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BE3DD417-307A-45B0-93C7-CF76A904BC03}" xr6:coauthVersionLast="36" xr6:coauthVersionMax="46" xr10:uidLastSave="{00000000-0000-0000-0000-000000000000}"/>
  <bookViews>
    <workbookView xWindow="0" yWindow="0" windowWidth="28800" windowHeight="12225" activeTab="4" xr2:uid="{00000000-000D-0000-FFFF-FFFF00000000}"/>
  </bookViews>
  <sheets>
    <sheet name="ΚΥ ΑΘΗΝΑΣ" sheetId="20" r:id="rId1"/>
    <sheet name="ΚΥ ΔΡΑΠΕΤΣΩΝΑΣ" sheetId="22" r:id="rId2"/>
    <sheet name="ΚΥ ΜΟΣΧΑΤΟΥ" sheetId="23" r:id="rId3"/>
    <sheet name="ΚΥ ΧΑΙΔΑΡΙΟΥ" sheetId="24" r:id="rId4"/>
    <sheet name="ΚΥ ΕΛΕΥΣΙΝΑΣ 2" sheetId="25" r:id="rId5"/>
  </sheets>
  <calcPr calcId="191029"/>
</workbook>
</file>

<file path=xl/calcChain.xml><?xml version="1.0" encoding="utf-8"?>
<calcChain xmlns="http://schemas.openxmlformats.org/spreadsheetml/2006/main">
  <c r="J22" i="25" l="1"/>
  <c r="K21" i="25"/>
  <c r="J21" i="25"/>
  <c r="K20" i="25"/>
  <c r="J20" i="25"/>
  <c r="K19" i="25"/>
  <c r="J19" i="25"/>
  <c r="K18" i="25"/>
  <c r="J18" i="25"/>
  <c r="K17" i="25"/>
  <c r="J17" i="25"/>
  <c r="K16" i="25"/>
  <c r="J16" i="25"/>
  <c r="J15" i="25"/>
  <c r="J14" i="25"/>
  <c r="J13" i="25"/>
  <c r="J12" i="25"/>
  <c r="K12" i="25"/>
  <c r="J11" i="25"/>
  <c r="K11" i="25"/>
  <c r="K10" i="25"/>
  <c r="J10" i="25"/>
  <c r="J9" i="25"/>
  <c r="I32" i="24"/>
  <c r="I31" i="24" l="1"/>
  <c r="J30" i="24"/>
  <c r="J29" i="24"/>
  <c r="J28" i="24"/>
  <c r="I28" i="24"/>
  <c r="J27" i="24"/>
  <c r="I27" i="24"/>
  <c r="J26" i="24"/>
  <c r="K26" i="24"/>
  <c r="K25" i="24"/>
  <c r="J25" i="24"/>
  <c r="J24" i="24"/>
  <c r="K24" i="24"/>
  <c r="K23" i="24"/>
  <c r="J23" i="24"/>
  <c r="K22" i="24"/>
  <c r="J22" i="24"/>
  <c r="K21" i="24"/>
  <c r="J21" i="24"/>
  <c r="K20" i="24"/>
  <c r="J20" i="24"/>
  <c r="K19" i="24"/>
  <c r="J19" i="24"/>
  <c r="K18" i="24"/>
  <c r="J18" i="24"/>
  <c r="K17" i="24"/>
  <c r="J17" i="24"/>
  <c r="K16" i="24"/>
  <c r="J16" i="24"/>
  <c r="K15" i="24"/>
  <c r="J15" i="24"/>
  <c r="K14" i="24"/>
  <c r="J14" i="24"/>
  <c r="K13" i="24"/>
  <c r="J13" i="24"/>
  <c r="K12" i="24"/>
  <c r="J12" i="24"/>
  <c r="I12" i="24"/>
  <c r="J11" i="24"/>
  <c r="I11" i="24"/>
  <c r="K11" i="24" s="1"/>
  <c r="K10" i="24"/>
  <c r="J10" i="24"/>
  <c r="J9" i="24"/>
  <c r="I11" i="23" l="1"/>
  <c r="I12" i="23"/>
  <c r="I24" i="23"/>
  <c r="I26" i="23"/>
  <c r="I27" i="23"/>
  <c r="I28" i="23"/>
  <c r="I30" i="23"/>
  <c r="I31" i="23"/>
  <c r="K22" i="23"/>
  <c r="J28" i="23"/>
  <c r="J29" i="23"/>
  <c r="J30" i="23"/>
  <c r="J31" i="23"/>
  <c r="J27" i="23"/>
  <c r="J26" i="23"/>
  <c r="K26" i="23"/>
  <c r="K25" i="23"/>
  <c r="J25" i="23"/>
  <c r="J24" i="23"/>
  <c r="K24" i="23"/>
  <c r="J23" i="23"/>
  <c r="K23" i="23"/>
  <c r="J22" i="23"/>
  <c r="K21" i="23"/>
  <c r="J21" i="23"/>
  <c r="J20" i="23"/>
  <c r="K20" i="23"/>
  <c r="K19" i="23"/>
  <c r="J19" i="23"/>
  <c r="K18" i="23"/>
  <c r="J18" i="23"/>
  <c r="K17" i="23"/>
  <c r="J17" i="23"/>
  <c r="K16" i="23"/>
  <c r="J16" i="23"/>
  <c r="K15" i="23"/>
  <c r="J15" i="23"/>
  <c r="K14" i="23"/>
  <c r="J14" i="23"/>
  <c r="K13" i="23"/>
  <c r="J13" i="23"/>
  <c r="J12" i="23"/>
  <c r="K12" i="23"/>
  <c r="J11" i="23"/>
  <c r="K11" i="23"/>
  <c r="K10" i="23"/>
  <c r="J10" i="23"/>
  <c r="J9" i="23"/>
  <c r="J27" i="22" l="1"/>
  <c r="I27" i="22"/>
  <c r="J26" i="22"/>
  <c r="I26" i="22"/>
  <c r="J25" i="22"/>
  <c r="J24" i="22"/>
  <c r="I24" i="22"/>
  <c r="J23" i="22"/>
  <c r="I23" i="22"/>
  <c r="J22" i="22"/>
  <c r="I22" i="22"/>
  <c r="J21" i="22"/>
  <c r="J20" i="22"/>
  <c r="I20" i="22"/>
  <c r="J19" i="22"/>
  <c r="J18" i="22"/>
  <c r="J17" i="22"/>
  <c r="J16" i="22"/>
  <c r="J15" i="22"/>
  <c r="J14" i="22"/>
  <c r="J13" i="22"/>
  <c r="J12" i="22"/>
  <c r="I12" i="22"/>
  <c r="J11" i="22"/>
  <c r="I11" i="22"/>
  <c r="J10" i="22"/>
  <c r="J9" i="22"/>
  <c r="K10" i="22" l="1"/>
  <c r="K13" i="22"/>
  <c r="K14" i="22"/>
  <c r="K16" i="22"/>
  <c r="K18" i="22"/>
  <c r="K19" i="22"/>
  <c r="K20" i="22"/>
  <c r="K21" i="22"/>
  <c r="K22" i="22"/>
  <c r="K23" i="22"/>
  <c r="K24" i="22"/>
  <c r="K25" i="22"/>
  <c r="K26" i="22"/>
  <c r="K11" i="22"/>
  <c r="K12" i="22"/>
  <c r="K15" i="22"/>
  <c r="K17" i="22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J20" i="20"/>
  <c r="L20" i="20" s="1"/>
  <c r="J21" i="20"/>
  <c r="J22" i="20"/>
  <c r="L22" i="20" s="1"/>
  <c r="J23" i="20"/>
  <c r="J24" i="20"/>
  <c r="J25" i="20"/>
  <c r="J26" i="20"/>
  <c r="J27" i="20"/>
  <c r="J28" i="20"/>
  <c r="L28" i="20" s="1"/>
  <c r="J29" i="20"/>
  <c r="J30" i="20"/>
  <c r="J31" i="20"/>
  <c r="J32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H20" i="20"/>
  <c r="H21" i="20"/>
  <c r="L21" i="20" s="1"/>
  <c r="H22" i="20"/>
  <c r="H23" i="20"/>
  <c r="H24" i="20"/>
  <c r="H25" i="20"/>
  <c r="L25" i="20" s="1"/>
  <c r="H26" i="20"/>
  <c r="L26" i="20" s="1"/>
  <c r="H27" i="20"/>
  <c r="H28" i="20"/>
  <c r="H29" i="20"/>
  <c r="L29" i="20" s="1"/>
  <c r="H30" i="20"/>
  <c r="H31" i="20"/>
  <c r="H32" i="20"/>
  <c r="L23" i="20"/>
  <c r="L27" i="20"/>
  <c r="L30" i="20"/>
  <c r="L31" i="20"/>
  <c r="L32" i="20" l="1"/>
  <c r="L24" i="20"/>
  <c r="H19" i="20" l="1"/>
  <c r="H18" i="20"/>
  <c r="H17" i="20"/>
  <c r="H16" i="20"/>
  <c r="H15" i="20"/>
  <c r="H14" i="20"/>
  <c r="H13" i="20"/>
  <c r="H12" i="20"/>
  <c r="J19" i="20"/>
  <c r="J18" i="20"/>
  <c r="J17" i="20"/>
  <c r="J16" i="20"/>
  <c r="J15" i="20"/>
  <c r="J14" i="20"/>
  <c r="J13" i="20"/>
  <c r="J12" i="20"/>
  <c r="J11" i="20"/>
  <c r="H11" i="20"/>
  <c r="K19" i="20" l="1"/>
  <c r="L19" i="20"/>
  <c r="K18" i="20"/>
  <c r="L18" i="20"/>
  <c r="K17" i="20"/>
  <c r="L17" i="20"/>
  <c r="K16" i="20"/>
  <c r="L16" i="20"/>
  <c r="K15" i="20"/>
  <c r="L15" i="20"/>
  <c r="K14" i="20"/>
  <c r="L14" i="20"/>
  <c r="K13" i="20"/>
  <c r="L13" i="20"/>
  <c r="K12" i="20"/>
  <c r="L12" i="20"/>
  <c r="K11" i="20"/>
  <c r="L11" i="20"/>
</calcChain>
</file>

<file path=xl/sharedStrings.xml><?xml version="1.0" encoding="utf-8"?>
<sst xmlns="http://schemas.openxmlformats.org/spreadsheetml/2006/main" count="335" uniqueCount="83">
  <si>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</si>
  <si>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</si>
  <si>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</si>
  <si>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</si>
  <si>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</si>
  <si>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</si>
  <si>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</si>
  <si>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</si>
  <si>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</si>
  <si>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</si>
  <si>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"Αριστα"</t>
  </si>
  <si>
    <t>ΒΑΘΜΟΣ</t>
  </si>
  <si>
    <t>ΑΡ. ΠΡΩΤ.  ΗΛΕΚΤΡ. ΑΙΤΗΣΗΣ</t>
  </si>
  <si>
    <t xml:space="preserve">1 ΘΕΣΗ ΕΠΙΜΕΛΗΤΗ Β'    </t>
  </si>
  <si>
    <t xml:space="preserve">ΑΡΧΙΚΟΣ ΠΙΝΑΚΑΣ  ΜΟΡΙΟΔΟΤΗΣΗΣ </t>
  </si>
  <si>
    <t>ΝΟΣΟΚΟΜΕΙΟ</t>
  </si>
  <si>
    <t>ΒΛΑΝΤ ΚΑΡΜΕΝ ΜΙΟΑΡΑ</t>
  </si>
  <si>
    <t>ΜΟΥΡΓΕΛΑ ΑΝΝΑ</t>
  </si>
  <si>
    <t>ΜΠΟΣΙΝΑΚΗ ΜΑΡΙΑ</t>
  </si>
  <si>
    <t>ΜΑΚΡΥΓΙΑΝΝΗΣ ΓΕΩΡΓΙΟΣ</t>
  </si>
  <si>
    <t>ΧΡΙΣΤΟΔΟΥΛΟΥ ΕΛΕΝΗ</t>
  </si>
  <si>
    <t>ΑΠΟΣΠΟΡΟΥ ΒΑΣΙΛΙΚΗ</t>
  </si>
  <si>
    <t>ΝΙΑΒΗ ΣΤΑΥΡΟΥΛΑ</t>
  </si>
  <si>
    <t>ΚΟΣΚΙΝΙΩΤΟΥ ΒΑΣΙΛΙΚΗ</t>
  </si>
  <si>
    <t>ΜΑΝΤΑ ΓΕΩΡΓΙΑ</t>
  </si>
  <si>
    <t>ΟΝΟΜΑΤΕΠΩΝΥΜΟ</t>
  </si>
  <si>
    <t>ΩΤΟΡΙΝΟΛΑΡΥΓΓΟΛΟΓΙΑ Ε ΚΥΚΛΟΣ</t>
  </si>
  <si>
    <t>Κ.Υ. ΑΘΗΝΑΣ 1.14.1</t>
  </si>
  <si>
    <t>προκήρυξη:   59116/18-12-2018/20-12-2018/27-12-2018-2Η ΟΡΘΗ ΕΠΑΝΑΛΗΨΗ    ΑΔΑ: ΨΣΓ8469Η26-9ΘΩ</t>
  </si>
  <si>
    <t>97/1924</t>
  </si>
  <si>
    <t>97/1311</t>
  </si>
  <si>
    <t>97/313</t>
  </si>
  <si>
    <t>97/1999</t>
  </si>
  <si>
    <t>97/976</t>
  </si>
  <si>
    <t>97/1155</t>
  </si>
  <si>
    <t>97/1172</t>
  </si>
  <si>
    <t>97/858</t>
  </si>
  <si>
    <t>97/852</t>
  </si>
  <si>
    <t>97/1828</t>
  </si>
  <si>
    <t>97/96</t>
  </si>
  <si>
    <t>97/1609</t>
  </si>
  <si>
    <t>97/665</t>
  </si>
  <si>
    <t>97/1956</t>
  </si>
  <si>
    <t>97/1488</t>
  </si>
  <si>
    <t>97/863</t>
  </si>
  <si>
    <t>97/1648</t>
  </si>
  <si>
    <t>97/1370</t>
  </si>
  <si>
    <t>97/783</t>
  </si>
  <si>
    <t>97/1611</t>
  </si>
  <si>
    <t>97/1162</t>
  </si>
  <si>
    <t>97/356</t>
  </si>
  <si>
    <t>ΑΑ 016498</t>
  </si>
  <si>
    <t>ΑΚ 006120</t>
  </si>
  <si>
    <t>Π 652862</t>
  </si>
  <si>
    <t>ΑΚ  971916</t>
  </si>
  <si>
    <t>ΑΚ 759296</t>
  </si>
  <si>
    <t>ΑΕ 981449</t>
  </si>
  <si>
    <t>ΑΚ 728568</t>
  </si>
  <si>
    <t>ΑΝ 658419</t>
  </si>
  <si>
    <t>Χ 515351</t>
  </si>
  <si>
    <t>ΑΚ 539915</t>
  </si>
  <si>
    <t>ΑΜ 330776</t>
  </si>
  <si>
    <t>ΑΕ 116618</t>
  </si>
  <si>
    <t>ΑΗ 569021</t>
  </si>
  <si>
    <t>Χ 907221</t>
  </si>
  <si>
    <t>ΑΙ 576557</t>
  </si>
  <si>
    <t>Χ 081901</t>
  </si>
  <si>
    <t>ΑΑ 078069</t>
  </si>
  <si>
    <t>ΑΙ 054470</t>
  </si>
  <si>
    <t>ΑΜ 470990</t>
  </si>
  <si>
    <t>Φ 071324</t>
  </si>
  <si>
    <t>Ρ 071406</t>
  </si>
  <si>
    <t>ΑΜ  442837</t>
  </si>
  <si>
    <t>Κ.Υ. ΔΡΑΠΕΤΣΩΝΑΣ    2.88.1</t>
  </si>
  <si>
    <t>προκήρυξη:   64112/18-12-2018-2H ΟΡΘΗ ΕΠΑΝΑΛΗΨΗ  ΑΔΑ:Ω2ΟΠ469Η2Ξ-66Α</t>
  </si>
  <si>
    <t>ΑΜ 442837</t>
  </si>
  <si>
    <t>ΚΥ ΜΟΣΧΑΤΟΥ 2.95.1</t>
  </si>
  <si>
    <t>97/922</t>
  </si>
  <si>
    <t>ΑΙ  557725</t>
  </si>
  <si>
    <t>ΚΥ ΧΑΙΔΑΡΙΟΥ 2.109.1</t>
  </si>
  <si>
    <t>97/174</t>
  </si>
  <si>
    <t>ΑΙ 132877</t>
  </si>
  <si>
    <t>ΚΥ ΕΛΕΥΣΙΝΑΣ 2   2.112.1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</si>
</sst>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2" borderId="3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2" xfId="0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sheetPr>
    <pageSetUpPr fitToPage="1"/>
  </sheetPr>
  <dimension ref="A1:L32"/>
  <sheetViews>
    <sheetView topLeftCell="B2" zoomScaleNormal="100" workbookViewId="0">
      <selection activeCell="D13" sqref="D13"/>
    </sheetView>
  </sheetViews>
  <sheetFormatPr defaultRowHeight="15" x14ac:dyDescent="0.25"/>
  <cols>
    <col min="1" max="1" width="24" hidden="1" customWidth="1"/>
    <col min="2" max="2" width="14.7109375" customWidth="1"/>
    <col min="3" max="3" width="13.42578125" customWidth="1"/>
    <col min="4" max="4" width="16.28515625" customWidth="1"/>
    <col min="5" max="5" width="12.28515625" customWidth="1"/>
    <col min="6" max="7" width="11.5703125" customWidth="1"/>
    <col min="8" max="8" width="11.28515625" customWidth="1"/>
    <col min="9" max="9" width="11.85546875" customWidth="1"/>
    <col min="10" max="10" width="11" customWidth="1"/>
    <col min="11" max="11" width="10.7109375" customWidth="1"/>
    <col min="12" max="12" width="12.5703125" customWidth="1"/>
  </cols>
  <sheetData>
    <row r="1" spans="1:12" hidden="1" x14ac:dyDescent="0.25">
      <c r="E1" t="s">
        <v>10</v>
      </c>
      <c r="F1" s="1">
        <v>500</v>
      </c>
      <c r="G1" s="1"/>
      <c r="H1" s="1">
        <v>300</v>
      </c>
      <c r="I1" s="1"/>
      <c r="J1" s="1">
        <v>200</v>
      </c>
    </row>
    <row r="4" spans="1:12" x14ac:dyDescent="0.25">
      <c r="B4" s="20" t="s">
        <v>14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x14ac:dyDescent="0.25">
      <c r="B5" s="5" t="s">
        <v>0</v>
      </c>
      <c r="C5" s="23" t="s">
        <v>26</v>
      </c>
      <c r="D5" s="24"/>
      <c r="E5" s="24"/>
      <c r="F5" s="24"/>
      <c r="G5" s="24"/>
      <c r="H5" s="24"/>
      <c r="I5" s="24"/>
      <c r="J5" s="24"/>
      <c r="K5" s="24"/>
      <c r="L5" s="25"/>
    </row>
    <row r="6" spans="1:12" x14ac:dyDescent="0.25">
      <c r="B6" s="4" t="s">
        <v>11</v>
      </c>
      <c r="C6" s="26" t="s">
        <v>13</v>
      </c>
      <c r="D6" s="27"/>
      <c r="E6" s="27"/>
      <c r="F6" s="27"/>
      <c r="G6" s="27"/>
      <c r="H6" s="27"/>
      <c r="I6" s="27"/>
      <c r="J6" s="27"/>
      <c r="K6" s="27"/>
      <c r="L6" s="28"/>
    </row>
    <row r="7" spans="1:12" x14ac:dyDescent="0.25">
      <c r="B7" s="6" t="s">
        <v>15</v>
      </c>
      <c r="C7" s="23" t="s">
        <v>27</v>
      </c>
      <c r="D7" s="27"/>
      <c r="E7" s="27"/>
      <c r="F7" s="27"/>
      <c r="G7" s="27"/>
      <c r="H7" s="27"/>
      <c r="I7" s="27"/>
      <c r="J7" s="27"/>
      <c r="K7" s="27"/>
      <c r="L7" s="28"/>
    </row>
    <row r="8" spans="1:12" x14ac:dyDescent="0.25">
      <c r="B8" s="7" t="s">
        <v>1</v>
      </c>
      <c r="C8" s="33" t="s">
        <v>28</v>
      </c>
      <c r="D8" s="34"/>
      <c r="E8" s="34"/>
      <c r="F8" s="34"/>
      <c r="G8" s="34"/>
      <c r="H8" s="34"/>
      <c r="I8" s="34"/>
      <c r="J8" s="34"/>
      <c r="K8" s="34"/>
      <c r="L8" s="35"/>
    </row>
    <row r="9" spans="1:12" x14ac:dyDescent="0.25">
      <c r="A9" s="17" t="s">
        <v>25</v>
      </c>
      <c r="B9" s="29" t="s">
        <v>9</v>
      </c>
      <c r="C9" s="29" t="s">
        <v>12</v>
      </c>
      <c r="D9" s="31" t="s">
        <v>2</v>
      </c>
      <c r="E9" s="19" t="s">
        <v>3</v>
      </c>
      <c r="F9" s="19"/>
      <c r="G9" s="19" t="s">
        <v>4</v>
      </c>
      <c r="H9" s="19"/>
      <c r="I9" s="19" t="s">
        <v>5</v>
      </c>
      <c r="J9" s="19"/>
      <c r="K9" s="19" t="s">
        <v>6</v>
      </c>
      <c r="L9" s="19"/>
    </row>
    <row r="10" spans="1:12" ht="45" customHeight="1" x14ac:dyDescent="0.25">
      <c r="A10" s="18"/>
      <c r="B10" s="30"/>
      <c r="C10" s="30"/>
      <c r="D10" s="32"/>
      <c r="E10" s="8" t="s">
        <v>7</v>
      </c>
      <c r="F10" s="8" t="s">
        <v>8</v>
      </c>
      <c r="G10" s="8" t="s">
        <v>7</v>
      </c>
      <c r="H10" s="8" t="s">
        <v>8</v>
      </c>
      <c r="I10" s="8" t="s">
        <v>7</v>
      </c>
      <c r="J10" s="8" t="s">
        <v>8</v>
      </c>
      <c r="K10" s="8" t="s">
        <v>7</v>
      </c>
      <c r="L10" s="8" t="s">
        <v>8</v>
      </c>
    </row>
    <row r="11" spans="1:12" x14ac:dyDescent="0.25">
      <c r="A11" s="2" t="s">
        <v>16</v>
      </c>
      <c r="B11" s="9">
        <v>1</v>
      </c>
      <c r="C11" s="10" t="s">
        <v>29</v>
      </c>
      <c r="D11" s="11" t="s">
        <v>51</v>
      </c>
      <c r="E11" s="9">
        <v>301.60000000000002</v>
      </c>
      <c r="F11" s="12">
        <f t="shared" ref="F11:F32" si="0">+F$1*E11/MAX(E$11:E$19)</f>
        <v>234.0615420433821</v>
      </c>
      <c r="G11" s="9">
        <v>10.5</v>
      </c>
      <c r="H11" s="12">
        <f t="shared" ref="H11:H32" si="1">+H$1*G11/MAX(G$11:G$19)</f>
        <v>14.227642276422763</v>
      </c>
      <c r="I11" s="9">
        <v>30</v>
      </c>
      <c r="J11" s="12">
        <f t="shared" ref="J11:J32" si="2">+J$1*I11/MAX(I$11:I$19)</f>
        <v>120</v>
      </c>
      <c r="K11" s="9">
        <f>+E11+G11+I11</f>
        <v>342.1</v>
      </c>
      <c r="L11" s="12">
        <f>+F11+H11+J11</f>
        <v>368.28918431980486</v>
      </c>
    </row>
    <row r="12" spans="1:12" x14ac:dyDescent="0.25">
      <c r="A12" s="2" t="s">
        <v>17</v>
      </c>
      <c r="B12" s="9">
        <v>2</v>
      </c>
      <c r="C12" s="10" t="s">
        <v>30</v>
      </c>
      <c r="D12" s="11" t="s">
        <v>52</v>
      </c>
      <c r="E12" s="9">
        <v>268.88499999999999</v>
      </c>
      <c r="F12" s="12">
        <f t="shared" si="0"/>
        <v>208.67253890031432</v>
      </c>
      <c r="G12" s="9">
        <v>3.2</v>
      </c>
      <c r="H12" s="12">
        <f t="shared" si="1"/>
        <v>4.3360433604336039</v>
      </c>
      <c r="I12" s="9">
        <v>30</v>
      </c>
      <c r="J12" s="12">
        <f t="shared" si="2"/>
        <v>120</v>
      </c>
      <c r="K12" s="9">
        <f t="shared" ref="K12:L27" si="3">+E12+G12+I12</f>
        <v>302.08499999999998</v>
      </c>
      <c r="L12" s="12">
        <f t="shared" si="3"/>
        <v>333.00858226074791</v>
      </c>
    </row>
    <row r="13" spans="1:12" x14ac:dyDescent="0.25">
      <c r="A13" s="2" t="s">
        <v>18</v>
      </c>
      <c r="B13" s="9">
        <v>3</v>
      </c>
      <c r="C13" s="10" t="s">
        <v>31</v>
      </c>
      <c r="D13" s="11" t="s">
        <v>53</v>
      </c>
      <c r="E13" s="9">
        <v>35.590000000000003</v>
      </c>
      <c r="F13" s="12">
        <f t="shared" si="0"/>
        <v>27.62019324046409</v>
      </c>
      <c r="G13" s="9">
        <v>17.899999999999999</v>
      </c>
      <c r="H13" s="12">
        <f t="shared" si="1"/>
        <v>24.254742547425472</v>
      </c>
      <c r="I13" s="9">
        <v>0</v>
      </c>
      <c r="J13" s="12">
        <f t="shared" si="2"/>
        <v>0</v>
      </c>
      <c r="K13" s="9">
        <f t="shared" si="3"/>
        <v>53.49</v>
      </c>
      <c r="L13" s="12">
        <f t="shared" si="3"/>
        <v>51.874935787889562</v>
      </c>
    </row>
    <row r="14" spans="1:12" x14ac:dyDescent="0.25">
      <c r="A14" s="2" t="s">
        <v>19</v>
      </c>
      <c r="B14" s="9">
        <v>4</v>
      </c>
      <c r="C14" s="10" t="s">
        <v>32</v>
      </c>
      <c r="D14" s="11" t="s">
        <v>54</v>
      </c>
      <c r="E14" s="13">
        <v>644.27499999999998</v>
      </c>
      <c r="F14" s="14">
        <f t="shared" si="0"/>
        <v>500</v>
      </c>
      <c r="G14" s="9">
        <v>0</v>
      </c>
      <c r="H14" s="12">
        <f t="shared" si="1"/>
        <v>0</v>
      </c>
      <c r="I14" s="9">
        <v>0</v>
      </c>
      <c r="J14" s="12">
        <f t="shared" si="2"/>
        <v>0</v>
      </c>
      <c r="K14" s="9">
        <f t="shared" si="3"/>
        <v>644.27499999999998</v>
      </c>
      <c r="L14" s="12">
        <f t="shared" si="3"/>
        <v>500</v>
      </c>
    </row>
    <row r="15" spans="1:12" x14ac:dyDescent="0.25">
      <c r="A15" s="2" t="s">
        <v>20</v>
      </c>
      <c r="B15" s="9">
        <v>5</v>
      </c>
      <c r="C15" s="10" t="s">
        <v>33</v>
      </c>
      <c r="D15" s="11" t="s">
        <v>55</v>
      </c>
      <c r="E15" s="9">
        <v>202.82499999999999</v>
      </c>
      <c r="F15" s="12">
        <f t="shared" si="0"/>
        <v>157.40561095805364</v>
      </c>
      <c r="G15" s="9">
        <v>3.2</v>
      </c>
      <c r="H15" s="12">
        <f t="shared" si="1"/>
        <v>4.3360433604336039</v>
      </c>
      <c r="I15" s="9">
        <v>20</v>
      </c>
      <c r="J15" s="12">
        <f t="shared" si="2"/>
        <v>80</v>
      </c>
      <c r="K15" s="9">
        <f t="shared" si="3"/>
        <v>226.02499999999998</v>
      </c>
      <c r="L15" s="12">
        <f t="shared" si="3"/>
        <v>241.74165431848724</v>
      </c>
    </row>
    <row r="16" spans="1:12" x14ac:dyDescent="0.25">
      <c r="A16" s="2" t="s">
        <v>21</v>
      </c>
      <c r="B16" s="9">
        <v>6</v>
      </c>
      <c r="C16" s="10" t="s">
        <v>34</v>
      </c>
      <c r="D16" s="11" t="s">
        <v>56</v>
      </c>
      <c r="E16" s="9">
        <v>154.52000000000001</v>
      </c>
      <c r="F16" s="12">
        <f t="shared" si="0"/>
        <v>119.91773699119166</v>
      </c>
      <c r="G16" s="9">
        <v>33.200000000000003</v>
      </c>
      <c r="H16" s="12">
        <f t="shared" si="1"/>
        <v>44.986449864498645</v>
      </c>
      <c r="I16" s="9">
        <v>40</v>
      </c>
      <c r="J16" s="12">
        <f t="shared" si="2"/>
        <v>160</v>
      </c>
      <c r="K16" s="9">
        <f t="shared" si="3"/>
        <v>227.72000000000003</v>
      </c>
      <c r="L16" s="12">
        <f t="shared" si="3"/>
        <v>324.90418685569034</v>
      </c>
    </row>
    <row r="17" spans="1:12" x14ac:dyDescent="0.25">
      <c r="A17" s="2" t="s">
        <v>22</v>
      </c>
      <c r="B17" s="9">
        <v>7</v>
      </c>
      <c r="C17" s="10" t="s">
        <v>35</v>
      </c>
      <c r="D17" s="15" t="s">
        <v>57</v>
      </c>
      <c r="E17" s="9">
        <v>160</v>
      </c>
      <c r="F17" s="12">
        <f t="shared" si="0"/>
        <v>124.1705793333592</v>
      </c>
      <c r="G17" s="13">
        <v>221.4</v>
      </c>
      <c r="H17" s="14">
        <f t="shared" si="1"/>
        <v>300</v>
      </c>
      <c r="I17" s="9">
        <v>40</v>
      </c>
      <c r="J17" s="12">
        <f t="shared" si="2"/>
        <v>160</v>
      </c>
      <c r="K17" s="9">
        <f t="shared" si="3"/>
        <v>421.4</v>
      </c>
      <c r="L17" s="12">
        <f t="shared" si="3"/>
        <v>584.17057933335923</v>
      </c>
    </row>
    <row r="18" spans="1:12" x14ac:dyDescent="0.25">
      <c r="A18" s="2" t="s">
        <v>23</v>
      </c>
      <c r="B18" s="9">
        <v>8</v>
      </c>
      <c r="C18" s="10" t="s">
        <v>36</v>
      </c>
      <c r="D18" s="11" t="s">
        <v>58</v>
      </c>
      <c r="E18" s="9">
        <v>109.22499999999999</v>
      </c>
      <c r="F18" s="12">
        <f t="shared" si="0"/>
        <v>84.765822048038501</v>
      </c>
      <c r="G18" s="9">
        <v>137.94999999999999</v>
      </c>
      <c r="H18" s="12">
        <f t="shared" si="1"/>
        <v>186.92411924119241</v>
      </c>
      <c r="I18" s="13">
        <v>50</v>
      </c>
      <c r="J18" s="14">
        <f t="shared" si="2"/>
        <v>200</v>
      </c>
      <c r="K18" s="9">
        <f t="shared" si="3"/>
        <v>297.17499999999995</v>
      </c>
      <c r="L18" s="12">
        <f t="shared" si="3"/>
        <v>471.68994128923089</v>
      </c>
    </row>
    <row r="19" spans="1:12" x14ac:dyDescent="0.25">
      <c r="A19" s="2" t="s">
        <v>24</v>
      </c>
      <c r="B19" s="9">
        <v>9</v>
      </c>
      <c r="C19" s="10" t="s">
        <v>37</v>
      </c>
      <c r="D19" s="15" t="s">
        <v>59</v>
      </c>
      <c r="E19" s="9">
        <v>107.26</v>
      </c>
      <c r="F19" s="12">
        <f t="shared" si="0"/>
        <v>83.240852120600678</v>
      </c>
      <c r="G19" s="9">
        <v>90.15</v>
      </c>
      <c r="H19" s="12">
        <f t="shared" si="1"/>
        <v>122.15447154471545</v>
      </c>
      <c r="I19" s="9">
        <v>40</v>
      </c>
      <c r="J19" s="12">
        <f t="shared" si="2"/>
        <v>160</v>
      </c>
      <c r="K19" s="9">
        <f t="shared" si="3"/>
        <v>237.41000000000003</v>
      </c>
      <c r="L19" s="12">
        <f t="shared" si="3"/>
        <v>365.39532366531614</v>
      </c>
    </row>
    <row r="20" spans="1:12" x14ac:dyDescent="0.25">
      <c r="B20" s="9">
        <v>10</v>
      </c>
      <c r="C20" s="10" t="s">
        <v>38</v>
      </c>
      <c r="D20" s="11" t="s">
        <v>60</v>
      </c>
      <c r="E20" s="9">
        <v>129</v>
      </c>
      <c r="F20" s="12">
        <f t="shared" si="0"/>
        <v>100.11252958752085</v>
      </c>
      <c r="G20" s="9">
        <v>26.25</v>
      </c>
      <c r="H20" s="12">
        <f t="shared" si="1"/>
        <v>35.569105691056912</v>
      </c>
      <c r="I20" s="9">
        <v>40</v>
      </c>
      <c r="J20" s="12">
        <f t="shared" si="2"/>
        <v>160</v>
      </c>
      <c r="K20" s="9">
        <f t="shared" si="3"/>
        <v>195.25</v>
      </c>
      <c r="L20" s="12">
        <f t="shared" si="3"/>
        <v>295.6816352785778</v>
      </c>
    </row>
    <row r="21" spans="1:12" x14ac:dyDescent="0.25">
      <c r="B21" s="9">
        <v>11</v>
      </c>
      <c r="C21" s="10" t="s">
        <v>39</v>
      </c>
      <c r="D21" s="15" t="s">
        <v>61</v>
      </c>
      <c r="E21" s="9">
        <v>155.75</v>
      </c>
      <c r="F21" s="12">
        <f t="shared" si="0"/>
        <v>120.87229831981685</v>
      </c>
      <c r="G21" s="9">
        <v>123.95</v>
      </c>
      <c r="H21" s="12">
        <f t="shared" si="1"/>
        <v>167.95392953929539</v>
      </c>
      <c r="I21" s="9">
        <v>40</v>
      </c>
      <c r="J21" s="12">
        <f t="shared" si="2"/>
        <v>160</v>
      </c>
      <c r="K21" s="9">
        <f t="shared" si="3"/>
        <v>319.7</v>
      </c>
      <c r="L21" s="12">
        <f t="shared" si="3"/>
        <v>448.82622785911224</v>
      </c>
    </row>
    <row r="22" spans="1:12" x14ac:dyDescent="0.25">
      <c r="B22" s="9">
        <v>12</v>
      </c>
      <c r="C22" s="10" t="s">
        <v>40</v>
      </c>
      <c r="D22" s="11" t="s">
        <v>62</v>
      </c>
      <c r="E22" s="9">
        <v>45</v>
      </c>
      <c r="F22" s="12">
        <f t="shared" si="0"/>
        <v>34.922975437507276</v>
      </c>
      <c r="G22" s="9">
        <v>40.25</v>
      </c>
      <c r="H22" s="12">
        <f t="shared" si="1"/>
        <v>54.539295392953925</v>
      </c>
      <c r="I22" s="9">
        <v>0</v>
      </c>
      <c r="J22" s="12">
        <f t="shared" si="2"/>
        <v>0</v>
      </c>
      <c r="K22" s="9">
        <f t="shared" si="3"/>
        <v>85.25</v>
      </c>
      <c r="L22" s="12">
        <f t="shared" si="3"/>
        <v>89.462270830461193</v>
      </c>
    </row>
    <row r="23" spans="1:12" x14ac:dyDescent="0.25">
      <c r="B23" s="9">
        <v>13</v>
      </c>
      <c r="C23" s="10" t="s">
        <v>41</v>
      </c>
      <c r="D23" s="15" t="s">
        <v>63</v>
      </c>
      <c r="E23" s="9">
        <v>257.5</v>
      </c>
      <c r="F23" s="12">
        <f t="shared" si="0"/>
        <v>199.83702611462496</v>
      </c>
      <c r="G23" s="9">
        <v>2.6</v>
      </c>
      <c r="H23" s="12">
        <f t="shared" si="1"/>
        <v>3.5230352303523036</v>
      </c>
      <c r="I23" s="9">
        <v>20</v>
      </c>
      <c r="J23" s="12">
        <f t="shared" si="2"/>
        <v>80</v>
      </c>
      <c r="K23" s="9">
        <f t="shared" si="3"/>
        <v>280.10000000000002</v>
      </c>
      <c r="L23" s="12">
        <f t="shared" si="3"/>
        <v>283.36006134497723</v>
      </c>
    </row>
    <row r="24" spans="1:12" x14ac:dyDescent="0.25">
      <c r="B24" s="9">
        <v>14</v>
      </c>
      <c r="C24" s="10" t="s">
        <v>42</v>
      </c>
      <c r="D24" s="11" t="s">
        <v>64</v>
      </c>
      <c r="E24" s="9">
        <v>31.945</v>
      </c>
      <c r="F24" s="12">
        <f t="shared" si="0"/>
        <v>24.791432230026</v>
      </c>
      <c r="G24" s="9">
        <v>55.8</v>
      </c>
      <c r="H24" s="12">
        <f t="shared" si="1"/>
        <v>75.609756097560975</v>
      </c>
      <c r="I24" s="9">
        <v>20</v>
      </c>
      <c r="J24" s="12">
        <f t="shared" si="2"/>
        <v>80</v>
      </c>
      <c r="K24" s="9">
        <f t="shared" si="3"/>
        <v>107.745</v>
      </c>
      <c r="L24" s="12">
        <f t="shared" si="3"/>
        <v>180.40118832758696</v>
      </c>
    </row>
    <row r="25" spans="1:12" x14ac:dyDescent="0.25">
      <c r="B25" s="9">
        <v>15</v>
      </c>
      <c r="C25" s="10" t="s">
        <v>43</v>
      </c>
      <c r="D25" s="15" t="s">
        <v>65</v>
      </c>
      <c r="E25" s="9">
        <v>121</v>
      </c>
      <c r="F25" s="12">
        <f t="shared" si="0"/>
        <v>93.904000620852898</v>
      </c>
      <c r="G25" s="9">
        <v>92.55</v>
      </c>
      <c r="H25" s="12">
        <f t="shared" si="1"/>
        <v>125.40650406504065</v>
      </c>
      <c r="I25" s="9">
        <v>0</v>
      </c>
      <c r="J25" s="12">
        <f t="shared" si="2"/>
        <v>0</v>
      </c>
      <c r="K25" s="9">
        <f t="shared" si="3"/>
        <v>213.55</v>
      </c>
      <c r="L25" s="12">
        <f t="shared" si="3"/>
        <v>219.31050468589353</v>
      </c>
    </row>
    <row r="26" spans="1:12" x14ac:dyDescent="0.25">
      <c r="B26" s="9">
        <v>16</v>
      </c>
      <c r="C26" s="10" t="s">
        <v>44</v>
      </c>
      <c r="D26" s="11" t="s">
        <v>66</v>
      </c>
      <c r="E26" s="9">
        <v>28.15</v>
      </c>
      <c r="F26" s="12">
        <f t="shared" si="0"/>
        <v>21.846261301462885</v>
      </c>
      <c r="G26" s="9">
        <v>47.35</v>
      </c>
      <c r="H26" s="12">
        <f t="shared" si="1"/>
        <v>64.159891598915991</v>
      </c>
      <c r="I26" s="9">
        <v>30</v>
      </c>
      <c r="J26" s="12">
        <f t="shared" si="2"/>
        <v>120</v>
      </c>
      <c r="K26" s="9">
        <f t="shared" si="3"/>
        <v>105.5</v>
      </c>
      <c r="L26" s="12">
        <f t="shared" si="3"/>
        <v>206.00615290037888</v>
      </c>
    </row>
    <row r="27" spans="1:12" x14ac:dyDescent="0.25">
      <c r="B27" s="9">
        <v>17</v>
      </c>
      <c r="C27" s="10" t="s">
        <v>45</v>
      </c>
      <c r="D27" s="15" t="s">
        <v>67</v>
      </c>
      <c r="E27" s="9">
        <v>0</v>
      </c>
      <c r="F27" s="12">
        <f t="shared" si="0"/>
        <v>0</v>
      </c>
      <c r="G27" s="9">
        <v>62.4</v>
      </c>
      <c r="H27" s="12">
        <f t="shared" si="1"/>
        <v>84.552845528455279</v>
      </c>
      <c r="I27" s="9">
        <v>0</v>
      </c>
      <c r="J27" s="12">
        <f t="shared" si="2"/>
        <v>0</v>
      </c>
      <c r="K27" s="9">
        <f t="shared" si="3"/>
        <v>62.4</v>
      </c>
      <c r="L27" s="12">
        <f t="shared" si="3"/>
        <v>84.552845528455279</v>
      </c>
    </row>
    <row r="28" spans="1:12" x14ac:dyDescent="0.25">
      <c r="B28" s="9">
        <v>18</v>
      </c>
      <c r="C28" s="10" t="s">
        <v>46</v>
      </c>
      <c r="D28" s="11" t="s">
        <v>68</v>
      </c>
      <c r="E28" s="9">
        <v>74</v>
      </c>
      <c r="F28" s="12">
        <f t="shared" si="0"/>
        <v>57.428892941678633</v>
      </c>
      <c r="G28" s="9">
        <v>0</v>
      </c>
      <c r="H28" s="12">
        <f t="shared" si="1"/>
        <v>0</v>
      </c>
      <c r="I28" s="9">
        <v>0</v>
      </c>
      <c r="J28" s="12">
        <f t="shared" si="2"/>
        <v>0</v>
      </c>
      <c r="K28" s="9">
        <f t="shared" ref="K28:L32" si="4">+E28+G28+I28</f>
        <v>74</v>
      </c>
      <c r="L28" s="12">
        <f t="shared" si="4"/>
        <v>57.428892941678633</v>
      </c>
    </row>
    <row r="29" spans="1:12" x14ac:dyDescent="0.25">
      <c r="B29" s="9">
        <v>19</v>
      </c>
      <c r="C29" s="10" t="s">
        <v>47</v>
      </c>
      <c r="D29" s="15" t="s">
        <v>69</v>
      </c>
      <c r="E29" s="9">
        <v>33.865000000000002</v>
      </c>
      <c r="F29" s="12">
        <f t="shared" si="0"/>
        <v>26.28147918202631</v>
      </c>
      <c r="G29" s="9">
        <v>26.95</v>
      </c>
      <c r="H29" s="12">
        <f t="shared" si="1"/>
        <v>36.517615176151757</v>
      </c>
      <c r="I29" s="9">
        <v>0</v>
      </c>
      <c r="J29" s="12">
        <f t="shared" si="2"/>
        <v>0</v>
      </c>
      <c r="K29" s="9">
        <f t="shared" si="4"/>
        <v>60.814999999999998</v>
      </c>
      <c r="L29" s="12">
        <f t="shared" si="4"/>
        <v>62.799094358178067</v>
      </c>
    </row>
    <row r="30" spans="1:12" x14ac:dyDescent="0.25">
      <c r="B30" s="9">
        <v>20</v>
      </c>
      <c r="C30" s="10" t="s">
        <v>48</v>
      </c>
      <c r="D30" s="11" t="s">
        <v>70</v>
      </c>
      <c r="E30" s="9">
        <v>73.484999999999999</v>
      </c>
      <c r="F30" s="12">
        <f t="shared" si="0"/>
        <v>57.029218889449382</v>
      </c>
      <c r="G30" s="9">
        <v>2.6</v>
      </c>
      <c r="H30" s="12">
        <f t="shared" si="1"/>
        <v>3.5230352303523036</v>
      </c>
      <c r="I30" s="9">
        <v>30</v>
      </c>
      <c r="J30" s="12">
        <f t="shared" si="2"/>
        <v>120</v>
      </c>
      <c r="K30" s="9">
        <f t="shared" si="4"/>
        <v>106.08499999999999</v>
      </c>
      <c r="L30" s="12">
        <f t="shared" si="4"/>
        <v>180.55225411980169</v>
      </c>
    </row>
    <row r="31" spans="1:12" x14ac:dyDescent="0.25">
      <c r="B31" s="9">
        <v>21</v>
      </c>
      <c r="C31" s="10" t="s">
        <v>49</v>
      </c>
      <c r="D31" s="15" t="s">
        <v>71</v>
      </c>
      <c r="E31" s="9">
        <v>70.125</v>
      </c>
      <c r="F31" s="12">
        <f t="shared" si="0"/>
        <v>54.421636723448842</v>
      </c>
      <c r="G31" s="9">
        <v>0</v>
      </c>
      <c r="H31" s="12">
        <f t="shared" si="1"/>
        <v>0</v>
      </c>
      <c r="I31" s="9">
        <v>0</v>
      </c>
      <c r="J31" s="12">
        <f t="shared" si="2"/>
        <v>0</v>
      </c>
      <c r="K31" s="9">
        <f t="shared" si="4"/>
        <v>70.125</v>
      </c>
      <c r="L31" s="12">
        <f t="shared" si="4"/>
        <v>54.421636723448842</v>
      </c>
    </row>
    <row r="32" spans="1:12" x14ac:dyDescent="0.25">
      <c r="B32" s="9">
        <v>22</v>
      </c>
      <c r="C32" s="10" t="s">
        <v>50</v>
      </c>
      <c r="D32" s="11" t="s">
        <v>72</v>
      </c>
      <c r="E32" s="9">
        <v>10</v>
      </c>
      <c r="F32" s="12">
        <f t="shared" si="0"/>
        <v>7.76066120833495</v>
      </c>
      <c r="G32" s="9">
        <v>8.3000000000000007</v>
      </c>
      <c r="H32" s="12">
        <f t="shared" si="1"/>
        <v>11.246612466124661</v>
      </c>
      <c r="I32" s="9">
        <v>0</v>
      </c>
      <c r="J32" s="12">
        <f t="shared" si="2"/>
        <v>0</v>
      </c>
      <c r="K32" s="9">
        <f t="shared" si="4"/>
        <v>18.3</v>
      </c>
      <c r="L32" s="12">
        <f t="shared" si="4"/>
        <v>19.007273674459611</v>
      </c>
    </row>
  </sheetData>
  <sheetProtection algorithmName="SHA-512" hashValue="akhoIboO1egTWfWa6Hgj9nD5Ak7dL5t2ykr0Zz8kQx2YZiC56HCdSVfDTpHUZujGr0nYRVbCd9QIx+q3OMwefw==" saltValue="aNG2Mbh/mMOrKMZzSTi5WA==" spinCount="100000" sheet="1" objects="1" scenarios="1"/>
  <mergeCells count="13">
    <mergeCell ref="A9:A10"/>
    <mergeCell ref="I9:J9"/>
    <mergeCell ref="K9:L9"/>
    <mergeCell ref="B4:L4"/>
    <mergeCell ref="C5:L5"/>
    <mergeCell ref="C6:L6"/>
    <mergeCell ref="C7:L7"/>
    <mergeCell ref="B9:B10"/>
    <mergeCell ref="C9:C10"/>
    <mergeCell ref="D9:D10"/>
    <mergeCell ref="E9:F9"/>
    <mergeCell ref="G9:H9"/>
    <mergeCell ref="C8:L8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45A6-72FA-46C0-A4E2-00E8A6C6E602}">
  <dimension ref="A2:K27"/>
  <sheetViews>
    <sheetView zoomScaleNormal="100" workbookViewId="0">
      <selection activeCell="I17" sqref="I17"/>
    </sheetView>
  </sheetViews>
  <sheetFormatPr defaultRowHeight="15" x14ac:dyDescent="0.25"/>
  <cols>
    <col min="1" max="1" width="14.7109375" customWidth="1"/>
    <col min="2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2" spans="1:11" x14ac:dyDescent="0.25">
      <c r="A2" s="20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x14ac:dyDescent="0.25">
      <c r="A3" s="5" t="s">
        <v>0</v>
      </c>
      <c r="B3" s="23" t="s">
        <v>26</v>
      </c>
      <c r="C3" s="24"/>
      <c r="D3" s="24"/>
      <c r="E3" s="24"/>
      <c r="F3" s="24"/>
      <c r="G3" s="24"/>
      <c r="H3" s="24"/>
      <c r="I3" s="24"/>
      <c r="J3" s="24"/>
      <c r="K3" s="25"/>
    </row>
    <row r="4" spans="1:11" x14ac:dyDescent="0.25">
      <c r="A4" s="4" t="s">
        <v>11</v>
      </c>
      <c r="B4" s="26" t="s">
        <v>13</v>
      </c>
      <c r="C4" s="27"/>
      <c r="D4" s="27"/>
      <c r="E4" s="27"/>
      <c r="F4" s="27"/>
      <c r="G4" s="27"/>
      <c r="H4" s="27"/>
      <c r="I4" s="27"/>
      <c r="J4" s="27"/>
      <c r="K4" s="28"/>
    </row>
    <row r="5" spans="1:11" x14ac:dyDescent="0.25">
      <c r="A5" s="6" t="s">
        <v>15</v>
      </c>
      <c r="B5" s="23" t="s">
        <v>73</v>
      </c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7" t="s">
        <v>1</v>
      </c>
      <c r="B6" s="33" t="s">
        <v>74</v>
      </c>
      <c r="C6" s="34"/>
      <c r="D6" s="34"/>
      <c r="E6" s="34"/>
      <c r="F6" s="34"/>
      <c r="G6" s="34"/>
      <c r="H6" s="34"/>
      <c r="I6" s="34"/>
      <c r="J6" s="34"/>
      <c r="K6" s="35"/>
    </row>
    <row r="7" spans="1:11" x14ac:dyDescent="0.25">
      <c r="A7" s="29" t="s">
        <v>9</v>
      </c>
      <c r="B7" s="29" t="s">
        <v>12</v>
      </c>
      <c r="C7" s="31" t="s">
        <v>2</v>
      </c>
      <c r="D7" s="19" t="s">
        <v>3</v>
      </c>
      <c r="E7" s="19"/>
      <c r="F7" s="19" t="s">
        <v>4</v>
      </c>
      <c r="G7" s="19"/>
      <c r="H7" s="19" t="s">
        <v>5</v>
      </c>
      <c r="I7" s="19"/>
      <c r="J7" s="19" t="s">
        <v>6</v>
      </c>
      <c r="K7" s="19"/>
    </row>
    <row r="8" spans="1:11" ht="26.25" x14ac:dyDescent="0.25">
      <c r="A8" s="30"/>
      <c r="B8" s="30"/>
      <c r="C8" s="32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9">
        <v>1</v>
      </c>
      <c r="B9" s="10" t="s">
        <v>29</v>
      </c>
      <c r="C9" s="11" t="s">
        <v>51</v>
      </c>
      <c r="D9" s="9">
        <v>301.60000000000002</v>
      </c>
      <c r="E9" s="12">
        <v>234.06200000000001</v>
      </c>
      <c r="F9" s="9">
        <v>10.5</v>
      </c>
      <c r="G9" s="12">
        <v>14.228</v>
      </c>
      <c r="H9" s="9">
        <v>30</v>
      </c>
      <c r="I9" s="12">
        <v>120</v>
      </c>
      <c r="J9" s="9">
        <f>+D9+F9+H9</f>
        <v>342.1</v>
      </c>
      <c r="K9" s="12">
        <v>368.28899999999999</v>
      </c>
    </row>
    <row r="10" spans="1:11" x14ac:dyDescent="0.25">
      <c r="A10" s="9">
        <v>2</v>
      </c>
      <c r="B10" s="10" t="s">
        <v>30</v>
      </c>
      <c r="C10" s="11" t="s">
        <v>52</v>
      </c>
      <c r="D10" s="9">
        <v>268.88499999999999</v>
      </c>
      <c r="E10" s="12">
        <v>208.673</v>
      </c>
      <c r="F10" s="9">
        <v>3.2</v>
      </c>
      <c r="G10" s="12">
        <v>4.3360000000000003</v>
      </c>
      <c r="H10" s="9">
        <v>30</v>
      </c>
      <c r="I10" s="12">
        <v>120</v>
      </c>
      <c r="J10" s="9">
        <f t="shared" ref="J10:K25" si="0">+D10+F10+H10</f>
        <v>302.08499999999998</v>
      </c>
      <c r="K10" s="12">
        <f t="shared" si="0"/>
        <v>333.00900000000001</v>
      </c>
    </row>
    <row r="11" spans="1:11" x14ac:dyDescent="0.25">
      <c r="A11" s="9">
        <v>3</v>
      </c>
      <c r="B11" s="10" t="s">
        <v>31</v>
      </c>
      <c r="C11" s="11" t="s">
        <v>53</v>
      </c>
      <c r="D11" s="9">
        <v>35.590000000000003</v>
      </c>
      <c r="E11" s="12">
        <v>27.62</v>
      </c>
      <c r="F11" s="9">
        <v>17.899999999999999</v>
      </c>
      <c r="G11" s="12">
        <v>24.254999999999999</v>
      </c>
      <c r="H11" s="9">
        <v>0</v>
      </c>
      <c r="I11" s="12">
        <f t="shared" ref="I11:I27" si="1">+I$1*H11/MAX(H$11:H$19)</f>
        <v>0</v>
      </c>
      <c r="J11" s="9">
        <f t="shared" si="0"/>
        <v>53.49</v>
      </c>
      <c r="K11" s="12">
        <f t="shared" si="0"/>
        <v>51.875</v>
      </c>
    </row>
    <row r="12" spans="1:11" x14ac:dyDescent="0.25">
      <c r="A12" s="9">
        <v>4</v>
      </c>
      <c r="B12" s="10" t="s">
        <v>32</v>
      </c>
      <c r="C12" s="11" t="s">
        <v>54</v>
      </c>
      <c r="D12" s="13">
        <v>644.27499999999998</v>
      </c>
      <c r="E12" s="14">
        <v>500</v>
      </c>
      <c r="F12" s="9">
        <v>0</v>
      </c>
      <c r="G12" s="12">
        <v>0</v>
      </c>
      <c r="H12" s="9">
        <v>0</v>
      </c>
      <c r="I12" s="12">
        <f t="shared" si="1"/>
        <v>0</v>
      </c>
      <c r="J12" s="9">
        <f t="shared" si="0"/>
        <v>644.27499999999998</v>
      </c>
      <c r="K12" s="12">
        <f t="shared" si="0"/>
        <v>500</v>
      </c>
    </row>
    <row r="13" spans="1:11" x14ac:dyDescent="0.25">
      <c r="A13" s="9">
        <v>5</v>
      </c>
      <c r="B13" s="10" t="s">
        <v>33</v>
      </c>
      <c r="C13" s="11" t="s">
        <v>55</v>
      </c>
      <c r="D13" s="9">
        <v>202.82499999999999</v>
      </c>
      <c r="E13" s="12">
        <v>157.40600000000001</v>
      </c>
      <c r="F13" s="9">
        <v>3.2</v>
      </c>
      <c r="G13" s="12">
        <v>4.3360000000000003</v>
      </c>
      <c r="H13" s="9">
        <v>20</v>
      </c>
      <c r="I13" s="12">
        <v>80</v>
      </c>
      <c r="J13" s="9">
        <f t="shared" si="0"/>
        <v>226.02499999999998</v>
      </c>
      <c r="K13" s="12">
        <f t="shared" si="0"/>
        <v>241.74200000000002</v>
      </c>
    </row>
    <row r="14" spans="1:11" x14ac:dyDescent="0.25">
      <c r="A14" s="9">
        <v>6</v>
      </c>
      <c r="B14" s="10" t="s">
        <v>35</v>
      </c>
      <c r="C14" s="11" t="s">
        <v>57</v>
      </c>
      <c r="D14" s="9">
        <v>160</v>
      </c>
      <c r="E14" s="12">
        <v>124.17100000000001</v>
      </c>
      <c r="F14" s="13">
        <v>221.4</v>
      </c>
      <c r="G14" s="14">
        <v>300</v>
      </c>
      <c r="H14" s="9">
        <v>40</v>
      </c>
      <c r="I14" s="12">
        <v>160</v>
      </c>
      <c r="J14" s="9">
        <f t="shared" si="0"/>
        <v>421.4</v>
      </c>
      <c r="K14" s="12">
        <f t="shared" si="0"/>
        <v>584.17100000000005</v>
      </c>
    </row>
    <row r="15" spans="1:11" x14ac:dyDescent="0.25">
      <c r="A15" s="9">
        <v>7</v>
      </c>
      <c r="B15" s="10" t="s">
        <v>36</v>
      </c>
      <c r="C15" s="11" t="s">
        <v>58</v>
      </c>
      <c r="D15" s="9">
        <v>109.22499999999999</v>
      </c>
      <c r="E15" s="12">
        <v>84.766000000000005</v>
      </c>
      <c r="F15" s="9">
        <v>137.94999999999999</v>
      </c>
      <c r="G15" s="12">
        <v>186.92400000000001</v>
      </c>
      <c r="H15" s="13">
        <v>50</v>
      </c>
      <c r="I15" s="14">
        <v>200</v>
      </c>
      <c r="J15" s="9">
        <f t="shared" si="0"/>
        <v>297.17499999999995</v>
      </c>
      <c r="K15" s="12">
        <f t="shared" si="0"/>
        <v>471.69</v>
      </c>
    </row>
    <row r="16" spans="1:11" x14ac:dyDescent="0.25">
      <c r="A16" s="9">
        <v>8</v>
      </c>
      <c r="B16" s="10" t="s">
        <v>37</v>
      </c>
      <c r="C16" s="15" t="s">
        <v>59</v>
      </c>
      <c r="D16" s="9">
        <v>107.26</v>
      </c>
      <c r="E16" s="12">
        <v>83.241</v>
      </c>
      <c r="F16" s="9">
        <v>90.15</v>
      </c>
      <c r="G16" s="12">
        <v>122.154</v>
      </c>
      <c r="H16" s="9">
        <v>40</v>
      </c>
      <c r="I16" s="12">
        <v>160</v>
      </c>
      <c r="J16" s="9">
        <f t="shared" si="0"/>
        <v>237.41000000000003</v>
      </c>
      <c r="K16" s="12">
        <f t="shared" si="0"/>
        <v>365.39499999999998</v>
      </c>
    </row>
    <row r="17" spans="1:11" x14ac:dyDescent="0.25">
      <c r="A17" s="9">
        <v>9</v>
      </c>
      <c r="B17" s="10" t="s">
        <v>38</v>
      </c>
      <c r="C17" s="11" t="s">
        <v>60</v>
      </c>
      <c r="D17" s="9">
        <v>129</v>
      </c>
      <c r="E17" s="12">
        <v>100.113</v>
      </c>
      <c r="F17" s="9">
        <v>26.25</v>
      </c>
      <c r="G17" s="12">
        <v>35.569000000000003</v>
      </c>
      <c r="H17" s="9">
        <v>40</v>
      </c>
      <c r="I17" s="12">
        <v>160</v>
      </c>
      <c r="J17" s="9">
        <f t="shared" si="0"/>
        <v>195.25</v>
      </c>
      <c r="K17" s="12">
        <f t="shared" si="0"/>
        <v>295.68200000000002</v>
      </c>
    </row>
    <row r="18" spans="1:11" x14ac:dyDescent="0.25">
      <c r="A18" s="9">
        <v>10</v>
      </c>
      <c r="B18" s="10" t="s">
        <v>39</v>
      </c>
      <c r="C18" s="11" t="s">
        <v>61</v>
      </c>
      <c r="D18" s="9">
        <v>155.75</v>
      </c>
      <c r="E18" s="12">
        <v>120.872</v>
      </c>
      <c r="F18" s="9">
        <v>123.95</v>
      </c>
      <c r="G18" s="12">
        <v>167.95400000000001</v>
      </c>
      <c r="H18" s="9">
        <v>40</v>
      </c>
      <c r="I18" s="12">
        <v>160</v>
      </c>
      <c r="J18" s="9">
        <f t="shared" si="0"/>
        <v>319.7</v>
      </c>
      <c r="K18" s="12">
        <f t="shared" si="0"/>
        <v>448.82600000000002</v>
      </c>
    </row>
    <row r="19" spans="1:11" x14ac:dyDescent="0.25">
      <c r="A19" s="9">
        <v>11</v>
      </c>
      <c r="B19" s="10" t="s">
        <v>42</v>
      </c>
      <c r="C19" s="16" t="s">
        <v>64</v>
      </c>
      <c r="D19" s="9">
        <v>31.945</v>
      </c>
      <c r="E19" s="12">
        <v>24.791</v>
      </c>
      <c r="F19" s="9">
        <v>55.8</v>
      </c>
      <c r="G19" s="12">
        <v>75.61</v>
      </c>
      <c r="H19" s="9">
        <v>20</v>
      </c>
      <c r="I19" s="12">
        <v>80</v>
      </c>
      <c r="J19" s="9">
        <f t="shared" si="0"/>
        <v>107.745</v>
      </c>
      <c r="K19" s="12">
        <f t="shared" si="0"/>
        <v>180.40100000000001</v>
      </c>
    </row>
    <row r="20" spans="1:11" x14ac:dyDescent="0.25">
      <c r="A20" s="9">
        <v>12</v>
      </c>
      <c r="B20" s="10" t="s">
        <v>43</v>
      </c>
      <c r="C20" s="15" t="s">
        <v>65</v>
      </c>
      <c r="D20" s="9">
        <v>121</v>
      </c>
      <c r="E20" s="12">
        <v>93.903999999999996</v>
      </c>
      <c r="F20" s="9">
        <v>92.55</v>
      </c>
      <c r="G20" s="12">
        <v>125.407</v>
      </c>
      <c r="H20" s="9">
        <v>0</v>
      </c>
      <c r="I20" s="12">
        <f t="shared" si="1"/>
        <v>0</v>
      </c>
      <c r="J20" s="9">
        <f t="shared" si="0"/>
        <v>213.55</v>
      </c>
      <c r="K20" s="12">
        <f t="shared" si="0"/>
        <v>219.31099999999998</v>
      </c>
    </row>
    <row r="21" spans="1:11" x14ac:dyDescent="0.25">
      <c r="A21" s="9">
        <v>13</v>
      </c>
      <c r="B21" s="10" t="s">
        <v>44</v>
      </c>
      <c r="C21" s="11" t="s">
        <v>66</v>
      </c>
      <c r="D21" s="9">
        <v>28.15</v>
      </c>
      <c r="E21" s="12">
        <v>21.846</v>
      </c>
      <c r="F21" s="9">
        <v>47.35</v>
      </c>
      <c r="G21" s="12">
        <v>64.16</v>
      </c>
      <c r="H21" s="9">
        <v>30</v>
      </c>
      <c r="I21" s="12">
        <v>120</v>
      </c>
      <c r="J21" s="9">
        <f t="shared" si="0"/>
        <v>105.5</v>
      </c>
      <c r="K21" s="12">
        <f t="shared" si="0"/>
        <v>206.006</v>
      </c>
    </row>
    <row r="22" spans="1:11" x14ac:dyDescent="0.25">
      <c r="A22" s="9">
        <v>14</v>
      </c>
      <c r="B22" s="10" t="s">
        <v>45</v>
      </c>
      <c r="C22" s="15" t="s">
        <v>67</v>
      </c>
      <c r="D22" s="9">
        <v>0</v>
      </c>
      <c r="E22" s="12">
        <v>0</v>
      </c>
      <c r="F22" s="9">
        <v>62.4</v>
      </c>
      <c r="G22" s="12">
        <v>84.552999999999997</v>
      </c>
      <c r="H22" s="9">
        <v>0</v>
      </c>
      <c r="I22" s="12">
        <f t="shared" si="1"/>
        <v>0</v>
      </c>
      <c r="J22" s="9">
        <f t="shared" si="0"/>
        <v>62.4</v>
      </c>
      <c r="K22" s="12">
        <f t="shared" si="0"/>
        <v>84.552999999999997</v>
      </c>
    </row>
    <row r="23" spans="1:11" x14ac:dyDescent="0.25">
      <c r="A23" s="9">
        <v>15</v>
      </c>
      <c r="B23" s="10" t="s">
        <v>46</v>
      </c>
      <c r="C23" s="11" t="s">
        <v>68</v>
      </c>
      <c r="D23" s="9">
        <v>74</v>
      </c>
      <c r="E23" s="12">
        <v>57.429000000000002</v>
      </c>
      <c r="F23" s="9">
        <v>0</v>
      </c>
      <c r="G23" s="12">
        <v>0</v>
      </c>
      <c r="H23" s="9">
        <v>0</v>
      </c>
      <c r="I23" s="12">
        <f t="shared" si="1"/>
        <v>0</v>
      </c>
      <c r="J23" s="9">
        <f t="shared" si="0"/>
        <v>74</v>
      </c>
      <c r="K23" s="12">
        <f t="shared" si="0"/>
        <v>57.429000000000002</v>
      </c>
    </row>
    <row r="24" spans="1:11" x14ac:dyDescent="0.25">
      <c r="A24" s="9">
        <v>16</v>
      </c>
      <c r="B24" s="10" t="s">
        <v>47</v>
      </c>
      <c r="C24" s="11" t="s">
        <v>69</v>
      </c>
      <c r="D24" s="9">
        <v>33.865000000000002</v>
      </c>
      <c r="E24" s="12">
        <v>26.280999999999999</v>
      </c>
      <c r="F24" s="9">
        <v>26.95</v>
      </c>
      <c r="G24" s="12">
        <v>36.518000000000001</v>
      </c>
      <c r="H24" s="9">
        <v>0</v>
      </c>
      <c r="I24" s="12">
        <f t="shared" si="1"/>
        <v>0</v>
      </c>
      <c r="J24" s="9">
        <f t="shared" si="0"/>
        <v>60.814999999999998</v>
      </c>
      <c r="K24" s="12">
        <f t="shared" si="0"/>
        <v>62.798999999999999</v>
      </c>
    </row>
    <row r="25" spans="1:11" x14ac:dyDescent="0.25">
      <c r="A25" s="9">
        <v>17</v>
      </c>
      <c r="B25" s="10" t="s">
        <v>48</v>
      </c>
      <c r="C25" s="16" t="s">
        <v>70</v>
      </c>
      <c r="D25" s="9">
        <v>73.484999999999999</v>
      </c>
      <c r="E25" s="12">
        <v>57.029000000000003</v>
      </c>
      <c r="F25" s="9">
        <v>2.6</v>
      </c>
      <c r="G25" s="12">
        <v>3.5230000000000001</v>
      </c>
      <c r="H25" s="9">
        <v>30</v>
      </c>
      <c r="I25" s="12">
        <v>120</v>
      </c>
      <c r="J25" s="9">
        <f t="shared" si="0"/>
        <v>106.08499999999999</v>
      </c>
      <c r="K25" s="12">
        <f t="shared" si="0"/>
        <v>180.55200000000002</v>
      </c>
    </row>
    <row r="26" spans="1:11" x14ac:dyDescent="0.25">
      <c r="A26" s="9">
        <v>18</v>
      </c>
      <c r="B26" s="10" t="s">
        <v>49</v>
      </c>
      <c r="C26" s="16" t="s">
        <v>71</v>
      </c>
      <c r="D26" s="9">
        <v>70.125</v>
      </c>
      <c r="E26" s="12">
        <v>54.421999999999997</v>
      </c>
      <c r="F26" s="9">
        <v>0</v>
      </c>
      <c r="G26" s="12">
        <v>0</v>
      </c>
      <c r="H26" s="9">
        <v>0</v>
      </c>
      <c r="I26" s="12">
        <f t="shared" si="1"/>
        <v>0</v>
      </c>
      <c r="J26" s="9">
        <f t="shared" ref="J26:K27" si="2">+D26+F26+H26</f>
        <v>70.125</v>
      </c>
      <c r="K26" s="12">
        <f t="shared" si="2"/>
        <v>54.421999999999997</v>
      </c>
    </row>
    <row r="27" spans="1:11" x14ac:dyDescent="0.25">
      <c r="A27" s="9">
        <v>19</v>
      </c>
      <c r="B27" s="10" t="s">
        <v>50</v>
      </c>
      <c r="C27" s="16" t="s">
        <v>75</v>
      </c>
      <c r="D27" s="9">
        <v>10</v>
      </c>
      <c r="E27" s="12">
        <v>7.7610000000000001</v>
      </c>
      <c r="F27" s="9">
        <v>8.3000000000000007</v>
      </c>
      <c r="G27" s="12">
        <v>11.247</v>
      </c>
      <c r="H27" s="9">
        <v>0</v>
      </c>
      <c r="I27" s="12">
        <f t="shared" si="1"/>
        <v>0</v>
      </c>
      <c r="J27" s="9">
        <f t="shared" si="2"/>
        <v>18.3</v>
      </c>
      <c r="K27" s="12">
        <v>19.007000000000001</v>
      </c>
    </row>
  </sheetData>
  <sheetProtection algorithmName="SHA-512" hashValue="fHJ3YOyqg91tdoQgoNpg/yBBJdODgEo50nqUrB50FJSVvmMaBLJ1JoHyMRc7DuI3Mcp/mkZ54PmXJWud4YuSFw==" saltValue="qt+r5nlOvbRAnPoDHDW2lQ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B6:K6"/>
    <mergeCell ref="A7:A8"/>
    <mergeCell ref="B7:B8"/>
    <mergeCell ref="C7:C8"/>
    <mergeCell ref="D7:E7"/>
    <mergeCell ref="F7:G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9396-C4EF-4F7F-83FC-2C4156A8524F}">
  <dimension ref="A2:K31"/>
  <sheetViews>
    <sheetView zoomScaleNormal="100" workbookViewId="0">
      <selection activeCell="F24" sqref="F24"/>
    </sheetView>
  </sheetViews>
  <sheetFormatPr defaultRowHeight="15" x14ac:dyDescent="0.25"/>
  <cols>
    <col min="1" max="1" width="14.7109375" customWidth="1"/>
    <col min="2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2" spans="1:11" x14ac:dyDescent="0.25">
      <c r="A2" s="20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x14ac:dyDescent="0.25">
      <c r="A3" s="3" t="s">
        <v>0</v>
      </c>
      <c r="B3" s="23" t="s">
        <v>26</v>
      </c>
      <c r="C3" s="24"/>
      <c r="D3" s="24"/>
      <c r="E3" s="24"/>
      <c r="F3" s="24"/>
      <c r="G3" s="24"/>
      <c r="H3" s="24"/>
      <c r="I3" s="24"/>
      <c r="J3" s="24"/>
      <c r="K3" s="25"/>
    </row>
    <row r="4" spans="1:11" x14ac:dyDescent="0.25">
      <c r="A4" s="4" t="s">
        <v>11</v>
      </c>
      <c r="B4" s="26" t="s">
        <v>13</v>
      </c>
      <c r="C4" s="27"/>
      <c r="D4" s="27"/>
      <c r="E4" s="27"/>
      <c r="F4" s="27"/>
      <c r="G4" s="27"/>
      <c r="H4" s="27"/>
      <c r="I4" s="27"/>
      <c r="J4" s="27"/>
      <c r="K4" s="28"/>
    </row>
    <row r="5" spans="1:11" x14ac:dyDescent="0.25">
      <c r="A5" s="6" t="s">
        <v>15</v>
      </c>
      <c r="B5" s="23" t="s">
        <v>76</v>
      </c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7" t="s">
        <v>1</v>
      </c>
      <c r="B6" s="33" t="s">
        <v>74</v>
      </c>
      <c r="C6" s="34"/>
      <c r="D6" s="34"/>
      <c r="E6" s="34"/>
      <c r="F6" s="34"/>
      <c r="G6" s="34"/>
      <c r="H6" s="34"/>
      <c r="I6" s="34"/>
      <c r="J6" s="34"/>
      <c r="K6" s="35"/>
    </row>
    <row r="7" spans="1:11" x14ac:dyDescent="0.25">
      <c r="A7" s="29" t="s">
        <v>9</v>
      </c>
      <c r="B7" s="29" t="s">
        <v>12</v>
      </c>
      <c r="C7" s="31" t="s">
        <v>2</v>
      </c>
      <c r="D7" s="19" t="s">
        <v>3</v>
      </c>
      <c r="E7" s="19"/>
      <c r="F7" s="19" t="s">
        <v>4</v>
      </c>
      <c r="G7" s="19"/>
      <c r="H7" s="19" t="s">
        <v>5</v>
      </c>
      <c r="I7" s="19"/>
      <c r="J7" s="19" t="s">
        <v>6</v>
      </c>
      <c r="K7" s="19"/>
    </row>
    <row r="8" spans="1:11" ht="26.25" x14ac:dyDescent="0.25">
      <c r="A8" s="30"/>
      <c r="B8" s="30"/>
      <c r="C8" s="32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9">
        <v>1</v>
      </c>
      <c r="B9" s="10" t="s">
        <v>29</v>
      </c>
      <c r="C9" s="11" t="s">
        <v>51</v>
      </c>
      <c r="D9" s="9">
        <v>301.60000000000002</v>
      </c>
      <c r="E9" s="12">
        <v>234.06200000000001</v>
      </c>
      <c r="F9" s="9">
        <v>10.5</v>
      </c>
      <c r="G9" s="12">
        <v>14.228</v>
      </c>
      <c r="H9" s="9">
        <v>30</v>
      </c>
      <c r="I9" s="12">
        <v>120</v>
      </c>
      <c r="J9" s="9">
        <f>+D9+F9+H9</f>
        <v>342.1</v>
      </c>
      <c r="K9" s="12">
        <v>368.28899999999999</v>
      </c>
    </row>
    <row r="10" spans="1:11" x14ac:dyDescent="0.25">
      <c r="A10" s="9">
        <v>2</v>
      </c>
      <c r="B10" s="10" t="s">
        <v>30</v>
      </c>
      <c r="C10" s="11" t="s">
        <v>52</v>
      </c>
      <c r="D10" s="9">
        <v>268.88499999999999</v>
      </c>
      <c r="E10" s="12">
        <v>208.673</v>
      </c>
      <c r="F10" s="9">
        <v>3.2</v>
      </c>
      <c r="G10" s="12">
        <v>4.3360000000000003</v>
      </c>
      <c r="H10" s="9">
        <v>30</v>
      </c>
      <c r="I10" s="12">
        <v>120</v>
      </c>
      <c r="J10" s="9">
        <f t="shared" ref="J10:K25" si="0">+D10+F10+H10</f>
        <v>302.08499999999998</v>
      </c>
      <c r="K10" s="12">
        <f t="shared" si="0"/>
        <v>333.00900000000001</v>
      </c>
    </row>
    <row r="11" spans="1:11" x14ac:dyDescent="0.25">
      <c r="A11" s="9">
        <v>3</v>
      </c>
      <c r="B11" s="10" t="s">
        <v>31</v>
      </c>
      <c r="C11" s="11" t="s">
        <v>53</v>
      </c>
      <c r="D11" s="9">
        <v>35.590000000000003</v>
      </c>
      <c r="E11" s="12">
        <v>27.62</v>
      </c>
      <c r="F11" s="9">
        <v>17.899999999999999</v>
      </c>
      <c r="G11" s="12">
        <v>24.254999999999999</v>
      </c>
      <c r="H11" s="9">
        <v>0</v>
      </c>
      <c r="I11" s="12">
        <f t="shared" ref="I11:I31" si="1">+I$1*H11/MAX(H$11:H$19)</f>
        <v>0</v>
      </c>
      <c r="J11" s="9">
        <f t="shared" si="0"/>
        <v>53.49</v>
      </c>
      <c r="K11" s="12">
        <f t="shared" si="0"/>
        <v>51.875</v>
      </c>
    </row>
    <row r="12" spans="1:11" x14ac:dyDescent="0.25">
      <c r="A12" s="9">
        <v>4</v>
      </c>
      <c r="B12" s="10" t="s">
        <v>32</v>
      </c>
      <c r="C12" s="11" t="s">
        <v>54</v>
      </c>
      <c r="D12" s="13">
        <v>644.27499999999998</v>
      </c>
      <c r="E12" s="14">
        <v>500</v>
      </c>
      <c r="F12" s="9">
        <v>0</v>
      </c>
      <c r="G12" s="12">
        <v>0</v>
      </c>
      <c r="H12" s="9">
        <v>0</v>
      </c>
      <c r="I12" s="12">
        <f t="shared" si="1"/>
        <v>0</v>
      </c>
      <c r="J12" s="9">
        <f t="shared" si="0"/>
        <v>644.27499999999998</v>
      </c>
      <c r="K12" s="12">
        <f t="shared" si="0"/>
        <v>500</v>
      </c>
    </row>
    <row r="13" spans="1:11" x14ac:dyDescent="0.25">
      <c r="A13" s="9">
        <v>5</v>
      </c>
      <c r="B13" s="10" t="s">
        <v>33</v>
      </c>
      <c r="C13" s="11" t="s">
        <v>55</v>
      </c>
      <c r="D13" s="9">
        <v>202.82499999999999</v>
      </c>
      <c r="E13" s="12">
        <v>157.40600000000001</v>
      </c>
      <c r="F13" s="9">
        <v>3.2</v>
      </c>
      <c r="G13" s="12">
        <v>4.3360000000000003</v>
      </c>
      <c r="H13" s="9">
        <v>20</v>
      </c>
      <c r="I13" s="12">
        <v>80</v>
      </c>
      <c r="J13" s="9">
        <f t="shared" si="0"/>
        <v>226.02499999999998</v>
      </c>
      <c r="K13" s="12">
        <f t="shared" si="0"/>
        <v>241.74200000000002</v>
      </c>
    </row>
    <row r="14" spans="1:11" x14ac:dyDescent="0.25">
      <c r="A14" s="9">
        <v>6</v>
      </c>
      <c r="B14" s="10" t="s">
        <v>34</v>
      </c>
      <c r="C14" s="11" t="s">
        <v>56</v>
      </c>
      <c r="D14" s="9">
        <v>154.52000000000001</v>
      </c>
      <c r="E14" s="12">
        <v>119.91800000000001</v>
      </c>
      <c r="F14" s="9">
        <v>33.200000000000003</v>
      </c>
      <c r="G14" s="12">
        <v>44.985999999999997</v>
      </c>
      <c r="H14" s="9">
        <v>40</v>
      </c>
      <c r="I14" s="12">
        <v>160</v>
      </c>
      <c r="J14" s="9">
        <f t="shared" si="0"/>
        <v>227.72000000000003</v>
      </c>
      <c r="K14" s="12">
        <f t="shared" si="0"/>
        <v>324.904</v>
      </c>
    </row>
    <row r="15" spans="1:11" x14ac:dyDescent="0.25">
      <c r="A15" s="9">
        <v>7</v>
      </c>
      <c r="B15" s="10" t="s">
        <v>35</v>
      </c>
      <c r="C15" s="15" t="s">
        <v>57</v>
      </c>
      <c r="D15" s="9">
        <v>160</v>
      </c>
      <c r="E15" s="12">
        <v>124.17100000000001</v>
      </c>
      <c r="F15" s="13">
        <v>221.4</v>
      </c>
      <c r="G15" s="14">
        <v>300</v>
      </c>
      <c r="H15" s="9">
        <v>40</v>
      </c>
      <c r="I15" s="12">
        <v>160</v>
      </c>
      <c r="J15" s="9">
        <f t="shared" si="0"/>
        <v>421.4</v>
      </c>
      <c r="K15" s="12">
        <f t="shared" si="0"/>
        <v>584.17100000000005</v>
      </c>
    </row>
    <row r="16" spans="1:11" x14ac:dyDescent="0.25">
      <c r="A16" s="9">
        <v>8</v>
      </c>
      <c r="B16" s="10" t="s">
        <v>36</v>
      </c>
      <c r="C16" s="11" t="s">
        <v>58</v>
      </c>
      <c r="D16" s="9">
        <v>109.22499999999999</v>
      </c>
      <c r="E16" s="12">
        <v>84.766000000000005</v>
      </c>
      <c r="F16" s="9">
        <v>137.94999999999999</v>
      </c>
      <c r="G16" s="12">
        <v>186.92400000000001</v>
      </c>
      <c r="H16" s="13">
        <v>50</v>
      </c>
      <c r="I16" s="14">
        <v>200</v>
      </c>
      <c r="J16" s="9">
        <f t="shared" si="0"/>
        <v>297.17499999999995</v>
      </c>
      <c r="K16" s="12">
        <f t="shared" si="0"/>
        <v>471.69</v>
      </c>
    </row>
    <row r="17" spans="1:11" x14ac:dyDescent="0.25">
      <c r="A17" s="9">
        <v>9</v>
      </c>
      <c r="B17" s="10" t="s">
        <v>77</v>
      </c>
      <c r="C17" s="11" t="s">
        <v>78</v>
      </c>
      <c r="D17" s="9">
        <v>234.1</v>
      </c>
      <c r="E17" s="12">
        <v>181.67699999999999</v>
      </c>
      <c r="F17" s="9">
        <v>60.75</v>
      </c>
      <c r="G17" s="12">
        <v>82.316999999999993</v>
      </c>
      <c r="H17" s="9">
        <v>40</v>
      </c>
      <c r="I17" s="12">
        <v>160</v>
      </c>
      <c r="J17" s="9">
        <f t="shared" si="0"/>
        <v>334.85</v>
      </c>
      <c r="K17" s="12">
        <f t="shared" si="0"/>
        <v>423.99399999999997</v>
      </c>
    </row>
    <row r="18" spans="1:11" x14ac:dyDescent="0.25">
      <c r="A18" s="9">
        <v>10</v>
      </c>
      <c r="B18" s="10" t="s">
        <v>37</v>
      </c>
      <c r="C18" s="15" t="s">
        <v>59</v>
      </c>
      <c r="D18" s="9">
        <v>107.26</v>
      </c>
      <c r="E18" s="12">
        <v>83.241</v>
      </c>
      <c r="F18" s="9">
        <v>90.15</v>
      </c>
      <c r="G18" s="12">
        <v>122.154</v>
      </c>
      <c r="H18" s="9">
        <v>40</v>
      </c>
      <c r="I18" s="12">
        <v>160</v>
      </c>
      <c r="J18" s="9">
        <f t="shared" si="0"/>
        <v>237.41000000000003</v>
      </c>
      <c r="K18" s="12">
        <f t="shared" si="0"/>
        <v>365.39499999999998</v>
      </c>
    </row>
    <row r="19" spans="1:11" x14ac:dyDescent="0.25">
      <c r="A19" s="9">
        <v>11</v>
      </c>
      <c r="B19" s="10" t="s">
        <v>38</v>
      </c>
      <c r="C19" s="11" t="s">
        <v>60</v>
      </c>
      <c r="D19" s="9">
        <v>129</v>
      </c>
      <c r="E19" s="12">
        <v>100.113</v>
      </c>
      <c r="F19" s="9">
        <v>26.25</v>
      </c>
      <c r="G19" s="12">
        <v>35.569000000000003</v>
      </c>
      <c r="H19" s="9">
        <v>40</v>
      </c>
      <c r="I19" s="12">
        <v>160</v>
      </c>
      <c r="J19" s="9">
        <f t="shared" si="0"/>
        <v>195.25</v>
      </c>
      <c r="K19" s="12">
        <f t="shared" si="0"/>
        <v>295.68200000000002</v>
      </c>
    </row>
    <row r="20" spans="1:11" x14ac:dyDescent="0.25">
      <c r="A20" s="9">
        <v>12</v>
      </c>
      <c r="B20" s="10" t="s">
        <v>39</v>
      </c>
      <c r="C20" s="15" t="s">
        <v>61</v>
      </c>
      <c r="D20" s="9">
        <v>155.75</v>
      </c>
      <c r="E20" s="12">
        <v>120.872</v>
      </c>
      <c r="F20" s="9">
        <v>123.95</v>
      </c>
      <c r="G20" s="12">
        <v>167.95400000000001</v>
      </c>
      <c r="H20" s="9">
        <v>40</v>
      </c>
      <c r="I20" s="12">
        <v>160</v>
      </c>
      <c r="J20" s="9">
        <f t="shared" si="0"/>
        <v>319.7</v>
      </c>
      <c r="K20" s="12">
        <f t="shared" si="0"/>
        <v>448.82600000000002</v>
      </c>
    </row>
    <row r="21" spans="1:11" x14ac:dyDescent="0.25">
      <c r="A21" s="9">
        <v>13</v>
      </c>
      <c r="B21" s="10" t="s">
        <v>40</v>
      </c>
      <c r="C21" s="11" t="s">
        <v>62</v>
      </c>
      <c r="D21" s="9">
        <v>45</v>
      </c>
      <c r="E21" s="12">
        <v>34.923000000000002</v>
      </c>
      <c r="F21" s="9">
        <v>40.25</v>
      </c>
      <c r="G21" s="12">
        <v>54.539000000000001</v>
      </c>
      <c r="H21" s="9">
        <v>0</v>
      </c>
      <c r="I21" s="12">
        <v>0</v>
      </c>
      <c r="J21" s="9">
        <f t="shared" si="0"/>
        <v>85.25</v>
      </c>
      <c r="K21" s="12">
        <f t="shared" si="0"/>
        <v>89.462000000000003</v>
      </c>
    </row>
    <row r="22" spans="1:11" x14ac:dyDescent="0.25">
      <c r="A22" s="9">
        <v>14</v>
      </c>
      <c r="B22" s="10" t="s">
        <v>41</v>
      </c>
      <c r="C22" s="15" t="s">
        <v>63</v>
      </c>
      <c r="D22" s="9">
        <v>257.5</v>
      </c>
      <c r="E22" s="12">
        <v>199.83699999999999</v>
      </c>
      <c r="F22" s="9">
        <v>2.6</v>
      </c>
      <c r="G22" s="12">
        <v>3.5230000000000001</v>
      </c>
      <c r="H22" s="9">
        <v>20</v>
      </c>
      <c r="I22" s="12">
        <v>80</v>
      </c>
      <c r="J22" s="9">
        <f t="shared" si="0"/>
        <v>280.10000000000002</v>
      </c>
      <c r="K22" s="12">
        <f t="shared" si="0"/>
        <v>283.36</v>
      </c>
    </row>
    <row r="23" spans="1:11" x14ac:dyDescent="0.25">
      <c r="A23" s="9">
        <v>15</v>
      </c>
      <c r="B23" s="10" t="s">
        <v>42</v>
      </c>
      <c r="C23" s="11" t="s">
        <v>64</v>
      </c>
      <c r="D23" s="9">
        <v>31.945</v>
      </c>
      <c r="E23" s="12">
        <v>24.791</v>
      </c>
      <c r="F23" s="9">
        <v>55.8</v>
      </c>
      <c r="G23" s="12">
        <v>75.61</v>
      </c>
      <c r="H23" s="9">
        <v>20</v>
      </c>
      <c r="I23" s="12">
        <v>80</v>
      </c>
      <c r="J23" s="9">
        <f t="shared" si="0"/>
        <v>107.745</v>
      </c>
      <c r="K23" s="12">
        <f t="shared" si="0"/>
        <v>180.40100000000001</v>
      </c>
    </row>
    <row r="24" spans="1:11" x14ac:dyDescent="0.25">
      <c r="A24" s="9">
        <v>16</v>
      </c>
      <c r="B24" s="10" t="s">
        <v>43</v>
      </c>
      <c r="C24" s="15" t="s">
        <v>65</v>
      </c>
      <c r="D24" s="9">
        <v>121</v>
      </c>
      <c r="E24" s="12">
        <v>93.903999999999996</v>
      </c>
      <c r="F24" s="9">
        <v>92.55</v>
      </c>
      <c r="G24" s="12">
        <v>125.407</v>
      </c>
      <c r="H24" s="9">
        <v>0</v>
      </c>
      <c r="I24" s="12">
        <f t="shared" si="1"/>
        <v>0</v>
      </c>
      <c r="J24" s="9">
        <f t="shared" si="0"/>
        <v>213.55</v>
      </c>
      <c r="K24" s="12">
        <f t="shared" si="0"/>
        <v>219.31099999999998</v>
      </c>
    </row>
    <row r="25" spans="1:11" x14ac:dyDescent="0.25">
      <c r="A25" s="9">
        <v>17</v>
      </c>
      <c r="B25" s="10" t="s">
        <v>44</v>
      </c>
      <c r="C25" s="11" t="s">
        <v>66</v>
      </c>
      <c r="D25" s="9">
        <v>28.15</v>
      </c>
      <c r="E25" s="12">
        <v>21.846</v>
      </c>
      <c r="F25" s="9">
        <v>47.35</v>
      </c>
      <c r="G25" s="12">
        <v>64.16</v>
      </c>
      <c r="H25" s="9">
        <v>30</v>
      </c>
      <c r="I25" s="12">
        <v>120</v>
      </c>
      <c r="J25" s="9">
        <f t="shared" si="0"/>
        <v>105.5</v>
      </c>
      <c r="K25" s="12">
        <f t="shared" si="0"/>
        <v>206.006</v>
      </c>
    </row>
    <row r="26" spans="1:11" x14ac:dyDescent="0.25">
      <c r="A26" s="9">
        <v>18</v>
      </c>
      <c r="B26" s="10" t="s">
        <v>45</v>
      </c>
      <c r="C26" s="15" t="s">
        <v>67</v>
      </c>
      <c r="D26" s="9">
        <v>0</v>
      </c>
      <c r="E26" s="12">
        <v>0</v>
      </c>
      <c r="F26" s="9">
        <v>62.4</v>
      </c>
      <c r="G26" s="12">
        <v>84.552999999999997</v>
      </c>
      <c r="H26" s="9">
        <v>0</v>
      </c>
      <c r="I26" s="12">
        <f t="shared" si="1"/>
        <v>0</v>
      </c>
      <c r="J26" s="9">
        <f t="shared" ref="J26:K31" si="2">+D26+F26+H26</f>
        <v>62.4</v>
      </c>
      <c r="K26" s="12">
        <f t="shared" si="2"/>
        <v>84.552999999999997</v>
      </c>
    </row>
    <row r="27" spans="1:11" x14ac:dyDescent="0.25">
      <c r="A27" s="9">
        <v>19</v>
      </c>
      <c r="B27" s="10" t="s">
        <v>46</v>
      </c>
      <c r="C27" s="11" t="s">
        <v>68</v>
      </c>
      <c r="D27" s="9">
        <v>74</v>
      </c>
      <c r="E27" s="12">
        <v>57.429000000000002</v>
      </c>
      <c r="F27" s="9">
        <v>0</v>
      </c>
      <c r="G27" s="12">
        <v>0</v>
      </c>
      <c r="H27" s="9">
        <v>0</v>
      </c>
      <c r="I27" s="12">
        <f t="shared" si="1"/>
        <v>0</v>
      </c>
      <c r="J27" s="9">
        <f t="shared" si="2"/>
        <v>74</v>
      </c>
      <c r="K27" s="12">
        <v>57.429000000000002</v>
      </c>
    </row>
    <row r="28" spans="1:11" x14ac:dyDescent="0.25">
      <c r="A28" s="9">
        <v>20</v>
      </c>
      <c r="B28" s="10" t="s">
        <v>47</v>
      </c>
      <c r="C28" s="15" t="s">
        <v>69</v>
      </c>
      <c r="D28" s="9">
        <v>33.865000000000002</v>
      </c>
      <c r="E28" s="12">
        <v>26.280999999999999</v>
      </c>
      <c r="F28" s="9">
        <v>26.95</v>
      </c>
      <c r="G28" s="12">
        <v>36.518000000000001</v>
      </c>
      <c r="H28" s="9">
        <v>0</v>
      </c>
      <c r="I28" s="12">
        <f t="shared" si="1"/>
        <v>0</v>
      </c>
      <c r="J28" s="9">
        <f t="shared" si="2"/>
        <v>60.814999999999998</v>
      </c>
      <c r="K28" s="12">
        <v>62.798999999999999</v>
      </c>
    </row>
    <row r="29" spans="1:11" x14ac:dyDescent="0.25">
      <c r="A29" s="9">
        <v>21</v>
      </c>
      <c r="B29" s="10" t="s">
        <v>48</v>
      </c>
      <c r="C29" s="11" t="s">
        <v>70</v>
      </c>
      <c r="D29" s="9">
        <v>73.484999999999999</v>
      </c>
      <c r="E29" s="12">
        <v>57.029000000000003</v>
      </c>
      <c r="F29" s="9">
        <v>2.6</v>
      </c>
      <c r="G29" s="12">
        <v>3.5230000000000001</v>
      </c>
      <c r="H29" s="9">
        <v>30</v>
      </c>
      <c r="I29" s="12">
        <v>120</v>
      </c>
      <c r="J29" s="9">
        <f t="shared" si="2"/>
        <v>106.08499999999999</v>
      </c>
      <c r="K29" s="12">
        <v>180.55199999999999</v>
      </c>
    </row>
    <row r="30" spans="1:11" x14ac:dyDescent="0.25">
      <c r="A30" s="9">
        <v>22</v>
      </c>
      <c r="B30" s="10" t="s">
        <v>49</v>
      </c>
      <c r="C30" s="15" t="s">
        <v>71</v>
      </c>
      <c r="D30" s="9">
        <v>70.125</v>
      </c>
      <c r="E30" s="12">
        <v>54.421999999999997</v>
      </c>
      <c r="F30" s="9">
        <v>0</v>
      </c>
      <c r="G30" s="12">
        <v>0</v>
      </c>
      <c r="H30" s="9">
        <v>0</v>
      </c>
      <c r="I30" s="12">
        <f t="shared" si="1"/>
        <v>0</v>
      </c>
      <c r="J30" s="9">
        <f t="shared" si="2"/>
        <v>70.125</v>
      </c>
      <c r="K30" s="12">
        <v>54.421999999999997</v>
      </c>
    </row>
    <row r="31" spans="1:11" x14ac:dyDescent="0.25">
      <c r="A31" s="9">
        <v>23</v>
      </c>
      <c r="B31" s="10" t="s">
        <v>50</v>
      </c>
      <c r="C31" s="11" t="s">
        <v>72</v>
      </c>
      <c r="D31" s="9">
        <v>10</v>
      </c>
      <c r="E31" s="12">
        <v>7.7610000000000001</v>
      </c>
      <c r="F31" s="9">
        <v>8.3000000000000007</v>
      </c>
      <c r="G31" s="12">
        <v>11.247</v>
      </c>
      <c r="H31" s="9">
        <v>0</v>
      </c>
      <c r="I31" s="12">
        <f t="shared" si="1"/>
        <v>0</v>
      </c>
      <c r="J31" s="9">
        <f t="shared" si="2"/>
        <v>18.3</v>
      </c>
      <c r="K31" s="12">
        <v>19.007000000000001</v>
      </c>
    </row>
  </sheetData>
  <sheetProtection algorithmName="SHA-512" hashValue="MVYjcg+HbVT+ilcWedHLfWlor+BHxsWLyEfsk3SDqdX0w/25AOL1przPQwLwCiQkWEGCwnbBTHYI6ncm+9Zw5A==" saltValue="VGOui1TiictumH6RNdD7x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B6:K6"/>
    <mergeCell ref="A7:A8"/>
    <mergeCell ref="B7:B8"/>
    <mergeCell ref="C7:C8"/>
    <mergeCell ref="D7:E7"/>
    <mergeCell ref="F7:G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29C1-AA8F-4948-A90B-08D563245DBC}">
  <dimension ref="A2:K32"/>
  <sheetViews>
    <sheetView zoomScaleNormal="100" workbookViewId="0">
      <selection activeCell="F27" sqref="F27"/>
    </sheetView>
  </sheetViews>
  <sheetFormatPr defaultRowHeight="15" x14ac:dyDescent="0.25"/>
  <cols>
    <col min="1" max="1" width="14.7109375" customWidth="1"/>
    <col min="2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2" spans="1:11" x14ac:dyDescent="0.25">
      <c r="A2" s="20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x14ac:dyDescent="0.25">
      <c r="A3" s="5" t="s">
        <v>0</v>
      </c>
      <c r="B3" s="23" t="s">
        <v>26</v>
      </c>
      <c r="C3" s="24"/>
      <c r="D3" s="24"/>
      <c r="E3" s="24"/>
      <c r="F3" s="24"/>
      <c r="G3" s="24"/>
      <c r="H3" s="24"/>
      <c r="I3" s="24"/>
      <c r="J3" s="24"/>
      <c r="K3" s="25"/>
    </row>
    <row r="4" spans="1:11" x14ac:dyDescent="0.25">
      <c r="A4" s="4" t="s">
        <v>11</v>
      </c>
      <c r="B4" s="26" t="s">
        <v>13</v>
      </c>
      <c r="C4" s="27"/>
      <c r="D4" s="27"/>
      <c r="E4" s="27"/>
      <c r="F4" s="27"/>
      <c r="G4" s="27"/>
      <c r="H4" s="27"/>
      <c r="I4" s="27"/>
      <c r="J4" s="27"/>
      <c r="K4" s="28"/>
    </row>
    <row r="5" spans="1:11" x14ac:dyDescent="0.25">
      <c r="A5" s="6" t="s">
        <v>15</v>
      </c>
      <c r="B5" s="23" t="s">
        <v>79</v>
      </c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7" t="s">
        <v>1</v>
      </c>
      <c r="B6" s="33" t="s">
        <v>74</v>
      </c>
      <c r="C6" s="34"/>
      <c r="D6" s="34"/>
      <c r="E6" s="34"/>
      <c r="F6" s="34"/>
      <c r="G6" s="34"/>
      <c r="H6" s="34"/>
      <c r="I6" s="34"/>
      <c r="J6" s="34"/>
      <c r="K6" s="35"/>
    </row>
    <row r="7" spans="1:11" x14ac:dyDescent="0.25">
      <c r="A7" s="29" t="s">
        <v>9</v>
      </c>
      <c r="B7" s="29" t="s">
        <v>12</v>
      </c>
      <c r="C7" s="31" t="s">
        <v>2</v>
      </c>
      <c r="D7" s="19" t="s">
        <v>3</v>
      </c>
      <c r="E7" s="19"/>
      <c r="F7" s="19" t="s">
        <v>4</v>
      </c>
      <c r="G7" s="19"/>
      <c r="H7" s="19" t="s">
        <v>5</v>
      </c>
      <c r="I7" s="19"/>
      <c r="J7" s="19" t="s">
        <v>6</v>
      </c>
      <c r="K7" s="19"/>
    </row>
    <row r="8" spans="1:11" ht="26.25" x14ac:dyDescent="0.25">
      <c r="A8" s="30"/>
      <c r="B8" s="30"/>
      <c r="C8" s="32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9">
        <v>1</v>
      </c>
      <c r="B9" s="10" t="s">
        <v>29</v>
      </c>
      <c r="C9" s="11" t="s">
        <v>51</v>
      </c>
      <c r="D9" s="9">
        <v>301.60000000000002</v>
      </c>
      <c r="E9" s="12">
        <v>234.06200000000001</v>
      </c>
      <c r="F9" s="9">
        <v>10.5</v>
      </c>
      <c r="G9" s="12">
        <v>14.228</v>
      </c>
      <c r="H9" s="9">
        <v>30</v>
      </c>
      <c r="I9" s="12">
        <v>120</v>
      </c>
      <c r="J9" s="9">
        <f>+D9+F9+H9</f>
        <v>342.1</v>
      </c>
      <c r="K9" s="12">
        <v>368.28899999999999</v>
      </c>
    </row>
    <row r="10" spans="1:11" x14ac:dyDescent="0.25">
      <c r="A10" s="9">
        <v>2</v>
      </c>
      <c r="B10" s="10" t="s">
        <v>30</v>
      </c>
      <c r="C10" s="11" t="s">
        <v>52</v>
      </c>
      <c r="D10" s="9">
        <v>268.88499999999999</v>
      </c>
      <c r="E10" s="12">
        <v>208.673</v>
      </c>
      <c r="F10" s="9">
        <v>3.2</v>
      </c>
      <c r="G10" s="12">
        <v>4.3360000000000003</v>
      </c>
      <c r="H10" s="9">
        <v>30</v>
      </c>
      <c r="I10" s="12">
        <v>120</v>
      </c>
      <c r="J10" s="9">
        <f t="shared" ref="J10:K25" si="0">+D10+F10+H10</f>
        <v>302.08499999999998</v>
      </c>
      <c r="K10" s="12">
        <f t="shared" si="0"/>
        <v>333.00900000000001</v>
      </c>
    </row>
    <row r="11" spans="1:11" x14ac:dyDescent="0.25">
      <c r="A11" s="9">
        <v>3</v>
      </c>
      <c r="B11" s="10" t="s">
        <v>31</v>
      </c>
      <c r="C11" s="11" t="s">
        <v>53</v>
      </c>
      <c r="D11" s="9">
        <v>35.590000000000003</v>
      </c>
      <c r="E11" s="12">
        <v>27.62</v>
      </c>
      <c r="F11" s="9">
        <v>17.899999999999999</v>
      </c>
      <c r="G11" s="12">
        <v>24.254999999999999</v>
      </c>
      <c r="H11" s="9">
        <v>0</v>
      </c>
      <c r="I11" s="12">
        <f t="shared" ref="I11:I32" si="1">+I$1*H11/MAX(H$11:H$19)</f>
        <v>0</v>
      </c>
      <c r="J11" s="9">
        <f t="shared" si="0"/>
        <v>53.49</v>
      </c>
      <c r="K11" s="12">
        <f t="shared" si="0"/>
        <v>51.875</v>
      </c>
    </row>
    <row r="12" spans="1:11" x14ac:dyDescent="0.25">
      <c r="A12" s="9">
        <v>4</v>
      </c>
      <c r="B12" s="10" t="s">
        <v>32</v>
      </c>
      <c r="C12" s="11" t="s">
        <v>54</v>
      </c>
      <c r="D12" s="13">
        <v>644.27499999999998</v>
      </c>
      <c r="E12" s="14">
        <v>500</v>
      </c>
      <c r="F12" s="9">
        <v>0</v>
      </c>
      <c r="G12" s="12">
        <v>0</v>
      </c>
      <c r="H12" s="9">
        <v>0</v>
      </c>
      <c r="I12" s="12">
        <f t="shared" si="1"/>
        <v>0</v>
      </c>
      <c r="J12" s="9">
        <f t="shared" si="0"/>
        <v>644.27499999999998</v>
      </c>
      <c r="K12" s="12">
        <f t="shared" si="0"/>
        <v>500</v>
      </c>
    </row>
    <row r="13" spans="1:11" x14ac:dyDescent="0.25">
      <c r="A13" s="9">
        <v>5</v>
      </c>
      <c r="B13" s="10" t="s">
        <v>33</v>
      </c>
      <c r="C13" s="11" t="s">
        <v>55</v>
      </c>
      <c r="D13" s="9">
        <v>202.82499999999999</v>
      </c>
      <c r="E13" s="12">
        <v>157.40600000000001</v>
      </c>
      <c r="F13" s="9">
        <v>3.2</v>
      </c>
      <c r="G13" s="12">
        <v>4.3360000000000003</v>
      </c>
      <c r="H13" s="9">
        <v>20</v>
      </c>
      <c r="I13" s="12">
        <v>80</v>
      </c>
      <c r="J13" s="9">
        <f t="shared" si="0"/>
        <v>226.02499999999998</v>
      </c>
      <c r="K13" s="12">
        <f t="shared" si="0"/>
        <v>241.74200000000002</v>
      </c>
    </row>
    <row r="14" spans="1:11" x14ac:dyDescent="0.25">
      <c r="A14" s="9">
        <v>6</v>
      </c>
      <c r="B14" s="10" t="s">
        <v>34</v>
      </c>
      <c r="C14" s="11" t="s">
        <v>56</v>
      </c>
      <c r="D14" s="9">
        <v>154.52000000000001</v>
      </c>
      <c r="E14" s="12">
        <v>119.91800000000001</v>
      </c>
      <c r="F14" s="9">
        <v>33.200000000000003</v>
      </c>
      <c r="G14" s="12">
        <v>44.985999999999997</v>
      </c>
      <c r="H14" s="9">
        <v>40</v>
      </c>
      <c r="I14" s="12">
        <v>160</v>
      </c>
      <c r="J14" s="9">
        <f t="shared" si="0"/>
        <v>227.72000000000003</v>
      </c>
      <c r="K14" s="12">
        <f t="shared" si="0"/>
        <v>324.904</v>
      </c>
    </row>
    <row r="15" spans="1:11" x14ac:dyDescent="0.25">
      <c r="A15" s="9">
        <v>7</v>
      </c>
      <c r="B15" s="10" t="s">
        <v>35</v>
      </c>
      <c r="C15" s="15" t="s">
        <v>57</v>
      </c>
      <c r="D15" s="9">
        <v>160</v>
      </c>
      <c r="E15" s="12">
        <v>124.17100000000001</v>
      </c>
      <c r="F15" s="13">
        <v>221.4</v>
      </c>
      <c r="G15" s="14">
        <v>300</v>
      </c>
      <c r="H15" s="9">
        <v>40</v>
      </c>
      <c r="I15" s="12">
        <v>160</v>
      </c>
      <c r="J15" s="9">
        <f t="shared" si="0"/>
        <v>421.4</v>
      </c>
      <c r="K15" s="12">
        <f t="shared" si="0"/>
        <v>584.17100000000005</v>
      </c>
    </row>
    <row r="16" spans="1:11" x14ac:dyDescent="0.25">
      <c r="A16" s="9">
        <v>8</v>
      </c>
      <c r="B16" s="10" t="s">
        <v>36</v>
      </c>
      <c r="C16" s="11" t="s">
        <v>58</v>
      </c>
      <c r="D16" s="9">
        <v>109.22499999999999</v>
      </c>
      <c r="E16" s="12">
        <v>84.766000000000005</v>
      </c>
      <c r="F16" s="9">
        <v>137.94999999999999</v>
      </c>
      <c r="G16" s="12">
        <v>186.92400000000001</v>
      </c>
      <c r="H16" s="13">
        <v>50</v>
      </c>
      <c r="I16" s="14">
        <v>200</v>
      </c>
      <c r="J16" s="9">
        <f t="shared" si="0"/>
        <v>297.17499999999995</v>
      </c>
      <c r="K16" s="12">
        <f t="shared" si="0"/>
        <v>471.69</v>
      </c>
    </row>
    <row r="17" spans="1:11" x14ac:dyDescent="0.25">
      <c r="A17" s="9">
        <v>9</v>
      </c>
      <c r="B17" s="10" t="s">
        <v>77</v>
      </c>
      <c r="C17" s="11" t="s">
        <v>78</v>
      </c>
      <c r="D17" s="9">
        <v>234.1</v>
      </c>
      <c r="E17" s="12">
        <v>181.67699999999999</v>
      </c>
      <c r="F17" s="9">
        <v>60.75</v>
      </c>
      <c r="G17" s="12">
        <v>82.316999999999993</v>
      </c>
      <c r="H17" s="9">
        <v>40</v>
      </c>
      <c r="I17" s="12">
        <v>160</v>
      </c>
      <c r="J17" s="9">
        <f t="shared" si="0"/>
        <v>334.85</v>
      </c>
      <c r="K17" s="12">
        <f t="shared" si="0"/>
        <v>423.99399999999997</v>
      </c>
    </row>
    <row r="18" spans="1:11" x14ac:dyDescent="0.25">
      <c r="A18" s="9">
        <v>10</v>
      </c>
      <c r="B18" s="10" t="s">
        <v>80</v>
      </c>
      <c r="C18" s="11" t="s">
        <v>81</v>
      </c>
      <c r="D18" s="9">
        <v>193.55</v>
      </c>
      <c r="E18" s="12">
        <v>150.208</v>
      </c>
      <c r="F18" s="9">
        <v>31.2</v>
      </c>
      <c r="G18" s="12">
        <v>42.276000000000003</v>
      </c>
      <c r="H18" s="9">
        <v>40</v>
      </c>
      <c r="I18" s="12">
        <v>160</v>
      </c>
      <c r="J18" s="9">
        <f t="shared" si="0"/>
        <v>264.75</v>
      </c>
      <c r="K18" s="12">
        <f t="shared" si="0"/>
        <v>352.48400000000004</v>
      </c>
    </row>
    <row r="19" spans="1:11" x14ac:dyDescent="0.25">
      <c r="A19" s="9">
        <v>11</v>
      </c>
      <c r="B19" s="10" t="s">
        <v>37</v>
      </c>
      <c r="C19" s="15" t="s">
        <v>59</v>
      </c>
      <c r="D19" s="9">
        <v>107.26</v>
      </c>
      <c r="E19" s="12">
        <v>83.241</v>
      </c>
      <c r="F19" s="9">
        <v>90.15</v>
      </c>
      <c r="G19" s="12">
        <v>122.154</v>
      </c>
      <c r="H19" s="9">
        <v>40</v>
      </c>
      <c r="I19" s="12">
        <v>160</v>
      </c>
      <c r="J19" s="9">
        <f t="shared" si="0"/>
        <v>237.41000000000003</v>
      </c>
      <c r="K19" s="12">
        <f t="shared" si="0"/>
        <v>365.39499999999998</v>
      </c>
    </row>
    <row r="20" spans="1:11" x14ac:dyDescent="0.25">
      <c r="A20" s="9">
        <v>12</v>
      </c>
      <c r="B20" s="10" t="s">
        <v>38</v>
      </c>
      <c r="C20" s="11" t="s">
        <v>60</v>
      </c>
      <c r="D20" s="9">
        <v>129</v>
      </c>
      <c r="E20" s="12">
        <v>100.113</v>
      </c>
      <c r="F20" s="9">
        <v>26.25</v>
      </c>
      <c r="G20" s="12">
        <v>35.569000000000003</v>
      </c>
      <c r="H20" s="9">
        <v>40</v>
      </c>
      <c r="I20" s="12">
        <v>160</v>
      </c>
      <c r="J20" s="9">
        <f t="shared" si="0"/>
        <v>195.25</v>
      </c>
      <c r="K20" s="12">
        <f t="shared" si="0"/>
        <v>295.68200000000002</v>
      </c>
    </row>
    <row r="21" spans="1:11" x14ac:dyDescent="0.25">
      <c r="A21" s="9">
        <v>13</v>
      </c>
      <c r="B21" s="10" t="s">
        <v>39</v>
      </c>
      <c r="C21" s="15" t="s">
        <v>61</v>
      </c>
      <c r="D21" s="9">
        <v>155.75</v>
      </c>
      <c r="E21" s="12">
        <v>120.872</v>
      </c>
      <c r="F21" s="9">
        <v>123.95</v>
      </c>
      <c r="G21" s="12">
        <v>167.95400000000001</v>
      </c>
      <c r="H21" s="9">
        <v>40</v>
      </c>
      <c r="I21" s="12">
        <v>160</v>
      </c>
      <c r="J21" s="9">
        <f t="shared" si="0"/>
        <v>319.7</v>
      </c>
      <c r="K21" s="12">
        <f t="shared" si="0"/>
        <v>448.82600000000002</v>
      </c>
    </row>
    <row r="22" spans="1:11" x14ac:dyDescent="0.25">
      <c r="A22" s="9">
        <v>14</v>
      </c>
      <c r="B22" s="10" t="s">
        <v>40</v>
      </c>
      <c r="C22" s="11" t="s">
        <v>62</v>
      </c>
      <c r="D22" s="9">
        <v>45</v>
      </c>
      <c r="E22" s="12">
        <v>34.923000000000002</v>
      </c>
      <c r="F22" s="9">
        <v>40.25</v>
      </c>
      <c r="G22" s="12">
        <v>54.539000000000001</v>
      </c>
      <c r="H22" s="9">
        <v>0</v>
      </c>
      <c r="I22" s="12">
        <v>0</v>
      </c>
      <c r="J22" s="9">
        <f t="shared" si="0"/>
        <v>85.25</v>
      </c>
      <c r="K22" s="12">
        <f t="shared" si="0"/>
        <v>89.462000000000003</v>
      </c>
    </row>
    <row r="23" spans="1:11" x14ac:dyDescent="0.25">
      <c r="A23" s="9">
        <v>15</v>
      </c>
      <c r="B23" s="10" t="s">
        <v>41</v>
      </c>
      <c r="C23" s="15" t="s">
        <v>63</v>
      </c>
      <c r="D23" s="9">
        <v>257.5</v>
      </c>
      <c r="E23" s="12">
        <v>199.83699999999999</v>
      </c>
      <c r="F23" s="9">
        <v>2.6</v>
      </c>
      <c r="G23" s="12">
        <v>3.5230000000000001</v>
      </c>
      <c r="H23" s="9">
        <v>20</v>
      </c>
      <c r="I23" s="12">
        <v>80</v>
      </c>
      <c r="J23" s="9">
        <f t="shared" si="0"/>
        <v>280.10000000000002</v>
      </c>
      <c r="K23" s="12">
        <f t="shared" si="0"/>
        <v>283.36</v>
      </c>
    </row>
    <row r="24" spans="1:11" x14ac:dyDescent="0.25">
      <c r="A24" s="9">
        <v>16</v>
      </c>
      <c r="B24" s="10" t="s">
        <v>42</v>
      </c>
      <c r="C24" s="11" t="s">
        <v>64</v>
      </c>
      <c r="D24" s="9">
        <v>31.945</v>
      </c>
      <c r="E24" s="12">
        <v>24.791</v>
      </c>
      <c r="F24" s="9">
        <v>55.8</v>
      </c>
      <c r="G24" s="12">
        <v>75.61</v>
      </c>
      <c r="H24" s="9">
        <v>20</v>
      </c>
      <c r="I24" s="12">
        <v>80</v>
      </c>
      <c r="J24" s="9">
        <f t="shared" si="0"/>
        <v>107.745</v>
      </c>
      <c r="K24" s="12">
        <f t="shared" si="0"/>
        <v>180.40100000000001</v>
      </c>
    </row>
    <row r="25" spans="1:11" x14ac:dyDescent="0.25">
      <c r="A25" s="9">
        <v>17</v>
      </c>
      <c r="B25" s="10" t="s">
        <v>43</v>
      </c>
      <c r="C25" s="15" t="s">
        <v>65</v>
      </c>
      <c r="D25" s="9">
        <v>121</v>
      </c>
      <c r="E25" s="12">
        <v>93.903999999999996</v>
      </c>
      <c r="F25" s="9">
        <v>92.55</v>
      </c>
      <c r="G25" s="12">
        <v>125.407</v>
      </c>
      <c r="H25" s="9">
        <v>0</v>
      </c>
      <c r="I25" s="12">
        <v>0</v>
      </c>
      <c r="J25" s="9">
        <f t="shared" si="0"/>
        <v>213.55</v>
      </c>
      <c r="K25" s="12">
        <f t="shared" si="0"/>
        <v>219.31099999999998</v>
      </c>
    </row>
    <row r="26" spans="1:11" x14ac:dyDescent="0.25">
      <c r="A26" s="9">
        <v>18</v>
      </c>
      <c r="B26" s="10" t="s">
        <v>44</v>
      </c>
      <c r="C26" s="11" t="s">
        <v>66</v>
      </c>
      <c r="D26" s="9">
        <v>28.15</v>
      </c>
      <c r="E26" s="12">
        <v>21.846</v>
      </c>
      <c r="F26" s="9">
        <v>47.35</v>
      </c>
      <c r="G26" s="12">
        <v>64.16</v>
      </c>
      <c r="H26" s="9">
        <v>30</v>
      </c>
      <c r="I26" s="12">
        <v>120</v>
      </c>
      <c r="J26" s="9">
        <f t="shared" ref="J26:K30" si="2">+D26+F26+H26</f>
        <v>105.5</v>
      </c>
      <c r="K26" s="12">
        <f t="shared" si="2"/>
        <v>206.006</v>
      </c>
    </row>
    <row r="27" spans="1:11" x14ac:dyDescent="0.25">
      <c r="A27" s="9">
        <v>19</v>
      </c>
      <c r="B27" s="10" t="s">
        <v>45</v>
      </c>
      <c r="C27" s="15" t="s">
        <v>67</v>
      </c>
      <c r="D27" s="9">
        <v>0</v>
      </c>
      <c r="E27" s="12">
        <v>0</v>
      </c>
      <c r="F27" s="9">
        <v>62.4</v>
      </c>
      <c r="G27" s="12">
        <v>84.552999999999997</v>
      </c>
      <c r="H27" s="9">
        <v>0</v>
      </c>
      <c r="I27" s="12">
        <f t="shared" si="1"/>
        <v>0</v>
      </c>
      <c r="J27" s="9">
        <f t="shared" si="2"/>
        <v>62.4</v>
      </c>
      <c r="K27" s="12">
        <v>84.552999999999997</v>
      </c>
    </row>
    <row r="28" spans="1:11" x14ac:dyDescent="0.25">
      <c r="A28" s="9">
        <v>20</v>
      </c>
      <c r="B28" s="10" t="s">
        <v>46</v>
      </c>
      <c r="C28" s="11" t="s">
        <v>68</v>
      </c>
      <c r="D28" s="9">
        <v>74</v>
      </c>
      <c r="E28" s="12">
        <v>57.429000000000002</v>
      </c>
      <c r="F28" s="9">
        <v>0</v>
      </c>
      <c r="G28" s="12">
        <v>0</v>
      </c>
      <c r="H28" s="9">
        <v>0</v>
      </c>
      <c r="I28" s="12">
        <f t="shared" si="1"/>
        <v>0</v>
      </c>
      <c r="J28" s="9">
        <f t="shared" si="2"/>
        <v>74</v>
      </c>
      <c r="K28" s="12">
        <v>57.429000000000002</v>
      </c>
    </row>
    <row r="29" spans="1:11" x14ac:dyDescent="0.25">
      <c r="A29" s="9">
        <v>21</v>
      </c>
      <c r="B29" s="10" t="s">
        <v>47</v>
      </c>
      <c r="C29" s="15" t="s">
        <v>69</v>
      </c>
      <c r="D29" s="9">
        <v>33.865000000000002</v>
      </c>
      <c r="E29" s="12">
        <v>26.280999999999999</v>
      </c>
      <c r="F29" s="9">
        <v>26.95</v>
      </c>
      <c r="G29" s="12">
        <v>36.518000000000001</v>
      </c>
      <c r="H29" s="9">
        <v>0</v>
      </c>
      <c r="I29" s="12">
        <v>0</v>
      </c>
      <c r="J29" s="9">
        <f t="shared" si="2"/>
        <v>60.814999999999998</v>
      </c>
      <c r="K29" s="12">
        <v>62.798999999999999</v>
      </c>
    </row>
    <row r="30" spans="1:11" x14ac:dyDescent="0.25">
      <c r="A30" s="9">
        <v>22</v>
      </c>
      <c r="B30" s="10" t="s">
        <v>48</v>
      </c>
      <c r="C30" s="11" t="s">
        <v>70</v>
      </c>
      <c r="D30" s="9">
        <v>73.484999999999999</v>
      </c>
      <c r="E30" s="12">
        <v>57.029000000000003</v>
      </c>
      <c r="F30" s="9">
        <v>2.6</v>
      </c>
      <c r="G30" s="12">
        <v>3.5230000000000001</v>
      </c>
      <c r="H30" s="9">
        <v>30</v>
      </c>
      <c r="I30" s="12">
        <v>120</v>
      </c>
      <c r="J30" s="9">
        <f t="shared" si="2"/>
        <v>106.08499999999999</v>
      </c>
      <c r="K30" s="12">
        <v>180.55199999999999</v>
      </c>
    </row>
    <row r="31" spans="1:11" x14ac:dyDescent="0.25">
      <c r="A31" s="9">
        <v>23</v>
      </c>
      <c r="B31" s="10" t="s">
        <v>49</v>
      </c>
      <c r="C31" s="15" t="s">
        <v>71</v>
      </c>
      <c r="D31" s="9">
        <v>70.125</v>
      </c>
      <c r="E31" s="12">
        <v>54.421999999999997</v>
      </c>
      <c r="F31" s="9">
        <v>0</v>
      </c>
      <c r="G31" s="12">
        <v>0</v>
      </c>
      <c r="H31" s="9">
        <v>0</v>
      </c>
      <c r="I31" s="12">
        <f t="shared" si="1"/>
        <v>0</v>
      </c>
      <c r="J31" s="9">
        <v>70.125</v>
      </c>
      <c r="K31" s="12">
        <v>54.421999999999997</v>
      </c>
    </row>
    <row r="32" spans="1:11" x14ac:dyDescent="0.25">
      <c r="A32" s="9">
        <v>24</v>
      </c>
      <c r="B32" s="10" t="s">
        <v>50</v>
      </c>
      <c r="C32" s="11" t="s">
        <v>72</v>
      </c>
      <c r="D32" s="9">
        <v>10</v>
      </c>
      <c r="E32" s="12">
        <v>7.7610000000000001</v>
      </c>
      <c r="F32" s="9">
        <v>8.3000000000000007</v>
      </c>
      <c r="G32" s="12">
        <v>11.247</v>
      </c>
      <c r="H32" s="9">
        <v>0</v>
      </c>
      <c r="I32" s="12">
        <f t="shared" si="1"/>
        <v>0</v>
      </c>
      <c r="J32" s="9">
        <v>18.3</v>
      </c>
      <c r="K32" s="12">
        <v>19.007000000000001</v>
      </c>
    </row>
  </sheetData>
  <sheetProtection algorithmName="SHA-512" hashValue="LUnxh5YqNk9/OvReR6VDp3L6wjvv6sYedmVz2/yTM2bbcgy35K0MtOPZ2f4BdhhckS8QlkSyvL3LZqsbDVpDQg==" saltValue="Oys49jlrBsBG6/uNIi7lC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B6:K6"/>
    <mergeCell ref="A7:A8"/>
    <mergeCell ref="B7:B8"/>
    <mergeCell ref="C7:C8"/>
    <mergeCell ref="D7:E7"/>
    <mergeCell ref="F7: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F038-BD47-45FF-B6C1-CA2A1C1AF206}">
  <dimension ref="A2:K22"/>
  <sheetViews>
    <sheetView tabSelected="1" zoomScaleNormal="100" workbookViewId="0">
      <selection activeCell="H21" sqref="H21"/>
    </sheetView>
  </sheetViews>
  <sheetFormatPr defaultRowHeight="15" x14ac:dyDescent="0.25"/>
  <cols>
    <col min="1" max="1" width="14.7109375" customWidth="1"/>
    <col min="2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2" spans="1:11" x14ac:dyDescent="0.25">
      <c r="A2" s="20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x14ac:dyDescent="0.25">
      <c r="A3" s="5" t="s">
        <v>0</v>
      </c>
      <c r="B3" s="23" t="s">
        <v>26</v>
      </c>
      <c r="C3" s="24"/>
      <c r="D3" s="24"/>
      <c r="E3" s="24"/>
      <c r="F3" s="24"/>
      <c r="G3" s="24"/>
      <c r="H3" s="24"/>
      <c r="I3" s="24"/>
      <c r="J3" s="24"/>
      <c r="K3" s="25"/>
    </row>
    <row r="4" spans="1:11" x14ac:dyDescent="0.25">
      <c r="A4" s="4" t="s">
        <v>11</v>
      </c>
      <c r="B4" s="26" t="s">
        <v>13</v>
      </c>
      <c r="C4" s="27"/>
      <c r="D4" s="27"/>
      <c r="E4" s="27"/>
      <c r="F4" s="27"/>
      <c r="G4" s="27"/>
      <c r="H4" s="27"/>
      <c r="I4" s="27"/>
      <c r="J4" s="27"/>
      <c r="K4" s="28"/>
    </row>
    <row r="5" spans="1:11" x14ac:dyDescent="0.25">
      <c r="A5" s="6" t="s">
        <v>15</v>
      </c>
      <c r="B5" s="23" t="s">
        <v>82</v>
      </c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7" t="s">
        <v>1</v>
      </c>
      <c r="B6" s="33" t="s">
        <v>74</v>
      </c>
      <c r="C6" s="34"/>
      <c r="D6" s="34"/>
      <c r="E6" s="34"/>
      <c r="F6" s="34"/>
      <c r="G6" s="34"/>
      <c r="H6" s="34"/>
      <c r="I6" s="34"/>
      <c r="J6" s="34"/>
      <c r="K6" s="35"/>
    </row>
    <row r="7" spans="1:11" x14ac:dyDescent="0.25">
      <c r="A7" s="29" t="s">
        <v>9</v>
      </c>
      <c r="B7" s="29" t="s">
        <v>12</v>
      </c>
      <c r="C7" s="31" t="s">
        <v>2</v>
      </c>
      <c r="D7" s="19" t="s">
        <v>3</v>
      </c>
      <c r="E7" s="19"/>
      <c r="F7" s="19" t="s">
        <v>4</v>
      </c>
      <c r="G7" s="19"/>
      <c r="H7" s="19" t="s">
        <v>5</v>
      </c>
      <c r="I7" s="19"/>
      <c r="J7" s="19" t="s">
        <v>6</v>
      </c>
      <c r="K7" s="19"/>
    </row>
    <row r="8" spans="1:11" ht="26.25" x14ac:dyDescent="0.25">
      <c r="A8" s="30"/>
      <c r="B8" s="30"/>
      <c r="C8" s="32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9">
        <v>1</v>
      </c>
      <c r="B9" s="10" t="s">
        <v>30</v>
      </c>
      <c r="C9" s="11" t="s">
        <v>52</v>
      </c>
      <c r="D9" s="9">
        <v>268.88499999999999</v>
      </c>
      <c r="E9" s="12">
        <v>208.673</v>
      </c>
      <c r="F9" s="9">
        <v>3.2</v>
      </c>
      <c r="G9" s="12">
        <v>7.7450000000000001</v>
      </c>
      <c r="H9" s="9">
        <v>30</v>
      </c>
      <c r="I9" s="12">
        <v>150</v>
      </c>
      <c r="J9" s="9">
        <f>+D9+F9+H9</f>
        <v>302.08499999999998</v>
      </c>
      <c r="K9" s="12">
        <v>366.41800000000001</v>
      </c>
    </row>
    <row r="10" spans="1:11" x14ac:dyDescent="0.25">
      <c r="A10" s="9">
        <v>2</v>
      </c>
      <c r="B10" s="10" t="s">
        <v>31</v>
      </c>
      <c r="C10" s="11" t="s">
        <v>53</v>
      </c>
      <c r="D10" s="9">
        <v>35.590000000000003</v>
      </c>
      <c r="E10" s="12">
        <v>27.62</v>
      </c>
      <c r="F10" s="9">
        <v>17.899999999999999</v>
      </c>
      <c r="G10" s="12">
        <v>43.323999999999998</v>
      </c>
      <c r="H10" s="9">
        <v>0</v>
      </c>
      <c r="I10" s="12">
        <v>0</v>
      </c>
      <c r="J10" s="9">
        <f t="shared" ref="J10:K22" si="0">+D10+F10+H10</f>
        <v>53.49</v>
      </c>
      <c r="K10" s="12">
        <f t="shared" si="0"/>
        <v>70.944000000000003</v>
      </c>
    </row>
    <row r="11" spans="1:11" x14ac:dyDescent="0.25">
      <c r="A11" s="9">
        <v>3</v>
      </c>
      <c r="B11" s="10" t="s">
        <v>32</v>
      </c>
      <c r="C11" s="11" t="s">
        <v>54</v>
      </c>
      <c r="D11" s="13">
        <v>644.27499999999998</v>
      </c>
      <c r="E11" s="14">
        <v>500</v>
      </c>
      <c r="F11" s="9">
        <v>0</v>
      </c>
      <c r="G11" s="12">
        <v>0</v>
      </c>
      <c r="H11" s="9">
        <v>0</v>
      </c>
      <c r="I11" s="12">
        <v>0</v>
      </c>
      <c r="J11" s="9">
        <f t="shared" si="0"/>
        <v>644.27499999999998</v>
      </c>
      <c r="K11" s="12">
        <f t="shared" si="0"/>
        <v>500</v>
      </c>
    </row>
    <row r="12" spans="1:11" x14ac:dyDescent="0.25">
      <c r="A12" s="9">
        <v>4</v>
      </c>
      <c r="B12" s="10" t="s">
        <v>33</v>
      </c>
      <c r="C12" s="11" t="s">
        <v>55</v>
      </c>
      <c r="D12" s="9">
        <v>202.82499999999999</v>
      </c>
      <c r="E12" s="12">
        <v>157.40600000000001</v>
      </c>
      <c r="F12" s="9">
        <v>3.2</v>
      </c>
      <c r="G12" s="12">
        <v>7.7450000000000001</v>
      </c>
      <c r="H12" s="9">
        <v>20</v>
      </c>
      <c r="I12" s="12">
        <v>100</v>
      </c>
      <c r="J12" s="9">
        <f t="shared" si="0"/>
        <v>226.02499999999998</v>
      </c>
      <c r="K12" s="12">
        <f t="shared" si="0"/>
        <v>265.15100000000001</v>
      </c>
    </row>
    <row r="13" spans="1:11" x14ac:dyDescent="0.25">
      <c r="A13" s="9">
        <v>5</v>
      </c>
      <c r="B13" s="10" t="s">
        <v>38</v>
      </c>
      <c r="C13" s="11" t="s">
        <v>60</v>
      </c>
      <c r="D13" s="9">
        <v>129</v>
      </c>
      <c r="E13" s="12">
        <v>100.113</v>
      </c>
      <c r="F13" s="9">
        <v>26.25</v>
      </c>
      <c r="G13" s="12">
        <v>63.533999999999999</v>
      </c>
      <c r="H13" s="13">
        <v>40</v>
      </c>
      <c r="I13" s="14">
        <v>200</v>
      </c>
      <c r="J13" s="9">
        <f t="shared" si="0"/>
        <v>195.25</v>
      </c>
      <c r="K13" s="12">
        <v>363.64600000000002</v>
      </c>
    </row>
    <row r="14" spans="1:11" x14ac:dyDescent="0.25">
      <c r="A14" s="9">
        <v>6</v>
      </c>
      <c r="B14" s="10" t="s">
        <v>39</v>
      </c>
      <c r="C14" s="15" t="s">
        <v>61</v>
      </c>
      <c r="D14" s="9">
        <v>155.75</v>
      </c>
      <c r="E14" s="12">
        <v>120.872</v>
      </c>
      <c r="F14" s="13">
        <v>123.95</v>
      </c>
      <c r="G14" s="14">
        <v>300</v>
      </c>
      <c r="H14" s="13">
        <v>40</v>
      </c>
      <c r="I14" s="14">
        <v>200</v>
      </c>
      <c r="J14" s="9">
        <f t="shared" si="0"/>
        <v>319.7</v>
      </c>
      <c r="K14" s="12">
        <v>620.87199999999996</v>
      </c>
    </row>
    <row r="15" spans="1:11" x14ac:dyDescent="0.25">
      <c r="A15" s="9">
        <v>7</v>
      </c>
      <c r="B15" s="10" t="s">
        <v>42</v>
      </c>
      <c r="C15" s="11" t="s">
        <v>64</v>
      </c>
      <c r="D15" s="9">
        <v>31.945</v>
      </c>
      <c r="E15" s="12">
        <v>24.791</v>
      </c>
      <c r="F15" s="9">
        <v>55.8</v>
      </c>
      <c r="G15" s="12">
        <v>135.054</v>
      </c>
      <c r="H15" s="9">
        <v>20</v>
      </c>
      <c r="I15" s="12">
        <v>100</v>
      </c>
      <c r="J15" s="9">
        <f t="shared" si="0"/>
        <v>107.745</v>
      </c>
      <c r="K15" s="12">
        <v>259.846</v>
      </c>
    </row>
    <row r="16" spans="1:11" x14ac:dyDescent="0.25">
      <c r="A16" s="9">
        <v>8</v>
      </c>
      <c r="B16" s="10" t="s">
        <v>44</v>
      </c>
      <c r="C16" s="11" t="s">
        <v>66</v>
      </c>
      <c r="D16" s="9">
        <v>28.15</v>
      </c>
      <c r="E16" s="12">
        <v>21.846</v>
      </c>
      <c r="F16" s="9">
        <v>47.35</v>
      </c>
      <c r="G16" s="12">
        <v>114.60299999999999</v>
      </c>
      <c r="H16" s="9">
        <v>30</v>
      </c>
      <c r="I16" s="12">
        <v>150</v>
      </c>
      <c r="J16" s="9">
        <f t="shared" si="0"/>
        <v>105.5</v>
      </c>
      <c r="K16" s="12">
        <f t="shared" si="0"/>
        <v>286.44899999999996</v>
      </c>
    </row>
    <row r="17" spans="1:11" x14ac:dyDescent="0.25">
      <c r="A17" s="9">
        <v>9</v>
      </c>
      <c r="B17" s="10" t="s">
        <v>45</v>
      </c>
      <c r="C17" s="15" t="s">
        <v>67</v>
      </c>
      <c r="D17" s="9">
        <v>0</v>
      </c>
      <c r="E17" s="12">
        <v>0</v>
      </c>
      <c r="F17" s="9">
        <v>62.4</v>
      </c>
      <c r="G17" s="12">
        <v>151.029</v>
      </c>
      <c r="H17" s="9">
        <v>0</v>
      </c>
      <c r="I17" s="12">
        <v>0</v>
      </c>
      <c r="J17" s="9">
        <f t="shared" si="0"/>
        <v>62.4</v>
      </c>
      <c r="K17" s="12">
        <f t="shared" si="0"/>
        <v>151.029</v>
      </c>
    </row>
    <row r="18" spans="1:11" x14ac:dyDescent="0.25">
      <c r="A18" s="9">
        <v>10</v>
      </c>
      <c r="B18" s="10" t="s">
        <v>46</v>
      </c>
      <c r="C18" s="11" t="s">
        <v>68</v>
      </c>
      <c r="D18" s="9">
        <v>74</v>
      </c>
      <c r="E18" s="12">
        <v>57.429000000000002</v>
      </c>
      <c r="F18" s="9">
        <v>0</v>
      </c>
      <c r="G18" s="12">
        <v>0</v>
      </c>
      <c r="H18" s="9">
        <v>0</v>
      </c>
      <c r="I18" s="12">
        <v>0</v>
      </c>
      <c r="J18" s="9">
        <f t="shared" si="0"/>
        <v>74</v>
      </c>
      <c r="K18" s="12">
        <f t="shared" si="0"/>
        <v>57.429000000000002</v>
      </c>
    </row>
    <row r="19" spans="1:11" x14ac:dyDescent="0.25">
      <c r="A19" s="9">
        <v>11</v>
      </c>
      <c r="B19" s="10" t="s">
        <v>47</v>
      </c>
      <c r="C19" s="15" t="s">
        <v>69</v>
      </c>
      <c r="D19" s="9">
        <v>33.865000000000002</v>
      </c>
      <c r="E19" s="12">
        <v>26.280999999999999</v>
      </c>
      <c r="F19" s="9">
        <v>26.95</v>
      </c>
      <c r="G19" s="12">
        <v>65.227999999999994</v>
      </c>
      <c r="H19" s="9">
        <v>0</v>
      </c>
      <c r="I19" s="12">
        <v>0</v>
      </c>
      <c r="J19" s="9">
        <f t="shared" si="0"/>
        <v>60.814999999999998</v>
      </c>
      <c r="K19" s="12">
        <f t="shared" si="0"/>
        <v>91.508999999999986</v>
      </c>
    </row>
    <row r="20" spans="1:11" x14ac:dyDescent="0.25">
      <c r="A20" s="9">
        <v>12</v>
      </c>
      <c r="B20" s="10" t="s">
        <v>48</v>
      </c>
      <c r="C20" s="11" t="s">
        <v>70</v>
      </c>
      <c r="D20" s="9">
        <v>73.484999999999999</v>
      </c>
      <c r="E20" s="12">
        <v>57.029000000000003</v>
      </c>
      <c r="F20" s="9">
        <v>2.6</v>
      </c>
      <c r="G20" s="12">
        <v>6.2930000000000001</v>
      </c>
      <c r="H20" s="9">
        <v>30</v>
      </c>
      <c r="I20" s="12">
        <v>150</v>
      </c>
      <c r="J20" s="9">
        <f t="shared" si="0"/>
        <v>106.08499999999999</v>
      </c>
      <c r="K20" s="12">
        <f t="shared" si="0"/>
        <v>213.322</v>
      </c>
    </row>
    <row r="21" spans="1:11" x14ac:dyDescent="0.25">
      <c r="A21" s="9">
        <v>13</v>
      </c>
      <c r="B21" s="10" t="s">
        <v>49</v>
      </c>
      <c r="C21" s="15" t="s">
        <v>71</v>
      </c>
      <c r="D21" s="9">
        <v>70.125</v>
      </c>
      <c r="E21" s="12">
        <v>54.421999999999997</v>
      </c>
      <c r="F21" s="9">
        <v>0</v>
      </c>
      <c r="G21" s="12">
        <v>0</v>
      </c>
      <c r="H21" s="9">
        <v>0</v>
      </c>
      <c r="I21" s="12">
        <v>0</v>
      </c>
      <c r="J21" s="9">
        <f t="shared" si="0"/>
        <v>70.125</v>
      </c>
      <c r="K21" s="12">
        <f t="shared" si="0"/>
        <v>54.421999999999997</v>
      </c>
    </row>
    <row r="22" spans="1:11" x14ac:dyDescent="0.25">
      <c r="A22" s="9">
        <v>14</v>
      </c>
      <c r="B22" s="10" t="s">
        <v>50</v>
      </c>
      <c r="C22" s="11" t="s">
        <v>72</v>
      </c>
      <c r="D22" s="9">
        <v>10</v>
      </c>
      <c r="E22" s="12">
        <v>7.7610000000000001</v>
      </c>
      <c r="F22" s="9">
        <v>8.3000000000000007</v>
      </c>
      <c r="G22" s="12">
        <v>20.088999999999999</v>
      </c>
      <c r="H22" s="9">
        <v>0</v>
      </c>
      <c r="I22" s="12">
        <v>0</v>
      </c>
      <c r="J22" s="9">
        <f t="shared" si="0"/>
        <v>18.3</v>
      </c>
      <c r="K22" s="12">
        <v>27.849</v>
      </c>
    </row>
  </sheetData>
  <sheetProtection algorithmName="SHA-512" hashValue="4mEOnBax71HA3L+JezMq0j1UOelJ2Xv78SJGqqy7eEIdlzDHMlkBcXa8zAquN1V6LzmjEwm5iVvRcMw0aga0Cw==" saltValue="CN1Dl7o5akP36YKqTxrBs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B6:K6"/>
    <mergeCell ref="A7:A8"/>
    <mergeCell ref="B7:B8"/>
    <mergeCell ref="C7:C8"/>
    <mergeCell ref="D7:E7"/>
    <mergeCell ref="F7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ΚΥ ΑΘΗΝΑΣ</vt:lpstr>
      <vt:lpstr>ΚΥ ΔΡΑΠΕΤΣΩΝΑΣ</vt:lpstr>
      <vt:lpstr>ΚΥ ΜΟΣΧΑΤΟΥ</vt:lpstr>
      <vt:lpstr>ΚΥ ΧΑΙΔΑΡΙΟΥ</vt:lpstr>
      <vt:lpstr>ΚΥ ΕΛΕΥΣΙΝΑΣ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2021-11-08T09:42:09Z</dcterms:modified>
</cp:coreProperties>
</file>