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95DAA463-05C6-49B4-8C9E-1D07439A523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 (3)" sheetId="9" state="hidden" r:id="rId1"/>
    <sheet name="Φύλλο1" sheetId="10" r:id="rId2"/>
  </sheets>
  <definedNames>
    <definedName name="_xlnm._FilterDatabase" localSheetId="0" hidden="1">'Sheet1 (3)'!$A$1:$CS$1722</definedName>
  </definedNames>
  <calcPr calcId="191029"/>
</workbook>
</file>

<file path=xl/calcChain.xml><?xml version="1.0" encoding="utf-8"?>
<calcChain xmlns="http://schemas.openxmlformats.org/spreadsheetml/2006/main">
  <c r="BX1722" i="9" l="1"/>
  <c r="BI1722" i="9"/>
  <c r="CO1721" i="9"/>
  <c r="CL1721" i="9"/>
  <c r="CG1721" i="9"/>
  <c r="CA1721" i="9"/>
  <c r="BX1721" i="9"/>
  <c r="BI1721" i="9"/>
  <c r="AO1721" i="9"/>
  <c r="CB1721" i="9" l="1"/>
  <c r="CO1224" i="9"/>
  <c r="CL1224" i="9"/>
  <c r="CG1224" i="9"/>
  <c r="CA1224" i="9"/>
  <c r="BX1224" i="9"/>
  <c r="BI1224" i="9"/>
  <c r="AO1224" i="9"/>
  <c r="CB1224" i="9" l="1"/>
  <c r="CQ1224" i="9" s="1"/>
  <c r="BI749" i="9" l="1"/>
  <c r="BX749" i="9"/>
  <c r="CA749" i="9"/>
  <c r="CG749" i="9"/>
  <c r="CL749" i="9"/>
  <c r="CO749" i="9"/>
  <c r="CB749" i="9" l="1"/>
  <c r="BI740" i="9"/>
  <c r="BX740" i="9"/>
  <c r="CA740" i="9"/>
  <c r="CG740" i="9"/>
  <c r="CL740" i="9"/>
  <c r="CO740" i="9"/>
  <c r="BI1040" i="9"/>
  <c r="BX1040" i="9"/>
  <c r="CA1040" i="9"/>
  <c r="CG1040" i="9"/>
  <c r="CL1040" i="9"/>
  <c r="CO1040" i="9"/>
  <c r="BI850" i="9"/>
  <c r="BX850" i="9"/>
  <c r="CA850" i="9"/>
  <c r="CG850" i="9"/>
  <c r="CL850" i="9"/>
  <c r="CO850" i="9"/>
  <c r="CL522" i="9"/>
  <c r="CB740" i="9" l="1"/>
  <c r="CB1040" i="9"/>
  <c r="CB850" i="9"/>
  <c r="AO231" i="9"/>
  <c r="BI231" i="9"/>
  <c r="BX231" i="9"/>
  <c r="CA231" i="9"/>
  <c r="CG231" i="9"/>
  <c r="CL2" i="9"/>
  <c r="CL1301" i="9"/>
  <c r="AO735" i="9"/>
  <c r="BI735" i="9"/>
  <c r="BX735" i="9"/>
  <c r="CA735" i="9"/>
  <c r="CG735" i="9"/>
  <c r="CL735" i="9"/>
  <c r="BX28" i="9"/>
  <c r="AO68" i="9"/>
  <c r="CB231" i="9" l="1"/>
  <c r="CB735" i="9"/>
  <c r="AO2" i="9"/>
  <c r="BI2" i="9"/>
  <c r="BX2" i="9"/>
  <c r="CA2" i="9"/>
  <c r="CG2" i="9"/>
  <c r="CO2" i="9"/>
  <c r="AO3" i="9"/>
  <c r="BI3" i="9"/>
  <c r="BX3" i="9"/>
  <c r="CA3" i="9"/>
  <c r="CG3" i="9"/>
  <c r="CL3" i="9"/>
  <c r="CO3" i="9"/>
  <c r="AO6" i="9"/>
  <c r="BI6" i="9"/>
  <c r="BX6" i="9"/>
  <c r="CA6" i="9"/>
  <c r="CG6" i="9"/>
  <c r="CL6" i="9"/>
  <c r="CO6" i="9"/>
  <c r="AO8" i="9"/>
  <c r="BI8" i="9"/>
  <c r="BX8" i="9"/>
  <c r="CA8" i="9"/>
  <c r="CG8" i="9"/>
  <c r="CL8" i="9"/>
  <c r="CO8" i="9"/>
  <c r="AO9" i="9"/>
  <c r="BI9" i="9"/>
  <c r="BX9" i="9"/>
  <c r="CA9" i="9"/>
  <c r="CG9" i="9"/>
  <c r="CL9" i="9"/>
  <c r="CO9" i="9"/>
  <c r="AO12" i="9"/>
  <c r="BI12" i="9"/>
  <c r="BX12" i="9"/>
  <c r="CA12" i="9"/>
  <c r="CG12" i="9"/>
  <c r="CL12" i="9"/>
  <c r="CO12" i="9"/>
  <c r="AO14" i="9"/>
  <c r="BI14" i="9"/>
  <c r="BX14" i="9"/>
  <c r="CA14" i="9"/>
  <c r="CG14" i="9"/>
  <c r="CL14" i="9"/>
  <c r="CO14" i="9"/>
  <c r="AO15" i="9"/>
  <c r="BI15" i="9"/>
  <c r="BX15" i="9"/>
  <c r="CA15" i="9"/>
  <c r="CG15" i="9"/>
  <c r="CL15" i="9"/>
  <c r="CO15" i="9"/>
  <c r="AO16" i="9"/>
  <c r="BI16" i="9"/>
  <c r="BX16" i="9"/>
  <c r="CA16" i="9"/>
  <c r="CG16" i="9"/>
  <c r="CL16" i="9"/>
  <c r="CO16" i="9"/>
  <c r="AO17" i="9"/>
  <c r="BI17" i="9"/>
  <c r="BX17" i="9"/>
  <c r="CA17" i="9"/>
  <c r="CG17" i="9"/>
  <c r="CL17" i="9"/>
  <c r="CO17" i="9"/>
  <c r="AO19" i="9"/>
  <c r="BI19" i="9"/>
  <c r="BX19" i="9"/>
  <c r="CA19" i="9"/>
  <c r="CG19" i="9"/>
  <c r="CL19" i="9"/>
  <c r="CO19" i="9"/>
  <c r="AO20" i="9"/>
  <c r="BI20" i="9"/>
  <c r="BX20" i="9"/>
  <c r="CA20" i="9"/>
  <c r="CG20" i="9"/>
  <c r="CL20" i="9"/>
  <c r="CO20" i="9"/>
  <c r="AO21" i="9"/>
  <c r="BI21" i="9"/>
  <c r="BX21" i="9"/>
  <c r="CA21" i="9"/>
  <c r="CG21" i="9"/>
  <c r="CL21" i="9"/>
  <c r="CO21" i="9"/>
  <c r="AO22" i="9"/>
  <c r="BI22" i="9"/>
  <c r="BX22" i="9"/>
  <c r="CA22" i="9"/>
  <c r="CG22" i="9"/>
  <c r="CL22" i="9"/>
  <c r="CO22" i="9"/>
  <c r="AO23" i="9"/>
  <c r="BI23" i="9"/>
  <c r="BX23" i="9"/>
  <c r="CA23" i="9"/>
  <c r="CG23" i="9"/>
  <c r="CL23" i="9"/>
  <c r="CO23" i="9"/>
  <c r="AO26" i="9"/>
  <c r="BI26" i="9"/>
  <c r="BX26" i="9"/>
  <c r="CA26" i="9"/>
  <c r="CG26" i="9"/>
  <c r="CL26" i="9"/>
  <c r="CO26" i="9"/>
  <c r="AO27" i="9"/>
  <c r="BI27" i="9"/>
  <c r="BX27" i="9"/>
  <c r="CA27" i="9"/>
  <c r="CG27" i="9"/>
  <c r="CL27" i="9"/>
  <c r="CO27" i="9"/>
  <c r="AO28" i="9"/>
  <c r="BI28" i="9"/>
  <c r="CA28" i="9"/>
  <c r="CG28" i="9"/>
  <c r="CL28" i="9"/>
  <c r="CO28" i="9"/>
  <c r="AO29" i="9"/>
  <c r="BI29" i="9"/>
  <c r="BX29" i="9"/>
  <c r="CA29" i="9"/>
  <c r="CG29" i="9"/>
  <c r="CL29" i="9"/>
  <c r="CO29" i="9"/>
  <c r="AO31" i="9"/>
  <c r="BI31" i="9"/>
  <c r="BX31" i="9"/>
  <c r="CA31" i="9"/>
  <c r="CG31" i="9"/>
  <c r="CL31" i="9"/>
  <c r="CO31" i="9"/>
  <c r="AO32" i="9"/>
  <c r="BI32" i="9"/>
  <c r="BX32" i="9"/>
  <c r="CA32" i="9"/>
  <c r="CG32" i="9"/>
  <c r="CL32" i="9"/>
  <c r="CO32" i="9"/>
  <c r="AO34" i="9"/>
  <c r="BI34" i="9"/>
  <c r="BX34" i="9"/>
  <c r="CA34" i="9"/>
  <c r="CG34" i="9"/>
  <c r="CL34" i="9"/>
  <c r="CO34" i="9"/>
  <c r="AO37" i="9"/>
  <c r="BI37" i="9"/>
  <c r="BX37" i="9"/>
  <c r="CA37" i="9"/>
  <c r="CG37" i="9"/>
  <c r="CL37" i="9"/>
  <c r="CO37" i="9"/>
  <c r="AO38" i="9"/>
  <c r="BI38" i="9"/>
  <c r="BX38" i="9"/>
  <c r="CA38" i="9"/>
  <c r="CG38" i="9"/>
  <c r="CL38" i="9"/>
  <c r="CO38" i="9"/>
  <c r="AO40" i="9"/>
  <c r="BI40" i="9"/>
  <c r="BX40" i="9"/>
  <c r="CA40" i="9"/>
  <c r="CG40" i="9"/>
  <c r="CL40" i="9"/>
  <c r="CO40" i="9"/>
  <c r="AO41" i="9"/>
  <c r="BI41" i="9"/>
  <c r="BX41" i="9"/>
  <c r="CA41" i="9"/>
  <c r="CG41" i="9"/>
  <c r="CL41" i="9"/>
  <c r="CO41" i="9"/>
  <c r="AO43" i="9"/>
  <c r="BI43" i="9"/>
  <c r="BX43" i="9"/>
  <c r="CA43" i="9"/>
  <c r="CG43" i="9"/>
  <c r="CL43" i="9"/>
  <c r="CO43" i="9"/>
  <c r="AO44" i="9"/>
  <c r="BI44" i="9"/>
  <c r="BX44" i="9"/>
  <c r="CA44" i="9"/>
  <c r="CG44" i="9"/>
  <c r="CL44" i="9"/>
  <c r="CO44" i="9"/>
  <c r="AO45" i="9"/>
  <c r="BI45" i="9"/>
  <c r="BX45" i="9"/>
  <c r="CA45" i="9"/>
  <c r="CG45" i="9"/>
  <c r="CL45" i="9"/>
  <c r="CO45" i="9"/>
  <c r="AO47" i="9"/>
  <c r="BI47" i="9"/>
  <c r="BX47" i="9"/>
  <c r="CA47" i="9"/>
  <c r="CG47" i="9"/>
  <c r="CL47" i="9"/>
  <c r="CO47" i="9"/>
  <c r="AO48" i="9"/>
  <c r="BI48" i="9"/>
  <c r="BX48" i="9"/>
  <c r="CA48" i="9"/>
  <c r="CG48" i="9"/>
  <c r="CL48" i="9"/>
  <c r="CO48" i="9"/>
  <c r="AO50" i="9"/>
  <c r="BI50" i="9"/>
  <c r="BX50" i="9"/>
  <c r="CA50" i="9"/>
  <c r="CG50" i="9"/>
  <c r="CL50" i="9"/>
  <c r="CO50" i="9"/>
  <c r="AO52" i="9"/>
  <c r="BI52" i="9"/>
  <c r="BX52" i="9"/>
  <c r="CA52" i="9"/>
  <c r="CG52" i="9"/>
  <c r="CL52" i="9"/>
  <c r="CO52" i="9"/>
  <c r="AO53" i="9"/>
  <c r="BI53" i="9"/>
  <c r="BX53" i="9"/>
  <c r="CA53" i="9"/>
  <c r="CG53" i="9"/>
  <c r="CL53" i="9"/>
  <c r="CO53" i="9"/>
  <c r="AO54" i="9"/>
  <c r="BI54" i="9"/>
  <c r="BX54" i="9"/>
  <c r="CA54" i="9"/>
  <c r="CG54" i="9"/>
  <c r="CL54" i="9"/>
  <c r="CO54" i="9"/>
  <c r="AO56" i="9"/>
  <c r="BI56" i="9"/>
  <c r="BX56" i="9"/>
  <c r="CA56" i="9"/>
  <c r="CG56" i="9"/>
  <c r="CL56" i="9"/>
  <c r="CO56" i="9"/>
  <c r="AO57" i="9"/>
  <c r="BI57" i="9"/>
  <c r="BX57" i="9"/>
  <c r="CA57" i="9"/>
  <c r="CG57" i="9"/>
  <c r="CL57" i="9"/>
  <c r="CO57" i="9"/>
  <c r="AO58" i="9"/>
  <c r="BI58" i="9"/>
  <c r="BX58" i="9"/>
  <c r="CA58" i="9"/>
  <c r="CG58" i="9"/>
  <c r="CL58" i="9"/>
  <c r="CO58" i="9"/>
  <c r="AO59" i="9"/>
  <c r="BI59" i="9"/>
  <c r="BX59" i="9"/>
  <c r="CA59" i="9"/>
  <c r="CG59" i="9"/>
  <c r="CL59" i="9"/>
  <c r="CO59" i="9"/>
  <c r="AO60" i="9"/>
  <c r="BI60" i="9"/>
  <c r="BX60" i="9"/>
  <c r="CA60" i="9"/>
  <c r="CG60" i="9"/>
  <c r="CL60" i="9"/>
  <c r="CO60" i="9"/>
  <c r="AO61" i="9"/>
  <c r="BI61" i="9"/>
  <c r="BX61" i="9"/>
  <c r="CA61" i="9"/>
  <c r="CG61" i="9"/>
  <c r="CL61" i="9"/>
  <c r="CO61" i="9"/>
  <c r="AO64" i="9"/>
  <c r="BI64" i="9"/>
  <c r="BX64" i="9"/>
  <c r="CA64" i="9"/>
  <c r="CG64" i="9"/>
  <c r="CL64" i="9"/>
  <c r="CO64" i="9"/>
  <c r="AO65" i="9"/>
  <c r="BI65" i="9"/>
  <c r="BX65" i="9"/>
  <c r="CA65" i="9"/>
  <c r="CG65" i="9"/>
  <c r="CL65" i="9"/>
  <c r="CO65" i="9"/>
  <c r="BI68" i="9"/>
  <c r="BX68" i="9"/>
  <c r="CA68" i="9"/>
  <c r="CG68" i="9"/>
  <c r="CL68" i="9"/>
  <c r="CO68" i="9"/>
  <c r="AO69" i="9"/>
  <c r="BI69" i="9"/>
  <c r="BX69" i="9"/>
  <c r="CA69" i="9"/>
  <c r="CG69" i="9"/>
  <c r="CL69" i="9"/>
  <c r="CO69" i="9"/>
  <c r="AO71" i="9"/>
  <c r="BI71" i="9"/>
  <c r="BX71" i="9"/>
  <c r="CA71" i="9"/>
  <c r="CG71" i="9"/>
  <c r="CL71" i="9"/>
  <c r="CO71" i="9"/>
  <c r="AO72" i="9"/>
  <c r="BI72" i="9"/>
  <c r="BX72" i="9"/>
  <c r="CA72" i="9"/>
  <c r="CG72" i="9"/>
  <c r="CL72" i="9"/>
  <c r="CO72" i="9"/>
  <c r="AO73" i="9"/>
  <c r="BI73" i="9"/>
  <c r="BX73" i="9"/>
  <c r="CA73" i="9"/>
  <c r="CG73" i="9"/>
  <c r="CL73" i="9"/>
  <c r="CO73" i="9"/>
  <c r="AO74" i="9"/>
  <c r="BI74" i="9"/>
  <c r="BX74" i="9"/>
  <c r="CA74" i="9"/>
  <c r="CG74" i="9"/>
  <c r="CL74" i="9"/>
  <c r="CO74" i="9"/>
  <c r="AO75" i="9"/>
  <c r="BI75" i="9"/>
  <c r="BX75" i="9"/>
  <c r="CA75" i="9"/>
  <c r="CG75" i="9"/>
  <c r="CL75" i="9"/>
  <c r="CO75" i="9"/>
  <c r="AO76" i="9"/>
  <c r="BI76" i="9"/>
  <c r="BX76" i="9"/>
  <c r="CA76" i="9"/>
  <c r="CG76" i="9"/>
  <c r="CL76" i="9"/>
  <c r="CO76" i="9"/>
  <c r="AO77" i="9"/>
  <c r="BI77" i="9"/>
  <c r="BX77" i="9"/>
  <c r="CA77" i="9"/>
  <c r="CG77" i="9"/>
  <c r="CL77" i="9"/>
  <c r="CO77" i="9"/>
  <c r="AO78" i="9"/>
  <c r="BI78" i="9"/>
  <c r="BX78" i="9"/>
  <c r="CA78" i="9"/>
  <c r="CG78" i="9"/>
  <c r="CL78" i="9"/>
  <c r="CO78" i="9"/>
  <c r="AO79" i="9"/>
  <c r="BI79" i="9"/>
  <c r="BX79" i="9"/>
  <c r="CA79" i="9"/>
  <c r="CG79" i="9"/>
  <c r="CL79" i="9"/>
  <c r="CO79" i="9"/>
  <c r="AO80" i="9"/>
  <c r="BI80" i="9"/>
  <c r="BX80" i="9"/>
  <c r="CA80" i="9"/>
  <c r="CG80" i="9"/>
  <c r="CL80" i="9"/>
  <c r="CO80" i="9"/>
  <c r="AO81" i="9"/>
  <c r="BI81" i="9"/>
  <c r="BX81" i="9"/>
  <c r="CA81" i="9"/>
  <c r="CG81" i="9"/>
  <c r="CL81" i="9"/>
  <c r="CO81" i="9"/>
  <c r="AO82" i="9"/>
  <c r="BI82" i="9"/>
  <c r="BX82" i="9"/>
  <c r="CA82" i="9"/>
  <c r="CG82" i="9"/>
  <c r="CL82" i="9"/>
  <c r="CO82" i="9"/>
  <c r="AO83" i="9"/>
  <c r="BI83" i="9"/>
  <c r="BX83" i="9"/>
  <c r="CA83" i="9"/>
  <c r="CG83" i="9"/>
  <c r="CL83" i="9"/>
  <c r="CO83" i="9"/>
  <c r="AO84" i="9"/>
  <c r="BI84" i="9"/>
  <c r="BX84" i="9"/>
  <c r="CA84" i="9"/>
  <c r="CG84" i="9"/>
  <c r="CL84" i="9"/>
  <c r="CO84" i="9"/>
  <c r="AO85" i="9"/>
  <c r="BI85" i="9"/>
  <c r="BX85" i="9"/>
  <c r="CA85" i="9"/>
  <c r="CG85" i="9"/>
  <c r="CL85" i="9"/>
  <c r="CO85" i="9"/>
  <c r="AO86" i="9"/>
  <c r="BI86" i="9"/>
  <c r="BX86" i="9"/>
  <c r="CA86" i="9"/>
  <c r="CG86" i="9"/>
  <c r="CL86" i="9"/>
  <c r="CO86" i="9"/>
  <c r="AO87" i="9"/>
  <c r="BI87" i="9"/>
  <c r="BX87" i="9"/>
  <c r="CA87" i="9"/>
  <c r="CG87" i="9"/>
  <c r="CL87" i="9"/>
  <c r="CO87" i="9"/>
  <c r="AO88" i="9"/>
  <c r="BI88" i="9"/>
  <c r="BX88" i="9"/>
  <c r="CA88" i="9"/>
  <c r="CG88" i="9"/>
  <c r="CL88" i="9"/>
  <c r="CO88" i="9"/>
  <c r="AO89" i="9"/>
  <c r="BI89" i="9"/>
  <c r="BX89" i="9"/>
  <c r="CA89" i="9"/>
  <c r="CG89" i="9"/>
  <c r="CL89" i="9"/>
  <c r="CO89" i="9"/>
  <c r="AO90" i="9"/>
  <c r="BI90" i="9"/>
  <c r="BX90" i="9"/>
  <c r="CA90" i="9"/>
  <c r="CG90" i="9"/>
  <c r="CL90" i="9"/>
  <c r="CO90" i="9"/>
  <c r="AO91" i="9"/>
  <c r="BI91" i="9"/>
  <c r="BX91" i="9"/>
  <c r="CA91" i="9"/>
  <c r="CG91" i="9"/>
  <c r="CL91" i="9"/>
  <c r="CO91" i="9"/>
  <c r="AO92" i="9"/>
  <c r="BI92" i="9"/>
  <c r="BX92" i="9"/>
  <c r="CA92" i="9"/>
  <c r="CG92" i="9"/>
  <c r="CL92" i="9"/>
  <c r="CO92" i="9"/>
  <c r="AO93" i="9"/>
  <c r="BI93" i="9"/>
  <c r="BX93" i="9"/>
  <c r="CA93" i="9"/>
  <c r="CG93" i="9"/>
  <c r="CL93" i="9"/>
  <c r="CO93" i="9"/>
  <c r="AO94" i="9"/>
  <c r="BI94" i="9"/>
  <c r="BX94" i="9"/>
  <c r="CA94" i="9"/>
  <c r="CG94" i="9"/>
  <c r="CL94" i="9"/>
  <c r="CO94" i="9"/>
  <c r="AO95" i="9"/>
  <c r="BI95" i="9"/>
  <c r="BX95" i="9"/>
  <c r="CA95" i="9"/>
  <c r="CG95" i="9"/>
  <c r="CL95" i="9"/>
  <c r="CO95" i="9"/>
  <c r="AO96" i="9"/>
  <c r="BI96" i="9"/>
  <c r="BX96" i="9"/>
  <c r="CA96" i="9"/>
  <c r="CG96" i="9"/>
  <c r="CL96" i="9"/>
  <c r="CO96" i="9"/>
  <c r="AO97" i="9"/>
  <c r="BI97" i="9"/>
  <c r="BX97" i="9"/>
  <c r="CA97" i="9"/>
  <c r="CG97" i="9"/>
  <c r="CL97" i="9"/>
  <c r="CO97" i="9"/>
  <c r="AO98" i="9"/>
  <c r="BI98" i="9"/>
  <c r="BX98" i="9"/>
  <c r="CA98" i="9"/>
  <c r="CG98" i="9"/>
  <c r="CL98" i="9"/>
  <c r="CO98" i="9"/>
  <c r="AO99" i="9"/>
  <c r="BI99" i="9"/>
  <c r="BX99" i="9"/>
  <c r="CA99" i="9"/>
  <c r="CG99" i="9"/>
  <c r="CL99" i="9"/>
  <c r="CO99" i="9"/>
  <c r="AO100" i="9"/>
  <c r="BI100" i="9"/>
  <c r="BX100" i="9"/>
  <c r="CA100" i="9"/>
  <c r="CG100" i="9"/>
  <c r="CL100" i="9"/>
  <c r="CO100" i="9"/>
  <c r="AO101" i="9"/>
  <c r="BI101" i="9"/>
  <c r="BX101" i="9"/>
  <c r="CA101" i="9"/>
  <c r="CG101" i="9"/>
  <c r="CL101" i="9"/>
  <c r="CO101" i="9"/>
  <c r="AO102" i="9"/>
  <c r="BI102" i="9"/>
  <c r="BX102" i="9"/>
  <c r="CA102" i="9"/>
  <c r="CG102" i="9"/>
  <c r="CL102" i="9"/>
  <c r="CO102" i="9"/>
  <c r="AO103" i="9"/>
  <c r="BI103" i="9"/>
  <c r="BX103" i="9"/>
  <c r="CA103" i="9"/>
  <c r="CG103" i="9"/>
  <c r="CL103" i="9"/>
  <c r="CO103" i="9"/>
  <c r="AO104" i="9"/>
  <c r="BI104" i="9"/>
  <c r="BX104" i="9"/>
  <c r="CA104" i="9"/>
  <c r="CG104" i="9"/>
  <c r="CL104" i="9"/>
  <c r="CO104" i="9"/>
  <c r="AO105" i="9"/>
  <c r="BI105" i="9"/>
  <c r="BX105" i="9"/>
  <c r="CA105" i="9"/>
  <c r="CG105" i="9"/>
  <c r="CL105" i="9"/>
  <c r="CO105" i="9"/>
  <c r="AO106" i="9"/>
  <c r="BI106" i="9"/>
  <c r="BX106" i="9"/>
  <c r="CA106" i="9"/>
  <c r="CG106" i="9"/>
  <c r="CL106" i="9"/>
  <c r="CO106" i="9"/>
  <c r="AO107" i="9"/>
  <c r="BI107" i="9"/>
  <c r="BX107" i="9"/>
  <c r="CA107" i="9"/>
  <c r="CG107" i="9"/>
  <c r="CL107" i="9"/>
  <c r="CO107" i="9"/>
  <c r="AO108" i="9"/>
  <c r="BI108" i="9"/>
  <c r="BX108" i="9"/>
  <c r="CA108" i="9"/>
  <c r="CG108" i="9"/>
  <c r="CL108" i="9"/>
  <c r="CO108" i="9"/>
  <c r="AO109" i="9"/>
  <c r="BI109" i="9"/>
  <c r="BX109" i="9"/>
  <c r="CA109" i="9"/>
  <c r="CG109" i="9"/>
  <c r="CL109" i="9"/>
  <c r="CO109" i="9"/>
  <c r="AO110" i="9"/>
  <c r="BI110" i="9"/>
  <c r="BX110" i="9"/>
  <c r="CA110" i="9"/>
  <c r="CG110" i="9"/>
  <c r="CL110" i="9"/>
  <c r="CO110" i="9"/>
  <c r="AO111" i="9"/>
  <c r="BI111" i="9"/>
  <c r="BX111" i="9"/>
  <c r="CA111" i="9"/>
  <c r="CG111" i="9"/>
  <c r="CL111" i="9"/>
  <c r="CO111" i="9"/>
  <c r="AO112" i="9"/>
  <c r="BI112" i="9"/>
  <c r="BX112" i="9"/>
  <c r="CA112" i="9"/>
  <c r="CG112" i="9"/>
  <c r="CL112" i="9"/>
  <c r="CO112" i="9"/>
  <c r="AO113" i="9"/>
  <c r="BI113" i="9"/>
  <c r="BX113" i="9"/>
  <c r="CA113" i="9"/>
  <c r="CG113" i="9"/>
  <c r="CL113" i="9"/>
  <c r="CO113" i="9"/>
  <c r="AO114" i="9"/>
  <c r="BI114" i="9"/>
  <c r="BX114" i="9"/>
  <c r="CA114" i="9"/>
  <c r="CG114" i="9"/>
  <c r="CL114" i="9"/>
  <c r="CO114" i="9"/>
  <c r="AO115" i="9"/>
  <c r="BI115" i="9"/>
  <c r="BX115" i="9"/>
  <c r="CA115" i="9"/>
  <c r="CG115" i="9"/>
  <c r="CL115" i="9"/>
  <c r="CO115" i="9"/>
  <c r="AO116" i="9"/>
  <c r="BI116" i="9"/>
  <c r="BX116" i="9"/>
  <c r="CA116" i="9"/>
  <c r="CG116" i="9"/>
  <c r="CL116" i="9"/>
  <c r="CO116" i="9"/>
  <c r="AO117" i="9"/>
  <c r="BI117" i="9"/>
  <c r="BX117" i="9"/>
  <c r="CA117" i="9"/>
  <c r="CG117" i="9"/>
  <c r="CL117" i="9"/>
  <c r="CO117" i="9"/>
  <c r="AO118" i="9"/>
  <c r="BI118" i="9"/>
  <c r="BX118" i="9"/>
  <c r="CA118" i="9"/>
  <c r="CG118" i="9"/>
  <c r="CL118" i="9"/>
  <c r="CO118" i="9"/>
  <c r="AO119" i="9"/>
  <c r="BI119" i="9"/>
  <c r="BX119" i="9"/>
  <c r="CA119" i="9"/>
  <c r="CG119" i="9"/>
  <c r="CL119" i="9"/>
  <c r="CO119" i="9"/>
  <c r="AO120" i="9"/>
  <c r="BI120" i="9"/>
  <c r="BX120" i="9"/>
  <c r="CA120" i="9"/>
  <c r="CG120" i="9"/>
  <c r="CL120" i="9"/>
  <c r="CO120" i="9"/>
  <c r="AO121" i="9"/>
  <c r="BI121" i="9"/>
  <c r="BX121" i="9"/>
  <c r="CA121" i="9"/>
  <c r="CG121" i="9"/>
  <c r="CL121" i="9"/>
  <c r="CO121" i="9"/>
  <c r="AO122" i="9"/>
  <c r="BI122" i="9"/>
  <c r="BX122" i="9"/>
  <c r="CA122" i="9"/>
  <c r="CG122" i="9"/>
  <c r="CL122" i="9"/>
  <c r="CO122" i="9"/>
  <c r="AO123" i="9"/>
  <c r="BI123" i="9"/>
  <c r="BX123" i="9"/>
  <c r="CA123" i="9"/>
  <c r="CG123" i="9"/>
  <c r="CL123" i="9"/>
  <c r="CO123" i="9"/>
  <c r="AO124" i="9"/>
  <c r="BI124" i="9"/>
  <c r="BX124" i="9"/>
  <c r="CA124" i="9"/>
  <c r="CG124" i="9"/>
  <c r="CL124" i="9"/>
  <c r="CO124" i="9"/>
  <c r="AO125" i="9"/>
  <c r="BI125" i="9"/>
  <c r="BX125" i="9"/>
  <c r="CA125" i="9"/>
  <c r="CG125" i="9"/>
  <c r="CL125" i="9"/>
  <c r="CO125" i="9"/>
  <c r="AO126" i="9"/>
  <c r="BI126" i="9"/>
  <c r="BX126" i="9"/>
  <c r="CA126" i="9"/>
  <c r="CG126" i="9"/>
  <c r="CL126" i="9"/>
  <c r="CO126" i="9"/>
  <c r="AO127" i="9"/>
  <c r="BI127" i="9"/>
  <c r="BX127" i="9"/>
  <c r="CA127" i="9"/>
  <c r="CG127" i="9"/>
  <c r="CL127" i="9"/>
  <c r="CO127" i="9"/>
  <c r="AO128" i="9"/>
  <c r="BI128" i="9"/>
  <c r="BX128" i="9"/>
  <c r="CA128" i="9"/>
  <c r="CG128" i="9"/>
  <c r="CL128" i="9"/>
  <c r="CO128" i="9"/>
  <c r="AO129" i="9"/>
  <c r="BI129" i="9"/>
  <c r="BX129" i="9"/>
  <c r="CA129" i="9"/>
  <c r="CG129" i="9"/>
  <c r="CL129" i="9"/>
  <c r="CO129" i="9"/>
  <c r="AO130" i="9"/>
  <c r="BI130" i="9"/>
  <c r="BX130" i="9"/>
  <c r="CA130" i="9"/>
  <c r="CG130" i="9"/>
  <c r="CL130" i="9"/>
  <c r="CO130" i="9"/>
  <c r="AO131" i="9"/>
  <c r="BI131" i="9"/>
  <c r="BX131" i="9"/>
  <c r="CA131" i="9"/>
  <c r="CG131" i="9"/>
  <c r="CL131" i="9"/>
  <c r="CO131" i="9"/>
  <c r="AO132" i="9"/>
  <c r="BI132" i="9"/>
  <c r="BX132" i="9"/>
  <c r="CA132" i="9"/>
  <c r="CG132" i="9"/>
  <c r="CL132" i="9"/>
  <c r="CO132" i="9"/>
  <c r="AO133" i="9"/>
  <c r="BI133" i="9"/>
  <c r="BX133" i="9"/>
  <c r="CA133" i="9"/>
  <c r="CG133" i="9"/>
  <c r="CL133" i="9"/>
  <c r="CO133" i="9"/>
  <c r="AO134" i="9"/>
  <c r="BI134" i="9"/>
  <c r="BX134" i="9"/>
  <c r="CA134" i="9"/>
  <c r="CG134" i="9"/>
  <c r="CL134" i="9"/>
  <c r="CO134" i="9"/>
  <c r="AO135" i="9"/>
  <c r="BI135" i="9"/>
  <c r="BX135" i="9"/>
  <c r="CA135" i="9"/>
  <c r="CG135" i="9"/>
  <c r="CL135" i="9"/>
  <c r="CO135" i="9"/>
  <c r="AO136" i="9"/>
  <c r="BI136" i="9"/>
  <c r="BX136" i="9"/>
  <c r="CA136" i="9"/>
  <c r="CG136" i="9"/>
  <c r="CL136" i="9"/>
  <c r="CO136" i="9"/>
  <c r="AO137" i="9"/>
  <c r="BI137" i="9"/>
  <c r="BX137" i="9"/>
  <c r="CA137" i="9"/>
  <c r="CG137" i="9"/>
  <c r="CL137" i="9"/>
  <c r="CO137" i="9"/>
  <c r="AO138" i="9"/>
  <c r="BI138" i="9"/>
  <c r="BX138" i="9"/>
  <c r="CA138" i="9"/>
  <c r="CG138" i="9"/>
  <c r="CL138" i="9"/>
  <c r="CO138" i="9"/>
  <c r="AO139" i="9"/>
  <c r="BI139" i="9"/>
  <c r="BX139" i="9"/>
  <c r="CA139" i="9"/>
  <c r="CG139" i="9"/>
  <c r="CL139" i="9"/>
  <c r="CO139" i="9"/>
  <c r="AO140" i="9"/>
  <c r="BI140" i="9"/>
  <c r="BX140" i="9"/>
  <c r="CA140" i="9"/>
  <c r="CG140" i="9"/>
  <c r="CL140" i="9"/>
  <c r="CO140" i="9"/>
  <c r="AO141" i="9"/>
  <c r="BI141" i="9"/>
  <c r="BX141" i="9"/>
  <c r="CA141" i="9"/>
  <c r="CG141" i="9"/>
  <c r="CL141" i="9"/>
  <c r="CO141" i="9"/>
  <c r="AO142" i="9"/>
  <c r="BI142" i="9"/>
  <c r="BX142" i="9"/>
  <c r="CA142" i="9"/>
  <c r="CG142" i="9"/>
  <c r="CL142" i="9"/>
  <c r="CO142" i="9"/>
  <c r="AO143" i="9"/>
  <c r="BI143" i="9"/>
  <c r="BX143" i="9"/>
  <c r="CA143" i="9"/>
  <c r="CG143" i="9"/>
  <c r="CL143" i="9"/>
  <c r="CO143" i="9"/>
  <c r="AO144" i="9"/>
  <c r="BI144" i="9"/>
  <c r="BX144" i="9"/>
  <c r="CA144" i="9"/>
  <c r="CG144" i="9"/>
  <c r="CL144" i="9"/>
  <c r="CO144" i="9"/>
  <c r="AO145" i="9"/>
  <c r="BI145" i="9"/>
  <c r="BX145" i="9"/>
  <c r="CA145" i="9"/>
  <c r="CG145" i="9"/>
  <c r="CL145" i="9"/>
  <c r="CO145" i="9"/>
  <c r="AO146" i="9"/>
  <c r="BI146" i="9"/>
  <c r="BX146" i="9"/>
  <c r="CA146" i="9"/>
  <c r="CG146" i="9"/>
  <c r="CL146" i="9"/>
  <c r="CO146" i="9"/>
  <c r="AO147" i="9"/>
  <c r="BI147" i="9"/>
  <c r="BX147" i="9"/>
  <c r="CA147" i="9"/>
  <c r="CG147" i="9"/>
  <c r="CL147" i="9"/>
  <c r="CO147" i="9"/>
  <c r="AO148" i="9"/>
  <c r="BI148" i="9"/>
  <c r="BX148" i="9"/>
  <c r="CA148" i="9"/>
  <c r="CG148" i="9"/>
  <c r="CL148" i="9"/>
  <c r="CO148" i="9"/>
  <c r="AO149" i="9"/>
  <c r="BI149" i="9"/>
  <c r="BX149" i="9"/>
  <c r="CA149" i="9"/>
  <c r="CG149" i="9"/>
  <c r="CL149" i="9"/>
  <c r="CO149" i="9"/>
  <c r="AO150" i="9"/>
  <c r="BI150" i="9"/>
  <c r="BX150" i="9"/>
  <c r="CA150" i="9"/>
  <c r="CG150" i="9"/>
  <c r="CL150" i="9"/>
  <c r="CO150" i="9"/>
  <c r="AO151" i="9"/>
  <c r="BI151" i="9"/>
  <c r="BX151" i="9"/>
  <c r="CA151" i="9"/>
  <c r="CG151" i="9"/>
  <c r="CL151" i="9"/>
  <c r="CO151" i="9"/>
  <c r="AO152" i="9"/>
  <c r="BI152" i="9"/>
  <c r="BX152" i="9"/>
  <c r="CA152" i="9"/>
  <c r="CG152" i="9"/>
  <c r="CL152" i="9"/>
  <c r="CO152" i="9"/>
  <c r="AO153" i="9"/>
  <c r="BI153" i="9"/>
  <c r="BX153" i="9"/>
  <c r="CA153" i="9"/>
  <c r="CG153" i="9"/>
  <c r="CL153" i="9"/>
  <c r="CO153" i="9"/>
  <c r="AO154" i="9"/>
  <c r="BI154" i="9"/>
  <c r="BX154" i="9"/>
  <c r="CA154" i="9"/>
  <c r="CG154" i="9"/>
  <c r="CL154" i="9"/>
  <c r="CO154" i="9"/>
  <c r="AO155" i="9"/>
  <c r="BI155" i="9"/>
  <c r="BX155" i="9"/>
  <c r="CA155" i="9"/>
  <c r="CG155" i="9"/>
  <c r="CL155" i="9"/>
  <c r="CO155" i="9"/>
  <c r="AO156" i="9"/>
  <c r="BI156" i="9"/>
  <c r="BX156" i="9"/>
  <c r="CA156" i="9"/>
  <c r="CG156" i="9"/>
  <c r="CL156" i="9"/>
  <c r="CO156" i="9"/>
  <c r="AO157" i="9"/>
  <c r="BI157" i="9"/>
  <c r="BX157" i="9"/>
  <c r="CA157" i="9"/>
  <c r="CG157" i="9"/>
  <c r="CL157" i="9"/>
  <c r="CO157" i="9"/>
  <c r="AO158" i="9"/>
  <c r="BI158" i="9"/>
  <c r="BX158" i="9"/>
  <c r="CA158" i="9"/>
  <c r="CG158" i="9"/>
  <c r="CL158" i="9"/>
  <c r="CO158" i="9"/>
  <c r="AO159" i="9"/>
  <c r="BI159" i="9"/>
  <c r="BX159" i="9"/>
  <c r="CA159" i="9"/>
  <c r="CG159" i="9"/>
  <c r="CL159" i="9"/>
  <c r="CO159" i="9"/>
  <c r="AO160" i="9"/>
  <c r="BI160" i="9"/>
  <c r="BX160" i="9"/>
  <c r="CA160" i="9"/>
  <c r="CG160" i="9"/>
  <c r="CL160" i="9"/>
  <c r="CO160" i="9"/>
  <c r="AO161" i="9"/>
  <c r="BI161" i="9"/>
  <c r="BX161" i="9"/>
  <c r="CA161" i="9"/>
  <c r="CG161" i="9"/>
  <c r="CL161" i="9"/>
  <c r="CO161" i="9"/>
  <c r="AO162" i="9"/>
  <c r="BI162" i="9"/>
  <c r="BX162" i="9"/>
  <c r="CA162" i="9"/>
  <c r="CG162" i="9"/>
  <c r="CL162" i="9"/>
  <c r="CO162" i="9"/>
  <c r="AO163" i="9"/>
  <c r="BI163" i="9"/>
  <c r="BX163" i="9"/>
  <c r="CA163" i="9"/>
  <c r="CG163" i="9"/>
  <c r="CL163" i="9"/>
  <c r="CO163" i="9"/>
  <c r="AO164" i="9"/>
  <c r="BI164" i="9"/>
  <c r="BX164" i="9"/>
  <c r="CA164" i="9"/>
  <c r="CG164" i="9"/>
  <c r="CL164" i="9"/>
  <c r="CO164" i="9"/>
  <c r="AO165" i="9"/>
  <c r="BI165" i="9"/>
  <c r="BX165" i="9"/>
  <c r="CA165" i="9"/>
  <c r="CG165" i="9"/>
  <c r="CL165" i="9"/>
  <c r="CO165" i="9"/>
  <c r="AO166" i="9"/>
  <c r="BI166" i="9"/>
  <c r="BX166" i="9"/>
  <c r="CA166" i="9"/>
  <c r="CG166" i="9"/>
  <c r="CL166" i="9"/>
  <c r="CO166" i="9"/>
  <c r="AO167" i="9"/>
  <c r="BI167" i="9"/>
  <c r="BX167" i="9"/>
  <c r="CA167" i="9"/>
  <c r="CG167" i="9"/>
  <c r="CL167" i="9"/>
  <c r="CO167" i="9"/>
  <c r="AO168" i="9"/>
  <c r="BI168" i="9"/>
  <c r="BX168" i="9"/>
  <c r="CA168" i="9"/>
  <c r="CG168" i="9"/>
  <c r="CL168" i="9"/>
  <c r="CO168" i="9"/>
  <c r="AO169" i="9"/>
  <c r="BI169" i="9"/>
  <c r="BX169" i="9"/>
  <c r="CA169" i="9"/>
  <c r="CG169" i="9"/>
  <c r="CL169" i="9"/>
  <c r="CO169" i="9"/>
  <c r="AO170" i="9"/>
  <c r="BI170" i="9"/>
  <c r="BX170" i="9"/>
  <c r="CA170" i="9"/>
  <c r="CG170" i="9"/>
  <c r="CL170" i="9"/>
  <c r="CO170" i="9"/>
  <c r="AO171" i="9"/>
  <c r="BI171" i="9"/>
  <c r="BX171" i="9"/>
  <c r="CA171" i="9"/>
  <c r="CG171" i="9"/>
  <c r="CL171" i="9"/>
  <c r="CO171" i="9"/>
  <c r="AO172" i="9"/>
  <c r="BI172" i="9"/>
  <c r="BX172" i="9"/>
  <c r="CA172" i="9"/>
  <c r="CG172" i="9"/>
  <c r="CL172" i="9"/>
  <c r="CO172" i="9"/>
  <c r="AO173" i="9"/>
  <c r="BI173" i="9"/>
  <c r="BX173" i="9"/>
  <c r="CA173" i="9"/>
  <c r="CG173" i="9"/>
  <c r="CL173" i="9"/>
  <c r="CO173" i="9"/>
  <c r="AO174" i="9"/>
  <c r="BI174" i="9"/>
  <c r="BX174" i="9"/>
  <c r="CA174" i="9"/>
  <c r="CG174" i="9"/>
  <c r="CL174" i="9"/>
  <c r="CO174" i="9"/>
  <c r="AO175" i="9"/>
  <c r="BI175" i="9"/>
  <c r="BX175" i="9"/>
  <c r="CA175" i="9"/>
  <c r="CG175" i="9"/>
  <c r="CL175" i="9"/>
  <c r="CO175" i="9"/>
  <c r="AO176" i="9"/>
  <c r="BI176" i="9"/>
  <c r="BX176" i="9"/>
  <c r="CA176" i="9"/>
  <c r="CG176" i="9"/>
  <c r="CL176" i="9"/>
  <c r="CO176" i="9"/>
  <c r="AO177" i="9"/>
  <c r="BI177" i="9"/>
  <c r="BX177" i="9"/>
  <c r="CA177" i="9"/>
  <c r="CG177" i="9"/>
  <c r="CL177" i="9"/>
  <c r="CO177" i="9"/>
  <c r="AO178" i="9"/>
  <c r="BI178" i="9"/>
  <c r="BX178" i="9"/>
  <c r="CA178" i="9"/>
  <c r="CG178" i="9"/>
  <c r="CL178" i="9"/>
  <c r="CO178" i="9"/>
  <c r="AO179" i="9"/>
  <c r="BI179" i="9"/>
  <c r="BX179" i="9"/>
  <c r="CA179" i="9"/>
  <c r="CG179" i="9"/>
  <c r="CL179" i="9"/>
  <c r="CO179" i="9"/>
  <c r="AO180" i="9"/>
  <c r="BI180" i="9"/>
  <c r="BX180" i="9"/>
  <c r="CA180" i="9"/>
  <c r="CG180" i="9"/>
  <c r="CL180" i="9"/>
  <c r="CO180" i="9"/>
  <c r="AO181" i="9"/>
  <c r="BI181" i="9"/>
  <c r="BX181" i="9"/>
  <c r="CA181" i="9"/>
  <c r="CG181" i="9"/>
  <c r="CL181" i="9"/>
  <c r="CO181" i="9"/>
  <c r="AO182" i="9"/>
  <c r="BI182" i="9"/>
  <c r="BX182" i="9"/>
  <c r="CA182" i="9"/>
  <c r="CG182" i="9"/>
  <c r="CL182" i="9"/>
  <c r="CO182" i="9"/>
  <c r="AO183" i="9"/>
  <c r="BI183" i="9"/>
  <c r="BX183" i="9"/>
  <c r="CA183" i="9"/>
  <c r="CG183" i="9"/>
  <c r="CL183" i="9"/>
  <c r="CO183" i="9"/>
  <c r="AO184" i="9"/>
  <c r="BI184" i="9"/>
  <c r="BX184" i="9"/>
  <c r="CA184" i="9"/>
  <c r="CG184" i="9"/>
  <c r="CL184" i="9"/>
  <c r="CO184" i="9"/>
  <c r="AO185" i="9"/>
  <c r="BI185" i="9"/>
  <c r="BX185" i="9"/>
  <c r="CA185" i="9"/>
  <c r="CG185" i="9"/>
  <c r="CL185" i="9"/>
  <c r="CO185" i="9"/>
  <c r="AO186" i="9"/>
  <c r="BI186" i="9"/>
  <c r="BX186" i="9"/>
  <c r="CA186" i="9"/>
  <c r="CG186" i="9"/>
  <c r="CL186" i="9"/>
  <c r="CO186" i="9"/>
  <c r="AO187" i="9"/>
  <c r="BI187" i="9"/>
  <c r="BX187" i="9"/>
  <c r="CA187" i="9"/>
  <c r="CG187" i="9"/>
  <c r="CL187" i="9"/>
  <c r="CO187" i="9"/>
  <c r="AO188" i="9"/>
  <c r="BI188" i="9"/>
  <c r="BX188" i="9"/>
  <c r="CA188" i="9"/>
  <c r="CG188" i="9"/>
  <c r="CL188" i="9"/>
  <c r="CO188" i="9"/>
  <c r="AO189" i="9"/>
  <c r="BI189" i="9"/>
  <c r="BX189" i="9"/>
  <c r="CA189" i="9"/>
  <c r="CG189" i="9"/>
  <c r="CL189" i="9"/>
  <c r="CO189" i="9"/>
  <c r="AO190" i="9"/>
  <c r="BI190" i="9"/>
  <c r="BX190" i="9"/>
  <c r="CA190" i="9"/>
  <c r="CG190" i="9"/>
  <c r="CL190" i="9"/>
  <c r="CO190" i="9"/>
  <c r="AO192" i="9"/>
  <c r="BI192" i="9"/>
  <c r="BX192" i="9"/>
  <c r="CA192" i="9"/>
  <c r="CG192" i="9"/>
  <c r="CL192" i="9"/>
  <c r="CO192" i="9"/>
  <c r="AO195" i="9"/>
  <c r="BI195" i="9"/>
  <c r="BX195" i="9"/>
  <c r="CA195" i="9"/>
  <c r="CG195" i="9"/>
  <c r="CL195" i="9"/>
  <c r="CO195" i="9"/>
  <c r="AO196" i="9"/>
  <c r="BI196" i="9"/>
  <c r="BX196" i="9"/>
  <c r="CA196" i="9"/>
  <c r="CG196" i="9"/>
  <c r="CL196" i="9"/>
  <c r="CO196" i="9"/>
  <c r="AO197" i="9"/>
  <c r="BI197" i="9"/>
  <c r="BX197" i="9"/>
  <c r="CA197" i="9"/>
  <c r="CG197" i="9"/>
  <c r="CL197" i="9"/>
  <c r="CO197" i="9"/>
  <c r="AO200" i="9"/>
  <c r="BI200" i="9"/>
  <c r="BX200" i="9"/>
  <c r="CA200" i="9"/>
  <c r="CG200" i="9"/>
  <c r="CL200" i="9"/>
  <c r="CO200" i="9"/>
  <c r="AO201" i="9"/>
  <c r="BI201" i="9"/>
  <c r="BX201" i="9"/>
  <c r="CA201" i="9"/>
  <c r="CG201" i="9"/>
  <c r="CL201" i="9"/>
  <c r="CO201" i="9"/>
  <c r="AO202" i="9"/>
  <c r="BI202" i="9"/>
  <c r="BX202" i="9"/>
  <c r="CA202" i="9"/>
  <c r="CG202" i="9"/>
  <c r="CL202" i="9"/>
  <c r="CO202" i="9"/>
  <c r="AO204" i="9"/>
  <c r="BI204" i="9"/>
  <c r="BX204" i="9"/>
  <c r="CA204" i="9"/>
  <c r="CG204" i="9"/>
  <c r="CL204" i="9"/>
  <c r="CO204" i="9"/>
  <c r="AO205" i="9"/>
  <c r="BI205" i="9"/>
  <c r="BX205" i="9"/>
  <c r="CA205" i="9"/>
  <c r="CG205" i="9"/>
  <c r="CL205" i="9"/>
  <c r="CO205" i="9"/>
  <c r="AO206" i="9"/>
  <c r="BI206" i="9"/>
  <c r="BX206" i="9"/>
  <c r="CA206" i="9"/>
  <c r="CG206" i="9"/>
  <c r="CL206" i="9"/>
  <c r="CO206" i="9"/>
  <c r="AO209" i="9"/>
  <c r="BI209" i="9"/>
  <c r="BX209" i="9"/>
  <c r="CA209" i="9"/>
  <c r="CG209" i="9"/>
  <c r="CL209" i="9"/>
  <c r="CO209" i="9"/>
  <c r="AO210" i="9"/>
  <c r="BI210" i="9"/>
  <c r="BX210" i="9"/>
  <c r="CA210" i="9"/>
  <c r="CG210" i="9"/>
  <c r="CL210" i="9"/>
  <c r="CO210" i="9"/>
  <c r="AO211" i="9"/>
  <c r="BI211" i="9"/>
  <c r="BX211" i="9"/>
  <c r="CA211" i="9"/>
  <c r="CG211" i="9"/>
  <c r="CL211" i="9"/>
  <c r="CO211" i="9"/>
  <c r="AO212" i="9"/>
  <c r="BI212" i="9"/>
  <c r="BX212" i="9"/>
  <c r="CA212" i="9"/>
  <c r="CG212" i="9"/>
  <c r="CL212" i="9"/>
  <c r="CO212" i="9"/>
  <c r="AO214" i="9"/>
  <c r="BI214" i="9"/>
  <c r="BX214" i="9"/>
  <c r="CA214" i="9"/>
  <c r="CG214" i="9"/>
  <c r="CL214" i="9"/>
  <c r="CO214" i="9"/>
  <c r="AO216" i="9"/>
  <c r="BI216" i="9"/>
  <c r="BX216" i="9"/>
  <c r="CA216" i="9"/>
  <c r="CG216" i="9"/>
  <c r="CL216" i="9"/>
  <c r="CO216" i="9"/>
  <c r="AO219" i="9"/>
  <c r="BI219" i="9"/>
  <c r="BX219" i="9"/>
  <c r="CA219" i="9"/>
  <c r="CG219" i="9"/>
  <c r="CL219" i="9"/>
  <c r="CO219" i="9"/>
  <c r="AO220" i="9"/>
  <c r="BI220" i="9"/>
  <c r="BX220" i="9"/>
  <c r="CA220" i="9"/>
  <c r="CG220" i="9"/>
  <c r="CL220" i="9"/>
  <c r="CO220" i="9"/>
  <c r="AO221" i="9"/>
  <c r="BI221" i="9"/>
  <c r="BX221" i="9"/>
  <c r="CA221" i="9"/>
  <c r="CG221" i="9"/>
  <c r="CL221" i="9"/>
  <c r="CO221" i="9"/>
  <c r="AO223" i="9"/>
  <c r="BI223" i="9"/>
  <c r="BX223" i="9"/>
  <c r="CA223" i="9"/>
  <c r="CG223" i="9"/>
  <c r="CL223" i="9"/>
  <c r="CO223" i="9"/>
  <c r="AO225" i="9"/>
  <c r="BI225" i="9"/>
  <c r="BX225" i="9"/>
  <c r="CA225" i="9"/>
  <c r="CG225" i="9"/>
  <c r="CL225" i="9"/>
  <c r="CO225" i="9"/>
  <c r="AO226" i="9"/>
  <c r="BI226" i="9"/>
  <c r="BX226" i="9"/>
  <c r="CA226" i="9"/>
  <c r="CG226" i="9"/>
  <c r="CL226" i="9"/>
  <c r="CO226" i="9"/>
  <c r="AO229" i="9"/>
  <c r="BI229" i="9"/>
  <c r="BX229" i="9"/>
  <c r="CA229" i="9"/>
  <c r="CG229" i="9"/>
  <c r="CL229" i="9"/>
  <c r="CO229" i="9"/>
  <c r="AO230" i="9"/>
  <c r="BI230" i="9"/>
  <c r="BX230" i="9"/>
  <c r="CA230" i="9"/>
  <c r="CG230" i="9"/>
  <c r="CL230" i="9"/>
  <c r="CO230" i="9"/>
  <c r="CL231" i="9"/>
  <c r="CO231" i="9"/>
  <c r="AO232" i="9"/>
  <c r="BI232" i="9"/>
  <c r="BX232" i="9"/>
  <c r="CA232" i="9"/>
  <c r="CG232" i="9"/>
  <c r="CL232" i="9"/>
  <c r="CO232" i="9"/>
  <c r="AO233" i="9"/>
  <c r="BI233" i="9"/>
  <c r="BX233" i="9"/>
  <c r="CA233" i="9"/>
  <c r="CG233" i="9"/>
  <c r="CL233" i="9"/>
  <c r="CO233" i="9"/>
  <c r="AO234" i="9"/>
  <c r="BI234" i="9"/>
  <c r="BX234" i="9"/>
  <c r="CA234" i="9"/>
  <c r="CG234" i="9"/>
  <c r="CL234" i="9"/>
  <c r="CO234" i="9"/>
  <c r="AO236" i="9"/>
  <c r="BI236" i="9"/>
  <c r="BX236" i="9"/>
  <c r="CA236" i="9"/>
  <c r="CG236" i="9"/>
  <c r="CL236" i="9"/>
  <c r="CO236" i="9"/>
  <c r="AO237" i="9"/>
  <c r="BI237" i="9"/>
  <c r="BX237" i="9"/>
  <c r="CA237" i="9"/>
  <c r="CG237" i="9"/>
  <c r="CL237" i="9"/>
  <c r="CO237" i="9"/>
  <c r="AO239" i="9"/>
  <c r="BI239" i="9"/>
  <c r="BX239" i="9"/>
  <c r="CA239" i="9"/>
  <c r="CG239" i="9"/>
  <c r="CL239" i="9"/>
  <c r="CO239" i="9"/>
  <c r="AO241" i="9"/>
  <c r="BI241" i="9"/>
  <c r="BX241" i="9"/>
  <c r="CA241" i="9"/>
  <c r="CG241" i="9"/>
  <c r="CL241" i="9"/>
  <c r="CO241" i="9"/>
  <c r="AO242" i="9"/>
  <c r="BI242" i="9"/>
  <c r="BX242" i="9"/>
  <c r="CA242" i="9"/>
  <c r="CG242" i="9"/>
  <c r="CL242" i="9"/>
  <c r="CO242" i="9"/>
  <c r="AO243" i="9"/>
  <c r="BI243" i="9"/>
  <c r="BX243" i="9"/>
  <c r="CA243" i="9"/>
  <c r="CG243" i="9"/>
  <c r="CL243" i="9"/>
  <c r="CO243" i="9"/>
  <c r="AO244" i="9"/>
  <c r="BI244" i="9"/>
  <c r="BX244" i="9"/>
  <c r="CA244" i="9"/>
  <c r="CG244" i="9"/>
  <c r="CL244" i="9"/>
  <c r="CO244" i="9"/>
  <c r="AO245" i="9"/>
  <c r="BI245" i="9"/>
  <c r="BX245" i="9"/>
  <c r="CA245" i="9"/>
  <c r="CG245" i="9"/>
  <c r="CL245" i="9"/>
  <c r="CO245" i="9"/>
  <c r="AO246" i="9"/>
  <c r="BI246" i="9"/>
  <c r="BX246" i="9"/>
  <c r="CA246" i="9"/>
  <c r="CG246" i="9"/>
  <c r="CL246" i="9"/>
  <c r="CO246" i="9"/>
  <c r="AO247" i="9"/>
  <c r="BI247" i="9"/>
  <c r="BX247" i="9"/>
  <c r="CA247" i="9"/>
  <c r="CG247" i="9"/>
  <c r="CL247" i="9"/>
  <c r="CO247" i="9"/>
  <c r="AO248" i="9"/>
  <c r="BI248" i="9"/>
  <c r="BX248" i="9"/>
  <c r="CA248" i="9"/>
  <c r="CG248" i="9"/>
  <c r="CL248" i="9"/>
  <c r="CO248" i="9"/>
  <c r="AO249" i="9"/>
  <c r="BI249" i="9"/>
  <c r="BX249" i="9"/>
  <c r="CA249" i="9"/>
  <c r="CG249" i="9"/>
  <c r="CL249" i="9"/>
  <c r="CO249" i="9"/>
  <c r="AO250" i="9"/>
  <c r="BI250" i="9"/>
  <c r="BX250" i="9"/>
  <c r="CA250" i="9"/>
  <c r="CG250" i="9"/>
  <c r="CL250" i="9"/>
  <c r="CO250" i="9"/>
  <c r="AO251" i="9"/>
  <c r="BI251" i="9"/>
  <c r="BX251" i="9"/>
  <c r="CA251" i="9"/>
  <c r="CG251" i="9"/>
  <c r="CL251" i="9"/>
  <c r="CO251" i="9"/>
  <c r="AO252" i="9"/>
  <c r="BI252" i="9"/>
  <c r="BX252" i="9"/>
  <c r="CA252" i="9"/>
  <c r="CG252" i="9"/>
  <c r="CL252" i="9"/>
  <c r="CO252" i="9"/>
  <c r="AO253" i="9"/>
  <c r="BI253" i="9"/>
  <c r="BX253" i="9"/>
  <c r="CA253" i="9"/>
  <c r="CG253" i="9"/>
  <c r="CL253" i="9"/>
  <c r="CO253" i="9"/>
  <c r="AO254" i="9"/>
  <c r="BI254" i="9"/>
  <c r="BX254" i="9"/>
  <c r="CA254" i="9"/>
  <c r="CG254" i="9"/>
  <c r="CL254" i="9"/>
  <c r="CO254" i="9"/>
  <c r="AO255" i="9"/>
  <c r="BI255" i="9"/>
  <c r="BX255" i="9"/>
  <c r="CA255" i="9"/>
  <c r="CG255" i="9"/>
  <c r="CL255" i="9"/>
  <c r="CO255" i="9"/>
  <c r="AO256" i="9"/>
  <c r="BI256" i="9"/>
  <c r="BX256" i="9"/>
  <c r="CA256" i="9"/>
  <c r="CG256" i="9"/>
  <c r="CL256" i="9"/>
  <c r="CO256" i="9"/>
  <c r="AO257" i="9"/>
  <c r="BI257" i="9"/>
  <c r="BX257" i="9"/>
  <c r="CA257" i="9"/>
  <c r="CG257" i="9"/>
  <c r="CL257" i="9"/>
  <c r="CO257" i="9"/>
  <c r="AO258" i="9"/>
  <c r="BI258" i="9"/>
  <c r="BX258" i="9"/>
  <c r="CA258" i="9"/>
  <c r="CG258" i="9"/>
  <c r="CL258" i="9"/>
  <c r="CO258" i="9"/>
  <c r="AO259" i="9"/>
  <c r="BI259" i="9"/>
  <c r="BX259" i="9"/>
  <c r="CA259" i="9"/>
  <c r="CG259" i="9"/>
  <c r="CL259" i="9"/>
  <c r="CO259" i="9"/>
  <c r="AO260" i="9"/>
  <c r="BI260" i="9"/>
  <c r="BX260" i="9"/>
  <c r="CA260" i="9"/>
  <c r="CG260" i="9"/>
  <c r="CL260" i="9"/>
  <c r="CO260" i="9"/>
  <c r="AO261" i="9"/>
  <c r="BI261" i="9"/>
  <c r="BX261" i="9"/>
  <c r="CA261" i="9"/>
  <c r="CG261" i="9"/>
  <c r="CL261" i="9"/>
  <c r="CO261" i="9"/>
  <c r="AO262" i="9"/>
  <c r="BI262" i="9"/>
  <c r="BX262" i="9"/>
  <c r="CA262" i="9"/>
  <c r="CG262" i="9"/>
  <c r="CL262" i="9"/>
  <c r="CO262" i="9"/>
  <c r="AO263" i="9"/>
  <c r="BI263" i="9"/>
  <c r="BX263" i="9"/>
  <c r="CA263" i="9"/>
  <c r="CG263" i="9"/>
  <c r="CL263" i="9"/>
  <c r="CO263" i="9"/>
  <c r="AO264" i="9"/>
  <c r="BI264" i="9"/>
  <c r="BX264" i="9"/>
  <c r="CA264" i="9"/>
  <c r="CG264" i="9"/>
  <c r="CL264" i="9"/>
  <c r="CO264" i="9"/>
  <c r="AO265" i="9"/>
  <c r="BI265" i="9"/>
  <c r="BX265" i="9"/>
  <c r="CA265" i="9"/>
  <c r="CG265" i="9"/>
  <c r="CL265" i="9"/>
  <c r="CO265" i="9"/>
  <c r="AO266" i="9"/>
  <c r="BI266" i="9"/>
  <c r="BX266" i="9"/>
  <c r="CA266" i="9"/>
  <c r="CG266" i="9"/>
  <c r="CL266" i="9"/>
  <c r="CO266" i="9"/>
  <c r="AO267" i="9"/>
  <c r="BI267" i="9"/>
  <c r="BX267" i="9"/>
  <c r="CA267" i="9"/>
  <c r="CG267" i="9"/>
  <c r="CL267" i="9"/>
  <c r="CO267" i="9"/>
  <c r="AO268" i="9"/>
  <c r="BI268" i="9"/>
  <c r="BX268" i="9"/>
  <c r="CA268" i="9"/>
  <c r="CG268" i="9"/>
  <c r="CL268" i="9"/>
  <c r="CO268" i="9"/>
  <c r="AO269" i="9"/>
  <c r="BI269" i="9"/>
  <c r="BX269" i="9"/>
  <c r="CA269" i="9"/>
  <c r="CG269" i="9"/>
  <c r="CL269" i="9"/>
  <c r="CO269" i="9"/>
  <c r="AO270" i="9"/>
  <c r="BI270" i="9"/>
  <c r="BX270" i="9"/>
  <c r="CA270" i="9"/>
  <c r="CG270" i="9"/>
  <c r="CL270" i="9"/>
  <c r="CO270" i="9"/>
  <c r="AO271" i="9"/>
  <c r="BI271" i="9"/>
  <c r="BX271" i="9"/>
  <c r="CA271" i="9"/>
  <c r="CG271" i="9"/>
  <c r="CL271" i="9"/>
  <c r="CO271" i="9"/>
  <c r="AO272" i="9"/>
  <c r="BI272" i="9"/>
  <c r="BX272" i="9"/>
  <c r="CA272" i="9"/>
  <c r="CG272" i="9"/>
  <c r="CL272" i="9"/>
  <c r="CO272" i="9"/>
  <c r="AO273" i="9"/>
  <c r="BI273" i="9"/>
  <c r="BX273" i="9"/>
  <c r="CA273" i="9"/>
  <c r="CG273" i="9"/>
  <c r="CL273" i="9"/>
  <c r="CO273" i="9"/>
  <c r="AO274" i="9"/>
  <c r="BI274" i="9"/>
  <c r="BX274" i="9"/>
  <c r="CA274" i="9"/>
  <c r="CG274" i="9"/>
  <c r="CL274" i="9"/>
  <c r="CO274" i="9"/>
  <c r="AO275" i="9"/>
  <c r="BI275" i="9"/>
  <c r="BX275" i="9"/>
  <c r="CA275" i="9"/>
  <c r="CG275" i="9"/>
  <c r="CL275" i="9"/>
  <c r="CO275" i="9"/>
  <c r="AO276" i="9"/>
  <c r="BI276" i="9"/>
  <c r="BX276" i="9"/>
  <c r="CA276" i="9"/>
  <c r="CG276" i="9"/>
  <c r="CL276" i="9"/>
  <c r="CO276" i="9"/>
  <c r="AO277" i="9"/>
  <c r="BI277" i="9"/>
  <c r="BX277" i="9"/>
  <c r="CA277" i="9"/>
  <c r="CG277" i="9"/>
  <c r="CL277" i="9"/>
  <c r="CO277" i="9"/>
  <c r="AO278" i="9"/>
  <c r="BI278" i="9"/>
  <c r="BX278" i="9"/>
  <c r="CA278" i="9"/>
  <c r="CG278" i="9"/>
  <c r="CL278" i="9"/>
  <c r="CO278" i="9"/>
  <c r="AO279" i="9"/>
  <c r="BI279" i="9"/>
  <c r="BX279" i="9"/>
  <c r="CA279" i="9"/>
  <c r="CG279" i="9"/>
  <c r="CL279" i="9"/>
  <c r="CO279" i="9"/>
  <c r="AO280" i="9"/>
  <c r="BI280" i="9"/>
  <c r="BX280" i="9"/>
  <c r="CA280" i="9"/>
  <c r="CG280" i="9"/>
  <c r="CL280" i="9"/>
  <c r="CO280" i="9"/>
  <c r="AO281" i="9"/>
  <c r="BI281" i="9"/>
  <c r="BX281" i="9"/>
  <c r="CA281" i="9"/>
  <c r="CG281" i="9"/>
  <c r="CL281" i="9"/>
  <c r="CO281" i="9"/>
  <c r="AO282" i="9"/>
  <c r="BI282" i="9"/>
  <c r="BX282" i="9"/>
  <c r="CA282" i="9"/>
  <c r="CG282" i="9"/>
  <c r="CL282" i="9"/>
  <c r="CO282" i="9"/>
  <c r="AO283" i="9"/>
  <c r="BI283" i="9"/>
  <c r="BX283" i="9"/>
  <c r="CA283" i="9"/>
  <c r="CG283" i="9"/>
  <c r="CL283" i="9"/>
  <c r="CO283" i="9"/>
  <c r="AO284" i="9"/>
  <c r="BI284" i="9"/>
  <c r="BX284" i="9"/>
  <c r="CA284" i="9"/>
  <c r="CG284" i="9"/>
  <c r="CL284" i="9"/>
  <c r="CO284" i="9"/>
  <c r="AO285" i="9"/>
  <c r="BI285" i="9"/>
  <c r="BX285" i="9"/>
  <c r="CA285" i="9"/>
  <c r="CG285" i="9"/>
  <c r="CL285" i="9"/>
  <c r="CO285" i="9"/>
  <c r="AO286" i="9"/>
  <c r="BI286" i="9"/>
  <c r="BX286" i="9"/>
  <c r="CA286" i="9"/>
  <c r="CG286" i="9"/>
  <c r="CL286" i="9"/>
  <c r="CO286" i="9"/>
  <c r="AO287" i="9"/>
  <c r="BI287" i="9"/>
  <c r="BX287" i="9"/>
  <c r="CA287" i="9"/>
  <c r="CG287" i="9"/>
  <c r="CL287" i="9"/>
  <c r="CO287" i="9"/>
  <c r="AO288" i="9"/>
  <c r="BI288" i="9"/>
  <c r="BX288" i="9"/>
  <c r="CA288" i="9"/>
  <c r="CG288" i="9"/>
  <c r="CL288" i="9"/>
  <c r="CO288" i="9"/>
  <c r="AO289" i="9"/>
  <c r="BI289" i="9"/>
  <c r="BX289" i="9"/>
  <c r="CA289" i="9"/>
  <c r="CG289" i="9"/>
  <c r="CL289" i="9"/>
  <c r="CO289" i="9"/>
  <c r="AO290" i="9"/>
  <c r="BI290" i="9"/>
  <c r="BX290" i="9"/>
  <c r="CA290" i="9"/>
  <c r="CG290" i="9"/>
  <c r="CL290" i="9"/>
  <c r="CO290" i="9"/>
  <c r="AO291" i="9"/>
  <c r="BI291" i="9"/>
  <c r="BX291" i="9"/>
  <c r="CA291" i="9"/>
  <c r="CG291" i="9"/>
  <c r="CL291" i="9"/>
  <c r="CO291" i="9"/>
  <c r="AO292" i="9"/>
  <c r="BI292" i="9"/>
  <c r="BX292" i="9"/>
  <c r="CA292" i="9"/>
  <c r="CG292" i="9"/>
  <c r="CL292" i="9"/>
  <c r="CO292" i="9"/>
  <c r="AO293" i="9"/>
  <c r="BI293" i="9"/>
  <c r="BX293" i="9"/>
  <c r="CA293" i="9"/>
  <c r="CG293" i="9"/>
  <c r="CL293" i="9"/>
  <c r="CO293" i="9"/>
  <c r="AO294" i="9"/>
  <c r="BI294" i="9"/>
  <c r="BX294" i="9"/>
  <c r="CA294" i="9"/>
  <c r="CG294" i="9"/>
  <c r="CL294" i="9"/>
  <c r="CO294" i="9"/>
  <c r="AO295" i="9"/>
  <c r="BI295" i="9"/>
  <c r="BX295" i="9"/>
  <c r="CA295" i="9"/>
  <c r="CG295" i="9"/>
  <c r="CL295" i="9"/>
  <c r="CO295" i="9"/>
  <c r="AO296" i="9"/>
  <c r="BI296" i="9"/>
  <c r="BX296" i="9"/>
  <c r="CA296" i="9"/>
  <c r="CG296" i="9"/>
  <c r="CL296" i="9"/>
  <c r="CO296" i="9"/>
  <c r="AO297" i="9"/>
  <c r="BI297" i="9"/>
  <c r="BX297" i="9"/>
  <c r="CA297" i="9"/>
  <c r="CG297" i="9"/>
  <c r="CL297" i="9"/>
  <c r="CO297" i="9"/>
  <c r="AO298" i="9"/>
  <c r="BI298" i="9"/>
  <c r="BX298" i="9"/>
  <c r="CA298" i="9"/>
  <c r="CG298" i="9"/>
  <c r="CL298" i="9"/>
  <c r="CO298" i="9"/>
  <c r="AO299" i="9"/>
  <c r="BI299" i="9"/>
  <c r="BX299" i="9"/>
  <c r="CA299" i="9"/>
  <c r="CG299" i="9"/>
  <c r="CL299" i="9"/>
  <c r="CO299" i="9"/>
  <c r="AO300" i="9"/>
  <c r="BI300" i="9"/>
  <c r="BX300" i="9"/>
  <c r="CA300" i="9"/>
  <c r="CG300" i="9"/>
  <c r="CL300" i="9"/>
  <c r="CO300" i="9"/>
  <c r="AO301" i="9"/>
  <c r="BI301" i="9"/>
  <c r="BX301" i="9"/>
  <c r="CA301" i="9"/>
  <c r="CG301" i="9"/>
  <c r="CL301" i="9"/>
  <c r="CO301" i="9"/>
  <c r="AO302" i="9"/>
  <c r="BI302" i="9"/>
  <c r="BX302" i="9"/>
  <c r="CA302" i="9"/>
  <c r="CG302" i="9"/>
  <c r="CL302" i="9"/>
  <c r="CO302" i="9"/>
  <c r="AO303" i="9"/>
  <c r="BI303" i="9"/>
  <c r="BX303" i="9"/>
  <c r="CA303" i="9"/>
  <c r="CG303" i="9"/>
  <c r="CL303" i="9"/>
  <c r="CO303" i="9"/>
  <c r="AO304" i="9"/>
  <c r="BI304" i="9"/>
  <c r="BX304" i="9"/>
  <c r="CA304" i="9"/>
  <c r="CG304" i="9"/>
  <c r="CL304" i="9"/>
  <c r="CO304" i="9"/>
  <c r="AO305" i="9"/>
  <c r="BI305" i="9"/>
  <c r="BX305" i="9"/>
  <c r="CA305" i="9"/>
  <c r="CG305" i="9"/>
  <c r="CL305" i="9"/>
  <c r="CO305" i="9"/>
  <c r="AO306" i="9"/>
  <c r="BI306" i="9"/>
  <c r="BX306" i="9"/>
  <c r="CA306" i="9"/>
  <c r="CG306" i="9"/>
  <c r="CL306" i="9"/>
  <c r="CO306" i="9"/>
  <c r="AO307" i="9"/>
  <c r="BI307" i="9"/>
  <c r="BX307" i="9"/>
  <c r="CA307" i="9"/>
  <c r="CG307" i="9"/>
  <c r="CL307" i="9"/>
  <c r="CO307" i="9"/>
  <c r="AO308" i="9"/>
  <c r="BI308" i="9"/>
  <c r="BX308" i="9"/>
  <c r="CA308" i="9"/>
  <c r="CG308" i="9"/>
  <c r="CL308" i="9"/>
  <c r="CO308" i="9"/>
  <c r="AO309" i="9"/>
  <c r="BI309" i="9"/>
  <c r="BX309" i="9"/>
  <c r="CA309" i="9"/>
  <c r="CG309" i="9"/>
  <c r="CL309" i="9"/>
  <c r="CO309" i="9"/>
  <c r="AO310" i="9"/>
  <c r="BI310" i="9"/>
  <c r="BX310" i="9"/>
  <c r="CA310" i="9"/>
  <c r="CG310" i="9"/>
  <c r="CL310" i="9"/>
  <c r="CO310" i="9"/>
  <c r="AO311" i="9"/>
  <c r="BI311" i="9"/>
  <c r="BX311" i="9"/>
  <c r="CA311" i="9"/>
  <c r="CG311" i="9"/>
  <c r="CL311" i="9"/>
  <c r="CO311" i="9"/>
  <c r="AO312" i="9"/>
  <c r="BI312" i="9"/>
  <c r="BX312" i="9"/>
  <c r="CA312" i="9"/>
  <c r="CG312" i="9"/>
  <c r="CL312" i="9"/>
  <c r="CO312" i="9"/>
  <c r="AO313" i="9"/>
  <c r="BI313" i="9"/>
  <c r="BX313" i="9"/>
  <c r="CA313" i="9"/>
  <c r="CG313" i="9"/>
  <c r="CL313" i="9"/>
  <c r="CO313" i="9"/>
  <c r="AO314" i="9"/>
  <c r="BI314" i="9"/>
  <c r="BX314" i="9"/>
  <c r="CA314" i="9"/>
  <c r="CG314" i="9"/>
  <c r="CL314" i="9"/>
  <c r="CO314" i="9"/>
  <c r="AO315" i="9"/>
  <c r="BI315" i="9"/>
  <c r="BX315" i="9"/>
  <c r="CA315" i="9"/>
  <c r="CG315" i="9"/>
  <c r="CL315" i="9"/>
  <c r="CO315" i="9"/>
  <c r="AO316" i="9"/>
  <c r="BI316" i="9"/>
  <c r="BX316" i="9"/>
  <c r="CA316" i="9"/>
  <c r="CG316" i="9"/>
  <c r="CL316" i="9"/>
  <c r="CO316" i="9"/>
  <c r="AO317" i="9"/>
  <c r="BI317" i="9"/>
  <c r="BX317" i="9"/>
  <c r="CA317" i="9"/>
  <c r="CG317" i="9"/>
  <c r="CL317" i="9"/>
  <c r="CO317" i="9"/>
  <c r="AO318" i="9"/>
  <c r="BI318" i="9"/>
  <c r="BX318" i="9"/>
  <c r="CA318" i="9"/>
  <c r="CG318" i="9"/>
  <c r="CL318" i="9"/>
  <c r="CO318" i="9"/>
  <c r="AO319" i="9"/>
  <c r="BI319" i="9"/>
  <c r="BX319" i="9"/>
  <c r="CA319" i="9"/>
  <c r="CG319" i="9"/>
  <c r="CL319" i="9"/>
  <c r="CO319" i="9"/>
  <c r="AO320" i="9"/>
  <c r="BI320" i="9"/>
  <c r="BX320" i="9"/>
  <c r="CA320" i="9"/>
  <c r="CG320" i="9"/>
  <c r="CL320" i="9"/>
  <c r="CO320" i="9"/>
  <c r="AO321" i="9"/>
  <c r="BI321" i="9"/>
  <c r="BX321" i="9"/>
  <c r="CA321" i="9"/>
  <c r="CG321" i="9"/>
  <c r="CL321" i="9"/>
  <c r="CO321" i="9"/>
  <c r="AO322" i="9"/>
  <c r="BI322" i="9"/>
  <c r="BX322" i="9"/>
  <c r="CA322" i="9"/>
  <c r="CG322" i="9"/>
  <c r="CL322" i="9"/>
  <c r="CO322" i="9"/>
  <c r="AO323" i="9"/>
  <c r="BI323" i="9"/>
  <c r="BX323" i="9"/>
  <c r="CA323" i="9"/>
  <c r="CG323" i="9"/>
  <c r="CL323" i="9"/>
  <c r="CO323" i="9"/>
  <c r="AO324" i="9"/>
  <c r="BI324" i="9"/>
  <c r="BX324" i="9"/>
  <c r="CA324" i="9"/>
  <c r="CG324" i="9"/>
  <c r="CL324" i="9"/>
  <c r="CO324" i="9"/>
  <c r="AO325" i="9"/>
  <c r="BI325" i="9"/>
  <c r="BX325" i="9"/>
  <c r="CA325" i="9"/>
  <c r="CG325" i="9"/>
  <c r="CL325" i="9"/>
  <c r="CO325" i="9"/>
  <c r="AO326" i="9"/>
  <c r="BI326" i="9"/>
  <c r="BX326" i="9"/>
  <c r="CA326" i="9"/>
  <c r="CG326" i="9"/>
  <c r="CL326" i="9"/>
  <c r="CO326" i="9"/>
  <c r="AO327" i="9"/>
  <c r="BI327" i="9"/>
  <c r="BX327" i="9"/>
  <c r="CA327" i="9"/>
  <c r="CG327" i="9"/>
  <c r="CL327" i="9"/>
  <c r="CO327" i="9"/>
  <c r="AO328" i="9"/>
  <c r="BI328" i="9"/>
  <c r="BX328" i="9"/>
  <c r="CA328" i="9"/>
  <c r="CG328" i="9"/>
  <c r="CL328" i="9"/>
  <c r="CO328" i="9"/>
  <c r="AO329" i="9"/>
  <c r="BI329" i="9"/>
  <c r="BX329" i="9"/>
  <c r="CA329" i="9"/>
  <c r="CG329" i="9"/>
  <c r="CL329" i="9"/>
  <c r="CO329" i="9"/>
  <c r="AO330" i="9"/>
  <c r="BI330" i="9"/>
  <c r="BX330" i="9"/>
  <c r="CA330" i="9"/>
  <c r="CG330" i="9"/>
  <c r="CL330" i="9"/>
  <c r="CO330" i="9"/>
  <c r="AO331" i="9"/>
  <c r="BI331" i="9"/>
  <c r="BX331" i="9"/>
  <c r="CA331" i="9"/>
  <c r="CG331" i="9"/>
  <c r="CL331" i="9"/>
  <c r="CO331" i="9"/>
  <c r="AO332" i="9"/>
  <c r="BI332" i="9"/>
  <c r="BX332" i="9"/>
  <c r="CA332" i="9"/>
  <c r="CG332" i="9"/>
  <c r="CL332" i="9"/>
  <c r="CO332" i="9"/>
  <c r="AO333" i="9"/>
  <c r="BI333" i="9"/>
  <c r="BX333" i="9"/>
  <c r="CA333" i="9"/>
  <c r="CG333" i="9"/>
  <c r="CL333" i="9"/>
  <c r="CO333" i="9"/>
  <c r="AO334" i="9"/>
  <c r="BI334" i="9"/>
  <c r="BX334" i="9"/>
  <c r="CA334" i="9"/>
  <c r="CG334" i="9"/>
  <c r="CL334" i="9"/>
  <c r="CO334" i="9"/>
  <c r="AO335" i="9"/>
  <c r="BI335" i="9"/>
  <c r="BX335" i="9"/>
  <c r="CA335" i="9"/>
  <c r="CG335" i="9"/>
  <c r="CL335" i="9"/>
  <c r="CO335" i="9"/>
  <c r="AO336" i="9"/>
  <c r="BI336" i="9"/>
  <c r="BX336" i="9"/>
  <c r="CA336" i="9"/>
  <c r="CG336" i="9"/>
  <c r="CL336" i="9"/>
  <c r="CO336" i="9"/>
  <c r="AO337" i="9"/>
  <c r="BI337" i="9"/>
  <c r="BX337" i="9"/>
  <c r="CA337" i="9"/>
  <c r="CG337" i="9"/>
  <c r="CL337" i="9"/>
  <c r="CO337" i="9"/>
  <c r="AO338" i="9"/>
  <c r="BI338" i="9"/>
  <c r="BX338" i="9"/>
  <c r="CA338" i="9"/>
  <c r="CG338" i="9"/>
  <c r="CL338" i="9"/>
  <c r="CO338" i="9"/>
  <c r="AO339" i="9"/>
  <c r="BI339" i="9"/>
  <c r="BX339" i="9"/>
  <c r="CA339" i="9"/>
  <c r="CG339" i="9"/>
  <c r="CL339" i="9"/>
  <c r="CO339" i="9"/>
  <c r="AO340" i="9"/>
  <c r="BI340" i="9"/>
  <c r="BX340" i="9"/>
  <c r="CA340" i="9"/>
  <c r="CG340" i="9"/>
  <c r="CL340" i="9"/>
  <c r="CO340" i="9"/>
  <c r="AO341" i="9"/>
  <c r="BI341" i="9"/>
  <c r="BX341" i="9"/>
  <c r="CA341" i="9"/>
  <c r="CG341" i="9"/>
  <c r="CL341" i="9"/>
  <c r="CO341" i="9"/>
  <c r="AO342" i="9"/>
  <c r="BI342" i="9"/>
  <c r="BX342" i="9"/>
  <c r="CA342" i="9"/>
  <c r="CG342" i="9"/>
  <c r="CL342" i="9"/>
  <c r="CO342" i="9"/>
  <c r="AO343" i="9"/>
  <c r="BI343" i="9"/>
  <c r="BX343" i="9"/>
  <c r="CA343" i="9"/>
  <c r="CG343" i="9"/>
  <c r="CL343" i="9"/>
  <c r="CO343" i="9"/>
  <c r="AO344" i="9"/>
  <c r="BI344" i="9"/>
  <c r="BX344" i="9"/>
  <c r="CA344" i="9"/>
  <c r="CG344" i="9"/>
  <c r="CL344" i="9"/>
  <c r="CO344" i="9"/>
  <c r="AO345" i="9"/>
  <c r="BI345" i="9"/>
  <c r="BX345" i="9"/>
  <c r="CA345" i="9"/>
  <c r="CG345" i="9"/>
  <c r="CL345" i="9"/>
  <c r="CO345" i="9"/>
  <c r="AO346" i="9"/>
  <c r="BI346" i="9"/>
  <c r="BX346" i="9"/>
  <c r="CA346" i="9"/>
  <c r="CG346" i="9"/>
  <c r="CL346" i="9"/>
  <c r="CO346" i="9"/>
  <c r="AO347" i="9"/>
  <c r="BI347" i="9"/>
  <c r="BX347" i="9"/>
  <c r="CA347" i="9"/>
  <c r="CG347" i="9"/>
  <c r="CL347" i="9"/>
  <c r="CO347" i="9"/>
  <c r="AO348" i="9"/>
  <c r="BI348" i="9"/>
  <c r="BX348" i="9"/>
  <c r="CA348" i="9"/>
  <c r="CG348" i="9"/>
  <c r="CL348" i="9"/>
  <c r="CO348" i="9"/>
  <c r="AO349" i="9"/>
  <c r="BI349" i="9"/>
  <c r="BX349" i="9"/>
  <c r="CA349" i="9"/>
  <c r="CG349" i="9"/>
  <c r="CL349" i="9"/>
  <c r="CO349" i="9"/>
  <c r="AO350" i="9"/>
  <c r="BI350" i="9"/>
  <c r="BX350" i="9"/>
  <c r="CA350" i="9"/>
  <c r="CG350" i="9"/>
  <c r="CL350" i="9"/>
  <c r="CO350" i="9"/>
  <c r="AO351" i="9"/>
  <c r="BI351" i="9"/>
  <c r="BX351" i="9"/>
  <c r="CA351" i="9"/>
  <c r="CG351" i="9"/>
  <c r="CL351" i="9"/>
  <c r="CO351" i="9"/>
  <c r="AO352" i="9"/>
  <c r="BI352" i="9"/>
  <c r="BX352" i="9"/>
  <c r="CA352" i="9"/>
  <c r="CG352" i="9"/>
  <c r="CL352" i="9"/>
  <c r="CO352" i="9"/>
  <c r="AO353" i="9"/>
  <c r="BI353" i="9"/>
  <c r="BX353" i="9"/>
  <c r="CA353" i="9"/>
  <c r="CG353" i="9"/>
  <c r="CL353" i="9"/>
  <c r="CO353" i="9"/>
  <c r="AO354" i="9"/>
  <c r="BI354" i="9"/>
  <c r="BX354" i="9"/>
  <c r="CA354" i="9"/>
  <c r="CG354" i="9"/>
  <c r="CL354" i="9"/>
  <c r="CO354" i="9"/>
  <c r="AO355" i="9"/>
  <c r="BI355" i="9"/>
  <c r="BX355" i="9"/>
  <c r="CA355" i="9"/>
  <c r="CG355" i="9"/>
  <c r="CL355" i="9"/>
  <c r="CO355" i="9"/>
  <c r="AO356" i="9"/>
  <c r="BI356" i="9"/>
  <c r="BX356" i="9"/>
  <c r="CA356" i="9"/>
  <c r="CG356" i="9"/>
  <c r="CL356" i="9"/>
  <c r="CO356" i="9"/>
  <c r="AO357" i="9"/>
  <c r="BI357" i="9"/>
  <c r="BX357" i="9"/>
  <c r="CA357" i="9"/>
  <c r="CG357" i="9"/>
  <c r="CL357" i="9"/>
  <c r="CO357" i="9"/>
  <c r="AO358" i="9"/>
  <c r="BI358" i="9"/>
  <c r="BX358" i="9"/>
  <c r="CA358" i="9"/>
  <c r="CG358" i="9"/>
  <c r="CL358" i="9"/>
  <c r="CO358" i="9"/>
  <c r="AO359" i="9"/>
  <c r="BI359" i="9"/>
  <c r="BX359" i="9"/>
  <c r="CA359" i="9"/>
  <c r="CG359" i="9"/>
  <c r="CL359" i="9"/>
  <c r="CO359" i="9"/>
  <c r="AO360" i="9"/>
  <c r="BI360" i="9"/>
  <c r="BX360" i="9"/>
  <c r="CA360" i="9"/>
  <c r="CG360" i="9"/>
  <c r="CL360" i="9"/>
  <c r="CO360" i="9"/>
  <c r="AO361" i="9"/>
  <c r="BI361" i="9"/>
  <c r="BX361" i="9"/>
  <c r="CA361" i="9"/>
  <c r="CG361" i="9"/>
  <c r="CL361" i="9"/>
  <c r="CO361" i="9"/>
  <c r="AO362" i="9"/>
  <c r="BI362" i="9"/>
  <c r="BX362" i="9"/>
  <c r="CA362" i="9"/>
  <c r="CG362" i="9"/>
  <c r="CL362" i="9"/>
  <c r="CO362" i="9"/>
  <c r="AO363" i="9"/>
  <c r="BI363" i="9"/>
  <c r="BX363" i="9"/>
  <c r="CA363" i="9"/>
  <c r="CG363" i="9"/>
  <c r="CL363" i="9"/>
  <c r="CO363" i="9"/>
  <c r="AO364" i="9"/>
  <c r="BI364" i="9"/>
  <c r="BX364" i="9"/>
  <c r="CA364" i="9"/>
  <c r="CG364" i="9"/>
  <c r="CL364" i="9"/>
  <c r="CO364" i="9"/>
  <c r="AO365" i="9"/>
  <c r="BI365" i="9"/>
  <c r="BX365" i="9"/>
  <c r="CA365" i="9"/>
  <c r="CG365" i="9"/>
  <c r="CL365" i="9"/>
  <c r="CO365" i="9"/>
  <c r="AO366" i="9"/>
  <c r="BI366" i="9"/>
  <c r="BX366" i="9"/>
  <c r="CA366" i="9"/>
  <c r="CG366" i="9"/>
  <c r="CL366" i="9"/>
  <c r="CO366" i="9"/>
  <c r="AO367" i="9"/>
  <c r="BI367" i="9"/>
  <c r="BX367" i="9"/>
  <c r="CA367" i="9"/>
  <c r="CG367" i="9"/>
  <c r="CL367" i="9"/>
  <c r="CO367" i="9"/>
  <c r="AO368" i="9"/>
  <c r="BI368" i="9"/>
  <c r="BX368" i="9"/>
  <c r="CA368" i="9"/>
  <c r="CG368" i="9"/>
  <c r="CL368" i="9"/>
  <c r="CO368" i="9"/>
  <c r="AO369" i="9"/>
  <c r="BI369" i="9"/>
  <c r="BX369" i="9"/>
  <c r="CA369" i="9"/>
  <c r="CG369" i="9"/>
  <c r="CL369" i="9"/>
  <c r="CO369" i="9"/>
  <c r="AO370" i="9"/>
  <c r="BI370" i="9"/>
  <c r="BX370" i="9"/>
  <c r="CA370" i="9"/>
  <c r="CG370" i="9"/>
  <c r="CL370" i="9"/>
  <c r="CO370" i="9"/>
  <c r="AO371" i="9"/>
  <c r="BI371" i="9"/>
  <c r="BX371" i="9"/>
  <c r="CA371" i="9"/>
  <c r="CG371" i="9"/>
  <c r="CL371" i="9"/>
  <c r="CO371" i="9"/>
  <c r="AO372" i="9"/>
  <c r="BI372" i="9"/>
  <c r="BX372" i="9"/>
  <c r="CA372" i="9"/>
  <c r="CG372" i="9"/>
  <c r="CL372" i="9"/>
  <c r="CO372" i="9"/>
  <c r="AO373" i="9"/>
  <c r="BI373" i="9"/>
  <c r="BX373" i="9"/>
  <c r="CA373" i="9"/>
  <c r="CG373" i="9"/>
  <c r="CL373" i="9"/>
  <c r="CO373" i="9"/>
  <c r="AO374" i="9"/>
  <c r="BI374" i="9"/>
  <c r="BX374" i="9"/>
  <c r="CA374" i="9"/>
  <c r="CG374" i="9"/>
  <c r="CL374" i="9"/>
  <c r="CO374" i="9"/>
  <c r="AO375" i="9"/>
  <c r="BI375" i="9"/>
  <c r="BX375" i="9"/>
  <c r="CA375" i="9"/>
  <c r="CG375" i="9"/>
  <c r="CL375" i="9"/>
  <c r="CO375" i="9"/>
  <c r="AO376" i="9"/>
  <c r="BI376" i="9"/>
  <c r="BX376" i="9"/>
  <c r="CA376" i="9"/>
  <c r="CG376" i="9"/>
  <c r="CL376" i="9"/>
  <c r="CO376" i="9"/>
  <c r="AO377" i="9"/>
  <c r="BI377" i="9"/>
  <c r="BX377" i="9"/>
  <c r="CA377" i="9"/>
  <c r="CG377" i="9"/>
  <c r="CL377" i="9"/>
  <c r="CO377" i="9"/>
  <c r="AO378" i="9"/>
  <c r="BI378" i="9"/>
  <c r="BX378" i="9"/>
  <c r="CA378" i="9"/>
  <c r="CG378" i="9"/>
  <c r="CL378" i="9"/>
  <c r="CO378" i="9"/>
  <c r="AO379" i="9"/>
  <c r="BI379" i="9"/>
  <c r="BX379" i="9"/>
  <c r="CA379" i="9"/>
  <c r="CG379" i="9"/>
  <c r="CL379" i="9"/>
  <c r="CO379" i="9"/>
  <c r="AO380" i="9"/>
  <c r="BI380" i="9"/>
  <c r="BX380" i="9"/>
  <c r="CA380" i="9"/>
  <c r="CG380" i="9"/>
  <c r="CL380" i="9"/>
  <c r="CO380" i="9"/>
  <c r="AO381" i="9"/>
  <c r="BI381" i="9"/>
  <c r="BX381" i="9"/>
  <c r="CA381" i="9"/>
  <c r="CG381" i="9"/>
  <c r="CL381" i="9"/>
  <c r="CO381" i="9"/>
  <c r="AO382" i="9"/>
  <c r="BI382" i="9"/>
  <c r="BX382" i="9"/>
  <c r="CA382" i="9"/>
  <c r="CG382" i="9"/>
  <c r="CL382" i="9"/>
  <c r="CO382" i="9"/>
  <c r="AO383" i="9"/>
  <c r="BI383" i="9"/>
  <c r="BX383" i="9"/>
  <c r="CA383" i="9"/>
  <c r="CG383" i="9"/>
  <c r="CL383" i="9"/>
  <c r="CO383" i="9"/>
  <c r="AO384" i="9"/>
  <c r="BI384" i="9"/>
  <c r="BX384" i="9"/>
  <c r="CA384" i="9"/>
  <c r="CG384" i="9"/>
  <c r="CL384" i="9"/>
  <c r="CO384" i="9"/>
  <c r="AO385" i="9"/>
  <c r="BI385" i="9"/>
  <c r="BX385" i="9"/>
  <c r="CA385" i="9"/>
  <c r="CG385" i="9"/>
  <c r="CL385" i="9"/>
  <c r="CO385" i="9"/>
  <c r="AO386" i="9"/>
  <c r="BI386" i="9"/>
  <c r="BX386" i="9"/>
  <c r="CA386" i="9"/>
  <c r="CG386" i="9"/>
  <c r="CL386" i="9"/>
  <c r="CO386" i="9"/>
  <c r="AO387" i="9"/>
  <c r="BI387" i="9"/>
  <c r="BX387" i="9"/>
  <c r="CA387" i="9"/>
  <c r="CG387" i="9"/>
  <c r="CL387" i="9"/>
  <c r="CO387" i="9"/>
  <c r="AO388" i="9"/>
  <c r="BI388" i="9"/>
  <c r="BX388" i="9"/>
  <c r="CA388" i="9"/>
  <c r="CG388" i="9"/>
  <c r="CL388" i="9"/>
  <c r="CO388" i="9"/>
  <c r="AO389" i="9"/>
  <c r="BI389" i="9"/>
  <c r="BX389" i="9"/>
  <c r="CA389" i="9"/>
  <c r="CG389" i="9"/>
  <c r="CL389" i="9"/>
  <c r="CO389" i="9"/>
  <c r="AO390" i="9"/>
  <c r="BI390" i="9"/>
  <c r="BX390" i="9"/>
  <c r="CA390" i="9"/>
  <c r="CG390" i="9"/>
  <c r="CL390" i="9"/>
  <c r="CO390" i="9"/>
  <c r="AO391" i="9"/>
  <c r="BI391" i="9"/>
  <c r="BX391" i="9"/>
  <c r="CA391" i="9"/>
  <c r="CG391" i="9"/>
  <c r="CL391" i="9"/>
  <c r="CO391" i="9"/>
  <c r="AO392" i="9"/>
  <c r="BI392" i="9"/>
  <c r="BX392" i="9"/>
  <c r="CA392" i="9"/>
  <c r="CG392" i="9"/>
  <c r="CL392" i="9"/>
  <c r="CO392" i="9"/>
  <c r="AO393" i="9"/>
  <c r="BI393" i="9"/>
  <c r="BX393" i="9"/>
  <c r="CA393" i="9"/>
  <c r="CG393" i="9"/>
  <c r="CL393" i="9"/>
  <c r="CO393" i="9"/>
  <c r="AO394" i="9"/>
  <c r="BI394" i="9"/>
  <c r="BX394" i="9"/>
  <c r="CA394" i="9"/>
  <c r="CG394" i="9"/>
  <c r="CL394" i="9"/>
  <c r="CO394" i="9"/>
  <c r="AO395" i="9"/>
  <c r="BI395" i="9"/>
  <c r="BX395" i="9"/>
  <c r="CA395" i="9"/>
  <c r="CG395" i="9"/>
  <c r="CL395" i="9"/>
  <c r="CO395" i="9"/>
  <c r="AO396" i="9"/>
  <c r="BI396" i="9"/>
  <c r="BX396" i="9"/>
  <c r="CA396" i="9"/>
  <c r="CG396" i="9"/>
  <c r="CL396" i="9"/>
  <c r="CO396" i="9"/>
  <c r="AO397" i="9"/>
  <c r="BI397" i="9"/>
  <c r="BX397" i="9"/>
  <c r="CA397" i="9"/>
  <c r="CG397" i="9"/>
  <c r="CL397" i="9"/>
  <c r="CO397" i="9"/>
  <c r="AO398" i="9"/>
  <c r="BI398" i="9"/>
  <c r="BX398" i="9"/>
  <c r="CA398" i="9"/>
  <c r="CG398" i="9"/>
  <c r="CL398" i="9"/>
  <c r="CO398" i="9"/>
  <c r="AO399" i="9"/>
  <c r="BI399" i="9"/>
  <c r="BX399" i="9"/>
  <c r="CA399" i="9"/>
  <c r="CG399" i="9"/>
  <c r="CL399" i="9"/>
  <c r="CO399" i="9"/>
  <c r="AO400" i="9"/>
  <c r="BI400" i="9"/>
  <c r="BX400" i="9"/>
  <c r="CA400" i="9"/>
  <c r="CG400" i="9"/>
  <c r="CL400" i="9"/>
  <c r="CO400" i="9"/>
  <c r="AO401" i="9"/>
  <c r="BI401" i="9"/>
  <c r="BX401" i="9"/>
  <c r="CA401" i="9"/>
  <c r="CG401" i="9"/>
  <c r="CL401" i="9"/>
  <c r="CO401" i="9"/>
  <c r="AO402" i="9"/>
  <c r="BI402" i="9"/>
  <c r="BX402" i="9"/>
  <c r="CA402" i="9"/>
  <c r="CG402" i="9"/>
  <c r="CL402" i="9"/>
  <c r="CO402" i="9"/>
  <c r="AO403" i="9"/>
  <c r="BI403" i="9"/>
  <c r="BX403" i="9"/>
  <c r="CA403" i="9"/>
  <c r="CG403" i="9"/>
  <c r="CL403" i="9"/>
  <c r="CO403" i="9"/>
  <c r="AO404" i="9"/>
  <c r="BI404" i="9"/>
  <c r="BX404" i="9"/>
  <c r="CA404" i="9"/>
  <c r="CG404" i="9"/>
  <c r="CL404" i="9"/>
  <c r="CO404" i="9"/>
  <c r="AO405" i="9"/>
  <c r="BI405" i="9"/>
  <c r="BX405" i="9"/>
  <c r="CA405" i="9"/>
  <c r="CG405" i="9"/>
  <c r="CL405" i="9"/>
  <c r="CO405" i="9"/>
  <c r="AO406" i="9"/>
  <c r="BI406" i="9"/>
  <c r="BX406" i="9"/>
  <c r="CA406" i="9"/>
  <c r="CG406" i="9"/>
  <c r="CL406" i="9"/>
  <c r="CO406" i="9"/>
  <c r="AO407" i="9"/>
  <c r="BI407" i="9"/>
  <c r="BX407" i="9"/>
  <c r="CA407" i="9"/>
  <c r="CG407" i="9"/>
  <c r="CL407" i="9"/>
  <c r="CO407" i="9"/>
  <c r="AO408" i="9"/>
  <c r="BI408" i="9"/>
  <c r="BX408" i="9"/>
  <c r="CA408" i="9"/>
  <c r="CG408" i="9"/>
  <c r="CL408" i="9"/>
  <c r="CO408" i="9"/>
  <c r="AO409" i="9"/>
  <c r="BI409" i="9"/>
  <c r="BX409" i="9"/>
  <c r="CA409" i="9"/>
  <c r="CG409" i="9"/>
  <c r="CL409" i="9"/>
  <c r="CO409" i="9"/>
  <c r="AO410" i="9"/>
  <c r="BI410" i="9"/>
  <c r="BX410" i="9"/>
  <c r="CA410" i="9"/>
  <c r="CG410" i="9"/>
  <c r="CL410" i="9"/>
  <c r="CO410" i="9"/>
  <c r="AO411" i="9"/>
  <c r="BI411" i="9"/>
  <c r="BX411" i="9"/>
  <c r="CA411" i="9"/>
  <c r="CG411" i="9"/>
  <c r="CL411" i="9"/>
  <c r="CO411" i="9"/>
  <c r="AO412" i="9"/>
  <c r="BI412" i="9"/>
  <c r="BX412" i="9"/>
  <c r="CA412" i="9"/>
  <c r="CG412" i="9"/>
  <c r="CL412" i="9"/>
  <c r="CO412" i="9"/>
  <c r="AO413" i="9"/>
  <c r="BI413" i="9"/>
  <c r="BX413" i="9"/>
  <c r="CA413" i="9"/>
  <c r="CG413" i="9"/>
  <c r="CL413" i="9"/>
  <c r="CO413" i="9"/>
  <c r="AO414" i="9"/>
  <c r="BI414" i="9"/>
  <c r="BX414" i="9"/>
  <c r="CA414" i="9"/>
  <c r="CG414" i="9"/>
  <c r="CL414" i="9"/>
  <c r="CO414" i="9"/>
  <c r="AO415" i="9"/>
  <c r="BI415" i="9"/>
  <c r="BX415" i="9"/>
  <c r="CA415" i="9"/>
  <c r="CG415" i="9"/>
  <c r="CL415" i="9"/>
  <c r="CO415" i="9"/>
  <c r="AO416" i="9"/>
  <c r="BI416" i="9"/>
  <c r="BX416" i="9"/>
  <c r="CA416" i="9"/>
  <c r="CG416" i="9"/>
  <c r="CL416" i="9"/>
  <c r="CO416" i="9"/>
  <c r="AO417" i="9"/>
  <c r="BI417" i="9"/>
  <c r="BX417" i="9"/>
  <c r="CA417" i="9"/>
  <c r="CG417" i="9"/>
  <c r="CL417" i="9"/>
  <c r="CO417" i="9"/>
  <c r="AO418" i="9"/>
  <c r="BI418" i="9"/>
  <c r="BX418" i="9"/>
  <c r="CA418" i="9"/>
  <c r="CG418" i="9"/>
  <c r="CL418" i="9"/>
  <c r="CO418" i="9"/>
  <c r="AO419" i="9"/>
  <c r="BI419" i="9"/>
  <c r="BX419" i="9"/>
  <c r="CA419" i="9"/>
  <c r="CG419" i="9"/>
  <c r="CL419" i="9"/>
  <c r="CO419" i="9"/>
  <c r="AO420" i="9"/>
  <c r="BI420" i="9"/>
  <c r="BX420" i="9"/>
  <c r="CA420" i="9"/>
  <c r="CG420" i="9"/>
  <c r="CL420" i="9"/>
  <c r="CO420" i="9"/>
  <c r="AO421" i="9"/>
  <c r="BI421" i="9"/>
  <c r="BX421" i="9"/>
  <c r="CA421" i="9"/>
  <c r="CG421" i="9"/>
  <c r="CL421" i="9"/>
  <c r="CO421" i="9"/>
  <c r="AO422" i="9"/>
  <c r="BI422" i="9"/>
  <c r="BX422" i="9"/>
  <c r="CA422" i="9"/>
  <c r="CG422" i="9"/>
  <c r="CL422" i="9"/>
  <c r="CO422" i="9"/>
  <c r="AO423" i="9"/>
  <c r="BI423" i="9"/>
  <c r="BX423" i="9"/>
  <c r="CA423" i="9"/>
  <c r="CG423" i="9"/>
  <c r="CL423" i="9"/>
  <c r="CO423" i="9"/>
  <c r="AO424" i="9"/>
  <c r="BI424" i="9"/>
  <c r="BX424" i="9"/>
  <c r="CA424" i="9"/>
  <c r="CG424" i="9"/>
  <c r="CL424" i="9"/>
  <c r="CO424" i="9"/>
  <c r="AO425" i="9"/>
  <c r="BI425" i="9"/>
  <c r="BX425" i="9"/>
  <c r="CA425" i="9"/>
  <c r="CG425" i="9"/>
  <c r="CL425" i="9"/>
  <c r="CO425" i="9"/>
  <c r="AO426" i="9"/>
  <c r="BI426" i="9"/>
  <c r="BX426" i="9"/>
  <c r="CA426" i="9"/>
  <c r="CG426" i="9"/>
  <c r="CL426" i="9"/>
  <c r="CO426" i="9"/>
  <c r="AO427" i="9"/>
  <c r="BI427" i="9"/>
  <c r="BX427" i="9"/>
  <c r="CA427" i="9"/>
  <c r="CG427" i="9"/>
  <c r="CL427" i="9"/>
  <c r="CO427" i="9"/>
  <c r="AO428" i="9"/>
  <c r="BI428" i="9"/>
  <c r="BX428" i="9"/>
  <c r="CA428" i="9"/>
  <c r="CG428" i="9"/>
  <c r="CL428" i="9"/>
  <c r="CO428" i="9"/>
  <c r="AO429" i="9"/>
  <c r="BI429" i="9"/>
  <c r="BX429" i="9"/>
  <c r="CA429" i="9"/>
  <c r="CG429" i="9"/>
  <c r="CL429" i="9"/>
  <c r="CO429" i="9"/>
  <c r="AO430" i="9"/>
  <c r="BI430" i="9"/>
  <c r="BX430" i="9"/>
  <c r="CA430" i="9"/>
  <c r="CG430" i="9"/>
  <c r="CL430" i="9"/>
  <c r="CO430" i="9"/>
  <c r="AO431" i="9"/>
  <c r="BI431" i="9"/>
  <c r="BX431" i="9"/>
  <c r="CA431" i="9"/>
  <c r="CG431" i="9"/>
  <c r="CL431" i="9"/>
  <c r="CO431" i="9"/>
  <c r="AO432" i="9"/>
  <c r="BI432" i="9"/>
  <c r="BX432" i="9"/>
  <c r="CA432" i="9"/>
  <c r="CG432" i="9"/>
  <c r="CL432" i="9"/>
  <c r="CO432" i="9"/>
  <c r="AO433" i="9"/>
  <c r="BI433" i="9"/>
  <c r="BX433" i="9"/>
  <c r="CA433" i="9"/>
  <c r="CG433" i="9"/>
  <c r="CL433" i="9"/>
  <c r="CO433" i="9"/>
  <c r="AO434" i="9"/>
  <c r="BI434" i="9"/>
  <c r="BX434" i="9"/>
  <c r="CA434" i="9"/>
  <c r="CG434" i="9"/>
  <c r="CL434" i="9"/>
  <c r="CO434" i="9"/>
  <c r="AO435" i="9"/>
  <c r="BI435" i="9"/>
  <c r="BX435" i="9"/>
  <c r="CA435" i="9"/>
  <c r="CG435" i="9"/>
  <c r="CL435" i="9"/>
  <c r="CO435" i="9"/>
  <c r="AO436" i="9"/>
  <c r="BI436" i="9"/>
  <c r="BX436" i="9"/>
  <c r="CA436" i="9"/>
  <c r="CG436" i="9"/>
  <c r="CL436" i="9"/>
  <c r="CO436" i="9"/>
  <c r="AO437" i="9"/>
  <c r="BI437" i="9"/>
  <c r="BX437" i="9"/>
  <c r="CA437" i="9"/>
  <c r="CG437" i="9"/>
  <c r="CL437" i="9"/>
  <c r="CO437" i="9"/>
  <c r="AO438" i="9"/>
  <c r="BI438" i="9"/>
  <c r="BX438" i="9"/>
  <c r="CA438" i="9"/>
  <c r="CG438" i="9"/>
  <c r="CL438" i="9"/>
  <c r="CO438" i="9"/>
  <c r="AO439" i="9"/>
  <c r="BI439" i="9"/>
  <c r="BX439" i="9"/>
  <c r="CA439" i="9"/>
  <c r="CG439" i="9"/>
  <c r="CL439" i="9"/>
  <c r="CO439" i="9"/>
  <c r="AO440" i="9"/>
  <c r="BI440" i="9"/>
  <c r="BX440" i="9"/>
  <c r="CA440" i="9"/>
  <c r="CG440" i="9"/>
  <c r="CL440" i="9"/>
  <c r="CO440" i="9"/>
  <c r="AO441" i="9"/>
  <c r="BI441" i="9"/>
  <c r="BX441" i="9"/>
  <c r="CA441" i="9"/>
  <c r="CG441" i="9"/>
  <c r="CL441" i="9"/>
  <c r="CO441" i="9"/>
  <c r="AO442" i="9"/>
  <c r="BI442" i="9"/>
  <c r="BX442" i="9"/>
  <c r="CA442" i="9"/>
  <c r="CG442" i="9"/>
  <c r="CL442" i="9"/>
  <c r="CO442" i="9"/>
  <c r="AO443" i="9"/>
  <c r="BI443" i="9"/>
  <c r="BX443" i="9"/>
  <c r="CA443" i="9"/>
  <c r="CG443" i="9"/>
  <c r="CL443" i="9"/>
  <c r="CO443" i="9"/>
  <c r="AO444" i="9"/>
  <c r="BI444" i="9"/>
  <c r="BX444" i="9"/>
  <c r="CA444" i="9"/>
  <c r="CG444" i="9"/>
  <c r="CL444" i="9"/>
  <c r="CO444" i="9"/>
  <c r="AO445" i="9"/>
  <c r="BI445" i="9"/>
  <c r="BX445" i="9"/>
  <c r="CA445" i="9"/>
  <c r="CG445" i="9"/>
  <c r="CL445" i="9"/>
  <c r="CO445" i="9"/>
  <c r="AO446" i="9"/>
  <c r="BI446" i="9"/>
  <c r="BX446" i="9"/>
  <c r="CA446" i="9"/>
  <c r="CG446" i="9"/>
  <c r="CL446" i="9"/>
  <c r="CO446" i="9"/>
  <c r="AO447" i="9"/>
  <c r="BI447" i="9"/>
  <c r="BX447" i="9"/>
  <c r="CA447" i="9"/>
  <c r="CG447" i="9"/>
  <c r="CL447" i="9"/>
  <c r="CO447" i="9"/>
  <c r="AO448" i="9"/>
  <c r="BI448" i="9"/>
  <c r="BX448" i="9"/>
  <c r="CA448" i="9"/>
  <c r="CG448" i="9"/>
  <c r="CL448" i="9"/>
  <c r="CO448" i="9"/>
  <c r="AO449" i="9"/>
  <c r="BI449" i="9"/>
  <c r="BX449" i="9"/>
  <c r="CA449" i="9"/>
  <c r="CG449" i="9"/>
  <c r="CL449" i="9"/>
  <c r="CO449" i="9"/>
  <c r="AO450" i="9"/>
  <c r="BI450" i="9"/>
  <c r="BX450" i="9"/>
  <c r="CA450" i="9"/>
  <c r="CG450" i="9"/>
  <c r="CL450" i="9"/>
  <c r="CO450" i="9"/>
  <c r="AO451" i="9"/>
  <c r="BI451" i="9"/>
  <c r="BX451" i="9"/>
  <c r="CA451" i="9"/>
  <c r="CG451" i="9"/>
  <c r="CL451" i="9"/>
  <c r="CO451" i="9"/>
  <c r="AO452" i="9"/>
  <c r="BI452" i="9"/>
  <c r="BX452" i="9"/>
  <c r="CA452" i="9"/>
  <c r="CG452" i="9"/>
  <c r="CL452" i="9"/>
  <c r="CO452" i="9"/>
  <c r="AO453" i="9"/>
  <c r="BI453" i="9"/>
  <c r="BX453" i="9"/>
  <c r="CA453" i="9"/>
  <c r="CG453" i="9"/>
  <c r="CL453" i="9"/>
  <c r="CO453" i="9"/>
  <c r="AO454" i="9"/>
  <c r="BI454" i="9"/>
  <c r="BX454" i="9"/>
  <c r="CA454" i="9"/>
  <c r="CG454" i="9"/>
  <c r="CL454" i="9"/>
  <c r="CO454" i="9"/>
  <c r="AO455" i="9"/>
  <c r="BI455" i="9"/>
  <c r="BX455" i="9"/>
  <c r="CA455" i="9"/>
  <c r="CG455" i="9"/>
  <c r="CL455" i="9"/>
  <c r="CO455" i="9"/>
  <c r="AO456" i="9"/>
  <c r="BI456" i="9"/>
  <c r="BX456" i="9"/>
  <c r="CA456" i="9"/>
  <c r="CG456" i="9"/>
  <c r="CL456" i="9"/>
  <c r="CO456" i="9"/>
  <c r="AO457" i="9"/>
  <c r="BI457" i="9"/>
  <c r="BX457" i="9"/>
  <c r="CA457" i="9"/>
  <c r="CG457" i="9"/>
  <c r="CL457" i="9"/>
  <c r="CO457" i="9"/>
  <c r="AO458" i="9"/>
  <c r="BI458" i="9"/>
  <c r="BX458" i="9"/>
  <c r="CA458" i="9"/>
  <c r="CG458" i="9"/>
  <c r="CL458" i="9"/>
  <c r="CO458" i="9"/>
  <c r="AO459" i="9"/>
  <c r="BI459" i="9"/>
  <c r="BX459" i="9"/>
  <c r="CA459" i="9"/>
  <c r="CG459" i="9"/>
  <c r="CL459" i="9"/>
  <c r="CO459" i="9"/>
  <c r="AO460" i="9"/>
  <c r="BI460" i="9"/>
  <c r="BX460" i="9"/>
  <c r="CA460" i="9"/>
  <c r="CG460" i="9"/>
  <c r="CL460" i="9"/>
  <c r="CO460" i="9"/>
  <c r="AO461" i="9"/>
  <c r="BI461" i="9"/>
  <c r="BX461" i="9"/>
  <c r="CA461" i="9"/>
  <c r="CG461" i="9"/>
  <c r="CL461" i="9"/>
  <c r="CO461" i="9"/>
  <c r="AO462" i="9"/>
  <c r="BI462" i="9"/>
  <c r="BX462" i="9"/>
  <c r="CA462" i="9"/>
  <c r="CG462" i="9"/>
  <c r="CL462" i="9"/>
  <c r="CO462" i="9"/>
  <c r="AO463" i="9"/>
  <c r="BI463" i="9"/>
  <c r="BX463" i="9"/>
  <c r="CA463" i="9"/>
  <c r="CG463" i="9"/>
  <c r="CL463" i="9"/>
  <c r="CO463" i="9"/>
  <c r="AO464" i="9"/>
  <c r="BI464" i="9"/>
  <c r="BX464" i="9"/>
  <c r="CA464" i="9"/>
  <c r="CG464" i="9"/>
  <c r="CL464" i="9"/>
  <c r="CO464" i="9"/>
  <c r="AO465" i="9"/>
  <c r="BI465" i="9"/>
  <c r="BX465" i="9"/>
  <c r="CA465" i="9"/>
  <c r="CG465" i="9"/>
  <c r="CL465" i="9"/>
  <c r="CO465" i="9"/>
  <c r="AO466" i="9"/>
  <c r="BI466" i="9"/>
  <c r="BX466" i="9"/>
  <c r="CA466" i="9"/>
  <c r="CG466" i="9"/>
  <c r="CL466" i="9"/>
  <c r="CO466" i="9"/>
  <c r="AO467" i="9"/>
  <c r="BI467" i="9"/>
  <c r="BX467" i="9"/>
  <c r="CA467" i="9"/>
  <c r="CG467" i="9"/>
  <c r="CL467" i="9"/>
  <c r="CO467" i="9"/>
  <c r="AO468" i="9"/>
  <c r="BI468" i="9"/>
  <c r="BX468" i="9"/>
  <c r="CA468" i="9"/>
  <c r="CG468" i="9"/>
  <c r="CL468" i="9"/>
  <c r="CO468" i="9"/>
  <c r="AO469" i="9"/>
  <c r="BI469" i="9"/>
  <c r="BX469" i="9"/>
  <c r="CA469" i="9"/>
  <c r="CG469" i="9"/>
  <c r="CL469" i="9"/>
  <c r="CO469" i="9"/>
  <c r="AO470" i="9"/>
  <c r="BI470" i="9"/>
  <c r="BX470" i="9"/>
  <c r="CA470" i="9"/>
  <c r="CG470" i="9"/>
  <c r="CL470" i="9"/>
  <c r="CO470" i="9"/>
  <c r="AO471" i="9"/>
  <c r="BI471" i="9"/>
  <c r="BX471" i="9"/>
  <c r="CA471" i="9"/>
  <c r="CG471" i="9"/>
  <c r="CL471" i="9"/>
  <c r="CO471" i="9"/>
  <c r="AO472" i="9"/>
  <c r="BI472" i="9"/>
  <c r="BX472" i="9"/>
  <c r="CA472" i="9"/>
  <c r="CG472" i="9"/>
  <c r="CL472" i="9"/>
  <c r="CO472" i="9"/>
  <c r="AO473" i="9"/>
  <c r="BI473" i="9"/>
  <c r="BX473" i="9"/>
  <c r="CA473" i="9"/>
  <c r="CG473" i="9"/>
  <c r="CL473" i="9"/>
  <c r="CO473" i="9"/>
  <c r="AO474" i="9"/>
  <c r="BI474" i="9"/>
  <c r="BX474" i="9"/>
  <c r="CA474" i="9"/>
  <c r="CG474" i="9"/>
  <c r="CL474" i="9"/>
  <c r="CO474" i="9"/>
  <c r="AO475" i="9"/>
  <c r="BI475" i="9"/>
  <c r="BX475" i="9"/>
  <c r="CA475" i="9"/>
  <c r="CG475" i="9"/>
  <c r="CL475" i="9"/>
  <c r="CO475" i="9"/>
  <c r="AO476" i="9"/>
  <c r="BI476" i="9"/>
  <c r="BX476" i="9"/>
  <c r="CA476" i="9"/>
  <c r="CG476" i="9"/>
  <c r="CL476" i="9"/>
  <c r="CO476" i="9"/>
  <c r="AO477" i="9"/>
  <c r="BI477" i="9"/>
  <c r="BX477" i="9"/>
  <c r="CA477" i="9"/>
  <c r="CG477" i="9"/>
  <c r="CL477" i="9"/>
  <c r="CO477" i="9"/>
  <c r="AO478" i="9"/>
  <c r="BI478" i="9"/>
  <c r="BX478" i="9"/>
  <c r="CA478" i="9"/>
  <c r="CG478" i="9"/>
  <c r="CL478" i="9"/>
  <c r="CO478" i="9"/>
  <c r="AO479" i="9"/>
  <c r="BX479" i="9"/>
  <c r="CA479" i="9"/>
  <c r="CL479" i="9"/>
  <c r="CO479" i="9"/>
  <c r="AO480" i="9"/>
  <c r="BI480" i="9"/>
  <c r="BX480" i="9"/>
  <c r="CA480" i="9"/>
  <c r="CG480" i="9"/>
  <c r="CL480" i="9"/>
  <c r="CO480" i="9"/>
  <c r="AO481" i="9"/>
  <c r="BI481" i="9"/>
  <c r="BX481" i="9"/>
  <c r="CA481" i="9"/>
  <c r="CG481" i="9"/>
  <c r="CL481" i="9"/>
  <c r="CO481" i="9"/>
  <c r="AO482" i="9"/>
  <c r="BI482" i="9"/>
  <c r="BX482" i="9"/>
  <c r="CA482" i="9"/>
  <c r="CG482" i="9"/>
  <c r="CL482" i="9"/>
  <c r="CO482" i="9"/>
  <c r="AO483" i="9"/>
  <c r="BI483" i="9"/>
  <c r="BX483" i="9"/>
  <c r="CA483" i="9"/>
  <c r="CG483" i="9"/>
  <c r="CL483" i="9"/>
  <c r="CO483" i="9"/>
  <c r="AO484" i="9"/>
  <c r="BI484" i="9"/>
  <c r="BX484" i="9"/>
  <c r="CA484" i="9"/>
  <c r="CG484" i="9"/>
  <c r="CL484" i="9"/>
  <c r="CO484" i="9"/>
  <c r="AO485" i="9"/>
  <c r="BI485" i="9"/>
  <c r="BX485" i="9"/>
  <c r="CA485" i="9"/>
  <c r="CG485" i="9"/>
  <c r="CL485" i="9"/>
  <c r="CO485" i="9"/>
  <c r="AO486" i="9"/>
  <c r="BI486" i="9"/>
  <c r="BX486" i="9"/>
  <c r="CA486" i="9"/>
  <c r="CG486" i="9"/>
  <c r="CL486" i="9"/>
  <c r="CO486" i="9"/>
  <c r="AO487" i="9"/>
  <c r="BI487" i="9"/>
  <c r="BX487" i="9"/>
  <c r="CA487" i="9"/>
  <c r="CG487" i="9"/>
  <c r="CL487" i="9"/>
  <c r="CO487" i="9"/>
  <c r="AO488" i="9"/>
  <c r="BI488" i="9"/>
  <c r="BX488" i="9"/>
  <c r="CA488" i="9"/>
  <c r="CG488" i="9"/>
  <c r="CL488" i="9"/>
  <c r="CO488" i="9"/>
  <c r="AO489" i="9"/>
  <c r="BI489" i="9"/>
  <c r="BX489" i="9"/>
  <c r="CA489" i="9"/>
  <c r="CG489" i="9"/>
  <c r="CL489" i="9"/>
  <c r="CO489" i="9"/>
  <c r="AO490" i="9"/>
  <c r="BI490" i="9"/>
  <c r="BX490" i="9"/>
  <c r="CA490" i="9"/>
  <c r="CG490" i="9"/>
  <c r="CL490" i="9"/>
  <c r="CO490" i="9"/>
  <c r="AO491" i="9"/>
  <c r="BI491" i="9"/>
  <c r="BX491" i="9"/>
  <c r="CA491" i="9"/>
  <c r="CG491" i="9"/>
  <c r="CL491" i="9"/>
  <c r="CO491" i="9"/>
  <c r="AO492" i="9"/>
  <c r="BI492" i="9"/>
  <c r="BX492" i="9"/>
  <c r="CA492" i="9"/>
  <c r="CG492" i="9"/>
  <c r="CL492" i="9"/>
  <c r="CO492" i="9"/>
  <c r="AO493" i="9"/>
  <c r="BI493" i="9"/>
  <c r="BX493" i="9"/>
  <c r="CA493" i="9"/>
  <c r="CG493" i="9"/>
  <c r="CL493" i="9"/>
  <c r="CO493" i="9"/>
  <c r="AO494" i="9"/>
  <c r="BI494" i="9"/>
  <c r="BX494" i="9"/>
  <c r="CA494" i="9"/>
  <c r="CG494" i="9"/>
  <c r="CL494" i="9"/>
  <c r="CO494" i="9"/>
  <c r="AO495" i="9"/>
  <c r="BI495" i="9"/>
  <c r="BX495" i="9"/>
  <c r="CA495" i="9"/>
  <c r="CG495" i="9"/>
  <c r="CL495" i="9"/>
  <c r="CO495" i="9"/>
  <c r="AO496" i="9"/>
  <c r="BI496" i="9"/>
  <c r="BX496" i="9"/>
  <c r="CA496" i="9"/>
  <c r="CG496" i="9"/>
  <c r="CL496" i="9"/>
  <c r="CO496" i="9"/>
  <c r="AO497" i="9"/>
  <c r="BI497" i="9"/>
  <c r="BX497" i="9"/>
  <c r="CA497" i="9"/>
  <c r="CG497" i="9"/>
  <c r="CL497" i="9"/>
  <c r="CO497" i="9"/>
  <c r="AO498" i="9"/>
  <c r="BI498" i="9"/>
  <c r="BX498" i="9"/>
  <c r="CA498" i="9"/>
  <c r="CG498" i="9"/>
  <c r="CL498" i="9"/>
  <c r="CO498" i="9"/>
  <c r="AO499" i="9"/>
  <c r="BI499" i="9"/>
  <c r="BX499" i="9"/>
  <c r="CA499" i="9"/>
  <c r="CG499" i="9"/>
  <c r="CL499" i="9"/>
  <c r="CO499" i="9"/>
  <c r="AO500" i="9"/>
  <c r="BI500" i="9"/>
  <c r="BX500" i="9"/>
  <c r="CA500" i="9"/>
  <c r="CG500" i="9"/>
  <c r="CL500" i="9"/>
  <c r="CO500" i="9"/>
  <c r="AO501" i="9"/>
  <c r="BI501" i="9"/>
  <c r="BX501" i="9"/>
  <c r="CA501" i="9"/>
  <c r="CG501" i="9"/>
  <c r="CL501" i="9"/>
  <c r="CO501" i="9"/>
  <c r="AO502" i="9"/>
  <c r="BI502" i="9"/>
  <c r="BX502" i="9"/>
  <c r="CA502" i="9"/>
  <c r="CG502" i="9"/>
  <c r="CL502" i="9"/>
  <c r="CO502" i="9"/>
  <c r="AO503" i="9"/>
  <c r="BI503" i="9"/>
  <c r="BX503" i="9"/>
  <c r="CA503" i="9"/>
  <c r="CG503" i="9"/>
  <c r="CL503" i="9"/>
  <c r="CO503" i="9"/>
  <c r="AO504" i="9"/>
  <c r="BI504" i="9"/>
  <c r="BX504" i="9"/>
  <c r="CA504" i="9"/>
  <c r="CG504" i="9"/>
  <c r="CL504" i="9"/>
  <c r="CO504" i="9"/>
  <c r="AO505" i="9"/>
  <c r="BI505" i="9"/>
  <c r="BX505" i="9"/>
  <c r="CA505" i="9"/>
  <c r="CG505" i="9"/>
  <c r="CL505" i="9"/>
  <c r="CO505" i="9"/>
  <c r="AO506" i="9"/>
  <c r="BI506" i="9"/>
  <c r="BX506" i="9"/>
  <c r="CA506" i="9"/>
  <c r="CG506" i="9"/>
  <c r="CL506" i="9"/>
  <c r="CO506" i="9"/>
  <c r="AO507" i="9"/>
  <c r="BI507" i="9"/>
  <c r="BX507" i="9"/>
  <c r="CA507" i="9"/>
  <c r="CG507" i="9"/>
  <c r="CL507" i="9"/>
  <c r="CO507" i="9"/>
  <c r="AO508" i="9"/>
  <c r="BI508" i="9"/>
  <c r="BX508" i="9"/>
  <c r="CA508" i="9"/>
  <c r="CG508" i="9"/>
  <c r="CL508" i="9"/>
  <c r="CO508" i="9"/>
  <c r="AO509" i="9"/>
  <c r="BI509" i="9"/>
  <c r="BX509" i="9"/>
  <c r="CA509" i="9"/>
  <c r="CG509" i="9"/>
  <c r="CL509" i="9"/>
  <c r="CO509" i="9"/>
  <c r="AO510" i="9"/>
  <c r="BI510" i="9"/>
  <c r="BX510" i="9"/>
  <c r="CA510" i="9"/>
  <c r="CG510" i="9"/>
  <c r="CL510" i="9"/>
  <c r="CO510" i="9"/>
  <c r="AO511" i="9"/>
  <c r="BI511" i="9"/>
  <c r="BX511" i="9"/>
  <c r="CA511" i="9"/>
  <c r="CG511" i="9"/>
  <c r="CL511" i="9"/>
  <c r="CO511" i="9"/>
  <c r="AO512" i="9"/>
  <c r="BI512" i="9"/>
  <c r="BX512" i="9"/>
  <c r="CA512" i="9"/>
  <c r="CG512" i="9"/>
  <c r="CL512" i="9"/>
  <c r="CO512" i="9"/>
  <c r="AO513" i="9"/>
  <c r="BI513" i="9"/>
  <c r="BX513" i="9"/>
  <c r="CA513" i="9"/>
  <c r="CG513" i="9"/>
  <c r="CL513" i="9"/>
  <c r="CO513" i="9"/>
  <c r="AO514" i="9"/>
  <c r="BI514" i="9"/>
  <c r="BX514" i="9"/>
  <c r="CA514" i="9"/>
  <c r="CG514" i="9"/>
  <c r="CL514" i="9"/>
  <c r="CO514" i="9"/>
  <c r="AO515" i="9"/>
  <c r="BI515" i="9"/>
  <c r="BX515" i="9"/>
  <c r="CA515" i="9"/>
  <c r="CG515" i="9"/>
  <c r="CL515" i="9"/>
  <c r="CO515" i="9"/>
  <c r="AO516" i="9"/>
  <c r="BI516" i="9"/>
  <c r="BX516" i="9"/>
  <c r="CA516" i="9"/>
  <c r="CG516" i="9"/>
  <c r="CL516" i="9"/>
  <c r="CO516" i="9"/>
  <c r="AO517" i="9"/>
  <c r="BI517" i="9"/>
  <c r="BX517" i="9"/>
  <c r="CA517" i="9"/>
  <c r="CG517" i="9"/>
  <c r="CL517" i="9"/>
  <c r="CO517" i="9"/>
  <c r="AO518" i="9"/>
  <c r="BI518" i="9"/>
  <c r="BX518" i="9"/>
  <c r="CA518" i="9"/>
  <c r="CG518" i="9"/>
  <c r="CL518" i="9"/>
  <c r="CO518" i="9"/>
  <c r="AO519" i="9"/>
  <c r="BI519" i="9"/>
  <c r="BX519" i="9"/>
  <c r="CA519" i="9"/>
  <c r="CG519" i="9"/>
  <c r="CL519" i="9"/>
  <c r="CO519" i="9"/>
  <c r="AO520" i="9"/>
  <c r="BI520" i="9"/>
  <c r="BX520" i="9"/>
  <c r="CA520" i="9"/>
  <c r="CG520" i="9"/>
  <c r="CL520" i="9"/>
  <c r="CO520" i="9"/>
  <c r="AO521" i="9"/>
  <c r="BI521" i="9"/>
  <c r="BX521" i="9"/>
  <c r="CA521" i="9"/>
  <c r="CG521" i="9"/>
  <c r="CO521" i="9"/>
  <c r="AO522" i="9"/>
  <c r="BI522" i="9"/>
  <c r="BX522" i="9"/>
  <c r="CA522" i="9"/>
  <c r="CG522" i="9"/>
  <c r="CO522" i="9"/>
  <c r="AO523" i="9"/>
  <c r="BI523" i="9"/>
  <c r="BX523" i="9"/>
  <c r="CA523" i="9"/>
  <c r="CG523" i="9"/>
  <c r="CL523" i="9"/>
  <c r="CO523" i="9"/>
  <c r="AO524" i="9"/>
  <c r="BI524" i="9"/>
  <c r="BX524" i="9"/>
  <c r="CA524" i="9"/>
  <c r="CG524" i="9"/>
  <c r="CL524" i="9"/>
  <c r="CO524" i="9"/>
  <c r="AO525" i="9"/>
  <c r="BI525" i="9"/>
  <c r="BX525" i="9"/>
  <c r="CA525" i="9"/>
  <c r="CG525" i="9"/>
  <c r="CL525" i="9"/>
  <c r="CO525" i="9"/>
  <c r="AO526" i="9"/>
  <c r="BI526" i="9"/>
  <c r="BX526" i="9"/>
  <c r="CA526" i="9"/>
  <c r="CG526" i="9"/>
  <c r="CL526" i="9"/>
  <c r="CO526" i="9"/>
  <c r="AO527" i="9"/>
  <c r="BI527" i="9"/>
  <c r="BX527" i="9"/>
  <c r="CA527" i="9"/>
  <c r="CG527" i="9"/>
  <c r="CL527" i="9"/>
  <c r="CO527" i="9"/>
  <c r="AO528" i="9"/>
  <c r="BI528" i="9"/>
  <c r="BX528" i="9"/>
  <c r="CA528" i="9"/>
  <c r="CG528" i="9"/>
  <c r="CL528" i="9"/>
  <c r="CO528" i="9"/>
  <c r="AO529" i="9"/>
  <c r="BI529" i="9"/>
  <c r="BX529" i="9"/>
  <c r="CA529" i="9"/>
  <c r="CG529" i="9"/>
  <c r="CL529" i="9"/>
  <c r="CO529" i="9"/>
  <c r="AO531" i="9"/>
  <c r="BI531" i="9"/>
  <c r="BX531" i="9"/>
  <c r="CA531" i="9"/>
  <c r="CG531" i="9"/>
  <c r="CL531" i="9"/>
  <c r="CO531" i="9"/>
  <c r="AO533" i="9"/>
  <c r="BI533" i="9"/>
  <c r="BX533" i="9"/>
  <c r="CA533" i="9"/>
  <c r="CG533" i="9"/>
  <c r="CL533" i="9"/>
  <c r="CO533" i="9"/>
  <c r="AO536" i="9"/>
  <c r="BI536" i="9"/>
  <c r="BX536" i="9"/>
  <c r="CA536" i="9"/>
  <c r="CG536" i="9"/>
  <c r="CL536" i="9"/>
  <c r="CO536" i="9"/>
  <c r="AO537" i="9"/>
  <c r="BI537" i="9"/>
  <c r="BX537" i="9"/>
  <c r="CA537" i="9"/>
  <c r="CG537" i="9"/>
  <c r="CL537" i="9"/>
  <c r="CO537" i="9"/>
  <c r="AO539" i="9"/>
  <c r="BI539" i="9"/>
  <c r="BX539" i="9"/>
  <c r="CA539" i="9"/>
  <c r="CG539" i="9"/>
  <c r="CL539" i="9"/>
  <c r="CO539" i="9"/>
  <c r="AO540" i="9"/>
  <c r="BI540" i="9"/>
  <c r="BX540" i="9"/>
  <c r="CA540" i="9"/>
  <c r="CG540" i="9"/>
  <c r="CL540" i="9"/>
  <c r="CO540" i="9"/>
  <c r="AO542" i="9"/>
  <c r="BI542" i="9"/>
  <c r="BX542" i="9"/>
  <c r="CA542" i="9"/>
  <c r="CG542" i="9"/>
  <c r="CL542" i="9"/>
  <c r="CO542" i="9"/>
  <c r="AO548" i="9"/>
  <c r="BI548" i="9"/>
  <c r="BX548" i="9"/>
  <c r="CA548" i="9"/>
  <c r="CG548" i="9"/>
  <c r="CL548" i="9"/>
  <c r="CO548" i="9"/>
  <c r="AO552" i="9"/>
  <c r="BI552" i="9"/>
  <c r="BX552" i="9"/>
  <c r="CA552" i="9"/>
  <c r="CG552" i="9"/>
  <c r="CL552" i="9"/>
  <c r="CO552" i="9"/>
  <c r="AO553" i="9"/>
  <c r="BI553" i="9"/>
  <c r="BX553" i="9"/>
  <c r="CA553" i="9"/>
  <c r="CG553" i="9"/>
  <c r="CL553" i="9"/>
  <c r="CO553" i="9"/>
  <c r="AO554" i="9"/>
  <c r="BI554" i="9"/>
  <c r="BX554" i="9"/>
  <c r="CA554" i="9"/>
  <c r="CG554" i="9"/>
  <c r="CL554" i="9"/>
  <c r="CO554" i="9"/>
  <c r="AO557" i="9"/>
  <c r="BI557" i="9"/>
  <c r="BX557" i="9"/>
  <c r="CA557" i="9"/>
  <c r="CG557" i="9"/>
  <c r="CL557" i="9"/>
  <c r="CO557" i="9"/>
  <c r="AO559" i="9"/>
  <c r="BI559" i="9"/>
  <c r="BX559" i="9"/>
  <c r="CA559" i="9"/>
  <c r="CG559" i="9"/>
  <c r="CL559" i="9"/>
  <c r="CO559" i="9"/>
  <c r="AO560" i="9"/>
  <c r="BI560" i="9"/>
  <c r="BX560" i="9"/>
  <c r="CA560" i="9"/>
  <c r="CG560" i="9"/>
  <c r="CL560" i="9"/>
  <c r="CO560" i="9"/>
  <c r="AO561" i="9"/>
  <c r="BI561" i="9"/>
  <c r="BX561" i="9"/>
  <c r="CA561" i="9"/>
  <c r="CG561" i="9"/>
  <c r="CL561" i="9"/>
  <c r="CO561" i="9"/>
  <c r="AO563" i="9"/>
  <c r="BI563" i="9"/>
  <c r="BX563" i="9"/>
  <c r="CA563" i="9"/>
  <c r="CG563" i="9"/>
  <c r="CL563" i="9"/>
  <c r="CO563" i="9"/>
  <c r="AO566" i="9"/>
  <c r="BI566" i="9"/>
  <c r="BX566" i="9"/>
  <c r="CA566" i="9"/>
  <c r="CG566" i="9"/>
  <c r="CL566" i="9"/>
  <c r="CO566" i="9"/>
  <c r="AO567" i="9"/>
  <c r="BI567" i="9"/>
  <c r="BX567" i="9"/>
  <c r="CA567" i="9"/>
  <c r="CG567" i="9"/>
  <c r="CL567" i="9"/>
  <c r="CO567" i="9"/>
  <c r="AO568" i="9"/>
  <c r="BI568" i="9"/>
  <c r="BX568" i="9"/>
  <c r="CA568" i="9"/>
  <c r="CG568" i="9"/>
  <c r="CL568" i="9"/>
  <c r="CO568" i="9"/>
  <c r="AO571" i="9"/>
  <c r="BI571" i="9"/>
  <c r="BX571" i="9"/>
  <c r="CA571" i="9"/>
  <c r="CG571" i="9"/>
  <c r="CL571" i="9"/>
  <c r="CO571" i="9"/>
  <c r="AO572" i="9"/>
  <c r="BI572" i="9"/>
  <c r="BX572" i="9"/>
  <c r="CA572" i="9"/>
  <c r="CG572" i="9"/>
  <c r="CL572" i="9"/>
  <c r="CO572" i="9"/>
  <c r="AO573" i="9"/>
  <c r="BI573" i="9"/>
  <c r="BX573" i="9"/>
  <c r="CA573" i="9"/>
  <c r="CG573" i="9"/>
  <c r="CL573" i="9"/>
  <c r="CO573" i="9"/>
  <c r="AO575" i="9"/>
  <c r="BI575" i="9"/>
  <c r="BX575" i="9"/>
  <c r="CA575" i="9"/>
  <c r="CG575" i="9"/>
  <c r="CL575" i="9"/>
  <c r="CO575" i="9"/>
  <c r="AO577" i="9"/>
  <c r="BI577" i="9"/>
  <c r="BX577" i="9"/>
  <c r="CA577" i="9"/>
  <c r="CG577" i="9"/>
  <c r="CL577" i="9"/>
  <c r="CO577" i="9"/>
  <c r="AO579" i="9"/>
  <c r="BI579" i="9"/>
  <c r="BX579" i="9"/>
  <c r="CA579" i="9"/>
  <c r="CG579" i="9"/>
  <c r="CL579" i="9"/>
  <c r="CO579" i="9"/>
  <c r="AO580" i="9"/>
  <c r="BI580" i="9"/>
  <c r="BX580" i="9"/>
  <c r="CA580" i="9"/>
  <c r="CG580" i="9"/>
  <c r="CL580" i="9"/>
  <c r="CO580" i="9"/>
  <c r="AO582" i="9"/>
  <c r="BI582" i="9"/>
  <c r="BX582" i="9"/>
  <c r="CA582" i="9"/>
  <c r="CG582" i="9"/>
  <c r="CL582" i="9"/>
  <c r="CO582" i="9"/>
  <c r="AO584" i="9"/>
  <c r="BI584" i="9"/>
  <c r="BX584" i="9"/>
  <c r="CA584" i="9"/>
  <c r="CG584" i="9"/>
  <c r="CL584" i="9"/>
  <c r="CO584" i="9"/>
  <c r="AO585" i="9"/>
  <c r="BI585" i="9"/>
  <c r="BX585" i="9"/>
  <c r="CA585" i="9"/>
  <c r="CG585" i="9"/>
  <c r="CL585" i="9"/>
  <c r="CO585" i="9"/>
  <c r="AO586" i="9"/>
  <c r="BI586" i="9"/>
  <c r="BX586" i="9"/>
  <c r="CA586" i="9"/>
  <c r="CG586" i="9"/>
  <c r="CL586" i="9"/>
  <c r="CO586" i="9"/>
  <c r="AO590" i="9"/>
  <c r="BI590" i="9"/>
  <c r="BX590" i="9"/>
  <c r="CA590" i="9"/>
  <c r="CG590" i="9"/>
  <c r="CL590" i="9"/>
  <c r="CO590" i="9"/>
  <c r="AO592" i="9"/>
  <c r="BI592" i="9"/>
  <c r="BX592" i="9"/>
  <c r="CA592" i="9"/>
  <c r="CG592" i="9"/>
  <c r="CL592" i="9"/>
  <c r="CO592" i="9"/>
  <c r="AO594" i="9"/>
  <c r="BI594" i="9"/>
  <c r="BX594" i="9"/>
  <c r="CA594" i="9"/>
  <c r="CG594" i="9"/>
  <c r="CL594" i="9"/>
  <c r="CO594" i="9"/>
  <c r="AO595" i="9"/>
  <c r="BI595" i="9"/>
  <c r="BX595" i="9"/>
  <c r="CA595" i="9"/>
  <c r="CG595" i="9"/>
  <c r="CL595" i="9"/>
  <c r="CO595" i="9"/>
  <c r="AO596" i="9"/>
  <c r="BI596" i="9"/>
  <c r="BX596" i="9"/>
  <c r="CA596" i="9"/>
  <c r="CG596" i="9"/>
  <c r="CL596" i="9"/>
  <c r="CO596" i="9"/>
  <c r="AO597" i="9"/>
  <c r="BI597" i="9"/>
  <c r="BX597" i="9"/>
  <c r="CA597" i="9"/>
  <c r="CG597" i="9"/>
  <c r="CL597" i="9"/>
  <c r="CO597" i="9"/>
  <c r="AO598" i="9"/>
  <c r="BI598" i="9"/>
  <c r="BX598" i="9"/>
  <c r="CA598" i="9"/>
  <c r="CG598" i="9"/>
  <c r="CL598" i="9"/>
  <c r="CO598" i="9"/>
  <c r="AO599" i="9"/>
  <c r="BI599" i="9"/>
  <c r="BX599" i="9"/>
  <c r="CA599" i="9"/>
  <c r="CG599" i="9"/>
  <c r="CL599" i="9"/>
  <c r="CO599" i="9"/>
  <c r="AO600" i="9"/>
  <c r="BI600" i="9"/>
  <c r="BX600" i="9"/>
  <c r="CA600" i="9"/>
  <c r="CG600" i="9"/>
  <c r="CL600" i="9"/>
  <c r="CO600" i="9"/>
  <c r="AO601" i="9"/>
  <c r="BI601" i="9"/>
  <c r="BX601" i="9"/>
  <c r="CA601" i="9"/>
  <c r="CG601" i="9"/>
  <c r="CL601" i="9"/>
  <c r="CO601" i="9"/>
  <c r="AO602" i="9"/>
  <c r="BI602" i="9"/>
  <c r="BX602" i="9"/>
  <c r="CA602" i="9"/>
  <c r="CG602" i="9"/>
  <c r="CL602" i="9"/>
  <c r="CO602" i="9"/>
  <c r="AO603" i="9"/>
  <c r="BI603" i="9"/>
  <c r="BX603" i="9"/>
  <c r="CA603" i="9"/>
  <c r="CG603" i="9"/>
  <c r="CL603" i="9"/>
  <c r="CO603" i="9"/>
  <c r="AO604" i="9"/>
  <c r="BI604" i="9"/>
  <c r="BX604" i="9"/>
  <c r="CA604" i="9"/>
  <c r="CG604" i="9"/>
  <c r="CL604" i="9"/>
  <c r="CO604" i="9"/>
  <c r="AO605" i="9"/>
  <c r="BI605" i="9"/>
  <c r="BX605" i="9"/>
  <c r="CA605" i="9"/>
  <c r="CG605" i="9"/>
  <c r="CL605" i="9"/>
  <c r="CO605" i="9"/>
  <c r="AO606" i="9"/>
  <c r="BI606" i="9"/>
  <c r="BX606" i="9"/>
  <c r="CA606" i="9"/>
  <c r="CG606" i="9"/>
  <c r="CL606" i="9"/>
  <c r="CO606" i="9"/>
  <c r="AO607" i="9"/>
  <c r="BI607" i="9"/>
  <c r="BX607" i="9"/>
  <c r="CA607" i="9"/>
  <c r="CG607" i="9"/>
  <c r="CL607" i="9"/>
  <c r="CO607" i="9"/>
  <c r="AO608" i="9"/>
  <c r="BI608" i="9"/>
  <c r="BX608" i="9"/>
  <c r="CA608" i="9"/>
  <c r="CG608" i="9"/>
  <c r="CL608" i="9"/>
  <c r="CO608" i="9"/>
  <c r="AO609" i="9"/>
  <c r="BI609" i="9"/>
  <c r="BX609" i="9"/>
  <c r="CA609" i="9"/>
  <c r="CG609" i="9"/>
  <c r="CL609" i="9"/>
  <c r="CO609" i="9"/>
  <c r="AO610" i="9"/>
  <c r="BI610" i="9"/>
  <c r="BX610" i="9"/>
  <c r="CA610" i="9"/>
  <c r="CG610" i="9"/>
  <c r="CL610" i="9"/>
  <c r="CO610" i="9"/>
  <c r="AO611" i="9"/>
  <c r="BI611" i="9"/>
  <c r="BX611" i="9"/>
  <c r="CA611" i="9"/>
  <c r="CG611" i="9"/>
  <c r="CL611" i="9"/>
  <c r="CO611" i="9"/>
  <c r="AO612" i="9"/>
  <c r="BI612" i="9"/>
  <c r="BX612" i="9"/>
  <c r="CA612" i="9"/>
  <c r="CG612" i="9"/>
  <c r="CL612" i="9"/>
  <c r="CO612" i="9"/>
  <c r="AO613" i="9"/>
  <c r="BI613" i="9"/>
  <c r="BX613" i="9"/>
  <c r="CA613" i="9"/>
  <c r="CG613" i="9"/>
  <c r="CL613" i="9"/>
  <c r="CO613" i="9"/>
  <c r="AO614" i="9"/>
  <c r="BI614" i="9"/>
  <c r="BX614" i="9"/>
  <c r="CA614" i="9"/>
  <c r="CG614" i="9"/>
  <c r="CL614" i="9"/>
  <c r="CO614" i="9"/>
  <c r="AO615" i="9"/>
  <c r="BI615" i="9"/>
  <c r="BX615" i="9"/>
  <c r="CA615" i="9"/>
  <c r="CG615" i="9"/>
  <c r="CL615" i="9"/>
  <c r="CO615" i="9"/>
  <c r="AO616" i="9"/>
  <c r="BI616" i="9"/>
  <c r="BX616" i="9"/>
  <c r="CA616" i="9"/>
  <c r="CG616" i="9"/>
  <c r="CL616" i="9"/>
  <c r="CO616" i="9"/>
  <c r="AO617" i="9"/>
  <c r="BI617" i="9"/>
  <c r="BX617" i="9"/>
  <c r="CA617" i="9"/>
  <c r="CG617" i="9"/>
  <c r="CL617" i="9"/>
  <c r="CO617" i="9"/>
  <c r="AO618" i="9"/>
  <c r="BI618" i="9"/>
  <c r="BX618" i="9"/>
  <c r="CA618" i="9"/>
  <c r="CG618" i="9"/>
  <c r="CL618" i="9"/>
  <c r="CO618" i="9"/>
  <c r="AO619" i="9"/>
  <c r="BI619" i="9"/>
  <c r="BX619" i="9"/>
  <c r="CA619" i="9"/>
  <c r="CG619" i="9"/>
  <c r="CL619" i="9"/>
  <c r="CO619" i="9"/>
  <c r="AO620" i="9"/>
  <c r="BI620" i="9"/>
  <c r="BX620" i="9"/>
  <c r="CA620" i="9"/>
  <c r="CG620" i="9"/>
  <c r="CL620" i="9"/>
  <c r="CO620" i="9"/>
  <c r="AO621" i="9"/>
  <c r="BI621" i="9"/>
  <c r="BX621" i="9"/>
  <c r="CA621" i="9"/>
  <c r="CG621" i="9"/>
  <c r="CL621" i="9"/>
  <c r="CO621" i="9"/>
  <c r="AO622" i="9"/>
  <c r="BI622" i="9"/>
  <c r="BX622" i="9"/>
  <c r="CA622" i="9"/>
  <c r="CG622" i="9"/>
  <c r="CL622" i="9"/>
  <c r="CO622" i="9"/>
  <c r="AO623" i="9"/>
  <c r="BI623" i="9"/>
  <c r="BX623" i="9"/>
  <c r="CA623" i="9"/>
  <c r="CG623" i="9"/>
  <c r="CL623" i="9"/>
  <c r="CO623" i="9"/>
  <c r="AO624" i="9"/>
  <c r="BI624" i="9"/>
  <c r="BX624" i="9"/>
  <c r="CA624" i="9"/>
  <c r="CG624" i="9"/>
  <c r="CL624" i="9"/>
  <c r="CO624" i="9"/>
  <c r="AO625" i="9"/>
  <c r="BI625" i="9"/>
  <c r="BX625" i="9"/>
  <c r="CA625" i="9"/>
  <c r="CG625" i="9"/>
  <c r="CL625" i="9"/>
  <c r="CO625" i="9"/>
  <c r="AO626" i="9"/>
  <c r="BI626" i="9"/>
  <c r="BX626" i="9"/>
  <c r="CA626" i="9"/>
  <c r="CG626" i="9"/>
  <c r="CL626" i="9"/>
  <c r="CO626" i="9"/>
  <c r="AO627" i="9"/>
  <c r="BI627" i="9"/>
  <c r="BX627" i="9"/>
  <c r="CA627" i="9"/>
  <c r="CG627" i="9"/>
  <c r="CL627" i="9"/>
  <c r="CO627" i="9"/>
  <c r="AO628" i="9"/>
  <c r="BI628" i="9"/>
  <c r="BX628" i="9"/>
  <c r="CA628" i="9"/>
  <c r="CG628" i="9"/>
  <c r="CL628" i="9"/>
  <c r="CO628" i="9"/>
  <c r="AO629" i="9"/>
  <c r="BI629" i="9"/>
  <c r="BX629" i="9"/>
  <c r="CA629" i="9"/>
  <c r="CG629" i="9"/>
  <c r="CL629" i="9"/>
  <c r="CO629" i="9"/>
  <c r="AO630" i="9"/>
  <c r="BI630" i="9"/>
  <c r="BX630" i="9"/>
  <c r="CA630" i="9"/>
  <c r="CG630" i="9"/>
  <c r="CL630" i="9"/>
  <c r="CO630" i="9"/>
  <c r="AO631" i="9"/>
  <c r="BI631" i="9"/>
  <c r="BX631" i="9"/>
  <c r="CA631" i="9"/>
  <c r="CG631" i="9"/>
  <c r="CL631" i="9"/>
  <c r="CO631" i="9"/>
  <c r="AO632" i="9"/>
  <c r="BI632" i="9"/>
  <c r="BX632" i="9"/>
  <c r="CA632" i="9"/>
  <c r="CG632" i="9"/>
  <c r="CL632" i="9"/>
  <c r="CO632" i="9"/>
  <c r="AO633" i="9"/>
  <c r="BI633" i="9"/>
  <c r="BX633" i="9"/>
  <c r="CA633" i="9"/>
  <c r="CG633" i="9"/>
  <c r="CL633" i="9"/>
  <c r="CO633" i="9"/>
  <c r="AO634" i="9"/>
  <c r="BI634" i="9"/>
  <c r="BX634" i="9"/>
  <c r="CA634" i="9"/>
  <c r="CG634" i="9"/>
  <c r="CL634" i="9"/>
  <c r="CO634" i="9"/>
  <c r="AO635" i="9"/>
  <c r="BI635" i="9"/>
  <c r="BX635" i="9"/>
  <c r="CA635" i="9"/>
  <c r="CG635" i="9"/>
  <c r="CL635" i="9"/>
  <c r="CO635" i="9"/>
  <c r="AO636" i="9"/>
  <c r="BI636" i="9"/>
  <c r="BX636" i="9"/>
  <c r="CA636" i="9"/>
  <c r="CG636" i="9"/>
  <c r="CL636" i="9"/>
  <c r="CO636" i="9"/>
  <c r="AO637" i="9"/>
  <c r="BI637" i="9"/>
  <c r="BX637" i="9"/>
  <c r="CA637" i="9"/>
  <c r="CG637" i="9"/>
  <c r="CL637" i="9"/>
  <c r="CO637" i="9"/>
  <c r="AO638" i="9"/>
  <c r="BI638" i="9"/>
  <c r="BX638" i="9"/>
  <c r="CA638" i="9"/>
  <c r="CG638" i="9"/>
  <c r="CL638" i="9"/>
  <c r="CO638" i="9"/>
  <c r="AO639" i="9"/>
  <c r="BI639" i="9"/>
  <c r="BX639" i="9"/>
  <c r="CA639" i="9"/>
  <c r="CG639" i="9"/>
  <c r="CL639" i="9"/>
  <c r="CO639" i="9"/>
  <c r="AO640" i="9"/>
  <c r="BI640" i="9"/>
  <c r="BX640" i="9"/>
  <c r="CA640" i="9"/>
  <c r="CG640" i="9"/>
  <c r="CL640" i="9"/>
  <c r="CO640" i="9"/>
  <c r="AO641" i="9"/>
  <c r="BI641" i="9"/>
  <c r="BX641" i="9"/>
  <c r="CA641" i="9"/>
  <c r="CG641" i="9"/>
  <c r="CL641" i="9"/>
  <c r="CO641" i="9"/>
  <c r="AO642" i="9"/>
  <c r="BI642" i="9"/>
  <c r="BX642" i="9"/>
  <c r="CA642" i="9"/>
  <c r="CG642" i="9"/>
  <c r="CL642" i="9"/>
  <c r="CO642" i="9"/>
  <c r="AO643" i="9"/>
  <c r="BI643" i="9"/>
  <c r="BX643" i="9"/>
  <c r="CA643" i="9"/>
  <c r="CG643" i="9"/>
  <c r="CL643" i="9"/>
  <c r="CO643" i="9"/>
  <c r="AO644" i="9"/>
  <c r="BI644" i="9"/>
  <c r="BX644" i="9"/>
  <c r="CA644" i="9"/>
  <c r="CG644" i="9"/>
  <c r="CL644" i="9"/>
  <c r="CO644" i="9"/>
  <c r="AO645" i="9"/>
  <c r="BI645" i="9"/>
  <c r="BX645" i="9"/>
  <c r="CA645" i="9"/>
  <c r="CG645" i="9"/>
  <c r="CL645" i="9"/>
  <c r="CO645" i="9"/>
  <c r="AO646" i="9"/>
  <c r="BI646" i="9"/>
  <c r="BX646" i="9"/>
  <c r="CA646" i="9"/>
  <c r="CG646" i="9"/>
  <c r="CL646" i="9"/>
  <c r="CO646" i="9"/>
  <c r="AO648" i="9"/>
  <c r="BI648" i="9"/>
  <c r="BX648" i="9"/>
  <c r="CA648" i="9"/>
  <c r="CG648" i="9"/>
  <c r="CL648" i="9"/>
  <c r="CO648" i="9"/>
  <c r="AO650" i="9"/>
  <c r="BI650" i="9"/>
  <c r="BX650" i="9"/>
  <c r="CA650" i="9"/>
  <c r="CG650" i="9"/>
  <c r="CL650" i="9"/>
  <c r="CO650" i="9"/>
  <c r="AO653" i="9"/>
  <c r="BI653" i="9"/>
  <c r="BX653" i="9"/>
  <c r="CA653" i="9"/>
  <c r="CG653" i="9"/>
  <c r="CL653" i="9"/>
  <c r="CO653" i="9"/>
  <c r="AO654" i="9"/>
  <c r="BI654" i="9"/>
  <c r="BX654" i="9"/>
  <c r="CA654" i="9"/>
  <c r="CG654" i="9"/>
  <c r="CL654" i="9"/>
  <c r="CO654" i="9"/>
  <c r="AO655" i="9"/>
  <c r="BI655" i="9"/>
  <c r="BX655" i="9"/>
  <c r="CA655" i="9"/>
  <c r="CG655" i="9"/>
  <c r="CL655" i="9"/>
  <c r="CO655" i="9"/>
  <c r="AO656" i="9"/>
  <c r="BI656" i="9"/>
  <c r="BX656" i="9"/>
  <c r="CA656" i="9"/>
  <c r="CG656" i="9"/>
  <c r="CL656" i="9"/>
  <c r="CO656" i="9"/>
  <c r="AO657" i="9"/>
  <c r="BI657" i="9"/>
  <c r="BX657" i="9"/>
  <c r="CA657" i="9"/>
  <c r="CG657" i="9"/>
  <c r="CL657" i="9"/>
  <c r="CO657" i="9"/>
  <c r="AO659" i="9"/>
  <c r="BI659" i="9"/>
  <c r="BX659" i="9"/>
  <c r="CA659" i="9"/>
  <c r="CG659" i="9"/>
  <c r="CL659" i="9"/>
  <c r="CO659" i="9"/>
  <c r="AO660" i="9"/>
  <c r="BI660" i="9"/>
  <c r="BX660" i="9"/>
  <c r="CA660" i="9"/>
  <c r="CG660" i="9"/>
  <c r="CL660" i="9"/>
  <c r="CO660" i="9"/>
  <c r="AO661" i="9"/>
  <c r="BI661" i="9"/>
  <c r="BX661" i="9"/>
  <c r="CA661" i="9"/>
  <c r="CG661" i="9"/>
  <c r="CL661" i="9"/>
  <c r="CO661" i="9"/>
  <c r="AO663" i="9"/>
  <c r="BI663" i="9"/>
  <c r="BX663" i="9"/>
  <c r="CA663" i="9"/>
  <c r="CG663" i="9"/>
  <c r="CL663" i="9"/>
  <c r="CO663" i="9"/>
  <c r="AO664" i="9"/>
  <c r="BI664" i="9"/>
  <c r="BX664" i="9"/>
  <c r="CA664" i="9"/>
  <c r="CG664" i="9"/>
  <c r="CL664" i="9"/>
  <c r="CO664" i="9"/>
  <c r="AO666" i="9"/>
  <c r="BI666" i="9"/>
  <c r="BX666" i="9"/>
  <c r="CA666" i="9"/>
  <c r="CG666" i="9"/>
  <c r="CL666" i="9"/>
  <c r="CO666" i="9"/>
  <c r="AO667" i="9"/>
  <c r="BI667" i="9"/>
  <c r="BX667" i="9"/>
  <c r="CA667" i="9"/>
  <c r="CG667" i="9"/>
  <c r="CL667" i="9"/>
  <c r="CO667" i="9"/>
  <c r="AO668" i="9"/>
  <c r="BI668" i="9"/>
  <c r="BX668" i="9"/>
  <c r="CA668" i="9"/>
  <c r="CG668" i="9"/>
  <c r="CL668" i="9"/>
  <c r="CO668" i="9"/>
  <c r="AO671" i="9"/>
  <c r="BI671" i="9"/>
  <c r="BX671" i="9"/>
  <c r="CA671" i="9"/>
  <c r="CG671" i="9"/>
  <c r="CL671" i="9"/>
  <c r="CO671" i="9"/>
  <c r="AO672" i="9"/>
  <c r="BI672" i="9"/>
  <c r="BX672" i="9"/>
  <c r="CA672" i="9"/>
  <c r="CG672" i="9"/>
  <c r="CL672" i="9"/>
  <c r="CO672" i="9"/>
  <c r="AO674" i="9"/>
  <c r="BI674" i="9"/>
  <c r="BX674" i="9"/>
  <c r="CA674" i="9"/>
  <c r="CG674" i="9"/>
  <c r="CL674" i="9"/>
  <c r="CO674" i="9"/>
  <c r="AO675" i="9"/>
  <c r="BI675" i="9"/>
  <c r="BX675" i="9"/>
  <c r="CA675" i="9"/>
  <c r="CG675" i="9"/>
  <c r="CL675" i="9"/>
  <c r="CO675" i="9"/>
  <c r="AO676" i="9"/>
  <c r="BI676" i="9"/>
  <c r="BX676" i="9"/>
  <c r="CA676" i="9"/>
  <c r="CG676" i="9"/>
  <c r="CL676" i="9"/>
  <c r="CO676" i="9"/>
  <c r="AO677" i="9"/>
  <c r="BI677" i="9"/>
  <c r="BX677" i="9"/>
  <c r="CA677" i="9"/>
  <c r="CG677" i="9"/>
  <c r="CL677" i="9"/>
  <c r="CO677" i="9"/>
  <c r="AO679" i="9"/>
  <c r="BI679" i="9"/>
  <c r="BX679" i="9"/>
  <c r="CA679" i="9"/>
  <c r="CG679" i="9"/>
  <c r="CL679" i="9"/>
  <c r="CO679" i="9"/>
  <c r="AO681" i="9"/>
  <c r="BI681" i="9"/>
  <c r="BX681" i="9"/>
  <c r="CA681" i="9"/>
  <c r="CG681" i="9"/>
  <c r="CL681" i="9"/>
  <c r="CO681" i="9"/>
  <c r="AO682" i="9"/>
  <c r="BI682" i="9"/>
  <c r="BX682" i="9"/>
  <c r="CA682" i="9"/>
  <c r="CG682" i="9"/>
  <c r="CL682" i="9"/>
  <c r="CO682" i="9"/>
  <c r="AO684" i="9"/>
  <c r="BI684" i="9"/>
  <c r="BX684" i="9"/>
  <c r="CA684" i="9"/>
  <c r="CG684" i="9"/>
  <c r="CL684" i="9"/>
  <c r="CO684" i="9"/>
  <c r="AO686" i="9"/>
  <c r="BI686" i="9"/>
  <c r="BX686" i="9"/>
  <c r="CA686" i="9"/>
  <c r="CG686" i="9"/>
  <c r="CL686" i="9"/>
  <c r="CO686" i="9"/>
  <c r="AO689" i="9"/>
  <c r="BI689" i="9"/>
  <c r="BX689" i="9"/>
  <c r="CA689" i="9"/>
  <c r="CG689" i="9"/>
  <c r="CL689" i="9"/>
  <c r="CO689" i="9"/>
  <c r="AO690" i="9"/>
  <c r="BI690" i="9"/>
  <c r="BX690" i="9"/>
  <c r="CA690" i="9"/>
  <c r="CG690" i="9"/>
  <c r="CL690" i="9"/>
  <c r="CO690" i="9"/>
  <c r="AO691" i="9"/>
  <c r="BI691" i="9"/>
  <c r="BX691" i="9"/>
  <c r="CA691" i="9"/>
  <c r="CG691" i="9"/>
  <c r="CL691" i="9"/>
  <c r="CO691" i="9"/>
  <c r="AO692" i="9"/>
  <c r="BI692" i="9"/>
  <c r="BX692" i="9"/>
  <c r="CA692" i="9"/>
  <c r="CG692" i="9"/>
  <c r="CL692" i="9"/>
  <c r="CO692" i="9"/>
  <c r="AO694" i="9"/>
  <c r="BI694" i="9"/>
  <c r="BX694" i="9"/>
  <c r="CA694" i="9"/>
  <c r="CG694" i="9"/>
  <c r="CL694" i="9"/>
  <c r="CO694" i="9"/>
  <c r="AO695" i="9"/>
  <c r="BI695" i="9"/>
  <c r="BX695" i="9"/>
  <c r="CA695" i="9"/>
  <c r="CG695" i="9"/>
  <c r="CL695" i="9"/>
  <c r="CO695" i="9"/>
  <c r="AO696" i="9"/>
  <c r="BI696" i="9"/>
  <c r="BX696" i="9"/>
  <c r="CA696" i="9"/>
  <c r="CG696" i="9"/>
  <c r="CL696" i="9"/>
  <c r="CO696" i="9"/>
  <c r="AO698" i="9"/>
  <c r="BI698" i="9"/>
  <c r="BX698" i="9"/>
  <c r="CA698" i="9"/>
  <c r="CG698" i="9"/>
  <c r="CL698" i="9"/>
  <c r="CO698" i="9"/>
  <c r="AO699" i="9"/>
  <c r="BI699" i="9"/>
  <c r="BX699" i="9"/>
  <c r="CA699" i="9"/>
  <c r="CG699" i="9"/>
  <c r="CL699" i="9"/>
  <c r="CO699" i="9"/>
  <c r="AO700" i="9"/>
  <c r="BI700" i="9"/>
  <c r="BX700" i="9"/>
  <c r="CA700" i="9"/>
  <c r="CG700" i="9"/>
  <c r="CL700" i="9"/>
  <c r="CO700" i="9"/>
  <c r="AO701" i="9"/>
  <c r="BI701" i="9"/>
  <c r="BX701" i="9"/>
  <c r="CA701" i="9"/>
  <c r="CG701" i="9"/>
  <c r="CL701" i="9"/>
  <c r="CO701" i="9"/>
  <c r="AO703" i="9"/>
  <c r="BI703" i="9"/>
  <c r="BX703" i="9"/>
  <c r="CA703" i="9"/>
  <c r="CG703" i="9"/>
  <c r="CL703" i="9"/>
  <c r="CO703" i="9"/>
  <c r="AO704" i="9"/>
  <c r="BI704" i="9"/>
  <c r="BX704" i="9"/>
  <c r="CA704" i="9"/>
  <c r="CG704" i="9"/>
  <c r="CL704" i="9"/>
  <c r="CO704" i="9"/>
  <c r="AO706" i="9"/>
  <c r="BI706" i="9"/>
  <c r="BX706" i="9"/>
  <c r="CA706" i="9"/>
  <c r="CG706" i="9"/>
  <c r="CL706" i="9"/>
  <c r="CO706" i="9"/>
  <c r="AO707" i="9"/>
  <c r="BI707" i="9"/>
  <c r="BX707" i="9"/>
  <c r="CA707" i="9"/>
  <c r="CG707" i="9"/>
  <c r="CL707" i="9"/>
  <c r="CO707" i="9"/>
  <c r="AO708" i="9"/>
  <c r="BI708" i="9"/>
  <c r="BX708" i="9"/>
  <c r="CA708" i="9"/>
  <c r="CG708" i="9"/>
  <c r="CL708" i="9"/>
  <c r="CO708" i="9"/>
  <c r="AO709" i="9"/>
  <c r="BI709" i="9"/>
  <c r="BX709" i="9"/>
  <c r="CA709" i="9"/>
  <c r="CG709" i="9"/>
  <c r="CL709" i="9"/>
  <c r="CO709" i="9"/>
  <c r="AO711" i="9"/>
  <c r="BI711" i="9"/>
  <c r="BX711" i="9"/>
  <c r="CA711" i="9"/>
  <c r="CG711" i="9"/>
  <c r="CL711" i="9"/>
  <c r="CO711" i="9"/>
  <c r="AO712" i="9"/>
  <c r="BI712" i="9"/>
  <c r="BX712" i="9"/>
  <c r="CA712" i="9"/>
  <c r="CG712" i="9"/>
  <c r="CL712" i="9"/>
  <c r="CO712" i="9"/>
  <c r="AO713" i="9"/>
  <c r="BI713" i="9"/>
  <c r="BX713" i="9"/>
  <c r="CA713" i="9"/>
  <c r="CG713" i="9"/>
  <c r="CL713" i="9"/>
  <c r="CO713" i="9"/>
  <c r="AO714" i="9"/>
  <c r="BI714" i="9"/>
  <c r="BX714" i="9"/>
  <c r="CA714" i="9"/>
  <c r="CG714" i="9"/>
  <c r="CL714" i="9"/>
  <c r="CO714" i="9"/>
  <c r="AO716" i="9"/>
  <c r="BI716" i="9"/>
  <c r="BX716" i="9"/>
  <c r="CA716" i="9"/>
  <c r="CG716" i="9"/>
  <c r="CL716" i="9"/>
  <c r="CO716" i="9"/>
  <c r="AO719" i="9"/>
  <c r="BI719" i="9"/>
  <c r="BX719" i="9"/>
  <c r="CA719" i="9"/>
  <c r="CG719" i="9"/>
  <c r="CL719" i="9"/>
  <c r="CO719" i="9"/>
  <c r="AO720" i="9"/>
  <c r="BI720" i="9"/>
  <c r="BX720" i="9"/>
  <c r="CA720" i="9"/>
  <c r="CG720" i="9"/>
  <c r="CL720" i="9"/>
  <c r="CO720" i="9"/>
  <c r="AO721" i="9"/>
  <c r="BI721" i="9"/>
  <c r="BX721" i="9"/>
  <c r="CA721" i="9"/>
  <c r="CG721" i="9"/>
  <c r="CL721" i="9"/>
  <c r="CO721" i="9"/>
  <c r="AO722" i="9"/>
  <c r="BI722" i="9"/>
  <c r="BX722" i="9"/>
  <c r="CA722" i="9"/>
  <c r="CG722" i="9"/>
  <c r="CL722" i="9"/>
  <c r="CO722" i="9"/>
  <c r="AO724" i="9"/>
  <c r="BI724" i="9"/>
  <c r="BX724" i="9"/>
  <c r="CA724" i="9"/>
  <c r="CG724" i="9"/>
  <c r="CL724" i="9"/>
  <c r="CO724" i="9"/>
  <c r="AO725" i="9"/>
  <c r="BI725" i="9"/>
  <c r="BX725" i="9"/>
  <c r="CA725" i="9"/>
  <c r="CG725" i="9"/>
  <c r="CL725" i="9"/>
  <c r="CO725" i="9"/>
  <c r="AO728" i="9"/>
  <c r="BI728" i="9"/>
  <c r="BX728" i="9"/>
  <c r="CA728" i="9"/>
  <c r="CG728" i="9"/>
  <c r="CL728" i="9"/>
  <c r="CO728" i="9"/>
  <c r="AO731" i="9"/>
  <c r="BI731" i="9"/>
  <c r="BX731" i="9"/>
  <c r="CA731" i="9"/>
  <c r="CG731" i="9"/>
  <c r="CL731" i="9"/>
  <c r="CO731" i="9"/>
  <c r="AO734" i="9"/>
  <c r="BI734" i="9"/>
  <c r="BX734" i="9"/>
  <c r="CA734" i="9"/>
  <c r="CG734" i="9"/>
  <c r="CL734" i="9"/>
  <c r="CO734" i="9"/>
  <c r="CO735" i="9"/>
  <c r="AO738" i="9"/>
  <c r="BI738" i="9"/>
  <c r="BX738" i="9"/>
  <c r="CA738" i="9"/>
  <c r="CG738" i="9"/>
  <c r="CL738" i="9"/>
  <c r="CO738" i="9"/>
  <c r="AO739" i="9"/>
  <c r="BI739" i="9"/>
  <c r="BX739" i="9"/>
  <c r="CA739" i="9"/>
  <c r="CG739" i="9"/>
  <c r="CL739" i="9"/>
  <c r="CO739" i="9"/>
  <c r="AO740" i="9"/>
  <c r="AO741" i="9"/>
  <c r="BI741" i="9"/>
  <c r="BX741" i="9"/>
  <c r="CA741" i="9"/>
  <c r="CG741" i="9"/>
  <c r="CL741" i="9"/>
  <c r="CO741" i="9"/>
  <c r="AO742" i="9"/>
  <c r="BI742" i="9"/>
  <c r="BX742" i="9"/>
  <c r="CA742" i="9"/>
  <c r="CG742" i="9"/>
  <c r="CL742" i="9"/>
  <c r="CO742" i="9"/>
  <c r="AO744" i="9"/>
  <c r="BI744" i="9"/>
  <c r="BX744" i="9"/>
  <c r="CA744" i="9"/>
  <c r="CG744" i="9"/>
  <c r="CL744" i="9"/>
  <c r="CO744" i="9"/>
  <c r="AO745" i="9"/>
  <c r="BI745" i="9"/>
  <c r="BX745" i="9"/>
  <c r="CA745" i="9"/>
  <c r="CG745" i="9"/>
  <c r="CL745" i="9"/>
  <c r="CO745" i="9"/>
  <c r="AO746" i="9"/>
  <c r="BI746" i="9"/>
  <c r="BX746" i="9"/>
  <c r="CA746" i="9"/>
  <c r="CG746" i="9"/>
  <c r="CL746" i="9"/>
  <c r="CO746" i="9"/>
  <c r="AO747" i="9"/>
  <c r="BI747" i="9"/>
  <c r="BX747" i="9"/>
  <c r="CA747" i="9"/>
  <c r="CG747" i="9"/>
  <c r="CL747" i="9"/>
  <c r="CO747" i="9"/>
  <c r="AO748" i="9"/>
  <c r="BI748" i="9"/>
  <c r="BX748" i="9"/>
  <c r="CA748" i="9"/>
  <c r="CG748" i="9"/>
  <c r="CL748" i="9"/>
  <c r="CO748" i="9"/>
  <c r="AO749" i="9"/>
  <c r="AO751" i="9"/>
  <c r="BI751" i="9"/>
  <c r="BX751" i="9"/>
  <c r="CA751" i="9"/>
  <c r="CG751" i="9"/>
  <c r="CL751" i="9"/>
  <c r="CO751" i="9"/>
  <c r="AO753" i="9"/>
  <c r="BI753" i="9"/>
  <c r="BX753" i="9"/>
  <c r="CA753" i="9"/>
  <c r="CG753" i="9"/>
  <c r="CL753" i="9"/>
  <c r="CO753" i="9"/>
  <c r="AO754" i="9"/>
  <c r="BI754" i="9"/>
  <c r="BX754" i="9"/>
  <c r="CA754" i="9"/>
  <c r="CG754" i="9"/>
  <c r="CL754" i="9"/>
  <c r="CO754" i="9"/>
  <c r="AO755" i="9"/>
  <c r="BI755" i="9"/>
  <c r="BX755" i="9"/>
  <c r="CA755" i="9"/>
  <c r="CG755" i="9"/>
  <c r="CL755" i="9"/>
  <c r="CO755" i="9"/>
  <c r="AO756" i="9"/>
  <c r="BI756" i="9"/>
  <c r="BX756" i="9"/>
  <c r="CA756" i="9"/>
  <c r="CG756" i="9"/>
  <c r="CL756" i="9"/>
  <c r="CO756" i="9"/>
  <c r="AO759" i="9"/>
  <c r="BI759" i="9"/>
  <c r="BX759" i="9"/>
  <c r="CA759" i="9"/>
  <c r="CG759" i="9"/>
  <c r="CL759" i="9"/>
  <c r="CO759" i="9"/>
  <c r="AO760" i="9"/>
  <c r="BI760" i="9"/>
  <c r="BX760" i="9"/>
  <c r="CA760" i="9"/>
  <c r="CG760" i="9"/>
  <c r="CL760" i="9"/>
  <c r="CO760" i="9"/>
  <c r="AO763" i="9"/>
  <c r="BI763" i="9"/>
  <c r="BX763" i="9"/>
  <c r="CA763" i="9"/>
  <c r="CG763" i="9"/>
  <c r="CL763" i="9"/>
  <c r="CO763" i="9"/>
  <c r="AO764" i="9"/>
  <c r="BI764" i="9"/>
  <c r="BX764" i="9"/>
  <c r="CA764" i="9"/>
  <c r="CG764" i="9"/>
  <c r="CL764" i="9"/>
  <c r="CO764" i="9"/>
  <c r="AO766" i="9"/>
  <c r="BI766" i="9"/>
  <c r="BX766" i="9"/>
  <c r="CA766" i="9"/>
  <c r="CG766" i="9"/>
  <c r="CL766" i="9"/>
  <c r="CO766" i="9"/>
  <c r="AO767" i="9"/>
  <c r="BI767" i="9"/>
  <c r="BX767" i="9"/>
  <c r="CA767" i="9"/>
  <c r="CG767" i="9"/>
  <c r="CL767" i="9"/>
  <c r="CO767" i="9"/>
  <c r="AO768" i="9"/>
  <c r="BI768" i="9"/>
  <c r="BX768" i="9"/>
  <c r="CA768" i="9"/>
  <c r="CG768" i="9"/>
  <c r="CL768" i="9"/>
  <c r="CO768" i="9"/>
  <c r="AO769" i="9"/>
  <c r="BI769" i="9"/>
  <c r="BX769" i="9"/>
  <c r="CA769" i="9"/>
  <c r="CG769" i="9"/>
  <c r="CL769" i="9"/>
  <c r="CO769" i="9"/>
  <c r="AO771" i="9"/>
  <c r="BI771" i="9"/>
  <c r="BX771" i="9"/>
  <c r="CA771" i="9"/>
  <c r="CG771" i="9"/>
  <c r="CL771" i="9"/>
  <c r="CO771" i="9"/>
  <c r="AO773" i="9"/>
  <c r="BI773" i="9"/>
  <c r="BX773" i="9"/>
  <c r="CA773" i="9"/>
  <c r="CG773" i="9"/>
  <c r="CL773" i="9"/>
  <c r="CO773" i="9"/>
  <c r="AO774" i="9"/>
  <c r="BI774" i="9"/>
  <c r="BX774" i="9"/>
  <c r="CA774" i="9"/>
  <c r="CG774" i="9"/>
  <c r="CL774" i="9"/>
  <c r="CO774" i="9"/>
  <c r="AO775" i="9"/>
  <c r="BI775" i="9"/>
  <c r="BX775" i="9"/>
  <c r="CA775" i="9"/>
  <c r="CG775" i="9"/>
  <c r="CL775" i="9"/>
  <c r="CO775" i="9"/>
  <c r="AO776" i="9"/>
  <c r="BI776" i="9"/>
  <c r="BX776" i="9"/>
  <c r="CA776" i="9"/>
  <c r="CG776" i="9"/>
  <c r="CL776" i="9"/>
  <c r="CO776" i="9"/>
  <c r="AO777" i="9"/>
  <c r="BI777" i="9"/>
  <c r="BX777" i="9"/>
  <c r="CA777" i="9"/>
  <c r="CG777" i="9"/>
  <c r="CL777" i="9"/>
  <c r="CO777" i="9"/>
  <c r="AO778" i="9"/>
  <c r="BI778" i="9"/>
  <c r="BX778" i="9"/>
  <c r="CA778" i="9"/>
  <c r="CG778" i="9"/>
  <c r="CL778" i="9"/>
  <c r="CO778" i="9"/>
  <c r="AO779" i="9"/>
  <c r="BI779" i="9"/>
  <c r="BX779" i="9"/>
  <c r="CA779" i="9"/>
  <c r="CG779" i="9"/>
  <c r="CL779" i="9"/>
  <c r="CO779" i="9"/>
  <c r="AO780" i="9"/>
  <c r="BI780" i="9"/>
  <c r="BX780" i="9"/>
  <c r="CA780" i="9"/>
  <c r="CG780" i="9"/>
  <c r="CL780" i="9"/>
  <c r="CO780" i="9"/>
  <c r="AO781" i="9"/>
  <c r="BI781" i="9"/>
  <c r="BX781" i="9"/>
  <c r="CA781" i="9"/>
  <c r="CG781" i="9"/>
  <c r="CL781" i="9"/>
  <c r="CO781" i="9"/>
  <c r="AO782" i="9"/>
  <c r="BI782" i="9"/>
  <c r="BX782" i="9"/>
  <c r="CA782" i="9"/>
  <c r="CG782" i="9"/>
  <c r="CL782" i="9"/>
  <c r="CO782" i="9"/>
  <c r="AO783" i="9"/>
  <c r="BI783" i="9"/>
  <c r="BX783" i="9"/>
  <c r="CA783" i="9"/>
  <c r="CG783" i="9"/>
  <c r="CL783" i="9"/>
  <c r="CO783" i="9"/>
  <c r="AO786" i="9"/>
  <c r="BI786" i="9"/>
  <c r="BX786" i="9"/>
  <c r="CA786" i="9"/>
  <c r="CG786" i="9"/>
  <c r="CL786" i="9"/>
  <c r="CO786" i="9"/>
  <c r="AO788" i="9"/>
  <c r="BI788" i="9"/>
  <c r="BX788" i="9"/>
  <c r="CA788" i="9"/>
  <c r="CG788" i="9"/>
  <c r="CL788" i="9"/>
  <c r="CO788" i="9"/>
  <c r="AO793" i="9"/>
  <c r="BI793" i="9"/>
  <c r="BX793" i="9"/>
  <c r="CA793" i="9"/>
  <c r="CG793" i="9"/>
  <c r="CL793" i="9"/>
  <c r="CO793" i="9"/>
  <c r="AO794" i="9"/>
  <c r="BI794" i="9"/>
  <c r="BX794" i="9"/>
  <c r="CA794" i="9"/>
  <c r="CG794" i="9"/>
  <c r="CL794" i="9"/>
  <c r="CO794" i="9"/>
  <c r="AO795" i="9"/>
  <c r="BI795" i="9"/>
  <c r="BX795" i="9"/>
  <c r="CA795" i="9"/>
  <c r="CG795" i="9"/>
  <c r="CL795" i="9"/>
  <c r="CO795" i="9"/>
  <c r="AO796" i="9"/>
  <c r="BI796" i="9"/>
  <c r="BX796" i="9"/>
  <c r="CA796" i="9"/>
  <c r="CG796" i="9"/>
  <c r="CL796" i="9"/>
  <c r="CO796" i="9"/>
  <c r="AO797" i="9"/>
  <c r="BI797" i="9"/>
  <c r="BX797" i="9"/>
  <c r="CA797" i="9"/>
  <c r="CG797" i="9"/>
  <c r="CL797" i="9"/>
  <c r="CO797" i="9"/>
  <c r="AO799" i="9"/>
  <c r="BI799" i="9"/>
  <c r="BX799" i="9"/>
  <c r="CA799" i="9"/>
  <c r="CG799" i="9"/>
  <c r="CL799" i="9"/>
  <c r="CO799" i="9"/>
  <c r="AO800" i="9"/>
  <c r="BI800" i="9"/>
  <c r="BX800" i="9"/>
  <c r="CA800" i="9"/>
  <c r="CG800" i="9"/>
  <c r="CL800" i="9"/>
  <c r="CO800" i="9"/>
  <c r="AO801" i="9"/>
  <c r="BI801" i="9"/>
  <c r="BX801" i="9"/>
  <c r="CA801" i="9"/>
  <c r="CG801" i="9"/>
  <c r="CL801" i="9"/>
  <c r="CO801" i="9"/>
  <c r="AO803" i="9"/>
  <c r="BI803" i="9"/>
  <c r="BX803" i="9"/>
  <c r="CA803" i="9"/>
  <c r="CG803" i="9"/>
  <c r="CL803" i="9"/>
  <c r="CO803" i="9"/>
  <c r="AO804" i="9"/>
  <c r="BI804" i="9"/>
  <c r="BX804" i="9"/>
  <c r="CA804" i="9"/>
  <c r="CG804" i="9"/>
  <c r="CL804" i="9"/>
  <c r="CO804" i="9"/>
  <c r="AO805" i="9"/>
  <c r="BI805" i="9"/>
  <c r="BX805" i="9"/>
  <c r="CA805" i="9"/>
  <c r="CG805" i="9"/>
  <c r="CL805" i="9"/>
  <c r="CO805" i="9"/>
  <c r="AO806" i="9"/>
  <c r="BI806" i="9"/>
  <c r="BX806" i="9"/>
  <c r="CA806" i="9"/>
  <c r="CG806" i="9"/>
  <c r="CL806" i="9"/>
  <c r="CO806" i="9"/>
  <c r="AO807" i="9"/>
  <c r="BI807" i="9"/>
  <c r="BX807" i="9"/>
  <c r="CA807" i="9"/>
  <c r="CG807" i="9"/>
  <c r="CL807" i="9"/>
  <c r="CO807" i="9"/>
  <c r="AO810" i="9"/>
  <c r="BI810" i="9"/>
  <c r="BX810" i="9"/>
  <c r="CA810" i="9"/>
  <c r="CG810" i="9"/>
  <c r="CL810" i="9"/>
  <c r="CO810" i="9"/>
  <c r="AO813" i="9"/>
  <c r="BI813" i="9"/>
  <c r="BX813" i="9"/>
  <c r="CA813" i="9"/>
  <c r="CG813" i="9"/>
  <c r="CL813" i="9"/>
  <c r="CO813" i="9"/>
  <c r="AO815" i="9"/>
  <c r="BI815" i="9"/>
  <c r="BX815" i="9"/>
  <c r="CA815" i="9"/>
  <c r="CG815" i="9"/>
  <c r="CL815" i="9"/>
  <c r="CO815" i="9"/>
  <c r="AO817" i="9"/>
  <c r="BI817" i="9"/>
  <c r="BX817" i="9"/>
  <c r="CA817" i="9"/>
  <c r="CG817" i="9"/>
  <c r="CL817" i="9"/>
  <c r="CO817" i="9"/>
  <c r="AO818" i="9"/>
  <c r="BI818" i="9"/>
  <c r="BX818" i="9"/>
  <c r="CA818" i="9"/>
  <c r="CG818" i="9"/>
  <c r="CL818" i="9"/>
  <c r="CO818" i="9"/>
  <c r="AO819" i="9"/>
  <c r="BI819" i="9"/>
  <c r="BX819" i="9"/>
  <c r="CA819" i="9"/>
  <c r="CG819" i="9"/>
  <c r="CL819" i="9"/>
  <c r="CO819" i="9"/>
  <c r="AO820" i="9"/>
  <c r="BI820" i="9"/>
  <c r="BX820" i="9"/>
  <c r="CA820" i="9"/>
  <c r="CG820" i="9"/>
  <c r="CL820" i="9"/>
  <c r="CO820" i="9"/>
  <c r="AO821" i="9"/>
  <c r="BI821" i="9"/>
  <c r="BX821" i="9"/>
  <c r="CA821" i="9"/>
  <c r="CG821" i="9"/>
  <c r="CL821" i="9"/>
  <c r="CO821" i="9"/>
  <c r="AO823" i="9"/>
  <c r="BI823" i="9"/>
  <c r="BX823" i="9"/>
  <c r="CA823" i="9"/>
  <c r="CG823" i="9"/>
  <c r="CL823" i="9"/>
  <c r="CO823" i="9"/>
  <c r="AO825" i="9"/>
  <c r="BI825" i="9"/>
  <c r="BX825" i="9"/>
  <c r="CA825" i="9"/>
  <c r="CG825" i="9"/>
  <c r="CL825" i="9"/>
  <c r="CO825" i="9"/>
  <c r="AO826" i="9"/>
  <c r="BI826" i="9"/>
  <c r="BX826" i="9"/>
  <c r="CA826" i="9"/>
  <c r="CG826" i="9"/>
  <c r="CL826" i="9"/>
  <c r="CO826" i="9"/>
  <c r="AO828" i="9"/>
  <c r="BI828" i="9"/>
  <c r="BX828" i="9"/>
  <c r="CA828" i="9"/>
  <c r="CG828" i="9"/>
  <c r="CL828" i="9"/>
  <c r="CO828" i="9"/>
  <c r="AO830" i="9"/>
  <c r="BI830" i="9"/>
  <c r="BX830" i="9"/>
  <c r="CA830" i="9"/>
  <c r="CG830" i="9"/>
  <c r="CL830" i="9"/>
  <c r="CO830" i="9"/>
  <c r="AO831" i="9"/>
  <c r="BI831" i="9"/>
  <c r="BX831" i="9"/>
  <c r="CA831" i="9"/>
  <c r="CG831" i="9"/>
  <c r="CL831" i="9"/>
  <c r="CO831" i="9"/>
  <c r="AO832" i="9"/>
  <c r="BI832" i="9"/>
  <c r="BX832" i="9"/>
  <c r="CA832" i="9"/>
  <c r="CG832" i="9"/>
  <c r="CL832" i="9"/>
  <c r="CO832" i="9"/>
  <c r="AO835" i="9"/>
  <c r="BI835" i="9"/>
  <c r="BX835" i="9"/>
  <c r="CA835" i="9"/>
  <c r="CG835" i="9"/>
  <c r="CL835" i="9"/>
  <c r="CO835" i="9"/>
  <c r="AO837" i="9"/>
  <c r="BI837" i="9"/>
  <c r="BX837" i="9"/>
  <c r="CA837" i="9"/>
  <c r="CG837" i="9"/>
  <c r="CL837" i="9"/>
  <c r="CO837" i="9"/>
  <c r="AO838" i="9"/>
  <c r="BI838" i="9"/>
  <c r="BX838" i="9"/>
  <c r="CA838" i="9"/>
  <c r="CG838" i="9"/>
  <c r="CL838" i="9"/>
  <c r="CO838" i="9"/>
  <c r="AO839" i="9"/>
  <c r="BI839" i="9"/>
  <c r="BX839" i="9"/>
  <c r="CA839" i="9"/>
  <c r="CG839" i="9"/>
  <c r="CL839" i="9"/>
  <c r="CO839" i="9"/>
  <c r="AO840" i="9"/>
  <c r="BI840" i="9"/>
  <c r="BX840" i="9"/>
  <c r="CA840" i="9"/>
  <c r="CG840" i="9"/>
  <c r="CL840" i="9"/>
  <c r="CO840" i="9"/>
  <c r="AO843" i="9"/>
  <c r="BI843" i="9"/>
  <c r="BX843" i="9"/>
  <c r="CA843" i="9"/>
  <c r="CG843" i="9"/>
  <c r="CL843" i="9"/>
  <c r="CO843" i="9"/>
  <c r="AO845" i="9"/>
  <c r="BI845" i="9"/>
  <c r="BX845" i="9"/>
  <c r="CA845" i="9"/>
  <c r="CG845" i="9"/>
  <c r="CL845" i="9"/>
  <c r="CO845" i="9"/>
  <c r="AO846" i="9"/>
  <c r="BI846" i="9"/>
  <c r="BX846" i="9"/>
  <c r="CA846" i="9"/>
  <c r="CG846" i="9"/>
  <c r="CL846" i="9"/>
  <c r="CO846" i="9"/>
  <c r="AO848" i="9"/>
  <c r="BI848" i="9"/>
  <c r="BX848" i="9"/>
  <c r="CA848" i="9"/>
  <c r="CG848" i="9"/>
  <c r="CL848" i="9"/>
  <c r="CO848" i="9"/>
  <c r="AO849" i="9"/>
  <c r="BI849" i="9"/>
  <c r="BX849" i="9"/>
  <c r="CA849" i="9"/>
  <c r="CG849" i="9"/>
  <c r="CL849" i="9"/>
  <c r="CO849" i="9"/>
  <c r="AO850" i="9"/>
  <c r="AO851" i="9"/>
  <c r="BI851" i="9"/>
  <c r="BX851" i="9"/>
  <c r="CA851" i="9"/>
  <c r="CG851" i="9"/>
  <c r="CL851" i="9"/>
  <c r="CO851" i="9"/>
  <c r="AO852" i="9"/>
  <c r="BI852" i="9"/>
  <c r="BX852" i="9"/>
  <c r="CA852" i="9"/>
  <c r="CG852" i="9"/>
  <c r="CL852" i="9"/>
  <c r="CO852" i="9"/>
  <c r="AO854" i="9"/>
  <c r="BI854" i="9"/>
  <c r="BX854" i="9"/>
  <c r="CA854" i="9"/>
  <c r="CG854" i="9"/>
  <c r="CL854" i="9"/>
  <c r="CO854" i="9"/>
  <c r="AO855" i="9"/>
  <c r="BI855" i="9"/>
  <c r="BX855" i="9"/>
  <c r="CA855" i="9"/>
  <c r="CG855" i="9"/>
  <c r="CL855" i="9"/>
  <c r="CO855" i="9"/>
  <c r="AO857" i="9"/>
  <c r="BI857" i="9"/>
  <c r="BX857" i="9"/>
  <c r="CA857" i="9"/>
  <c r="CG857" i="9"/>
  <c r="CL857" i="9"/>
  <c r="CO857" i="9"/>
  <c r="AO858" i="9"/>
  <c r="BI858" i="9"/>
  <c r="BX858" i="9"/>
  <c r="CA858" i="9"/>
  <c r="CG858" i="9"/>
  <c r="CL858" i="9"/>
  <c r="CO858" i="9"/>
  <c r="AO859" i="9"/>
  <c r="BI859" i="9"/>
  <c r="BX859" i="9"/>
  <c r="CA859" i="9"/>
  <c r="CG859" i="9"/>
  <c r="CL859" i="9"/>
  <c r="CO859" i="9"/>
  <c r="AO860" i="9"/>
  <c r="BI860" i="9"/>
  <c r="BX860" i="9"/>
  <c r="CA860" i="9"/>
  <c r="CG860" i="9"/>
  <c r="CL860" i="9"/>
  <c r="CO860" i="9"/>
  <c r="AO862" i="9"/>
  <c r="BI862" i="9"/>
  <c r="BX862" i="9"/>
  <c r="CA862" i="9"/>
  <c r="CG862" i="9"/>
  <c r="CL862" i="9"/>
  <c r="CO862" i="9"/>
  <c r="AO863" i="9"/>
  <c r="BI863" i="9"/>
  <c r="BX863" i="9"/>
  <c r="CA863" i="9"/>
  <c r="CG863" i="9"/>
  <c r="CL863" i="9"/>
  <c r="CO863" i="9"/>
  <c r="AO865" i="9"/>
  <c r="BI865" i="9"/>
  <c r="BX865" i="9"/>
  <c r="CA865" i="9"/>
  <c r="CG865" i="9"/>
  <c r="CL865" i="9"/>
  <c r="CO865" i="9"/>
  <c r="AO866" i="9"/>
  <c r="BI866" i="9"/>
  <c r="BX866" i="9"/>
  <c r="CA866" i="9"/>
  <c r="CG866" i="9"/>
  <c r="CL866" i="9"/>
  <c r="CO866" i="9"/>
  <c r="AO868" i="9"/>
  <c r="BI868" i="9"/>
  <c r="BX868" i="9"/>
  <c r="CA868" i="9"/>
  <c r="CG868" i="9"/>
  <c r="CL868" i="9"/>
  <c r="CO868" i="9"/>
  <c r="AO871" i="9"/>
  <c r="BI871" i="9"/>
  <c r="BX871" i="9"/>
  <c r="CA871" i="9"/>
  <c r="CG871" i="9"/>
  <c r="CL871" i="9"/>
  <c r="CO871" i="9"/>
  <c r="AO872" i="9"/>
  <c r="BI872" i="9"/>
  <c r="BX872" i="9"/>
  <c r="CA872" i="9"/>
  <c r="CG872" i="9"/>
  <c r="CL872" i="9"/>
  <c r="CO872" i="9"/>
  <c r="AO875" i="9"/>
  <c r="BI875" i="9"/>
  <c r="BX875" i="9"/>
  <c r="CA875" i="9"/>
  <c r="CG875" i="9"/>
  <c r="CL875" i="9"/>
  <c r="CO875" i="9"/>
  <c r="AO876" i="9"/>
  <c r="BI876" i="9"/>
  <c r="BX876" i="9"/>
  <c r="CA876" i="9"/>
  <c r="CG876" i="9"/>
  <c r="CL876" i="9"/>
  <c r="CO876" i="9"/>
  <c r="AO881" i="9"/>
  <c r="BI881" i="9"/>
  <c r="BX881" i="9"/>
  <c r="CA881" i="9"/>
  <c r="CG881" i="9"/>
  <c r="CL881" i="9"/>
  <c r="CO881" i="9"/>
  <c r="AO884" i="9"/>
  <c r="BI884" i="9"/>
  <c r="BX884" i="9"/>
  <c r="CA884" i="9"/>
  <c r="CG884" i="9"/>
  <c r="CL884" i="9"/>
  <c r="CO884" i="9"/>
  <c r="AO885" i="9"/>
  <c r="BI885" i="9"/>
  <c r="BX885" i="9"/>
  <c r="CA885" i="9"/>
  <c r="CG885" i="9"/>
  <c r="CL885" i="9"/>
  <c r="CO885" i="9"/>
  <c r="AO886" i="9"/>
  <c r="BI886" i="9"/>
  <c r="BX886" i="9"/>
  <c r="CA886" i="9"/>
  <c r="CG886" i="9"/>
  <c r="CL886" i="9"/>
  <c r="CO886" i="9"/>
  <c r="AO887" i="9"/>
  <c r="BI887" i="9"/>
  <c r="BX887" i="9"/>
  <c r="CA887" i="9"/>
  <c r="CG887" i="9"/>
  <c r="CL887" i="9"/>
  <c r="CO887" i="9"/>
  <c r="AO890" i="9"/>
  <c r="BI890" i="9"/>
  <c r="BX890" i="9"/>
  <c r="CA890" i="9"/>
  <c r="CG890" i="9"/>
  <c r="CL890" i="9"/>
  <c r="CO890" i="9"/>
  <c r="AO891" i="9"/>
  <c r="BI891" i="9"/>
  <c r="BX891" i="9"/>
  <c r="CA891" i="9"/>
  <c r="CG891" i="9"/>
  <c r="CL891" i="9"/>
  <c r="CO891" i="9"/>
  <c r="AO892" i="9"/>
  <c r="BI892" i="9"/>
  <c r="BX892" i="9"/>
  <c r="CA892" i="9"/>
  <c r="CG892" i="9"/>
  <c r="CL892" i="9"/>
  <c r="CO892" i="9"/>
  <c r="AO895" i="9"/>
  <c r="BI895" i="9"/>
  <c r="BX895" i="9"/>
  <c r="CA895" i="9"/>
  <c r="CG895" i="9"/>
  <c r="CL895" i="9"/>
  <c r="CO895" i="9"/>
  <c r="AO896" i="9"/>
  <c r="BI896" i="9"/>
  <c r="BX896" i="9"/>
  <c r="CA896" i="9"/>
  <c r="CG896" i="9"/>
  <c r="CL896" i="9"/>
  <c r="CO896" i="9"/>
  <c r="AO897" i="9"/>
  <c r="BI897" i="9"/>
  <c r="BX897" i="9"/>
  <c r="CA897" i="9"/>
  <c r="CG897" i="9"/>
  <c r="CL897" i="9"/>
  <c r="CO897" i="9"/>
  <c r="AO898" i="9"/>
  <c r="BI898" i="9"/>
  <c r="BX898" i="9"/>
  <c r="CA898" i="9"/>
  <c r="CG898" i="9"/>
  <c r="CL898" i="9"/>
  <c r="CO898" i="9"/>
  <c r="AO899" i="9"/>
  <c r="BI899" i="9"/>
  <c r="BX899" i="9"/>
  <c r="CA899" i="9"/>
  <c r="CG899" i="9"/>
  <c r="CL899" i="9"/>
  <c r="CO899" i="9"/>
  <c r="AO900" i="9"/>
  <c r="BI900" i="9"/>
  <c r="BX900" i="9"/>
  <c r="CA900" i="9"/>
  <c r="CG900" i="9"/>
  <c r="CL900" i="9"/>
  <c r="CO900" i="9"/>
  <c r="AO901" i="9"/>
  <c r="BI901" i="9"/>
  <c r="BX901" i="9"/>
  <c r="CA901" i="9"/>
  <c r="CG901" i="9"/>
  <c r="CL901" i="9"/>
  <c r="CO901" i="9"/>
  <c r="AO903" i="9"/>
  <c r="BI903" i="9"/>
  <c r="BX903" i="9"/>
  <c r="CA903" i="9"/>
  <c r="CG903" i="9"/>
  <c r="CL903" i="9"/>
  <c r="CO903" i="9"/>
  <c r="AO905" i="9"/>
  <c r="BI905" i="9"/>
  <c r="BX905" i="9"/>
  <c r="CA905" i="9"/>
  <c r="CG905" i="9"/>
  <c r="CL905" i="9"/>
  <c r="CO905" i="9"/>
  <c r="AO906" i="9"/>
  <c r="BI906" i="9"/>
  <c r="BX906" i="9"/>
  <c r="CA906" i="9"/>
  <c r="CG906" i="9"/>
  <c r="CL906" i="9"/>
  <c r="CO906" i="9"/>
  <c r="AO908" i="9"/>
  <c r="BI908" i="9"/>
  <c r="BX908" i="9"/>
  <c r="CA908" i="9"/>
  <c r="CG908" i="9"/>
  <c r="CL908" i="9"/>
  <c r="CO908" i="9"/>
  <c r="AO911" i="9"/>
  <c r="BI911" i="9"/>
  <c r="BX911" i="9"/>
  <c r="CA911" i="9"/>
  <c r="CG911" i="9"/>
  <c r="CL911" i="9"/>
  <c r="CO911" i="9"/>
  <c r="AO912" i="9"/>
  <c r="BI912" i="9"/>
  <c r="BX912" i="9"/>
  <c r="CA912" i="9"/>
  <c r="CG912" i="9"/>
  <c r="CL912" i="9"/>
  <c r="CO912" i="9"/>
  <c r="AO915" i="9"/>
  <c r="BI915" i="9"/>
  <c r="BX915" i="9"/>
  <c r="CA915" i="9"/>
  <c r="CG915" i="9"/>
  <c r="CL915" i="9"/>
  <c r="CO915" i="9"/>
  <c r="AO916" i="9"/>
  <c r="BI916" i="9"/>
  <c r="BX916" i="9"/>
  <c r="CA916" i="9"/>
  <c r="CG916" i="9"/>
  <c r="CL916" i="9"/>
  <c r="CO916" i="9"/>
  <c r="AO919" i="9"/>
  <c r="BI919" i="9"/>
  <c r="BX919" i="9"/>
  <c r="CA919" i="9"/>
  <c r="CG919" i="9"/>
  <c r="CL919" i="9"/>
  <c r="CO919" i="9"/>
  <c r="AO920" i="9"/>
  <c r="BI920" i="9"/>
  <c r="BX920" i="9"/>
  <c r="CA920" i="9"/>
  <c r="CG920" i="9"/>
  <c r="CL920" i="9"/>
  <c r="CO920" i="9"/>
  <c r="AO921" i="9"/>
  <c r="BI921" i="9"/>
  <c r="BX921" i="9"/>
  <c r="CA921" i="9"/>
  <c r="CG921" i="9"/>
  <c r="CL921" i="9"/>
  <c r="CO921" i="9"/>
  <c r="AO922" i="9"/>
  <c r="BI922" i="9"/>
  <c r="BX922" i="9"/>
  <c r="CA922" i="9"/>
  <c r="CG922" i="9"/>
  <c r="CL922" i="9"/>
  <c r="CO922" i="9"/>
  <c r="AO924" i="9"/>
  <c r="BI924" i="9"/>
  <c r="BX924" i="9"/>
  <c r="CA924" i="9"/>
  <c r="CG924" i="9"/>
  <c r="CL924" i="9"/>
  <c r="CO924" i="9"/>
  <c r="AO925" i="9"/>
  <c r="BI925" i="9"/>
  <c r="BX925" i="9"/>
  <c r="CA925" i="9"/>
  <c r="CG925" i="9"/>
  <c r="CL925" i="9"/>
  <c r="CO925" i="9"/>
  <c r="AO926" i="9"/>
  <c r="BI926" i="9"/>
  <c r="BX926" i="9"/>
  <c r="CA926" i="9"/>
  <c r="CG926" i="9"/>
  <c r="CL926" i="9"/>
  <c r="CO926" i="9"/>
  <c r="AO927" i="9"/>
  <c r="BI927" i="9"/>
  <c r="BX927" i="9"/>
  <c r="CA927" i="9"/>
  <c r="CG927" i="9"/>
  <c r="CL927" i="9"/>
  <c r="CO927" i="9"/>
  <c r="AO928" i="9"/>
  <c r="BI928" i="9"/>
  <c r="BX928" i="9"/>
  <c r="CA928" i="9"/>
  <c r="CG928" i="9"/>
  <c r="CL928" i="9"/>
  <c r="CO928" i="9"/>
  <c r="AO929" i="9"/>
  <c r="BI929" i="9"/>
  <c r="BX929" i="9"/>
  <c r="CA929" i="9"/>
  <c r="CG929" i="9"/>
  <c r="CL929" i="9"/>
  <c r="CO929" i="9"/>
  <c r="AO930" i="9"/>
  <c r="BI930" i="9"/>
  <c r="BX930" i="9"/>
  <c r="CA930" i="9"/>
  <c r="CG930" i="9"/>
  <c r="CL930" i="9"/>
  <c r="CO930" i="9"/>
  <c r="AO931" i="9"/>
  <c r="BI931" i="9"/>
  <c r="BX931" i="9"/>
  <c r="CA931" i="9"/>
  <c r="CG931" i="9"/>
  <c r="CL931" i="9"/>
  <c r="CO931" i="9"/>
  <c r="AO932" i="9"/>
  <c r="BI932" i="9"/>
  <c r="BX932" i="9"/>
  <c r="CA932" i="9"/>
  <c r="CG932" i="9"/>
  <c r="CL932" i="9"/>
  <c r="CO932" i="9"/>
  <c r="AO933" i="9"/>
  <c r="BI933" i="9"/>
  <c r="BX933" i="9"/>
  <c r="CA933" i="9"/>
  <c r="CG933" i="9"/>
  <c r="CL933" i="9"/>
  <c r="CO933" i="9"/>
  <c r="AO934" i="9"/>
  <c r="BI934" i="9"/>
  <c r="BX934" i="9"/>
  <c r="CA934" i="9"/>
  <c r="CG934" i="9"/>
  <c r="CL934" i="9"/>
  <c r="CO934" i="9"/>
  <c r="AO935" i="9"/>
  <c r="BI935" i="9"/>
  <c r="BX935" i="9"/>
  <c r="CA935" i="9"/>
  <c r="CG935" i="9"/>
  <c r="CL935" i="9"/>
  <c r="CO935" i="9"/>
  <c r="AO936" i="9"/>
  <c r="BI936" i="9"/>
  <c r="BX936" i="9"/>
  <c r="CA936" i="9"/>
  <c r="CG936" i="9"/>
  <c r="CL936" i="9"/>
  <c r="CO936" i="9"/>
  <c r="AO937" i="9"/>
  <c r="BI937" i="9"/>
  <c r="BX937" i="9"/>
  <c r="CA937" i="9"/>
  <c r="CG937" i="9"/>
  <c r="CL937" i="9"/>
  <c r="CO937" i="9"/>
  <c r="AO938" i="9"/>
  <c r="BI938" i="9"/>
  <c r="BX938" i="9"/>
  <c r="CA938" i="9"/>
  <c r="CG938" i="9"/>
  <c r="CL938" i="9"/>
  <c r="CO938" i="9"/>
  <c r="AO939" i="9"/>
  <c r="BI939" i="9"/>
  <c r="BX939" i="9"/>
  <c r="CA939" i="9"/>
  <c r="CG939" i="9"/>
  <c r="CL939" i="9"/>
  <c r="CO939" i="9"/>
  <c r="AO940" i="9"/>
  <c r="BI940" i="9"/>
  <c r="BX940" i="9"/>
  <c r="CA940" i="9"/>
  <c r="CG940" i="9"/>
  <c r="CL940" i="9"/>
  <c r="CO940" i="9"/>
  <c r="AO941" i="9"/>
  <c r="BI941" i="9"/>
  <c r="BX941" i="9"/>
  <c r="CA941" i="9"/>
  <c r="CG941" i="9"/>
  <c r="CL941" i="9"/>
  <c r="CO941" i="9"/>
  <c r="AO942" i="9"/>
  <c r="BI942" i="9"/>
  <c r="BX942" i="9"/>
  <c r="CA942" i="9"/>
  <c r="CG942" i="9"/>
  <c r="CL942" i="9"/>
  <c r="CO942" i="9"/>
  <c r="AO943" i="9"/>
  <c r="BI943" i="9"/>
  <c r="BX943" i="9"/>
  <c r="CA943" i="9"/>
  <c r="CG943" i="9"/>
  <c r="CL943" i="9"/>
  <c r="CO943" i="9"/>
  <c r="AO944" i="9"/>
  <c r="BI944" i="9"/>
  <c r="BX944" i="9"/>
  <c r="CA944" i="9"/>
  <c r="CG944" i="9"/>
  <c r="CL944" i="9"/>
  <c r="CO944" i="9"/>
  <c r="AO945" i="9"/>
  <c r="BI945" i="9"/>
  <c r="BX945" i="9"/>
  <c r="CA945" i="9"/>
  <c r="CG945" i="9"/>
  <c r="CL945" i="9"/>
  <c r="CO945" i="9"/>
  <c r="AO946" i="9"/>
  <c r="BI946" i="9"/>
  <c r="BX946" i="9"/>
  <c r="CA946" i="9"/>
  <c r="CG946" i="9"/>
  <c r="CL946" i="9"/>
  <c r="CO946" i="9"/>
  <c r="AO947" i="9"/>
  <c r="BI947" i="9"/>
  <c r="BX947" i="9"/>
  <c r="CA947" i="9"/>
  <c r="CG947" i="9"/>
  <c r="CL947" i="9"/>
  <c r="CO947" i="9"/>
  <c r="AO948" i="9"/>
  <c r="BI948" i="9"/>
  <c r="BX948" i="9"/>
  <c r="CA948" i="9"/>
  <c r="CG948" i="9"/>
  <c r="CL948" i="9"/>
  <c r="CO948" i="9"/>
  <c r="AO949" i="9"/>
  <c r="BI949" i="9"/>
  <c r="BX949" i="9"/>
  <c r="CA949" i="9"/>
  <c r="CG949" i="9"/>
  <c r="CL949" i="9"/>
  <c r="CO949" i="9"/>
  <c r="AO950" i="9"/>
  <c r="BI950" i="9"/>
  <c r="BX950" i="9"/>
  <c r="CA950" i="9"/>
  <c r="CG950" i="9"/>
  <c r="CL950" i="9"/>
  <c r="CO950" i="9"/>
  <c r="AO951" i="9"/>
  <c r="BI951" i="9"/>
  <c r="BX951" i="9"/>
  <c r="CA951" i="9"/>
  <c r="CG951" i="9"/>
  <c r="CL951" i="9"/>
  <c r="CO951" i="9"/>
  <c r="AO952" i="9"/>
  <c r="BI952" i="9"/>
  <c r="BX952" i="9"/>
  <c r="CA952" i="9"/>
  <c r="CG952" i="9"/>
  <c r="CL952" i="9"/>
  <c r="CO952" i="9"/>
  <c r="AO953" i="9"/>
  <c r="BI953" i="9"/>
  <c r="BX953" i="9"/>
  <c r="CA953" i="9"/>
  <c r="CG953" i="9"/>
  <c r="CL953" i="9"/>
  <c r="CO953" i="9"/>
  <c r="AO954" i="9"/>
  <c r="BI954" i="9"/>
  <c r="BX954" i="9"/>
  <c r="CA954" i="9"/>
  <c r="CG954" i="9"/>
  <c r="CL954" i="9"/>
  <c r="CO954" i="9"/>
  <c r="AO955" i="9"/>
  <c r="BI955" i="9"/>
  <c r="BX955" i="9"/>
  <c r="CA955" i="9"/>
  <c r="CG955" i="9"/>
  <c r="CL955" i="9"/>
  <c r="CO955" i="9"/>
  <c r="AO956" i="9"/>
  <c r="BI956" i="9"/>
  <c r="BX956" i="9"/>
  <c r="CA956" i="9"/>
  <c r="CG956" i="9"/>
  <c r="CL956" i="9"/>
  <c r="CO956" i="9"/>
  <c r="AO957" i="9"/>
  <c r="BI957" i="9"/>
  <c r="BX957" i="9"/>
  <c r="CA957" i="9"/>
  <c r="CG957" i="9"/>
  <c r="CL957" i="9"/>
  <c r="CO957" i="9"/>
  <c r="AO958" i="9"/>
  <c r="BI958" i="9"/>
  <c r="BX958" i="9"/>
  <c r="CA958" i="9"/>
  <c r="CG958" i="9"/>
  <c r="CL958" i="9"/>
  <c r="CO958" i="9"/>
  <c r="AO959" i="9"/>
  <c r="BI959" i="9"/>
  <c r="BX959" i="9"/>
  <c r="CA959" i="9"/>
  <c r="CG959" i="9"/>
  <c r="CL959" i="9"/>
  <c r="CO959" i="9"/>
  <c r="AO960" i="9"/>
  <c r="BI960" i="9"/>
  <c r="BX960" i="9"/>
  <c r="CA960" i="9"/>
  <c r="CG960" i="9"/>
  <c r="CL960" i="9"/>
  <c r="CO960" i="9"/>
  <c r="AO961" i="9"/>
  <c r="BI961" i="9"/>
  <c r="BX961" i="9"/>
  <c r="CA961" i="9"/>
  <c r="CG961" i="9"/>
  <c r="CL961" i="9"/>
  <c r="CO961" i="9"/>
  <c r="AO962" i="9"/>
  <c r="BI962" i="9"/>
  <c r="BX962" i="9"/>
  <c r="CA962" i="9"/>
  <c r="CG962" i="9"/>
  <c r="CL962" i="9"/>
  <c r="CO962" i="9"/>
  <c r="AO963" i="9"/>
  <c r="BI963" i="9"/>
  <c r="BX963" i="9"/>
  <c r="CA963" i="9"/>
  <c r="CG963" i="9"/>
  <c r="CL963" i="9"/>
  <c r="CO963" i="9"/>
  <c r="AO964" i="9"/>
  <c r="BI964" i="9"/>
  <c r="BX964" i="9"/>
  <c r="CA964" i="9"/>
  <c r="CG964" i="9"/>
  <c r="CL964" i="9"/>
  <c r="CO964" i="9"/>
  <c r="AO965" i="9"/>
  <c r="BI965" i="9"/>
  <c r="BX965" i="9"/>
  <c r="CA965" i="9"/>
  <c r="CG965" i="9"/>
  <c r="CL965" i="9"/>
  <c r="CO965" i="9"/>
  <c r="AO966" i="9"/>
  <c r="BI966" i="9"/>
  <c r="BX966" i="9"/>
  <c r="CA966" i="9"/>
  <c r="CG966" i="9"/>
  <c r="CL966" i="9"/>
  <c r="CO966" i="9"/>
  <c r="AO967" i="9"/>
  <c r="BI967" i="9"/>
  <c r="BX967" i="9"/>
  <c r="CA967" i="9"/>
  <c r="CG967" i="9"/>
  <c r="CL967" i="9"/>
  <c r="CO967" i="9"/>
  <c r="AO968" i="9"/>
  <c r="BI968" i="9"/>
  <c r="BX968" i="9"/>
  <c r="CA968" i="9"/>
  <c r="CG968" i="9"/>
  <c r="CL968" i="9"/>
  <c r="CO968" i="9"/>
  <c r="AO969" i="9"/>
  <c r="BI969" i="9"/>
  <c r="BX969" i="9"/>
  <c r="CA969" i="9"/>
  <c r="CG969" i="9"/>
  <c r="CL969" i="9"/>
  <c r="CO969" i="9"/>
  <c r="AO970" i="9"/>
  <c r="BI970" i="9"/>
  <c r="BX970" i="9"/>
  <c r="CA970" i="9"/>
  <c r="CG970" i="9"/>
  <c r="CL970" i="9"/>
  <c r="CO970" i="9"/>
  <c r="AO971" i="9"/>
  <c r="BI971" i="9"/>
  <c r="BX971" i="9"/>
  <c r="CA971" i="9"/>
  <c r="CG971" i="9"/>
  <c r="CL971" i="9"/>
  <c r="CO971" i="9"/>
  <c r="AO972" i="9"/>
  <c r="BI972" i="9"/>
  <c r="BX972" i="9"/>
  <c r="CA972" i="9"/>
  <c r="CG972" i="9"/>
  <c r="CL972" i="9"/>
  <c r="CO972" i="9"/>
  <c r="AO973" i="9"/>
  <c r="BI973" i="9"/>
  <c r="BX973" i="9"/>
  <c r="CA973" i="9"/>
  <c r="CG973" i="9"/>
  <c r="CL973" i="9"/>
  <c r="CO973" i="9"/>
  <c r="AO974" i="9"/>
  <c r="BI974" i="9"/>
  <c r="BX974" i="9"/>
  <c r="CA974" i="9"/>
  <c r="CG974" i="9"/>
  <c r="CL974" i="9"/>
  <c r="CO974" i="9"/>
  <c r="AO975" i="9"/>
  <c r="BI975" i="9"/>
  <c r="BX975" i="9"/>
  <c r="CA975" i="9"/>
  <c r="CG975" i="9"/>
  <c r="CL975" i="9"/>
  <c r="CO975" i="9"/>
  <c r="AO976" i="9"/>
  <c r="BI976" i="9"/>
  <c r="BX976" i="9"/>
  <c r="CA976" i="9"/>
  <c r="CG976" i="9"/>
  <c r="CL976" i="9"/>
  <c r="CO976" i="9"/>
  <c r="AO977" i="9"/>
  <c r="BI977" i="9"/>
  <c r="BX977" i="9"/>
  <c r="CA977" i="9"/>
  <c r="CG977" i="9"/>
  <c r="CL977" i="9"/>
  <c r="CO977" i="9"/>
  <c r="AO978" i="9"/>
  <c r="BI978" i="9"/>
  <c r="BX978" i="9"/>
  <c r="CA978" i="9"/>
  <c r="CG978" i="9"/>
  <c r="CL978" i="9"/>
  <c r="CO978" i="9"/>
  <c r="AO979" i="9"/>
  <c r="BI979" i="9"/>
  <c r="BX979" i="9"/>
  <c r="CA979" i="9"/>
  <c r="CG979" i="9"/>
  <c r="CL979" i="9"/>
  <c r="CO979" i="9"/>
  <c r="AO980" i="9"/>
  <c r="BI980" i="9"/>
  <c r="BX980" i="9"/>
  <c r="CA980" i="9"/>
  <c r="CG980" i="9"/>
  <c r="CL980" i="9"/>
  <c r="CO980" i="9"/>
  <c r="AO981" i="9"/>
  <c r="BI981" i="9"/>
  <c r="BX981" i="9"/>
  <c r="CA981" i="9"/>
  <c r="CG981" i="9"/>
  <c r="CL981" i="9"/>
  <c r="CO981" i="9"/>
  <c r="AO982" i="9"/>
  <c r="BI982" i="9"/>
  <c r="BX982" i="9"/>
  <c r="CA982" i="9"/>
  <c r="CG982" i="9"/>
  <c r="CL982" i="9"/>
  <c r="CO982" i="9"/>
  <c r="AO983" i="9"/>
  <c r="BI983" i="9"/>
  <c r="BX983" i="9"/>
  <c r="CA983" i="9"/>
  <c r="CG983" i="9"/>
  <c r="CL983" i="9"/>
  <c r="CO983" i="9"/>
  <c r="AO984" i="9"/>
  <c r="BI984" i="9"/>
  <c r="BX984" i="9"/>
  <c r="CA984" i="9"/>
  <c r="CG984" i="9"/>
  <c r="CL984" i="9"/>
  <c r="CO984" i="9"/>
  <c r="AO985" i="9"/>
  <c r="BI985" i="9"/>
  <c r="BX985" i="9"/>
  <c r="CA985" i="9"/>
  <c r="CG985" i="9"/>
  <c r="CL985" i="9"/>
  <c r="CO985" i="9"/>
  <c r="AO986" i="9"/>
  <c r="BI986" i="9"/>
  <c r="BX986" i="9"/>
  <c r="CA986" i="9"/>
  <c r="CG986" i="9"/>
  <c r="CL986" i="9"/>
  <c r="CO986" i="9"/>
  <c r="AO987" i="9"/>
  <c r="BI987" i="9"/>
  <c r="BX987" i="9"/>
  <c r="CA987" i="9"/>
  <c r="CG987" i="9"/>
  <c r="CL987" i="9"/>
  <c r="CO987" i="9"/>
  <c r="AO988" i="9"/>
  <c r="BI988" i="9"/>
  <c r="BX988" i="9"/>
  <c r="CA988" i="9"/>
  <c r="CG988" i="9"/>
  <c r="CL988" i="9"/>
  <c r="CO988" i="9"/>
  <c r="AO989" i="9"/>
  <c r="BI989" i="9"/>
  <c r="BX989" i="9"/>
  <c r="CA989" i="9"/>
  <c r="CG989" i="9"/>
  <c r="CL989" i="9"/>
  <c r="CO989" i="9"/>
  <c r="AO990" i="9"/>
  <c r="BI990" i="9"/>
  <c r="BX990" i="9"/>
  <c r="CA990" i="9"/>
  <c r="CG990" i="9"/>
  <c r="CL990" i="9"/>
  <c r="CO990" i="9"/>
  <c r="AO991" i="9"/>
  <c r="BI991" i="9"/>
  <c r="BX991" i="9"/>
  <c r="CA991" i="9"/>
  <c r="CG991" i="9"/>
  <c r="CL991" i="9"/>
  <c r="CO991" i="9"/>
  <c r="AO992" i="9"/>
  <c r="BI992" i="9"/>
  <c r="BX992" i="9"/>
  <c r="CA992" i="9"/>
  <c r="CG992" i="9"/>
  <c r="CL992" i="9"/>
  <c r="CO992" i="9"/>
  <c r="AO993" i="9"/>
  <c r="BI993" i="9"/>
  <c r="BX993" i="9"/>
  <c r="CA993" i="9"/>
  <c r="CG993" i="9"/>
  <c r="CL993" i="9"/>
  <c r="CO993" i="9"/>
  <c r="AO994" i="9"/>
  <c r="BI994" i="9"/>
  <c r="BX994" i="9"/>
  <c r="CA994" i="9"/>
  <c r="CG994" i="9"/>
  <c r="CL994" i="9"/>
  <c r="CO994" i="9"/>
  <c r="AO995" i="9"/>
  <c r="BI995" i="9"/>
  <c r="BX995" i="9"/>
  <c r="CA995" i="9"/>
  <c r="CG995" i="9"/>
  <c r="CL995" i="9"/>
  <c r="CO995" i="9"/>
  <c r="AO996" i="9"/>
  <c r="BI996" i="9"/>
  <c r="BX996" i="9"/>
  <c r="CA996" i="9"/>
  <c r="CG996" i="9"/>
  <c r="CL996" i="9"/>
  <c r="CO996" i="9"/>
  <c r="AO997" i="9"/>
  <c r="BI997" i="9"/>
  <c r="BX997" i="9"/>
  <c r="CA997" i="9"/>
  <c r="CG997" i="9"/>
  <c r="CL997" i="9"/>
  <c r="CO997" i="9"/>
  <c r="AO998" i="9"/>
  <c r="BI998" i="9"/>
  <c r="BX998" i="9"/>
  <c r="CA998" i="9"/>
  <c r="CG998" i="9"/>
  <c r="CL998" i="9"/>
  <c r="CO998" i="9"/>
  <c r="AO999" i="9"/>
  <c r="BI999" i="9"/>
  <c r="BX999" i="9"/>
  <c r="CA999" i="9"/>
  <c r="CG999" i="9"/>
  <c r="CL999" i="9"/>
  <c r="CO999" i="9"/>
  <c r="AO1000" i="9"/>
  <c r="BI1000" i="9"/>
  <c r="BX1000" i="9"/>
  <c r="CA1000" i="9"/>
  <c r="CG1000" i="9"/>
  <c r="CL1000" i="9"/>
  <c r="CO1000" i="9"/>
  <c r="AO1001" i="9"/>
  <c r="BI1001" i="9"/>
  <c r="BX1001" i="9"/>
  <c r="CA1001" i="9"/>
  <c r="CG1001" i="9"/>
  <c r="CL1001" i="9"/>
  <c r="CO1001" i="9"/>
  <c r="AO1002" i="9"/>
  <c r="BI1002" i="9"/>
  <c r="BX1002" i="9"/>
  <c r="CA1002" i="9"/>
  <c r="CG1002" i="9"/>
  <c r="CL1002" i="9"/>
  <c r="CO1002" i="9"/>
  <c r="AO1003" i="9"/>
  <c r="BI1003" i="9"/>
  <c r="BX1003" i="9"/>
  <c r="CA1003" i="9"/>
  <c r="CG1003" i="9"/>
  <c r="CL1003" i="9"/>
  <c r="CO1003" i="9"/>
  <c r="AO1004" i="9"/>
  <c r="BI1004" i="9"/>
  <c r="BX1004" i="9"/>
  <c r="CA1004" i="9"/>
  <c r="CG1004" i="9"/>
  <c r="CL1004" i="9"/>
  <c r="CO1004" i="9"/>
  <c r="AO1005" i="9"/>
  <c r="BI1005" i="9"/>
  <c r="BX1005" i="9"/>
  <c r="CA1005" i="9"/>
  <c r="CG1005" i="9"/>
  <c r="CL1005" i="9"/>
  <c r="CO1005" i="9"/>
  <c r="AO1006" i="9"/>
  <c r="BI1006" i="9"/>
  <c r="BX1006" i="9"/>
  <c r="CA1006" i="9"/>
  <c r="CG1006" i="9"/>
  <c r="CL1006" i="9"/>
  <c r="CO1006" i="9"/>
  <c r="AO1007" i="9"/>
  <c r="BI1007" i="9"/>
  <c r="BX1007" i="9"/>
  <c r="CA1007" i="9"/>
  <c r="CG1007" i="9"/>
  <c r="CL1007" i="9"/>
  <c r="CO1007" i="9"/>
  <c r="AO1008" i="9"/>
  <c r="BI1008" i="9"/>
  <c r="BX1008" i="9"/>
  <c r="CA1008" i="9"/>
  <c r="CG1008" i="9"/>
  <c r="CL1008" i="9"/>
  <c r="CO1008" i="9"/>
  <c r="AO1010" i="9"/>
  <c r="BI1010" i="9"/>
  <c r="BX1010" i="9"/>
  <c r="CA1010" i="9"/>
  <c r="CG1010" i="9"/>
  <c r="CL1010" i="9"/>
  <c r="CO1010" i="9"/>
  <c r="AO1013" i="9"/>
  <c r="BI1013" i="9"/>
  <c r="BX1013" i="9"/>
  <c r="CA1013" i="9"/>
  <c r="CG1013" i="9"/>
  <c r="CL1013" i="9"/>
  <c r="CO1013" i="9"/>
  <c r="AO1014" i="9"/>
  <c r="BI1014" i="9"/>
  <c r="BX1014" i="9"/>
  <c r="CA1014" i="9"/>
  <c r="CG1014" i="9"/>
  <c r="CL1014" i="9"/>
  <c r="CO1014" i="9"/>
  <c r="AO1015" i="9"/>
  <c r="BI1015" i="9"/>
  <c r="BX1015" i="9"/>
  <c r="CA1015" i="9"/>
  <c r="CG1015" i="9"/>
  <c r="CL1015" i="9"/>
  <c r="CO1015" i="9"/>
  <c r="AO1016" i="9"/>
  <c r="BI1016" i="9"/>
  <c r="BX1016" i="9"/>
  <c r="CA1016" i="9"/>
  <c r="CG1016" i="9"/>
  <c r="CL1016" i="9"/>
  <c r="CO1016" i="9"/>
  <c r="AO1017" i="9"/>
  <c r="BI1017" i="9"/>
  <c r="BX1017" i="9"/>
  <c r="CA1017" i="9"/>
  <c r="CG1017" i="9"/>
  <c r="CL1017" i="9"/>
  <c r="CO1017" i="9"/>
  <c r="AO1018" i="9"/>
  <c r="BI1018" i="9"/>
  <c r="BX1018" i="9"/>
  <c r="CA1018" i="9"/>
  <c r="CG1018" i="9"/>
  <c r="CL1018" i="9"/>
  <c r="CO1018" i="9"/>
  <c r="AO1019" i="9"/>
  <c r="BI1019" i="9"/>
  <c r="BX1019" i="9"/>
  <c r="CA1019" i="9"/>
  <c r="CG1019" i="9"/>
  <c r="CL1019" i="9"/>
  <c r="CO1019" i="9"/>
  <c r="AO1020" i="9"/>
  <c r="BI1020" i="9"/>
  <c r="BX1020" i="9"/>
  <c r="CA1020" i="9"/>
  <c r="CG1020" i="9"/>
  <c r="CL1020" i="9"/>
  <c r="CO1020" i="9"/>
  <c r="AO1022" i="9"/>
  <c r="BI1022" i="9"/>
  <c r="BX1022" i="9"/>
  <c r="CA1022" i="9"/>
  <c r="CG1022" i="9"/>
  <c r="CL1022" i="9"/>
  <c r="CO1022" i="9"/>
  <c r="AO1024" i="9"/>
  <c r="BI1024" i="9"/>
  <c r="BX1024" i="9"/>
  <c r="CA1024" i="9"/>
  <c r="CG1024" i="9"/>
  <c r="CL1024" i="9"/>
  <c r="CO1024" i="9"/>
  <c r="AO1026" i="9"/>
  <c r="BI1026" i="9"/>
  <c r="BX1026" i="9"/>
  <c r="CA1026" i="9"/>
  <c r="CG1026" i="9"/>
  <c r="CL1026" i="9"/>
  <c r="CO1026" i="9"/>
  <c r="AO1028" i="9"/>
  <c r="BI1028" i="9"/>
  <c r="BX1028" i="9"/>
  <c r="CA1028" i="9"/>
  <c r="CG1028" i="9"/>
  <c r="CL1028" i="9"/>
  <c r="CO1028" i="9"/>
  <c r="AO1031" i="9"/>
  <c r="BI1031" i="9"/>
  <c r="BX1031" i="9"/>
  <c r="CA1031" i="9"/>
  <c r="CG1031" i="9"/>
  <c r="CL1031" i="9"/>
  <c r="CO1031" i="9"/>
  <c r="AO1032" i="9"/>
  <c r="BI1032" i="9"/>
  <c r="BX1032" i="9"/>
  <c r="CA1032" i="9"/>
  <c r="CG1032" i="9"/>
  <c r="CL1032" i="9"/>
  <c r="CO1032" i="9"/>
  <c r="AO1037" i="9"/>
  <c r="BI1037" i="9"/>
  <c r="BX1037" i="9"/>
  <c r="CA1037" i="9"/>
  <c r="CG1037" i="9"/>
  <c r="CL1037" i="9"/>
  <c r="CO1037" i="9"/>
  <c r="AO1040" i="9"/>
  <c r="AO1041" i="9"/>
  <c r="BI1041" i="9"/>
  <c r="BX1041" i="9"/>
  <c r="CA1041" i="9"/>
  <c r="CG1041" i="9"/>
  <c r="CL1041" i="9"/>
  <c r="CO1041" i="9"/>
  <c r="AO1042" i="9"/>
  <c r="BI1042" i="9"/>
  <c r="BX1042" i="9"/>
  <c r="CA1042" i="9"/>
  <c r="CG1042" i="9"/>
  <c r="CL1042" i="9"/>
  <c r="CO1042" i="9"/>
  <c r="AO1043" i="9"/>
  <c r="BI1043" i="9"/>
  <c r="BX1043" i="9"/>
  <c r="CA1043" i="9"/>
  <c r="CG1043" i="9"/>
  <c r="CL1043" i="9"/>
  <c r="CO1043" i="9"/>
  <c r="AO1044" i="9"/>
  <c r="BI1044" i="9"/>
  <c r="BX1044" i="9"/>
  <c r="CA1044" i="9"/>
  <c r="CG1044" i="9"/>
  <c r="CL1044" i="9"/>
  <c r="CO1044" i="9"/>
  <c r="AO1046" i="9"/>
  <c r="BI1046" i="9"/>
  <c r="BX1046" i="9"/>
  <c r="CA1046" i="9"/>
  <c r="CG1046" i="9"/>
  <c r="CL1046" i="9"/>
  <c r="CO1046" i="9"/>
  <c r="AO1048" i="9"/>
  <c r="BI1048" i="9"/>
  <c r="BX1048" i="9"/>
  <c r="CA1048" i="9"/>
  <c r="CG1048" i="9"/>
  <c r="CL1048" i="9"/>
  <c r="CO1048" i="9"/>
  <c r="AO1049" i="9"/>
  <c r="BI1049" i="9"/>
  <c r="BX1049" i="9"/>
  <c r="CA1049" i="9"/>
  <c r="CG1049" i="9"/>
  <c r="CL1049" i="9"/>
  <c r="CO1049" i="9"/>
  <c r="AO1050" i="9"/>
  <c r="BI1050" i="9"/>
  <c r="BX1050" i="9"/>
  <c r="CA1050" i="9"/>
  <c r="CG1050" i="9"/>
  <c r="CL1050" i="9"/>
  <c r="CO1050" i="9"/>
  <c r="AO1051" i="9"/>
  <c r="BI1051" i="9"/>
  <c r="BX1051" i="9"/>
  <c r="CA1051" i="9"/>
  <c r="CG1051" i="9"/>
  <c r="CL1051" i="9"/>
  <c r="CO1051" i="9"/>
  <c r="AO1052" i="9"/>
  <c r="BI1052" i="9"/>
  <c r="BX1052" i="9"/>
  <c r="CA1052" i="9"/>
  <c r="CG1052" i="9"/>
  <c r="CL1052" i="9"/>
  <c r="CO1052" i="9"/>
  <c r="AO1053" i="9"/>
  <c r="BI1053" i="9"/>
  <c r="BX1053" i="9"/>
  <c r="CA1053" i="9"/>
  <c r="CG1053" i="9"/>
  <c r="CL1053" i="9"/>
  <c r="CO1053" i="9"/>
  <c r="AO1054" i="9"/>
  <c r="BI1054" i="9"/>
  <c r="BX1054" i="9"/>
  <c r="CA1054" i="9"/>
  <c r="CG1054" i="9"/>
  <c r="CL1054" i="9"/>
  <c r="CO1054" i="9"/>
  <c r="AO1055" i="9"/>
  <c r="BI1055" i="9"/>
  <c r="BX1055" i="9"/>
  <c r="CA1055" i="9"/>
  <c r="CG1055" i="9"/>
  <c r="CL1055" i="9"/>
  <c r="CO1055" i="9"/>
  <c r="AO1056" i="9"/>
  <c r="BI1056" i="9"/>
  <c r="BX1056" i="9"/>
  <c r="CA1056" i="9"/>
  <c r="CG1056" i="9"/>
  <c r="CL1056" i="9"/>
  <c r="CO1056" i="9"/>
  <c r="AO1057" i="9"/>
  <c r="BI1057" i="9"/>
  <c r="BX1057" i="9"/>
  <c r="CA1057" i="9"/>
  <c r="CG1057" i="9"/>
  <c r="CL1057" i="9"/>
  <c r="CO1057" i="9"/>
  <c r="AO1058" i="9"/>
  <c r="BI1058" i="9"/>
  <c r="BX1058" i="9"/>
  <c r="CA1058" i="9"/>
  <c r="CG1058" i="9"/>
  <c r="CL1058" i="9"/>
  <c r="CO1058" i="9"/>
  <c r="AO1059" i="9"/>
  <c r="BI1059" i="9"/>
  <c r="BX1059" i="9"/>
  <c r="CA1059" i="9"/>
  <c r="CG1059" i="9"/>
  <c r="CL1059" i="9"/>
  <c r="CO1059" i="9"/>
  <c r="AO1060" i="9"/>
  <c r="BI1060" i="9"/>
  <c r="BX1060" i="9"/>
  <c r="CA1060" i="9"/>
  <c r="CG1060" i="9"/>
  <c r="CL1060" i="9"/>
  <c r="CO1060" i="9"/>
  <c r="AO1061" i="9"/>
  <c r="BI1061" i="9"/>
  <c r="BX1061" i="9"/>
  <c r="CA1061" i="9"/>
  <c r="CG1061" i="9"/>
  <c r="CL1061" i="9"/>
  <c r="CO1061" i="9"/>
  <c r="AO1062" i="9"/>
  <c r="BI1062" i="9"/>
  <c r="BX1062" i="9"/>
  <c r="CA1062" i="9"/>
  <c r="CG1062" i="9"/>
  <c r="CL1062" i="9"/>
  <c r="CO1062" i="9"/>
  <c r="AO1063" i="9"/>
  <c r="BI1063" i="9"/>
  <c r="BX1063" i="9"/>
  <c r="CA1063" i="9"/>
  <c r="CG1063" i="9"/>
  <c r="CL1063" i="9"/>
  <c r="CO1063" i="9"/>
  <c r="AO1064" i="9"/>
  <c r="BI1064" i="9"/>
  <c r="BX1064" i="9"/>
  <c r="CA1064" i="9"/>
  <c r="CG1064" i="9"/>
  <c r="CL1064" i="9"/>
  <c r="CO1064" i="9"/>
  <c r="AO1065" i="9"/>
  <c r="BI1065" i="9"/>
  <c r="BX1065" i="9"/>
  <c r="CA1065" i="9"/>
  <c r="CG1065" i="9"/>
  <c r="CL1065" i="9"/>
  <c r="CO1065" i="9"/>
  <c r="AO1066" i="9"/>
  <c r="BI1066" i="9"/>
  <c r="BX1066" i="9"/>
  <c r="CA1066" i="9"/>
  <c r="CG1066" i="9"/>
  <c r="CL1066" i="9"/>
  <c r="CO1066" i="9"/>
  <c r="AO1067" i="9"/>
  <c r="BI1067" i="9"/>
  <c r="BX1067" i="9"/>
  <c r="CA1067" i="9"/>
  <c r="CG1067" i="9"/>
  <c r="CL1067" i="9"/>
  <c r="CO1067" i="9"/>
  <c r="AO1068" i="9"/>
  <c r="BI1068" i="9"/>
  <c r="BX1068" i="9"/>
  <c r="CA1068" i="9"/>
  <c r="CG1068" i="9"/>
  <c r="CL1068" i="9"/>
  <c r="CO1068" i="9"/>
  <c r="AO1069" i="9"/>
  <c r="BI1069" i="9"/>
  <c r="BX1069" i="9"/>
  <c r="CA1069" i="9"/>
  <c r="CG1069" i="9"/>
  <c r="CL1069" i="9"/>
  <c r="CO1069" i="9"/>
  <c r="AO1070" i="9"/>
  <c r="BI1070" i="9"/>
  <c r="BX1070" i="9"/>
  <c r="CA1070" i="9"/>
  <c r="CG1070" i="9"/>
  <c r="CL1070" i="9"/>
  <c r="CO1070" i="9"/>
  <c r="AO1071" i="9"/>
  <c r="BI1071" i="9"/>
  <c r="BX1071" i="9"/>
  <c r="CA1071" i="9"/>
  <c r="CG1071" i="9"/>
  <c r="CL1071" i="9"/>
  <c r="CO1071" i="9"/>
  <c r="AO1072" i="9"/>
  <c r="BI1072" i="9"/>
  <c r="BX1072" i="9"/>
  <c r="CA1072" i="9"/>
  <c r="CG1072" i="9"/>
  <c r="CL1072" i="9"/>
  <c r="CO1072" i="9"/>
  <c r="AO1073" i="9"/>
  <c r="BI1073" i="9"/>
  <c r="BX1073" i="9"/>
  <c r="CA1073" i="9"/>
  <c r="CG1073" i="9"/>
  <c r="CL1073" i="9"/>
  <c r="CO1073" i="9"/>
  <c r="AO1074" i="9"/>
  <c r="BI1074" i="9"/>
  <c r="BX1074" i="9"/>
  <c r="CA1074" i="9"/>
  <c r="CG1074" i="9"/>
  <c r="CL1074" i="9"/>
  <c r="CO1074" i="9"/>
  <c r="AO1075" i="9"/>
  <c r="BI1075" i="9"/>
  <c r="BX1075" i="9"/>
  <c r="CA1075" i="9"/>
  <c r="CG1075" i="9"/>
  <c r="CL1075" i="9"/>
  <c r="CO1075" i="9"/>
  <c r="AO1076" i="9"/>
  <c r="BI1076" i="9"/>
  <c r="BX1076" i="9"/>
  <c r="CA1076" i="9"/>
  <c r="CG1076" i="9"/>
  <c r="CL1076" i="9"/>
  <c r="CO1076" i="9"/>
  <c r="AO1077" i="9"/>
  <c r="BI1077" i="9"/>
  <c r="BX1077" i="9"/>
  <c r="CA1077" i="9"/>
  <c r="CG1077" i="9"/>
  <c r="CL1077" i="9"/>
  <c r="CO1077" i="9"/>
  <c r="AO1078" i="9"/>
  <c r="BI1078" i="9"/>
  <c r="BX1078" i="9"/>
  <c r="CA1078" i="9"/>
  <c r="CG1078" i="9"/>
  <c r="CL1078" i="9"/>
  <c r="CO1078" i="9"/>
  <c r="AO1079" i="9"/>
  <c r="BI1079" i="9"/>
  <c r="BX1079" i="9"/>
  <c r="CA1079" i="9"/>
  <c r="CG1079" i="9"/>
  <c r="CL1079" i="9"/>
  <c r="CO1079" i="9"/>
  <c r="AO1080" i="9"/>
  <c r="BI1080" i="9"/>
  <c r="BX1080" i="9"/>
  <c r="CA1080" i="9"/>
  <c r="CG1080" i="9"/>
  <c r="CL1080" i="9"/>
  <c r="CO1080" i="9"/>
  <c r="AO1081" i="9"/>
  <c r="BI1081" i="9"/>
  <c r="BX1081" i="9"/>
  <c r="CA1081" i="9"/>
  <c r="CG1081" i="9"/>
  <c r="CL1081" i="9"/>
  <c r="CO1081" i="9"/>
  <c r="AO1082" i="9"/>
  <c r="BI1082" i="9"/>
  <c r="BX1082" i="9"/>
  <c r="CA1082" i="9"/>
  <c r="CG1082" i="9"/>
  <c r="CL1082" i="9"/>
  <c r="CO1082" i="9"/>
  <c r="AO1083" i="9"/>
  <c r="BI1083" i="9"/>
  <c r="BX1083" i="9"/>
  <c r="CA1083" i="9"/>
  <c r="CG1083" i="9"/>
  <c r="CL1083" i="9"/>
  <c r="CO1083" i="9"/>
  <c r="AO1084" i="9"/>
  <c r="BI1084" i="9"/>
  <c r="BX1084" i="9"/>
  <c r="CA1084" i="9"/>
  <c r="CG1084" i="9"/>
  <c r="CL1084" i="9"/>
  <c r="CO1084" i="9"/>
  <c r="AO1085" i="9"/>
  <c r="BI1085" i="9"/>
  <c r="BX1085" i="9"/>
  <c r="CA1085" i="9"/>
  <c r="CG1085" i="9"/>
  <c r="CL1085" i="9"/>
  <c r="CO1085" i="9"/>
  <c r="AO1086" i="9"/>
  <c r="BI1086" i="9"/>
  <c r="BX1086" i="9"/>
  <c r="CA1086" i="9"/>
  <c r="CG1086" i="9"/>
  <c r="CL1086" i="9"/>
  <c r="CO1086" i="9"/>
  <c r="AO1087" i="9"/>
  <c r="BI1087" i="9"/>
  <c r="BX1087" i="9"/>
  <c r="CA1087" i="9"/>
  <c r="CG1087" i="9"/>
  <c r="CL1087" i="9"/>
  <c r="CO1087" i="9"/>
  <c r="AO1088" i="9"/>
  <c r="BI1088" i="9"/>
  <c r="BX1088" i="9"/>
  <c r="CA1088" i="9"/>
  <c r="CG1088" i="9"/>
  <c r="CL1088" i="9"/>
  <c r="CO1088" i="9"/>
  <c r="AO1089" i="9"/>
  <c r="BI1089" i="9"/>
  <c r="BX1089" i="9"/>
  <c r="CA1089" i="9"/>
  <c r="CG1089" i="9"/>
  <c r="CL1089" i="9"/>
  <c r="CO1089" i="9"/>
  <c r="AO1090" i="9"/>
  <c r="BI1090" i="9"/>
  <c r="BX1090" i="9"/>
  <c r="CA1090" i="9"/>
  <c r="CG1090" i="9"/>
  <c r="CL1090" i="9"/>
  <c r="CO1090" i="9"/>
  <c r="AO1091" i="9"/>
  <c r="BI1091" i="9"/>
  <c r="BX1091" i="9"/>
  <c r="CA1091" i="9"/>
  <c r="CG1091" i="9"/>
  <c r="CL1091" i="9"/>
  <c r="CO1091" i="9"/>
  <c r="AO1092" i="9"/>
  <c r="BI1092" i="9"/>
  <c r="BX1092" i="9"/>
  <c r="CA1092" i="9"/>
  <c r="CG1092" i="9"/>
  <c r="CL1092" i="9"/>
  <c r="CO1092" i="9"/>
  <c r="AO1093" i="9"/>
  <c r="BI1093" i="9"/>
  <c r="BX1093" i="9"/>
  <c r="CA1093" i="9"/>
  <c r="CG1093" i="9"/>
  <c r="CL1093" i="9"/>
  <c r="CO1093" i="9"/>
  <c r="AO1094" i="9"/>
  <c r="BI1094" i="9"/>
  <c r="BX1094" i="9"/>
  <c r="CA1094" i="9"/>
  <c r="CG1094" i="9"/>
  <c r="CL1094" i="9"/>
  <c r="CO1094" i="9"/>
  <c r="AO1095" i="9"/>
  <c r="BI1095" i="9"/>
  <c r="BX1095" i="9"/>
  <c r="CA1095" i="9"/>
  <c r="CG1095" i="9"/>
  <c r="CL1095" i="9"/>
  <c r="CO1095" i="9"/>
  <c r="AO1096" i="9"/>
  <c r="BI1096" i="9"/>
  <c r="BX1096" i="9"/>
  <c r="CA1096" i="9"/>
  <c r="CG1096" i="9"/>
  <c r="CL1096" i="9"/>
  <c r="CO1096" i="9"/>
  <c r="AO1097" i="9"/>
  <c r="BI1097" i="9"/>
  <c r="BX1097" i="9"/>
  <c r="CA1097" i="9"/>
  <c r="CG1097" i="9"/>
  <c r="CL1097" i="9"/>
  <c r="CO1097" i="9"/>
  <c r="AO1098" i="9"/>
  <c r="BI1098" i="9"/>
  <c r="BX1098" i="9"/>
  <c r="CA1098" i="9"/>
  <c r="CG1098" i="9"/>
  <c r="CL1098" i="9"/>
  <c r="CO1098" i="9"/>
  <c r="AO1099" i="9"/>
  <c r="BI1099" i="9"/>
  <c r="BX1099" i="9"/>
  <c r="CA1099" i="9"/>
  <c r="CG1099" i="9"/>
  <c r="CL1099" i="9"/>
  <c r="CO1099" i="9"/>
  <c r="AO1100" i="9"/>
  <c r="BI1100" i="9"/>
  <c r="BX1100" i="9"/>
  <c r="CA1100" i="9"/>
  <c r="CG1100" i="9"/>
  <c r="CL1100" i="9"/>
  <c r="CO1100" i="9"/>
  <c r="AO1101" i="9"/>
  <c r="BI1101" i="9"/>
  <c r="BX1101" i="9"/>
  <c r="CA1101" i="9"/>
  <c r="CG1101" i="9"/>
  <c r="CL1101" i="9"/>
  <c r="CO1101" i="9"/>
  <c r="AO1102" i="9"/>
  <c r="BI1102" i="9"/>
  <c r="BX1102" i="9"/>
  <c r="CA1102" i="9"/>
  <c r="CG1102" i="9"/>
  <c r="CL1102" i="9"/>
  <c r="CO1102" i="9"/>
  <c r="AO1103" i="9"/>
  <c r="BI1103" i="9"/>
  <c r="BX1103" i="9"/>
  <c r="CA1103" i="9"/>
  <c r="CG1103" i="9"/>
  <c r="CL1103" i="9"/>
  <c r="CO1103" i="9"/>
  <c r="AO1104" i="9"/>
  <c r="BI1104" i="9"/>
  <c r="BX1104" i="9"/>
  <c r="CA1104" i="9"/>
  <c r="CG1104" i="9"/>
  <c r="CL1104" i="9"/>
  <c r="CO1104" i="9"/>
  <c r="AO1105" i="9"/>
  <c r="BI1105" i="9"/>
  <c r="BX1105" i="9"/>
  <c r="CA1105" i="9"/>
  <c r="CG1105" i="9"/>
  <c r="CL1105" i="9"/>
  <c r="CO1105" i="9"/>
  <c r="AO1106" i="9"/>
  <c r="BI1106" i="9"/>
  <c r="BX1106" i="9"/>
  <c r="CA1106" i="9"/>
  <c r="CG1106" i="9"/>
  <c r="CL1106" i="9"/>
  <c r="CO1106" i="9"/>
  <c r="AO1107" i="9"/>
  <c r="BI1107" i="9"/>
  <c r="BX1107" i="9"/>
  <c r="CA1107" i="9"/>
  <c r="CG1107" i="9"/>
  <c r="CL1107" i="9"/>
  <c r="CO1107" i="9"/>
  <c r="AO1108" i="9"/>
  <c r="BI1108" i="9"/>
  <c r="BX1108" i="9"/>
  <c r="CA1108" i="9"/>
  <c r="CG1108" i="9"/>
  <c r="CL1108" i="9"/>
  <c r="CO1108" i="9"/>
  <c r="AO1109" i="9"/>
  <c r="BI1109" i="9"/>
  <c r="BX1109" i="9"/>
  <c r="CA1109" i="9"/>
  <c r="CG1109" i="9"/>
  <c r="CL1109" i="9"/>
  <c r="CO1109" i="9"/>
  <c r="AO1110" i="9"/>
  <c r="BI1110" i="9"/>
  <c r="BX1110" i="9"/>
  <c r="CA1110" i="9"/>
  <c r="CG1110" i="9"/>
  <c r="CL1110" i="9"/>
  <c r="CO1110" i="9"/>
  <c r="AO1111" i="9"/>
  <c r="BI1111" i="9"/>
  <c r="BX1111" i="9"/>
  <c r="CA1111" i="9"/>
  <c r="CG1111" i="9"/>
  <c r="CL1111" i="9"/>
  <c r="CO1111" i="9"/>
  <c r="AO1112" i="9"/>
  <c r="BI1112" i="9"/>
  <c r="BX1112" i="9"/>
  <c r="CA1112" i="9"/>
  <c r="CG1112" i="9"/>
  <c r="CL1112" i="9"/>
  <c r="CO1112" i="9"/>
  <c r="AO1113" i="9"/>
  <c r="BI1113" i="9"/>
  <c r="BX1113" i="9"/>
  <c r="CA1113" i="9"/>
  <c r="CG1113" i="9"/>
  <c r="CL1113" i="9"/>
  <c r="CO1113" i="9"/>
  <c r="AO1114" i="9"/>
  <c r="BI1114" i="9"/>
  <c r="BX1114" i="9"/>
  <c r="CA1114" i="9"/>
  <c r="CG1114" i="9"/>
  <c r="CL1114" i="9"/>
  <c r="CO1114" i="9"/>
  <c r="AO1115" i="9"/>
  <c r="BI1115" i="9"/>
  <c r="BX1115" i="9"/>
  <c r="CA1115" i="9"/>
  <c r="CG1115" i="9"/>
  <c r="CL1115" i="9"/>
  <c r="CO1115" i="9"/>
  <c r="AO1116" i="9"/>
  <c r="BI1116" i="9"/>
  <c r="BX1116" i="9"/>
  <c r="CA1116" i="9"/>
  <c r="CG1116" i="9"/>
  <c r="CL1116" i="9"/>
  <c r="CO1116" i="9"/>
  <c r="AO1117" i="9"/>
  <c r="BI1117" i="9"/>
  <c r="BX1117" i="9"/>
  <c r="CA1117" i="9"/>
  <c r="CG1117" i="9"/>
  <c r="CL1117" i="9"/>
  <c r="CO1117" i="9"/>
  <c r="AO1118" i="9"/>
  <c r="BI1118" i="9"/>
  <c r="BX1118" i="9"/>
  <c r="CA1118" i="9"/>
  <c r="CG1118" i="9"/>
  <c r="CL1118" i="9"/>
  <c r="CO1118" i="9"/>
  <c r="AO1119" i="9"/>
  <c r="BI1119" i="9"/>
  <c r="BX1119" i="9"/>
  <c r="CA1119" i="9"/>
  <c r="CG1119" i="9"/>
  <c r="CL1119" i="9"/>
  <c r="CO1119" i="9"/>
  <c r="AO1120" i="9"/>
  <c r="BI1120" i="9"/>
  <c r="BX1120" i="9"/>
  <c r="CA1120" i="9"/>
  <c r="CG1120" i="9"/>
  <c r="CL1120" i="9"/>
  <c r="CO1120" i="9"/>
  <c r="AO1121" i="9"/>
  <c r="BI1121" i="9"/>
  <c r="BX1121" i="9"/>
  <c r="CA1121" i="9"/>
  <c r="CG1121" i="9"/>
  <c r="CL1121" i="9"/>
  <c r="CO1121" i="9"/>
  <c r="AO1122" i="9"/>
  <c r="BI1122" i="9"/>
  <c r="BX1122" i="9"/>
  <c r="CA1122" i="9"/>
  <c r="CG1122" i="9"/>
  <c r="CL1122" i="9"/>
  <c r="CO1122" i="9"/>
  <c r="AO1123" i="9"/>
  <c r="BI1123" i="9"/>
  <c r="BX1123" i="9"/>
  <c r="CA1123" i="9"/>
  <c r="CG1123" i="9"/>
  <c r="CL1123" i="9"/>
  <c r="CO1123" i="9"/>
  <c r="AO1124" i="9"/>
  <c r="BI1124" i="9"/>
  <c r="BX1124" i="9"/>
  <c r="CA1124" i="9"/>
  <c r="CG1124" i="9"/>
  <c r="CL1124" i="9"/>
  <c r="CO1124" i="9"/>
  <c r="AO1125" i="9"/>
  <c r="BI1125" i="9"/>
  <c r="BX1125" i="9"/>
  <c r="CA1125" i="9"/>
  <c r="CG1125" i="9"/>
  <c r="CL1125" i="9"/>
  <c r="CO1125" i="9"/>
  <c r="AO1126" i="9"/>
  <c r="BI1126" i="9"/>
  <c r="BX1126" i="9"/>
  <c r="CA1126" i="9"/>
  <c r="CG1126" i="9"/>
  <c r="CL1126" i="9"/>
  <c r="CO1126" i="9"/>
  <c r="AO1127" i="9"/>
  <c r="BI1127" i="9"/>
  <c r="BX1127" i="9"/>
  <c r="CA1127" i="9"/>
  <c r="CG1127" i="9"/>
  <c r="CL1127" i="9"/>
  <c r="CO1127" i="9"/>
  <c r="AO1128" i="9"/>
  <c r="BI1128" i="9"/>
  <c r="BX1128" i="9"/>
  <c r="CA1128" i="9"/>
  <c r="CG1128" i="9"/>
  <c r="CL1128" i="9"/>
  <c r="CO1128" i="9"/>
  <c r="AO1129" i="9"/>
  <c r="BI1129" i="9"/>
  <c r="BX1129" i="9"/>
  <c r="CA1129" i="9"/>
  <c r="CG1129" i="9"/>
  <c r="CL1129" i="9"/>
  <c r="CO1129" i="9"/>
  <c r="AO1130" i="9"/>
  <c r="BI1130" i="9"/>
  <c r="BX1130" i="9"/>
  <c r="CA1130" i="9"/>
  <c r="CG1130" i="9"/>
  <c r="CL1130" i="9"/>
  <c r="CO1130" i="9"/>
  <c r="AO1131" i="9"/>
  <c r="BI1131" i="9"/>
  <c r="BX1131" i="9"/>
  <c r="CA1131" i="9"/>
  <c r="CG1131" i="9"/>
  <c r="CL1131" i="9"/>
  <c r="CO1131" i="9"/>
  <c r="AO1132" i="9"/>
  <c r="BI1132" i="9"/>
  <c r="BX1132" i="9"/>
  <c r="CA1132" i="9"/>
  <c r="CG1132" i="9"/>
  <c r="CL1132" i="9"/>
  <c r="CO1132" i="9"/>
  <c r="AO1133" i="9"/>
  <c r="BI1133" i="9"/>
  <c r="BX1133" i="9"/>
  <c r="CA1133" i="9"/>
  <c r="CG1133" i="9"/>
  <c r="CL1133" i="9"/>
  <c r="CO1133" i="9"/>
  <c r="AO1134" i="9"/>
  <c r="BI1134" i="9"/>
  <c r="BX1134" i="9"/>
  <c r="CA1134" i="9"/>
  <c r="CG1134" i="9"/>
  <c r="CL1134" i="9"/>
  <c r="CO1134" i="9"/>
  <c r="AO1135" i="9"/>
  <c r="BI1135" i="9"/>
  <c r="BX1135" i="9"/>
  <c r="CA1135" i="9"/>
  <c r="CG1135" i="9"/>
  <c r="CL1135" i="9"/>
  <c r="CO1135" i="9"/>
  <c r="AO1136" i="9"/>
  <c r="BI1136" i="9"/>
  <c r="BX1136" i="9"/>
  <c r="CA1136" i="9"/>
  <c r="CG1136" i="9"/>
  <c r="CL1136" i="9"/>
  <c r="CO1136" i="9"/>
  <c r="AO1137" i="9"/>
  <c r="BI1137" i="9"/>
  <c r="BX1137" i="9"/>
  <c r="CA1137" i="9"/>
  <c r="CG1137" i="9"/>
  <c r="CL1137" i="9"/>
  <c r="CO1137" i="9"/>
  <c r="AO1138" i="9"/>
  <c r="BI1138" i="9"/>
  <c r="BX1138" i="9"/>
  <c r="CA1138" i="9"/>
  <c r="CG1138" i="9"/>
  <c r="CL1138" i="9"/>
  <c r="CO1138" i="9"/>
  <c r="AO1139" i="9"/>
  <c r="BI1139" i="9"/>
  <c r="BX1139" i="9"/>
  <c r="CA1139" i="9"/>
  <c r="CG1139" i="9"/>
  <c r="CL1139" i="9"/>
  <c r="CO1139" i="9"/>
  <c r="AO1140" i="9"/>
  <c r="BI1140" i="9"/>
  <c r="BX1140" i="9"/>
  <c r="CA1140" i="9"/>
  <c r="CG1140" i="9"/>
  <c r="CL1140" i="9"/>
  <c r="CO1140" i="9"/>
  <c r="AO1141" i="9"/>
  <c r="BI1141" i="9"/>
  <c r="BX1141" i="9"/>
  <c r="CA1141" i="9"/>
  <c r="CG1141" i="9"/>
  <c r="CL1141" i="9"/>
  <c r="CO1141" i="9"/>
  <c r="AO1142" i="9"/>
  <c r="BI1142" i="9"/>
  <c r="BX1142" i="9"/>
  <c r="CA1142" i="9"/>
  <c r="CG1142" i="9"/>
  <c r="CL1142" i="9"/>
  <c r="CO1142" i="9"/>
  <c r="AO1143" i="9"/>
  <c r="BI1143" i="9"/>
  <c r="BX1143" i="9"/>
  <c r="CA1143" i="9"/>
  <c r="CG1143" i="9"/>
  <c r="CL1143" i="9"/>
  <c r="CO1143" i="9"/>
  <c r="AO1144" i="9"/>
  <c r="BI1144" i="9"/>
  <c r="BX1144" i="9"/>
  <c r="CA1144" i="9"/>
  <c r="CG1144" i="9"/>
  <c r="CL1144" i="9"/>
  <c r="CO1144" i="9"/>
  <c r="AO1145" i="9"/>
  <c r="BI1145" i="9"/>
  <c r="BX1145" i="9"/>
  <c r="CA1145" i="9"/>
  <c r="CG1145" i="9"/>
  <c r="CL1145" i="9"/>
  <c r="CO1145" i="9"/>
  <c r="AO1146" i="9"/>
  <c r="BI1146" i="9"/>
  <c r="BX1146" i="9"/>
  <c r="CA1146" i="9"/>
  <c r="CG1146" i="9"/>
  <c r="CL1146" i="9"/>
  <c r="CO1146" i="9"/>
  <c r="AO1147" i="9"/>
  <c r="BI1147" i="9"/>
  <c r="BX1147" i="9"/>
  <c r="CA1147" i="9"/>
  <c r="CG1147" i="9"/>
  <c r="CL1147" i="9"/>
  <c r="CO1147" i="9"/>
  <c r="AO1148" i="9"/>
  <c r="BI1148" i="9"/>
  <c r="BX1148" i="9"/>
  <c r="CA1148" i="9"/>
  <c r="CG1148" i="9"/>
  <c r="CL1148" i="9"/>
  <c r="CO1148" i="9"/>
  <c r="AO1149" i="9"/>
  <c r="BI1149" i="9"/>
  <c r="BX1149" i="9"/>
  <c r="CA1149" i="9"/>
  <c r="CG1149" i="9"/>
  <c r="CL1149" i="9"/>
  <c r="CO1149" i="9"/>
  <c r="AO1150" i="9"/>
  <c r="BI1150" i="9"/>
  <c r="BX1150" i="9"/>
  <c r="CA1150" i="9"/>
  <c r="CG1150" i="9"/>
  <c r="CL1150" i="9"/>
  <c r="CO1150" i="9"/>
  <c r="AO1152" i="9"/>
  <c r="BI1152" i="9"/>
  <c r="BX1152" i="9"/>
  <c r="CA1152" i="9"/>
  <c r="CG1152" i="9"/>
  <c r="CL1152" i="9"/>
  <c r="CO1152" i="9"/>
  <c r="AO1154" i="9"/>
  <c r="BI1154" i="9"/>
  <c r="BX1154" i="9"/>
  <c r="CA1154" i="9"/>
  <c r="CG1154" i="9"/>
  <c r="CL1154" i="9"/>
  <c r="CO1154" i="9"/>
  <c r="AO1155" i="9"/>
  <c r="BI1155" i="9"/>
  <c r="BX1155" i="9"/>
  <c r="CA1155" i="9"/>
  <c r="CG1155" i="9"/>
  <c r="CL1155" i="9"/>
  <c r="CO1155" i="9"/>
  <c r="AO1157" i="9"/>
  <c r="BI1157" i="9"/>
  <c r="BX1157" i="9"/>
  <c r="CA1157" i="9"/>
  <c r="CG1157" i="9"/>
  <c r="CL1157" i="9"/>
  <c r="CO1157" i="9"/>
  <c r="AO1162" i="9"/>
  <c r="BI1162" i="9"/>
  <c r="BX1162" i="9"/>
  <c r="CA1162" i="9"/>
  <c r="CG1162" i="9"/>
  <c r="CL1162" i="9"/>
  <c r="CO1162" i="9"/>
  <c r="AO1163" i="9"/>
  <c r="BI1163" i="9"/>
  <c r="BX1163" i="9"/>
  <c r="CA1163" i="9"/>
  <c r="CG1163" i="9"/>
  <c r="CL1163" i="9"/>
  <c r="CO1163" i="9"/>
  <c r="AO1164" i="9"/>
  <c r="BI1164" i="9"/>
  <c r="BX1164" i="9"/>
  <c r="CA1164" i="9"/>
  <c r="CG1164" i="9"/>
  <c r="CL1164" i="9"/>
  <c r="CO1164" i="9"/>
  <c r="AO1165" i="9"/>
  <c r="BI1165" i="9"/>
  <c r="BX1165" i="9"/>
  <c r="CA1165" i="9"/>
  <c r="CG1165" i="9"/>
  <c r="CL1165" i="9"/>
  <c r="CO1165" i="9"/>
  <c r="AO1166" i="9"/>
  <c r="BI1166" i="9"/>
  <c r="BX1166" i="9"/>
  <c r="CA1166" i="9"/>
  <c r="CG1166" i="9"/>
  <c r="CL1166" i="9"/>
  <c r="CO1166" i="9"/>
  <c r="AO1167" i="9"/>
  <c r="BI1167" i="9"/>
  <c r="BX1167" i="9"/>
  <c r="CA1167" i="9"/>
  <c r="CG1167" i="9"/>
  <c r="CL1167" i="9"/>
  <c r="CO1167" i="9"/>
  <c r="AO1171" i="9"/>
  <c r="BI1171" i="9"/>
  <c r="BX1171" i="9"/>
  <c r="CA1171" i="9"/>
  <c r="CG1171" i="9"/>
  <c r="CL1171" i="9"/>
  <c r="CO1171" i="9"/>
  <c r="AO1172" i="9"/>
  <c r="BI1172" i="9"/>
  <c r="BX1172" i="9"/>
  <c r="CA1172" i="9"/>
  <c r="CG1172" i="9"/>
  <c r="CL1172" i="9"/>
  <c r="CO1172" i="9"/>
  <c r="AO1173" i="9"/>
  <c r="BI1173" i="9"/>
  <c r="BX1173" i="9"/>
  <c r="CA1173" i="9"/>
  <c r="CG1173" i="9"/>
  <c r="CL1173" i="9"/>
  <c r="CO1173" i="9"/>
  <c r="AO1174" i="9"/>
  <c r="BI1174" i="9"/>
  <c r="BX1174" i="9"/>
  <c r="CA1174" i="9"/>
  <c r="CG1174" i="9"/>
  <c r="CL1174" i="9"/>
  <c r="CO1174" i="9"/>
  <c r="AO1176" i="9"/>
  <c r="BI1176" i="9"/>
  <c r="BX1176" i="9"/>
  <c r="CA1176" i="9"/>
  <c r="CG1176" i="9"/>
  <c r="CL1176" i="9"/>
  <c r="CO1176" i="9"/>
  <c r="AO1178" i="9"/>
  <c r="BI1178" i="9"/>
  <c r="BX1178" i="9"/>
  <c r="CA1178" i="9"/>
  <c r="CG1178" i="9"/>
  <c r="CL1178" i="9"/>
  <c r="CO1178" i="9"/>
  <c r="AO1179" i="9"/>
  <c r="BI1179" i="9"/>
  <c r="BX1179" i="9"/>
  <c r="CA1179" i="9"/>
  <c r="CG1179" i="9"/>
  <c r="CL1179" i="9"/>
  <c r="CO1179" i="9"/>
  <c r="AO1180" i="9"/>
  <c r="BI1180" i="9"/>
  <c r="BX1180" i="9"/>
  <c r="CA1180" i="9"/>
  <c r="CG1180" i="9"/>
  <c r="CL1180" i="9"/>
  <c r="CO1180" i="9"/>
  <c r="AO1182" i="9"/>
  <c r="BI1182" i="9"/>
  <c r="BX1182" i="9"/>
  <c r="CA1182" i="9"/>
  <c r="CG1182" i="9"/>
  <c r="CL1182" i="9"/>
  <c r="CO1182" i="9"/>
  <c r="AO1184" i="9"/>
  <c r="BI1184" i="9"/>
  <c r="BX1184" i="9"/>
  <c r="CA1184" i="9"/>
  <c r="CG1184" i="9"/>
  <c r="CL1184" i="9"/>
  <c r="CO1184" i="9"/>
  <c r="AO1185" i="9"/>
  <c r="BI1185" i="9"/>
  <c r="BX1185" i="9"/>
  <c r="CA1185" i="9"/>
  <c r="CG1185" i="9"/>
  <c r="CL1185" i="9"/>
  <c r="CO1185" i="9"/>
  <c r="AO1186" i="9"/>
  <c r="BI1186" i="9"/>
  <c r="BX1186" i="9"/>
  <c r="CA1186" i="9"/>
  <c r="CG1186" i="9"/>
  <c r="CL1186" i="9"/>
  <c r="CO1186" i="9"/>
  <c r="AO1188" i="9"/>
  <c r="BI1188" i="9"/>
  <c r="BX1188" i="9"/>
  <c r="CA1188" i="9"/>
  <c r="CG1188" i="9"/>
  <c r="CL1188" i="9"/>
  <c r="CO1188" i="9"/>
  <c r="AO1191" i="9"/>
  <c r="BI1191" i="9"/>
  <c r="BX1191" i="9"/>
  <c r="CA1191" i="9"/>
  <c r="CG1191" i="9"/>
  <c r="CL1191" i="9"/>
  <c r="CO1191" i="9"/>
  <c r="AO1193" i="9"/>
  <c r="BI1193" i="9"/>
  <c r="BX1193" i="9"/>
  <c r="CA1193" i="9"/>
  <c r="CG1193" i="9"/>
  <c r="CL1193" i="9"/>
  <c r="CO1193" i="9"/>
  <c r="AO1194" i="9"/>
  <c r="BI1194" i="9"/>
  <c r="BX1194" i="9"/>
  <c r="CA1194" i="9"/>
  <c r="CG1194" i="9"/>
  <c r="CL1194" i="9"/>
  <c r="CO1194" i="9"/>
  <c r="AO1195" i="9"/>
  <c r="BI1195" i="9"/>
  <c r="BX1195" i="9"/>
  <c r="CA1195" i="9"/>
  <c r="CG1195" i="9"/>
  <c r="CL1195" i="9"/>
  <c r="CO1195" i="9"/>
  <c r="AO1196" i="9"/>
  <c r="BI1196" i="9"/>
  <c r="BX1196" i="9"/>
  <c r="CA1196" i="9"/>
  <c r="CG1196" i="9"/>
  <c r="CL1196" i="9"/>
  <c r="CO1196" i="9"/>
  <c r="AO1197" i="9"/>
  <c r="BI1197" i="9"/>
  <c r="BX1197" i="9"/>
  <c r="CA1197" i="9"/>
  <c r="CG1197" i="9"/>
  <c r="CL1197" i="9"/>
  <c r="CO1197" i="9"/>
  <c r="AO1198" i="9"/>
  <c r="BI1198" i="9"/>
  <c r="BX1198" i="9"/>
  <c r="CA1198" i="9"/>
  <c r="CG1198" i="9"/>
  <c r="CL1198" i="9"/>
  <c r="CO1198" i="9"/>
  <c r="AO1200" i="9"/>
  <c r="BI1200" i="9"/>
  <c r="BX1200" i="9"/>
  <c r="CA1200" i="9"/>
  <c r="CG1200" i="9"/>
  <c r="CL1200" i="9"/>
  <c r="CO1200" i="9"/>
  <c r="AO1202" i="9"/>
  <c r="BI1202" i="9"/>
  <c r="BX1202" i="9"/>
  <c r="CA1202" i="9"/>
  <c r="CG1202" i="9"/>
  <c r="CL1202" i="9"/>
  <c r="CO1202" i="9"/>
  <c r="AO1203" i="9"/>
  <c r="BI1203" i="9"/>
  <c r="BX1203" i="9"/>
  <c r="CA1203" i="9"/>
  <c r="CG1203" i="9"/>
  <c r="CL1203" i="9"/>
  <c r="CO1203" i="9"/>
  <c r="AO1205" i="9"/>
  <c r="BI1205" i="9"/>
  <c r="BX1205" i="9"/>
  <c r="CA1205" i="9"/>
  <c r="CG1205" i="9"/>
  <c r="CL1205" i="9"/>
  <c r="CO1205" i="9"/>
  <c r="AO1208" i="9"/>
  <c r="BI1208" i="9"/>
  <c r="BX1208" i="9"/>
  <c r="CA1208" i="9"/>
  <c r="CG1208" i="9"/>
  <c r="CL1208" i="9"/>
  <c r="CO1208" i="9"/>
  <c r="AO1209" i="9"/>
  <c r="BI1209" i="9"/>
  <c r="BX1209" i="9"/>
  <c r="CA1209" i="9"/>
  <c r="CG1209" i="9"/>
  <c r="CL1209" i="9"/>
  <c r="CO1209" i="9"/>
  <c r="AO1210" i="9"/>
  <c r="BI1210" i="9"/>
  <c r="BX1210" i="9"/>
  <c r="CA1210" i="9"/>
  <c r="CG1210" i="9"/>
  <c r="CL1210" i="9"/>
  <c r="CO1210" i="9"/>
  <c r="AO1213" i="9"/>
  <c r="BI1213" i="9"/>
  <c r="BX1213" i="9"/>
  <c r="CA1213" i="9"/>
  <c r="CG1213" i="9"/>
  <c r="CL1213" i="9"/>
  <c r="CO1213" i="9"/>
  <c r="AO1214" i="9"/>
  <c r="BI1214" i="9"/>
  <c r="BX1214" i="9"/>
  <c r="CA1214" i="9"/>
  <c r="CG1214" i="9"/>
  <c r="CL1214" i="9"/>
  <c r="CO1214" i="9"/>
  <c r="AO1215" i="9"/>
  <c r="BI1215" i="9"/>
  <c r="BX1215" i="9"/>
  <c r="CA1215" i="9"/>
  <c r="CG1215" i="9"/>
  <c r="CL1215" i="9"/>
  <c r="CO1215" i="9"/>
  <c r="AO1216" i="9"/>
  <c r="BI1216" i="9"/>
  <c r="BX1216" i="9"/>
  <c r="CA1216" i="9"/>
  <c r="CG1216" i="9"/>
  <c r="CL1216" i="9"/>
  <c r="CO1216" i="9"/>
  <c r="AO1217" i="9"/>
  <c r="BI1217" i="9"/>
  <c r="BX1217" i="9"/>
  <c r="CA1217" i="9"/>
  <c r="CG1217" i="9"/>
  <c r="CL1217" i="9"/>
  <c r="CO1217" i="9"/>
  <c r="AO1219" i="9"/>
  <c r="BI1219" i="9"/>
  <c r="BX1219" i="9"/>
  <c r="CA1219" i="9"/>
  <c r="CG1219" i="9"/>
  <c r="CL1219" i="9"/>
  <c r="CO1219" i="9"/>
  <c r="AO1221" i="9"/>
  <c r="BI1221" i="9"/>
  <c r="BX1221" i="9"/>
  <c r="CA1221" i="9"/>
  <c r="CG1221" i="9"/>
  <c r="CL1221" i="9"/>
  <c r="CO1221" i="9"/>
  <c r="AO1222" i="9"/>
  <c r="BI1222" i="9"/>
  <c r="BX1222" i="9"/>
  <c r="CA1222" i="9"/>
  <c r="CG1222" i="9"/>
  <c r="CL1222" i="9"/>
  <c r="CO1222" i="9"/>
  <c r="AO1225" i="9"/>
  <c r="BI1225" i="9"/>
  <c r="BX1225" i="9"/>
  <c r="CA1225" i="9"/>
  <c r="CG1225" i="9"/>
  <c r="CL1225" i="9"/>
  <c r="CO1225" i="9"/>
  <c r="AO1226" i="9"/>
  <c r="BI1226" i="9"/>
  <c r="BX1226" i="9"/>
  <c r="CA1226" i="9"/>
  <c r="CG1226" i="9"/>
  <c r="CL1226" i="9"/>
  <c r="CO1226" i="9"/>
  <c r="AO1227" i="9"/>
  <c r="BI1227" i="9"/>
  <c r="BX1227" i="9"/>
  <c r="CA1227" i="9"/>
  <c r="CG1227" i="9"/>
  <c r="CL1227" i="9"/>
  <c r="CO1227" i="9"/>
  <c r="AO1228" i="9"/>
  <c r="BI1228" i="9"/>
  <c r="BX1228" i="9"/>
  <c r="CA1228" i="9"/>
  <c r="CG1228" i="9"/>
  <c r="CL1228" i="9"/>
  <c r="CO1228" i="9"/>
  <c r="AO1230" i="9"/>
  <c r="BI1230" i="9"/>
  <c r="BX1230" i="9"/>
  <c r="CA1230" i="9"/>
  <c r="CG1230" i="9"/>
  <c r="CL1230" i="9"/>
  <c r="CO1230" i="9"/>
  <c r="AO1231" i="9"/>
  <c r="BI1231" i="9"/>
  <c r="BX1231" i="9"/>
  <c r="CA1231" i="9"/>
  <c r="CG1231" i="9"/>
  <c r="CL1231" i="9"/>
  <c r="CO1231" i="9"/>
  <c r="AO1232" i="9"/>
  <c r="BI1232" i="9"/>
  <c r="BX1232" i="9"/>
  <c r="CA1232" i="9"/>
  <c r="CG1232" i="9"/>
  <c r="CL1232" i="9"/>
  <c r="CO1232" i="9"/>
  <c r="AO1233" i="9"/>
  <c r="BI1233" i="9"/>
  <c r="BX1233" i="9"/>
  <c r="CA1233" i="9"/>
  <c r="CG1233" i="9"/>
  <c r="CL1233" i="9"/>
  <c r="CO1233" i="9"/>
  <c r="AO1234" i="9"/>
  <c r="BI1234" i="9"/>
  <c r="BX1234" i="9"/>
  <c r="CA1234" i="9"/>
  <c r="CG1234" i="9"/>
  <c r="CL1234" i="9"/>
  <c r="CO1234" i="9"/>
  <c r="AO1235" i="9"/>
  <c r="BI1235" i="9"/>
  <c r="BX1235" i="9"/>
  <c r="CA1235" i="9"/>
  <c r="CG1235" i="9"/>
  <c r="CL1235" i="9"/>
  <c r="CO1235" i="9"/>
  <c r="AO1236" i="9"/>
  <c r="BI1236" i="9"/>
  <c r="BX1236" i="9"/>
  <c r="CA1236" i="9"/>
  <c r="CG1236" i="9"/>
  <c r="CL1236" i="9"/>
  <c r="CO1236" i="9"/>
  <c r="AO1237" i="9"/>
  <c r="BI1237" i="9"/>
  <c r="BX1237" i="9"/>
  <c r="CA1237" i="9"/>
  <c r="CG1237" i="9"/>
  <c r="CL1237" i="9"/>
  <c r="CO1237" i="9"/>
  <c r="AO1238" i="9"/>
  <c r="BI1238" i="9"/>
  <c r="BX1238" i="9"/>
  <c r="CA1238" i="9"/>
  <c r="CG1238" i="9"/>
  <c r="CL1238" i="9"/>
  <c r="CO1238" i="9"/>
  <c r="AO1239" i="9"/>
  <c r="BI1239" i="9"/>
  <c r="BX1239" i="9"/>
  <c r="CA1239" i="9"/>
  <c r="CG1239" i="9"/>
  <c r="CL1239" i="9"/>
  <c r="CO1239" i="9"/>
  <c r="AO1240" i="9"/>
  <c r="BI1240" i="9"/>
  <c r="BX1240" i="9"/>
  <c r="CA1240" i="9"/>
  <c r="CG1240" i="9"/>
  <c r="CL1240" i="9"/>
  <c r="CO1240" i="9"/>
  <c r="AO1241" i="9"/>
  <c r="BI1241" i="9"/>
  <c r="BX1241" i="9"/>
  <c r="CA1241" i="9"/>
  <c r="CG1241" i="9"/>
  <c r="CL1241" i="9"/>
  <c r="CO1241" i="9"/>
  <c r="AO1243" i="9"/>
  <c r="BI1243" i="9"/>
  <c r="BX1243" i="9"/>
  <c r="CA1243" i="9"/>
  <c r="CG1243" i="9"/>
  <c r="CL1243" i="9"/>
  <c r="CO1243" i="9"/>
  <c r="AO1244" i="9"/>
  <c r="BI1244" i="9"/>
  <c r="BX1244" i="9"/>
  <c r="CA1244" i="9"/>
  <c r="CG1244" i="9"/>
  <c r="CL1244" i="9"/>
  <c r="CO1244" i="9"/>
  <c r="AO1245" i="9"/>
  <c r="BI1245" i="9"/>
  <c r="BX1245" i="9"/>
  <c r="CA1245" i="9"/>
  <c r="CG1245" i="9"/>
  <c r="CL1245" i="9"/>
  <c r="CO1245" i="9"/>
  <c r="AO1247" i="9"/>
  <c r="BI1247" i="9"/>
  <c r="BX1247" i="9"/>
  <c r="CA1247" i="9"/>
  <c r="CG1247" i="9"/>
  <c r="CL1247" i="9"/>
  <c r="CO1247" i="9"/>
  <c r="AO1248" i="9"/>
  <c r="BI1248" i="9"/>
  <c r="BX1248" i="9"/>
  <c r="CA1248" i="9"/>
  <c r="CG1248" i="9"/>
  <c r="CL1248" i="9"/>
  <c r="CO1248" i="9"/>
  <c r="AO1250" i="9"/>
  <c r="BI1250" i="9"/>
  <c r="BX1250" i="9"/>
  <c r="CA1250" i="9"/>
  <c r="CG1250" i="9"/>
  <c r="CL1250" i="9"/>
  <c r="CO1250" i="9"/>
  <c r="AO1256" i="9"/>
  <c r="BI1256" i="9"/>
  <c r="BX1256" i="9"/>
  <c r="CA1256" i="9"/>
  <c r="CG1256" i="9"/>
  <c r="CL1256" i="9"/>
  <c r="CO1256" i="9"/>
  <c r="AO1257" i="9"/>
  <c r="BI1257" i="9"/>
  <c r="BX1257" i="9"/>
  <c r="CA1257" i="9"/>
  <c r="CG1257" i="9"/>
  <c r="CL1257" i="9"/>
  <c r="CO1257" i="9"/>
  <c r="AO1260" i="9"/>
  <c r="BI1260" i="9"/>
  <c r="BX1260" i="9"/>
  <c r="CA1260" i="9"/>
  <c r="CG1260" i="9"/>
  <c r="CL1260" i="9"/>
  <c r="CO1260" i="9"/>
  <c r="AO1261" i="9"/>
  <c r="BI1261" i="9"/>
  <c r="BX1261" i="9"/>
  <c r="CA1261" i="9"/>
  <c r="CG1261" i="9"/>
  <c r="CL1261" i="9"/>
  <c r="CO1261" i="9"/>
  <c r="AO1262" i="9"/>
  <c r="BI1262" i="9"/>
  <c r="BX1262" i="9"/>
  <c r="CA1262" i="9"/>
  <c r="CG1262" i="9"/>
  <c r="CL1262" i="9"/>
  <c r="CO1262" i="9"/>
  <c r="AO1265" i="9"/>
  <c r="BI1265" i="9"/>
  <c r="BX1265" i="9"/>
  <c r="CA1265" i="9"/>
  <c r="CG1265" i="9"/>
  <c r="CL1265" i="9"/>
  <c r="CO1265" i="9"/>
  <c r="AO1266" i="9"/>
  <c r="BI1266" i="9"/>
  <c r="BX1266" i="9"/>
  <c r="CA1266" i="9"/>
  <c r="CG1266" i="9"/>
  <c r="CL1266" i="9"/>
  <c r="CO1266" i="9"/>
  <c r="AO1267" i="9"/>
  <c r="BI1267" i="9"/>
  <c r="BX1267" i="9"/>
  <c r="CA1267" i="9"/>
  <c r="CG1267" i="9"/>
  <c r="CL1267" i="9"/>
  <c r="CO1267" i="9"/>
  <c r="AO1268" i="9"/>
  <c r="BI1268" i="9"/>
  <c r="BX1268" i="9"/>
  <c r="CA1268" i="9"/>
  <c r="CG1268" i="9"/>
  <c r="CL1268" i="9"/>
  <c r="CO1268" i="9"/>
  <c r="AO1269" i="9"/>
  <c r="BI1269" i="9"/>
  <c r="BX1269" i="9"/>
  <c r="CA1269" i="9"/>
  <c r="CG1269" i="9"/>
  <c r="CL1269" i="9"/>
  <c r="CO1269" i="9"/>
  <c r="AO1270" i="9"/>
  <c r="BI1270" i="9"/>
  <c r="BX1270" i="9"/>
  <c r="CA1270" i="9"/>
  <c r="CG1270" i="9"/>
  <c r="CL1270" i="9"/>
  <c r="CO1270" i="9"/>
  <c r="AO1272" i="9"/>
  <c r="BI1272" i="9"/>
  <c r="BX1272" i="9"/>
  <c r="CA1272" i="9"/>
  <c r="CG1272" i="9"/>
  <c r="CL1272" i="9"/>
  <c r="CO1272" i="9"/>
  <c r="AO1274" i="9"/>
  <c r="BI1274" i="9"/>
  <c r="BX1274" i="9"/>
  <c r="CA1274" i="9"/>
  <c r="CG1274" i="9"/>
  <c r="CL1274" i="9"/>
  <c r="CO1274" i="9"/>
  <c r="AO1275" i="9"/>
  <c r="BI1275" i="9"/>
  <c r="BX1275" i="9"/>
  <c r="CA1275" i="9"/>
  <c r="CG1275" i="9"/>
  <c r="CL1275" i="9"/>
  <c r="CO1275" i="9"/>
  <c r="AO1277" i="9"/>
  <c r="BI1277" i="9"/>
  <c r="BX1277" i="9"/>
  <c r="CA1277" i="9"/>
  <c r="CG1277" i="9"/>
  <c r="CL1277" i="9"/>
  <c r="CO1277" i="9"/>
  <c r="AO1280" i="9"/>
  <c r="BI1280" i="9"/>
  <c r="BX1280" i="9"/>
  <c r="CA1280" i="9"/>
  <c r="CG1280" i="9"/>
  <c r="CL1280" i="9"/>
  <c r="CO1280" i="9"/>
  <c r="AO1282" i="9"/>
  <c r="BI1282" i="9"/>
  <c r="BX1282" i="9"/>
  <c r="CA1282" i="9"/>
  <c r="CG1282" i="9"/>
  <c r="CL1282" i="9"/>
  <c r="CO1282" i="9"/>
  <c r="AO1283" i="9"/>
  <c r="BI1283" i="9"/>
  <c r="BX1283" i="9"/>
  <c r="CA1283" i="9"/>
  <c r="CG1283" i="9"/>
  <c r="CL1283" i="9"/>
  <c r="CO1283" i="9"/>
  <c r="AO1285" i="9"/>
  <c r="BI1285" i="9"/>
  <c r="BX1285" i="9"/>
  <c r="CA1285" i="9"/>
  <c r="CG1285" i="9"/>
  <c r="CL1285" i="9"/>
  <c r="CO1285" i="9"/>
  <c r="AO1286" i="9"/>
  <c r="BI1286" i="9"/>
  <c r="BX1286" i="9"/>
  <c r="CA1286" i="9"/>
  <c r="CG1286" i="9"/>
  <c r="CL1286" i="9"/>
  <c r="CO1286" i="9"/>
  <c r="AO1287" i="9"/>
  <c r="BI1287" i="9"/>
  <c r="BX1287" i="9"/>
  <c r="CA1287" i="9"/>
  <c r="CG1287" i="9"/>
  <c r="CL1287" i="9"/>
  <c r="CO1287" i="9"/>
  <c r="AO1288" i="9"/>
  <c r="BI1288" i="9"/>
  <c r="BX1288" i="9"/>
  <c r="CA1288" i="9"/>
  <c r="CG1288" i="9"/>
  <c r="CL1288" i="9"/>
  <c r="CO1288" i="9"/>
  <c r="AO1289" i="9"/>
  <c r="BI1289" i="9"/>
  <c r="BX1289" i="9"/>
  <c r="CA1289" i="9"/>
  <c r="CG1289" i="9"/>
  <c r="CL1289" i="9"/>
  <c r="CO1289" i="9"/>
  <c r="AO1290" i="9"/>
  <c r="BI1290" i="9"/>
  <c r="BX1290" i="9"/>
  <c r="CA1290" i="9"/>
  <c r="CG1290" i="9"/>
  <c r="CL1290" i="9"/>
  <c r="CO1290" i="9"/>
  <c r="AO1292" i="9"/>
  <c r="BI1292" i="9"/>
  <c r="BX1292" i="9"/>
  <c r="CA1292" i="9"/>
  <c r="CG1292" i="9"/>
  <c r="CL1292" i="9"/>
  <c r="CO1292" i="9"/>
  <c r="AO1294" i="9"/>
  <c r="BI1294" i="9"/>
  <c r="BX1294" i="9"/>
  <c r="CA1294" i="9"/>
  <c r="CG1294" i="9"/>
  <c r="CL1294" i="9"/>
  <c r="CO1294" i="9"/>
  <c r="AO1295" i="9"/>
  <c r="BI1295" i="9"/>
  <c r="BX1295" i="9"/>
  <c r="CA1295" i="9"/>
  <c r="CG1295" i="9"/>
  <c r="CL1295" i="9"/>
  <c r="CO1295" i="9"/>
  <c r="AO1296" i="9"/>
  <c r="BI1296" i="9"/>
  <c r="BX1296" i="9"/>
  <c r="CA1296" i="9"/>
  <c r="CG1296" i="9"/>
  <c r="CL1296" i="9"/>
  <c r="CO1296" i="9"/>
  <c r="AO1297" i="9"/>
  <c r="BI1297" i="9"/>
  <c r="BX1297" i="9"/>
  <c r="CA1297" i="9"/>
  <c r="CG1297" i="9"/>
  <c r="CL1297" i="9"/>
  <c r="CO1297" i="9"/>
  <c r="AO1298" i="9"/>
  <c r="BI1298" i="9"/>
  <c r="BX1298" i="9"/>
  <c r="CA1298" i="9"/>
  <c r="CG1298" i="9"/>
  <c r="CL1298" i="9"/>
  <c r="CO1298" i="9"/>
  <c r="AO1299" i="9"/>
  <c r="BI1299" i="9"/>
  <c r="BX1299" i="9"/>
  <c r="CA1299" i="9"/>
  <c r="CG1299" i="9"/>
  <c r="CL1299" i="9"/>
  <c r="CO1299" i="9"/>
  <c r="AO1300" i="9"/>
  <c r="BI1300" i="9"/>
  <c r="BX1300" i="9"/>
  <c r="CA1300" i="9"/>
  <c r="CG1300" i="9"/>
  <c r="CL1300" i="9"/>
  <c r="CO1300" i="9"/>
  <c r="AO1301" i="9"/>
  <c r="BI1301" i="9"/>
  <c r="BX1301" i="9"/>
  <c r="CA1301" i="9"/>
  <c r="CG1301" i="9"/>
  <c r="CO1301" i="9"/>
  <c r="AO1304" i="9"/>
  <c r="BI1304" i="9"/>
  <c r="BX1304" i="9"/>
  <c r="CA1304" i="9"/>
  <c r="CG1304" i="9"/>
  <c r="CL1304" i="9"/>
  <c r="CO1304" i="9"/>
  <c r="AO1306" i="9"/>
  <c r="BI1306" i="9"/>
  <c r="BX1306" i="9"/>
  <c r="CA1306" i="9"/>
  <c r="CG1306" i="9"/>
  <c r="CL1306" i="9"/>
  <c r="CO1306" i="9"/>
  <c r="AO1307" i="9"/>
  <c r="BI1307" i="9"/>
  <c r="BX1307" i="9"/>
  <c r="CA1307" i="9"/>
  <c r="CG1307" i="9"/>
  <c r="CL1307" i="9"/>
  <c r="CO1307" i="9"/>
  <c r="AO1308" i="9"/>
  <c r="BI1308" i="9"/>
  <c r="BX1308" i="9"/>
  <c r="CA1308" i="9"/>
  <c r="CG1308" i="9"/>
  <c r="CL1308" i="9"/>
  <c r="CO1308" i="9"/>
  <c r="AO1309" i="9"/>
  <c r="BI1309" i="9"/>
  <c r="BX1309" i="9"/>
  <c r="CA1309" i="9"/>
  <c r="CG1309" i="9"/>
  <c r="CL1309" i="9"/>
  <c r="CO1309" i="9"/>
  <c r="AO1310" i="9"/>
  <c r="BI1310" i="9"/>
  <c r="BX1310" i="9"/>
  <c r="CA1310" i="9"/>
  <c r="CG1310" i="9"/>
  <c r="CL1310" i="9"/>
  <c r="CO1310" i="9"/>
  <c r="AO1314" i="9"/>
  <c r="BI1314" i="9"/>
  <c r="BX1314" i="9"/>
  <c r="CA1314" i="9"/>
  <c r="CG1314" i="9"/>
  <c r="CL1314" i="9"/>
  <c r="CO1314" i="9"/>
  <c r="AO1317" i="9"/>
  <c r="BI1317" i="9"/>
  <c r="BX1317" i="9"/>
  <c r="CA1317" i="9"/>
  <c r="CG1317" i="9"/>
  <c r="CL1317" i="9"/>
  <c r="CO1317" i="9"/>
  <c r="AO1318" i="9"/>
  <c r="BI1318" i="9"/>
  <c r="BX1318" i="9"/>
  <c r="CA1318" i="9"/>
  <c r="CG1318" i="9"/>
  <c r="CL1318" i="9"/>
  <c r="CO1318" i="9"/>
  <c r="AO1319" i="9"/>
  <c r="BI1319" i="9"/>
  <c r="BX1319" i="9"/>
  <c r="CA1319" i="9"/>
  <c r="CG1319" i="9"/>
  <c r="CL1319" i="9"/>
  <c r="CO1319" i="9"/>
  <c r="AO1321" i="9"/>
  <c r="BI1321" i="9"/>
  <c r="BX1321" i="9"/>
  <c r="CA1321" i="9"/>
  <c r="CG1321" i="9"/>
  <c r="CL1321" i="9"/>
  <c r="CO1321" i="9"/>
  <c r="AO1323" i="9"/>
  <c r="BI1323" i="9"/>
  <c r="BX1323" i="9"/>
  <c r="CA1323" i="9"/>
  <c r="CG1323" i="9"/>
  <c r="CL1323" i="9"/>
  <c r="CO1323" i="9"/>
  <c r="AO1325" i="9"/>
  <c r="BI1325" i="9"/>
  <c r="BX1325" i="9"/>
  <c r="CA1325" i="9"/>
  <c r="CG1325" i="9"/>
  <c r="CL1325" i="9"/>
  <c r="CO1325" i="9"/>
  <c r="AO1329" i="9"/>
  <c r="BI1329" i="9"/>
  <c r="BX1329" i="9"/>
  <c r="CA1329" i="9"/>
  <c r="CG1329" i="9"/>
  <c r="CL1329" i="9"/>
  <c r="CO1329" i="9"/>
  <c r="AO1330" i="9"/>
  <c r="BI1330" i="9"/>
  <c r="BX1330" i="9"/>
  <c r="CA1330" i="9"/>
  <c r="CG1330" i="9"/>
  <c r="CL1330" i="9"/>
  <c r="CO1330" i="9"/>
  <c r="AO1331" i="9"/>
  <c r="BI1331" i="9"/>
  <c r="BX1331" i="9"/>
  <c r="CA1331" i="9"/>
  <c r="CG1331" i="9"/>
  <c r="CL1331" i="9"/>
  <c r="CO1331" i="9"/>
  <c r="AO1332" i="9"/>
  <c r="BI1332" i="9"/>
  <c r="BX1332" i="9"/>
  <c r="CA1332" i="9"/>
  <c r="CG1332" i="9"/>
  <c r="CL1332" i="9"/>
  <c r="CO1332" i="9"/>
  <c r="AO1333" i="9"/>
  <c r="BI1333" i="9"/>
  <c r="BX1333" i="9"/>
  <c r="CA1333" i="9"/>
  <c r="CG1333" i="9"/>
  <c r="CL1333" i="9"/>
  <c r="CO1333" i="9"/>
  <c r="AO1335" i="9"/>
  <c r="BI1335" i="9"/>
  <c r="BX1335" i="9"/>
  <c r="CA1335" i="9"/>
  <c r="CG1335" i="9"/>
  <c r="CL1335" i="9"/>
  <c r="CO1335" i="9"/>
  <c r="AO1338" i="9"/>
  <c r="BI1338" i="9"/>
  <c r="BX1338" i="9"/>
  <c r="CA1338" i="9"/>
  <c r="CG1338" i="9"/>
  <c r="CL1338" i="9"/>
  <c r="CO1338" i="9"/>
  <c r="AO1339" i="9"/>
  <c r="BI1339" i="9"/>
  <c r="BX1339" i="9"/>
  <c r="CA1339" i="9"/>
  <c r="CG1339" i="9"/>
  <c r="CL1339" i="9"/>
  <c r="CO1339" i="9"/>
  <c r="AO1341" i="9"/>
  <c r="BI1341" i="9"/>
  <c r="BX1341" i="9"/>
  <c r="CA1341" i="9"/>
  <c r="CG1341" i="9"/>
  <c r="CL1341" i="9"/>
  <c r="CO1341" i="9"/>
  <c r="AO1344" i="9"/>
  <c r="BI1344" i="9"/>
  <c r="BX1344" i="9"/>
  <c r="CA1344" i="9"/>
  <c r="CG1344" i="9"/>
  <c r="CL1344" i="9"/>
  <c r="CO1344" i="9"/>
  <c r="AO1345" i="9"/>
  <c r="BI1345" i="9"/>
  <c r="BX1345" i="9"/>
  <c r="CA1345" i="9"/>
  <c r="CG1345" i="9"/>
  <c r="CL1345" i="9"/>
  <c r="CO1345" i="9"/>
  <c r="AO1347" i="9"/>
  <c r="BI1347" i="9"/>
  <c r="BX1347" i="9"/>
  <c r="CA1347" i="9"/>
  <c r="CG1347" i="9"/>
  <c r="CL1347" i="9"/>
  <c r="CO1347" i="9"/>
  <c r="AO1348" i="9"/>
  <c r="BI1348" i="9"/>
  <c r="BX1348" i="9"/>
  <c r="CA1348" i="9"/>
  <c r="CG1348" i="9"/>
  <c r="CL1348" i="9"/>
  <c r="CO1348" i="9"/>
  <c r="AO1350" i="9"/>
  <c r="BI1350" i="9"/>
  <c r="BX1350" i="9"/>
  <c r="CA1350" i="9"/>
  <c r="CG1350" i="9"/>
  <c r="CL1350" i="9"/>
  <c r="CO1350" i="9"/>
  <c r="AO1352" i="9"/>
  <c r="BI1352" i="9"/>
  <c r="BX1352" i="9"/>
  <c r="CA1352" i="9"/>
  <c r="CG1352" i="9"/>
  <c r="CL1352" i="9"/>
  <c r="CO1352" i="9"/>
  <c r="AO1353" i="9"/>
  <c r="BI1353" i="9"/>
  <c r="BX1353" i="9"/>
  <c r="CA1353" i="9"/>
  <c r="CG1353" i="9"/>
  <c r="CL1353" i="9"/>
  <c r="CO1353" i="9"/>
  <c r="AO1354" i="9"/>
  <c r="BI1354" i="9"/>
  <c r="BX1354" i="9"/>
  <c r="CA1354" i="9"/>
  <c r="CG1354" i="9"/>
  <c r="CL1354" i="9"/>
  <c r="CO1354" i="9"/>
  <c r="AO1357" i="9"/>
  <c r="BI1357" i="9"/>
  <c r="BX1357" i="9"/>
  <c r="CA1357" i="9"/>
  <c r="CG1357" i="9"/>
  <c r="CL1357" i="9"/>
  <c r="CO1357" i="9"/>
  <c r="AO1359" i="9"/>
  <c r="BI1359" i="9"/>
  <c r="BX1359" i="9"/>
  <c r="CA1359" i="9"/>
  <c r="CG1359" i="9"/>
  <c r="CL1359" i="9"/>
  <c r="CO1359" i="9"/>
  <c r="AO1360" i="9"/>
  <c r="BI1360" i="9"/>
  <c r="BX1360" i="9"/>
  <c r="CA1360" i="9"/>
  <c r="CG1360" i="9"/>
  <c r="CL1360" i="9"/>
  <c r="CO1360" i="9"/>
  <c r="AO1361" i="9"/>
  <c r="BI1361" i="9"/>
  <c r="BX1361" i="9"/>
  <c r="CA1361" i="9"/>
  <c r="CG1361" i="9"/>
  <c r="CL1361" i="9"/>
  <c r="CO1361" i="9"/>
  <c r="AO1363" i="9"/>
  <c r="BI1363" i="9"/>
  <c r="BX1363" i="9"/>
  <c r="CA1363" i="9"/>
  <c r="CG1363" i="9"/>
  <c r="CL1363" i="9"/>
  <c r="CO1363" i="9"/>
  <c r="AO1364" i="9"/>
  <c r="BI1364" i="9"/>
  <c r="BX1364" i="9"/>
  <c r="CA1364" i="9"/>
  <c r="CG1364" i="9"/>
  <c r="CL1364" i="9"/>
  <c r="CO1364" i="9"/>
  <c r="AO1366" i="9"/>
  <c r="BI1366" i="9"/>
  <c r="BX1366" i="9"/>
  <c r="CA1366" i="9"/>
  <c r="CG1366" i="9"/>
  <c r="CL1366" i="9"/>
  <c r="CO1366" i="9"/>
  <c r="AO1367" i="9"/>
  <c r="BI1367" i="9"/>
  <c r="BX1367" i="9"/>
  <c r="CA1367" i="9"/>
  <c r="CG1367" i="9"/>
  <c r="CL1367" i="9"/>
  <c r="CO1367" i="9"/>
  <c r="AO1368" i="9"/>
  <c r="BI1368" i="9"/>
  <c r="BX1368" i="9"/>
  <c r="CA1368" i="9"/>
  <c r="CG1368" i="9"/>
  <c r="CL1368" i="9"/>
  <c r="CO1368" i="9"/>
  <c r="AO1370" i="9"/>
  <c r="BI1370" i="9"/>
  <c r="BX1370" i="9"/>
  <c r="CA1370" i="9"/>
  <c r="CG1370" i="9"/>
  <c r="CL1370" i="9"/>
  <c r="CO1370" i="9"/>
  <c r="AO1371" i="9"/>
  <c r="BI1371" i="9"/>
  <c r="BX1371" i="9"/>
  <c r="CA1371" i="9"/>
  <c r="CG1371" i="9"/>
  <c r="CL1371" i="9"/>
  <c r="CO1371" i="9"/>
  <c r="AO1372" i="9"/>
  <c r="BI1372" i="9"/>
  <c r="BX1372" i="9"/>
  <c r="CA1372" i="9"/>
  <c r="CG1372" i="9"/>
  <c r="CL1372" i="9"/>
  <c r="CO1372" i="9"/>
  <c r="AO1374" i="9"/>
  <c r="BI1374" i="9"/>
  <c r="BX1374" i="9"/>
  <c r="CA1374" i="9"/>
  <c r="CG1374" i="9"/>
  <c r="CL1374" i="9"/>
  <c r="CO1374" i="9"/>
  <c r="AO1375" i="9"/>
  <c r="BI1375" i="9"/>
  <c r="BX1375" i="9"/>
  <c r="CA1375" i="9"/>
  <c r="CG1375" i="9"/>
  <c r="CL1375" i="9"/>
  <c r="CO1375" i="9"/>
  <c r="AO1376" i="9"/>
  <c r="BI1376" i="9"/>
  <c r="BX1376" i="9"/>
  <c r="CA1376" i="9"/>
  <c r="CG1376" i="9"/>
  <c r="CL1376" i="9"/>
  <c r="CO1376" i="9"/>
  <c r="AO1377" i="9"/>
  <c r="BI1377" i="9"/>
  <c r="BX1377" i="9"/>
  <c r="CA1377" i="9"/>
  <c r="CG1377" i="9"/>
  <c r="CL1377" i="9"/>
  <c r="CO1377" i="9"/>
  <c r="AO1378" i="9"/>
  <c r="BI1378" i="9"/>
  <c r="BX1378" i="9"/>
  <c r="CA1378" i="9"/>
  <c r="CG1378" i="9"/>
  <c r="CL1378" i="9"/>
  <c r="CO1378" i="9"/>
  <c r="AO1380" i="9"/>
  <c r="BI1380" i="9"/>
  <c r="BX1380" i="9"/>
  <c r="CA1380" i="9"/>
  <c r="CG1380" i="9"/>
  <c r="CL1380" i="9"/>
  <c r="CO1380" i="9"/>
  <c r="AO1382" i="9"/>
  <c r="BI1382" i="9"/>
  <c r="BX1382" i="9"/>
  <c r="CA1382" i="9"/>
  <c r="CG1382" i="9"/>
  <c r="CL1382" i="9"/>
  <c r="CO1382" i="9"/>
  <c r="AO1383" i="9"/>
  <c r="BI1383" i="9"/>
  <c r="BX1383" i="9"/>
  <c r="CA1383" i="9"/>
  <c r="CG1383" i="9"/>
  <c r="CL1383" i="9"/>
  <c r="CO1383" i="9"/>
  <c r="AO1384" i="9"/>
  <c r="BI1384" i="9"/>
  <c r="BX1384" i="9"/>
  <c r="CA1384" i="9"/>
  <c r="CG1384" i="9"/>
  <c r="CL1384" i="9"/>
  <c r="CO1384" i="9"/>
  <c r="AO1387" i="9"/>
  <c r="BI1387" i="9"/>
  <c r="BX1387" i="9"/>
  <c r="CA1387" i="9"/>
  <c r="CG1387" i="9"/>
  <c r="CL1387" i="9"/>
  <c r="CO1387" i="9"/>
  <c r="AO1390" i="9"/>
  <c r="BI1390" i="9"/>
  <c r="BX1390" i="9"/>
  <c r="CA1390" i="9"/>
  <c r="CG1390" i="9"/>
  <c r="CL1390" i="9"/>
  <c r="CO1390" i="9"/>
  <c r="AO1391" i="9"/>
  <c r="BI1391" i="9"/>
  <c r="BX1391" i="9"/>
  <c r="CA1391" i="9"/>
  <c r="CG1391" i="9"/>
  <c r="CL1391" i="9"/>
  <c r="CO1391" i="9"/>
  <c r="AO1392" i="9"/>
  <c r="BI1392" i="9"/>
  <c r="BX1392" i="9"/>
  <c r="CA1392" i="9"/>
  <c r="CG1392" i="9"/>
  <c r="CL1392" i="9"/>
  <c r="CO1392" i="9"/>
  <c r="AO1393" i="9"/>
  <c r="BI1393" i="9"/>
  <c r="BX1393" i="9"/>
  <c r="CA1393" i="9"/>
  <c r="CG1393" i="9"/>
  <c r="CL1393" i="9"/>
  <c r="CO1393" i="9"/>
  <c r="AO1395" i="9"/>
  <c r="BI1395" i="9"/>
  <c r="BX1395" i="9"/>
  <c r="CA1395" i="9"/>
  <c r="CG1395" i="9"/>
  <c r="CL1395" i="9"/>
  <c r="CO1395" i="9"/>
  <c r="AO1398" i="9"/>
  <c r="BI1398" i="9"/>
  <c r="BX1398" i="9"/>
  <c r="CA1398" i="9"/>
  <c r="CG1398" i="9"/>
  <c r="CL1398" i="9"/>
  <c r="CO1398" i="9"/>
  <c r="AO1399" i="9"/>
  <c r="BI1399" i="9"/>
  <c r="BX1399" i="9"/>
  <c r="CA1399" i="9"/>
  <c r="CG1399" i="9"/>
  <c r="CL1399" i="9"/>
  <c r="CO1399" i="9"/>
  <c r="AO1401" i="9"/>
  <c r="BI1401" i="9"/>
  <c r="BX1401" i="9"/>
  <c r="CA1401" i="9"/>
  <c r="CG1401" i="9"/>
  <c r="CL1401" i="9"/>
  <c r="CO1401" i="9"/>
  <c r="AO1402" i="9"/>
  <c r="BI1402" i="9"/>
  <c r="BX1402" i="9"/>
  <c r="CA1402" i="9"/>
  <c r="CG1402" i="9"/>
  <c r="CL1402" i="9"/>
  <c r="CO1402" i="9"/>
  <c r="AO1403" i="9"/>
  <c r="AO1404" i="9"/>
  <c r="BI1404" i="9"/>
  <c r="BX1404" i="9"/>
  <c r="CA1404" i="9"/>
  <c r="CG1404" i="9"/>
  <c r="CL1404" i="9"/>
  <c r="CO1404" i="9"/>
  <c r="AO1405" i="9"/>
  <c r="BI1405" i="9"/>
  <c r="BX1405" i="9"/>
  <c r="CA1405" i="9"/>
  <c r="CG1405" i="9"/>
  <c r="CL1405" i="9"/>
  <c r="CO1405" i="9"/>
  <c r="AO1407" i="9"/>
  <c r="BI1407" i="9"/>
  <c r="BX1407" i="9"/>
  <c r="CA1407" i="9"/>
  <c r="CG1407" i="9"/>
  <c r="CL1407" i="9"/>
  <c r="CO1407" i="9"/>
  <c r="AO1408" i="9"/>
  <c r="BI1408" i="9"/>
  <c r="BX1408" i="9"/>
  <c r="CA1408" i="9"/>
  <c r="CG1408" i="9"/>
  <c r="CL1408" i="9"/>
  <c r="CO1408" i="9"/>
  <c r="AO1409" i="9"/>
  <c r="BI1409" i="9"/>
  <c r="BX1409" i="9"/>
  <c r="CA1409" i="9"/>
  <c r="CG1409" i="9"/>
  <c r="CL1409" i="9"/>
  <c r="CO1409" i="9"/>
  <c r="AO1411" i="9"/>
  <c r="BI1411" i="9"/>
  <c r="BX1411" i="9"/>
  <c r="CA1411" i="9"/>
  <c r="CG1411" i="9"/>
  <c r="CL1411" i="9"/>
  <c r="CO1411" i="9"/>
  <c r="AO1412" i="9"/>
  <c r="BI1412" i="9"/>
  <c r="BX1412" i="9"/>
  <c r="CA1412" i="9"/>
  <c r="CG1412" i="9"/>
  <c r="CL1412" i="9"/>
  <c r="CO1412" i="9"/>
  <c r="AO1413" i="9"/>
  <c r="BI1413" i="9"/>
  <c r="BX1413" i="9"/>
  <c r="CA1413" i="9"/>
  <c r="CG1413" i="9"/>
  <c r="CL1413" i="9"/>
  <c r="CO1413" i="9"/>
  <c r="AO1414" i="9"/>
  <c r="BI1414" i="9"/>
  <c r="BX1414" i="9"/>
  <c r="CA1414" i="9"/>
  <c r="CG1414" i="9"/>
  <c r="CL1414" i="9"/>
  <c r="CO1414" i="9"/>
  <c r="AO1415" i="9"/>
  <c r="BI1415" i="9"/>
  <c r="BX1415" i="9"/>
  <c r="CA1415" i="9"/>
  <c r="CG1415" i="9"/>
  <c r="CL1415" i="9"/>
  <c r="CO1415" i="9"/>
  <c r="AO1417" i="9"/>
  <c r="BI1417" i="9"/>
  <c r="BX1417" i="9"/>
  <c r="CA1417" i="9"/>
  <c r="CG1417" i="9"/>
  <c r="CL1417" i="9"/>
  <c r="CO1417" i="9"/>
  <c r="AO1418" i="9"/>
  <c r="BI1418" i="9"/>
  <c r="BX1418" i="9"/>
  <c r="CA1418" i="9"/>
  <c r="CG1418" i="9"/>
  <c r="CL1418" i="9"/>
  <c r="CO1418" i="9"/>
  <c r="AO1420" i="9"/>
  <c r="BI1420" i="9"/>
  <c r="BX1420" i="9"/>
  <c r="CA1420" i="9"/>
  <c r="CG1420" i="9"/>
  <c r="CL1420" i="9"/>
  <c r="CO1420" i="9"/>
  <c r="AO1421" i="9"/>
  <c r="BI1421" i="9"/>
  <c r="BX1421" i="9"/>
  <c r="CA1421" i="9"/>
  <c r="CG1421" i="9"/>
  <c r="CL1421" i="9"/>
  <c r="CO1421" i="9"/>
  <c r="AO1423" i="9"/>
  <c r="BI1423" i="9"/>
  <c r="BX1423" i="9"/>
  <c r="CA1423" i="9"/>
  <c r="CG1423" i="9"/>
  <c r="CL1423" i="9"/>
  <c r="CO1423" i="9"/>
  <c r="AO1425" i="9"/>
  <c r="BI1425" i="9"/>
  <c r="BX1425" i="9"/>
  <c r="CA1425" i="9"/>
  <c r="CG1425" i="9"/>
  <c r="CL1425" i="9"/>
  <c r="CO1425" i="9"/>
  <c r="AO1427" i="9"/>
  <c r="BI1427" i="9"/>
  <c r="BX1427" i="9"/>
  <c r="CA1427" i="9"/>
  <c r="CG1427" i="9"/>
  <c r="CL1427" i="9"/>
  <c r="CO1427" i="9"/>
  <c r="AO1430" i="9"/>
  <c r="BI1430" i="9"/>
  <c r="BX1430" i="9"/>
  <c r="CA1430" i="9"/>
  <c r="CG1430" i="9"/>
  <c r="CL1430" i="9"/>
  <c r="CO1430" i="9"/>
  <c r="AO1431" i="9"/>
  <c r="BI1431" i="9"/>
  <c r="BX1431" i="9"/>
  <c r="CA1431" i="9"/>
  <c r="CG1431" i="9"/>
  <c r="CL1431" i="9"/>
  <c r="CO1431" i="9"/>
  <c r="AO1432" i="9"/>
  <c r="BI1432" i="9"/>
  <c r="BX1432" i="9"/>
  <c r="CA1432" i="9"/>
  <c r="CG1432" i="9"/>
  <c r="CL1432" i="9"/>
  <c r="CO1432" i="9"/>
  <c r="AO1434" i="9"/>
  <c r="BI1434" i="9"/>
  <c r="BX1434" i="9"/>
  <c r="CA1434" i="9"/>
  <c r="CG1434" i="9"/>
  <c r="CL1434" i="9"/>
  <c r="CO1434" i="9"/>
  <c r="AO1435" i="9"/>
  <c r="BI1435" i="9"/>
  <c r="BX1435" i="9"/>
  <c r="CA1435" i="9"/>
  <c r="CG1435" i="9"/>
  <c r="CL1435" i="9"/>
  <c r="CO1435" i="9"/>
  <c r="AO1436" i="9"/>
  <c r="BI1436" i="9"/>
  <c r="BX1436" i="9"/>
  <c r="CA1436" i="9"/>
  <c r="CG1436" i="9"/>
  <c r="CL1436" i="9"/>
  <c r="CO1436" i="9"/>
  <c r="AO1439" i="9"/>
  <c r="BI1439" i="9"/>
  <c r="BX1439" i="9"/>
  <c r="CA1439" i="9"/>
  <c r="CG1439" i="9"/>
  <c r="CL1439" i="9"/>
  <c r="CO1439" i="9"/>
  <c r="AO1440" i="9"/>
  <c r="BI1440" i="9"/>
  <c r="BX1440" i="9"/>
  <c r="CA1440" i="9"/>
  <c r="CG1440" i="9"/>
  <c r="CL1440" i="9"/>
  <c r="CO1440" i="9"/>
  <c r="AO1441" i="9"/>
  <c r="BI1441" i="9"/>
  <c r="BX1441" i="9"/>
  <c r="CA1441" i="9"/>
  <c r="CG1441" i="9"/>
  <c r="CL1441" i="9"/>
  <c r="CO1441" i="9"/>
  <c r="AO1444" i="9"/>
  <c r="BI1444" i="9"/>
  <c r="BX1444" i="9"/>
  <c r="CA1444" i="9"/>
  <c r="CG1444" i="9"/>
  <c r="CL1444" i="9"/>
  <c r="CO1444" i="9"/>
  <c r="AO1447" i="9"/>
  <c r="BI1447" i="9"/>
  <c r="BX1447" i="9"/>
  <c r="CA1447" i="9"/>
  <c r="CG1447" i="9"/>
  <c r="CL1447" i="9"/>
  <c r="CO1447" i="9"/>
  <c r="AO1449" i="9"/>
  <c r="BI1449" i="9"/>
  <c r="BX1449" i="9"/>
  <c r="CA1449" i="9"/>
  <c r="CG1449" i="9"/>
  <c r="CL1449" i="9"/>
  <c r="CO1449" i="9"/>
  <c r="AO1450" i="9"/>
  <c r="BI1450" i="9"/>
  <c r="BX1450" i="9"/>
  <c r="CA1450" i="9"/>
  <c r="CG1450" i="9"/>
  <c r="CL1450" i="9"/>
  <c r="CO1450" i="9"/>
  <c r="AO1451" i="9"/>
  <c r="BI1451" i="9"/>
  <c r="BX1451" i="9"/>
  <c r="CA1451" i="9"/>
  <c r="CG1451" i="9"/>
  <c r="CL1451" i="9"/>
  <c r="CO1451" i="9"/>
  <c r="AO1453" i="9"/>
  <c r="BI1453" i="9"/>
  <c r="BX1453" i="9"/>
  <c r="CA1453" i="9"/>
  <c r="CG1453" i="9"/>
  <c r="CL1453" i="9"/>
  <c r="CO1453" i="9"/>
  <c r="AO1456" i="9"/>
  <c r="BI1456" i="9"/>
  <c r="BX1456" i="9"/>
  <c r="CA1456" i="9"/>
  <c r="CG1456" i="9"/>
  <c r="CL1456" i="9"/>
  <c r="CO1456" i="9"/>
  <c r="AO1457" i="9"/>
  <c r="BI1457" i="9"/>
  <c r="BX1457" i="9"/>
  <c r="CA1457" i="9"/>
  <c r="CG1457" i="9"/>
  <c r="CL1457" i="9"/>
  <c r="CO1457" i="9"/>
  <c r="AO1458" i="9"/>
  <c r="BI1458" i="9"/>
  <c r="BX1458" i="9"/>
  <c r="CA1458" i="9"/>
  <c r="CG1458" i="9"/>
  <c r="CL1458" i="9"/>
  <c r="CO1458" i="9"/>
  <c r="AO1459" i="9"/>
  <c r="BI1459" i="9"/>
  <c r="BX1459" i="9"/>
  <c r="CA1459" i="9"/>
  <c r="CG1459" i="9"/>
  <c r="CL1459" i="9"/>
  <c r="CO1459" i="9"/>
  <c r="AO1462" i="9"/>
  <c r="BI1462" i="9"/>
  <c r="BX1462" i="9"/>
  <c r="CA1462" i="9"/>
  <c r="CG1462" i="9"/>
  <c r="CL1462" i="9"/>
  <c r="CO1462" i="9"/>
  <c r="AO1463" i="9"/>
  <c r="BI1463" i="9"/>
  <c r="BX1463" i="9"/>
  <c r="CA1463" i="9"/>
  <c r="CG1463" i="9"/>
  <c r="CL1463" i="9"/>
  <c r="CO1463" i="9"/>
  <c r="AO1464" i="9"/>
  <c r="BI1464" i="9"/>
  <c r="BX1464" i="9"/>
  <c r="CA1464" i="9"/>
  <c r="CG1464" i="9"/>
  <c r="CL1464" i="9"/>
  <c r="CO1464" i="9"/>
  <c r="AO1465" i="9"/>
  <c r="BI1465" i="9"/>
  <c r="BX1465" i="9"/>
  <c r="CA1465" i="9"/>
  <c r="CG1465" i="9"/>
  <c r="CL1465" i="9"/>
  <c r="CO1465" i="9"/>
  <c r="AO1466" i="9"/>
  <c r="BI1466" i="9"/>
  <c r="BX1466" i="9"/>
  <c r="CA1466" i="9"/>
  <c r="CG1466" i="9"/>
  <c r="CL1466" i="9"/>
  <c r="CO1466" i="9"/>
  <c r="AO1467" i="9"/>
  <c r="BI1467" i="9"/>
  <c r="BX1467" i="9"/>
  <c r="CA1467" i="9"/>
  <c r="CG1467" i="9"/>
  <c r="CL1467" i="9"/>
  <c r="CO1467" i="9"/>
  <c r="AO1468" i="9"/>
  <c r="BI1468" i="9"/>
  <c r="BX1468" i="9"/>
  <c r="CA1468" i="9"/>
  <c r="CG1468" i="9"/>
  <c r="CL1468" i="9"/>
  <c r="CO1468" i="9"/>
  <c r="AO1470" i="9"/>
  <c r="BI1470" i="9"/>
  <c r="BX1470" i="9"/>
  <c r="CA1470" i="9"/>
  <c r="CG1470" i="9"/>
  <c r="CL1470" i="9"/>
  <c r="CO1470" i="9"/>
  <c r="AO1472" i="9"/>
  <c r="BI1472" i="9"/>
  <c r="BX1472" i="9"/>
  <c r="CA1472" i="9"/>
  <c r="CG1472" i="9"/>
  <c r="CL1472" i="9"/>
  <c r="CO1472" i="9"/>
  <c r="AO1474" i="9"/>
  <c r="BI1474" i="9"/>
  <c r="BX1474" i="9"/>
  <c r="CA1474" i="9"/>
  <c r="CG1474" i="9"/>
  <c r="CL1474" i="9"/>
  <c r="CO1474" i="9"/>
  <c r="AO1475" i="9"/>
  <c r="BI1475" i="9"/>
  <c r="BX1475" i="9"/>
  <c r="CA1475" i="9"/>
  <c r="CG1475" i="9"/>
  <c r="CL1475" i="9"/>
  <c r="CO1475" i="9"/>
  <c r="AO1479" i="9"/>
  <c r="BI1479" i="9"/>
  <c r="BX1479" i="9"/>
  <c r="CA1479" i="9"/>
  <c r="CG1479" i="9"/>
  <c r="CL1479" i="9"/>
  <c r="CO1479" i="9"/>
  <c r="AO1480" i="9"/>
  <c r="BI1480" i="9"/>
  <c r="BX1480" i="9"/>
  <c r="CA1480" i="9"/>
  <c r="CG1480" i="9"/>
  <c r="CL1480" i="9"/>
  <c r="CO1480" i="9"/>
  <c r="AO1482" i="9"/>
  <c r="BI1482" i="9"/>
  <c r="BX1482" i="9"/>
  <c r="CA1482" i="9"/>
  <c r="CG1482" i="9"/>
  <c r="CL1482" i="9"/>
  <c r="CO1482" i="9"/>
  <c r="AO1483" i="9"/>
  <c r="BI1483" i="9"/>
  <c r="BX1483" i="9"/>
  <c r="CA1483" i="9"/>
  <c r="CG1483" i="9"/>
  <c r="CL1483" i="9"/>
  <c r="CO1483" i="9"/>
  <c r="AO1484" i="9"/>
  <c r="BI1484" i="9"/>
  <c r="BX1484" i="9"/>
  <c r="CA1484" i="9"/>
  <c r="CG1484" i="9"/>
  <c r="CL1484" i="9"/>
  <c r="CO1484" i="9"/>
  <c r="AO1487" i="9"/>
  <c r="BI1487" i="9"/>
  <c r="BX1487" i="9"/>
  <c r="CA1487" i="9"/>
  <c r="CG1487" i="9"/>
  <c r="CL1487" i="9"/>
  <c r="CO1487" i="9"/>
  <c r="AO1489" i="9"/>
  <c r="BI1489" i="9"/>
  <c r="BX1489" i="9"/>
  <c r="CA1489" i="9"/>
  <c r="CG1489" i="9"/>
  <c r="CL1489" i="9"/>
  <c r="CO1489" i="9"/>
  <c r="AO1490" i="9"/>
  <c r="BI1490" i="9"/>
  <c r="BX1490" i="9"/>
  <c r="CA1490" i="9"/>
  <c r="CG1490" i="9"/>
  <c r="CL1490" i="9"/>
  <c r="CO1490" i="9"/>
  <c r="AO1491" i="9"/>
  <c r="BI1491" i="9"/>
  <c r="BX1491" i="9"/>
  <c r="CA1491" i="9"/>
  <c r="CG1491" i="9"/>
  <c r="CL1491" i="9"/>
  <c r="CO1491" i="9"/>
  <c r="AO1493" i="9"/>
  <c r="BI1493" i="9"/>
  <c r="BX1493" i="9"/>
  <c r="CA1493" i="9"/>
  <c r="CG1493" i="9"/>
  <c r="CL1493" i="9"/>
  <c r="CO1493" i="9"/>
  <c r="AO1496" i="9"/>
  <c r="BI1496" i="9"/>
  <c r="BX1496" i="9"/>
  <c r="CA1496" i="9"/>
  <c r="CG1496" i="9"/>
  <c r="CL1496" i="9"/>
  <c r="CO1496" i="9"/>
  <c r="AO1497" i="9"/>
  <c r="BI1497" i="9"/>
  <c r="BX1497" i="9"/>
  <c r="CA1497" i="9"/>
  <c r="CG1497" i="9"/>
  <c r="CL1497" i="9"/>
  <c r="CO1497" i="9"/>
  <c r="AO1498" i="9"/>
  <c r="BI1498" i="9"/>
  <c r="BX1498" i="9"/>
  <c r="CA1498" i="9"/>
  <c r="CG1498" i="9"/>
  <c r="CL1498" i="9"/>
  <c r="CO1498" i="9"/>
  <c r="AO1499" i="9"/>
  <c r="BI1499" i="9"/>
  <c r="BX1499" i="9"/>
  <c r="CA1499" i="9"/>
  <c r="CG1499" i="9"/>
  <c r="CL1499" i="9"/>
  <c r="CO1499" i="9"/>
  <c r="AO1500" i="9"/>
  <c r="BI1500" i="9"/>
  <c r="BX1500" i="9"/>
  <c r="CA1500" i="9"/>
  <c r="CG1500" i="9"/>
  <c r="CL1500" i="9"/>
  <c r="CO1500" i="9"/>
  <c r="AO1501" i="9"/>
  <c r="BI1501" i="9"/>
  <c r="BX1501" i="9"/>
  <c r="CA1501" i="9"/>
  <c r="CG1501" i="9"/>
  <c r="CL1501" i="9"/>
  <c r="CO1501" i="9"/>
  <c r="AO1502" i="9"/>
  <c r="BI1502" i="9"/>
  <c r="BX1502" i="9"/>
  <c r="CA1502" i="9"/>
  <c r="CG1502" i="9"/>
  <c r="CL1502" i="9"/>
  <c r="CO1502" i="9"/>
  <c r="AO1503" i="9"/>
  <c r="BI1503" i="9"/>
  <c r="BX1503" i="9"/>
  <c r="CA1503" i="9"/>
  <c r="CG1503" i="9"/>
  <c r="CL1503" i="9"/>
  <c r="CO1503" i="9"/>
  <c r="AO1504" i="9"/>
  <c r="BI1504" i="9"/>
  <c r="BX1504" i="9"/>
  <c r="CA1504" i="9"/>
  <c r="CG1504" i="9"/>
  <c r="CL1504" i="9"/>
  <c r="CO1504" i="9"/>
  <c r="AO1505" i="9"/>
  <c r="BI1505" i="9"/>
  <c r="BX1505" i="9"/>
  <c r="CA1505" i="9"/>
  <c r="CG1505" i="9"/>
  <c r="CL1505" i="9"/>
  <c r="CO1505" i="9"/>
  <c r="AO1506" i="9"/>
  <c r="BI1506" i="9"/>
  <c r="BX1506" i="9"/>
  <c r="CA1506" i="9"/>
  <c r="CG1506" i="9"/>
  <c r="CL1506" i="9"/>
  <c r="CO1506" i="9"/>
  <c r="AO1507" i="9"/>
  <c r="BI1507" i="9"/>
  <c r="BX1507" i="9"/>
  <c r="CA1507" i="9"/>
  <c r="CG1507" i="9"/>
  <c r="CL1507" i="9"/>
  <c r="CO1507" i="9"/>
  <c r="AO1508" i="9"/>
  <c r="BI1508" i="9"/>
  <c r="BX1508" i="9"/>
  <c r="CA1508" i="9"/>
  <c r="CG1508" i="9"/>
  <c r="CL1508" i="9"/>
  <c r="CO1508" i="9"/>
  <c r="AO1509" i="9"/>
  <c r="BI1509" i="9"/>
  <c r="BX1509" i="9"/>
  <c r="CA1509" i="9"/>
  <c r="CG1509" i="9"/>
  <c r="CL1509" i="9"/>
  <c r="CO1509" i="9"/>
  <c r="AO1510" i="9"/>
  <c r="BI1510" i="9"/>
  <c r="BX1510" i="9"/>
  <c r="CA1510" i="9"/>
  <c r="CG1510" i="9"/>
  <c r="CL1510" i="9"/>
  <c r="CO1510" i="9"/>
  <c r="AO1511" i="9"/>
  <c r="BI1511" i="9"/>
  <c r="BX1511" i="9"/>
  <c r="CA1511" i="9"/>
  <c r="CG1511" i="9"/>
  <c r="CL1511" i="9"/>
  <c r="CO1511" i="9"/>
  <c r="AO1512" i="9"/>
  <c r="BI1512" i="9"/>
  <c r="BX1512" i="9"/>
  <c r="CA1512" i="9"/>
  <c r="CG1512" i="9"/>
  <c r="CL1512" i="9"/>
  <c r="CO1512" i="9"/>
  <c r="AO1513" i="9"/>
  <c r="BI1513" i="9"/>
  <c r="BX1513" i="9"/>
  <c r="CA1513" i="9"/>
  <c r="CG1513" i="9"/>
  <c r="CL1513" i="9"/>
  <c r="CO1513" i="9"/>
  <c r="AO1514" i="9"/>
  <c r="BI1514" i="9"/>
  <c r="BX1514" i="9"/>
  <c r="CA1514" i="9"/>
  <c r="CG1514" i="9"/>
  <c r="CL1514" i="9"/>
  <c r="CO1514" i="9"/>
  <c r="AO1515" i="9"/>
  <c r="BI1515" i="9"/>
  <c r="BX1515" i="9"/>
  <c r="CA1515" i="9"/>
  <c r="CG1515" i="9"/>
  <c r="CL1515" i="9"/>
  <c r="CO1515" i="9"/>
  <c r="AO1516" i="9"/>
  <c r="BI1516" i="9"/>
  <c r="BX1516" i="9"/>
  <c r="CA1516" i="9"/>
  <c r="CG1516" i="9"/>
  <c r="CL1516" i="9"/>
  <c r="CO1516" i="9"/>
  <c r="AO1517" i="9"/>
  <c r="BI1517" i="9"/>
  <c r="BX1517" i="9"/>
  <c r="CA1517" i="9"/>
  <c r="CG1517" i="9"/>
  <c r="CL1517" i="9"/>
  <c r="CO1517" i="9"/>
  <c r="AO1518" i="9"/>
  <c r="BI1518" i="9"/>
  <c r="BX1518" i="9"/>
  <c r="CA1518" i="9"/>
  <c r="CG1518" i="9"/>
  <c r="CL1518" i="9"/>
  <c r="CO1518" i="9"/>
  <c r="AO1519" i="9"/>
  <c r="BI1519" i="9"/>
  <c r="BX1519" i="9"/>
  <c r="CA1519" i="9"/>
  <c r="CG1519" i="9"/>
  <c r="CL1519" i="9"/>
  <c r="CO1519" i="9"/>
  <c r="AO1520" i="9"/>
  <c r="BI1520" i="9"/>
  <c r="BX1520" i="9"/>
  <c r="CA1520" i="9"/>
  <c r="CG1520" i="9"/>
  <c r="CL1520" i="9"/>
  <c r="CO1520" i="9"/>
  <c r="AO1521" i="9"/>
  <c r="BI1521" i="9"/>
  <c r="BX1521" i="9"/>
  <c r="CA1521" i="9"/>
  <c r="CG1521" i="9"/>
  <c r="CL1521" i="9"/>
  <c r="CO1521" i="9"/>
  <c r="AO1522" i="9"/>
  <c r="BI1522" i="9"/>
  <c r="BX1522" i="9"/>
  <c r="CA1522" i="9"/>
  <c r="CG1522" i="9"/>
  <c r="CL1522" i="9"/>
  <c r="CO1522" i="9"/>
  <c r="AO1523" i="9"/>
  <c r="BI1523" i="9"/>
  <c r="BX1523" i="9"/>
  <c r="CA1523" i="9"/>
  <c r="CG1523" i="9"/>
  <c r="CL1523" i="9"/>
  <c r="CO1523" i="9"/>
  <c r="AO1524" i="9"/>
  <c r="BI1524" i="9"/>
  <c r="BX1524" i="9"/>
  <c r="CA1524" i="9"/>
  <c r="CG1524" i="9"/>
  <c r="CL1524" i="9"/>
  <c r="CO1524" i="9"/>
  <c r="AO1525" i="9"/>
  <c r="BI1525" i="9"/>
  <c r="BX1525" i="9"/>
  <c r="CA1525" i="9"/>
  <c r="CG1525" i="9"/>
  <c r="CL1525" i="9"/>
  <c r="CO1525" i="9"/>
  <c r="AO1526" i="9"/>
  <c r="BI1526" i="9"/>
  <c r="BX1526" i="9"/>
  <c r="CA1526" i="9"/>
  <c r="CG1526" i="9"/>
  <c r="CL1526" i="9"/>
  <c r="CO1526" i="9"/>
  <c r="AO1527" i="9"/>
  <c r="BI1527" i="9"/>
  <c r="BX1527" i="9"/>
  <c r="CA1527" i="9"/>
  <c r="CG1527" i="9"/>
  <c r="CL1527" i="9"/>
  <c r="CO1527" i="9"/>
  <c r="AO1528" i="9"/>
  <c r="BI1528" i="9"/>
  <c r="BX1528" i="9"/>
  <c r="CA1528" i="9"/>
  <c r="CG1528" i="9"/>
  <c r="CL1528" i="9"/>
  <c r="CO1528" i="9"/>
  <c r="AO1529" i="9"/>
  <c r="BI1529" i="9"/>
  <c r="BX1529" i="9"/>
  <c r="CA1529" i="9"/>
  <c r="CG1529" i="9"/>
  <c r="CL1529" i="9"/>
  <c r="CO1529" i="9"/>
  <c r="AO1530" i="9"/>
  <c r="BI1530" i="9"/>
  <c r="BX1530" i="9"/>
  <c r="CA1530" i="9"/>
  <c r="CG1530" i="9"/>
  <c r="CL1530" i="9"/>
  <c r="CO1530" i="9"/>
  <c r="AO1531" i="9"/>
  <c r="BI1531" i="9"/>
  <c r="BX1531" i="9"/>
  <c r="CA1531" i="9"/>
  <c r="CG1531" i="9"/>
  <c r="CL1531" i="9"/>
  <c r="CO1531" i="9"/>
  <c r="AO1532" i="9"/>
  <c r="BI1532" i="9"/>
  <c r="BX1532" i="9"/>
  <c r="CA1532" i="9"/>
  <c r="CG1532" i="9"/>
  <c r="CL1532" i="9"/>
  <c r="CO1532" i="9"/>
  <c r="AO1533" i="9"/>
  <c r="BI1533" i="9"/>
  <c r="BX1533" i="9"/>
  <c r="CA1533" i="9"/>
  <c r="CG1533" i="9"/>
  <c r="CL1533" i="9"/>
  <c r="CO1533" i="9"/>
  <c r="AO1534" i="9"/>
  <c r="BI1534" i="9"/>
  <c r="BX1534" i="9"/>
  <c r="CA1534" i="9"/>
  <c r="CG1534" i="9"/>
  <c r="CL1534" i="9"/>
  <c r="CO1534" i="9"/>
  <c r="AO1535" i="9"/>
  <c r="BI1535" i="9"/>
  <c r="BX1535" i="9"/>
  <c r="CA1535" i="9"/>
  <c r="CG1535" i="9"/>
  <c r="CL1535" i="9"/>
  <c r="CO1535" i="9"/>
  <c r="AO1536" i="9"/>
  <c r="BI1536" i="9"/>
  <c r="BX1536" i="9"/>
  <c r="CA1536" i="9"/>
  <c r="CG1536" i="9"/>
  <c r="CL1536" i="9"/>
  <c r="CO1536" i="9"/>
  <c r="AO1537" i="9"/>
  <c r="BI1537" i="9"/>
  <c r="BX1537" i="9"/>
  <c r="CA1537" i="9"/>
  <c r="CG1537" i="9"/>
  <c r="CL1537" i="9"/>
  <c r="CO1537" i="9"/>
  <c r="AO1538" i="9"/>
  <c r="BI1538" i="9"/>
  <c r="BX1538" i="9"/>
  <c r="CA1538" i="9"/>
  <c r="CG1538" i="9"/>
  <c r="CL1538" i="9"/>
  <c r="CO1538" i="9"/>
  <c r="AO1539" i="9"/>
  <c r="BI1539" i="9"/>
  <c r="BX1539" i="9"/>
  <c r="CA1539" i="9"/>
  <c r="CG1539" i="9"/>
  <c r="CL1539" i="9"/>
  <c r="CO1539" i="9"/>
  <c r="AO1540" i="9"/>
  <c r="BI1540" i="9"/>
  <c r="BX1540" i="9"/>
  <c r="CA1540" i="9"/>
  <c r="CG1540" i="9"/>
  <c r="CL1540" i="9"/>
  <c r="CO1540" i="9"/>
  <c r="AO1541" i="9"/>
  <c r="BI1541" i="9"/>
  <c r="BX1541" i="9"/>
  <c r="CA1541" i="9"/>
  <c r="CG1541" i="9"/>
  <c r="CL1541" i="9"/>
  <c r="CO1541" i="9"/>
  <c r="AO1542" i="9"/>
  <c r="BI1542" i="9"/>
  <c r="BX1542" i="9"/>
  <c r="CA1542" i="9"/>
  <c r="CG1542" i="9"/>
  <c r="CL1542" i="9"/>
  <c r="CO1542" i="9"/>
  <c r="AO1543" i="9"/>
  <c r="BI1543" i="9"/>
  <c r="BX1543" i="9"/>
  <c r="CA1543" i="9"/>
  <c r="CG1543" i="9"/>
  <c r="CL1543" i="9"/>
  <c r="CO1543" i="9"/>
  <c r="AO1544" i="9"/>
  <c r="BI1544" i="9"/>
  <c r="BX1544" i="9"/>
  <c r="CA1544" i="9"/>
  <c r="CG1544" i="9"/>
  <c r="CL1544" i="9"/>
  <c r="CO1544" i="9"/>
  <c r="AO1545" i="9"/>
  <c r="BI1545" i="9"/>
  <c r="BX1545" i="9"/>
  <c r="CA1545" i="9"/>
  <c r="CG1545" i="9"/>
  <c r="CL1545" i="9"/>
  <c r="CO1545" i="9"/>
  <c r="AO1546" i="9"/>
  <c r="BI1546" i="9"/>
  <c r="BX1546" i="9"/>
  <c r="CA1546" i="9"/>
  <c r="CG1546" i="9"/>
  <c r="CL1546" i="9"/>
  <c r="CO1546" i="9"/>
  <c r="AO1547" i="9"/>
  <c r="BI1547" i="9"/>
  <c r="BX1547" i="9"/>
  <c r="CA1547" i="9"/>
  <c r="CG1547" i="9"/>
  <c r="CL1547" i="9"/>
  <c r="CO1547" i="9"/>
  <c r="AO1548" i="9"/>
  <c r="BI1548" i="9"/>
  <c r="BX1548" i="9"/>
  <c r="CA1548" i="9"/>
  <c r="CG1548" i="9"/>
  <c r="CL1548" i="9"/>
  <c r="CO1548" i="9"/>
  <c r="AO1549" i="9"/>
  <c r="BI1549" i="9"/>
  <c r="BX1549" i="9"/>
  <c r="CA1549" i="9"/>
  <c r="CG1549" i="9"/>
  <c r="CL1549" i="9"/>
  <c r="CO1549" i="9"/>
  <c r="AO1550" i="9"/>
  <c r="BI1550" i="9"/>
  <c r="BX1550" i="9"/>
  <c r="CA1550" i="9"/>
  <c r="CG1550" i="9"/>
  <c r="CL1550" i="9"/>
  <c r="CO1550" i="9"/>
  <c r="AO1551" i="9"/>
  <c r="BI1551" i="9"/>
  <c r="BX1551" i="9"/>
  <c r="CA1551" i="9"/>
  <c r="CG1551" i="9"/>
  <c r="CL1551" i="9"/>
  <c r="CO1551" i="9"/>
  <c r="AO1552" i="9"/>
  <c r="BI1552" i="9"/>
  <c r="BX1552" i="9"/>
  <c r="CA1552" i="9"/>
  <c r="CG1552" i="9"/>
  <c r="CL1552" i="9"/>
  <c r="CO1552" i="9"/>
  <c r="AO1553" i="9"/>
  <c r="BI1553" i="9"/>
  <c r="BX1553" i="9"/>
  <c r="CA1553" i="9"/>
  <c r="CG1553" i="9"/>
  <c r="CL1553" i="9"/>
  <c r="CO1553" i="9"/>
  <c r="AO1554" i="9"/>
  <c r="BI1554" i="9"/>
  <c r="BX1554" i="9"/>
  <c r="CA1554" i="9"/>
  <c r="CG1554" i="9"/>
  <c r="CL1554" i="9"/>
  <c r="CO1554" i="9"/>
  <c r="AO1555" i="9"/>
  <c r="BI1555" i="9"/>
  <c r="BX1555" i="9"/>
  <c r="CA1555" i="9"/>
  <c r="CG1555" i="9"/>
  <c r="CL1555" i="9"/>
  <c r="CO1555" i="9"/>
  <c r="AO1556" i="9"/>
  <c r="BI1556" i="9"/>
  <c r="BX1556" i="9"/>
  <c r="CA1556" i="9"/>
  <c r="CG1556" i="9"/>
  <c r="CL1556" i="9"/>
  <c r="CO1556" i="9"/>
  <c r="AO1557" i="9"/>
  <c r="BI1557" i="9"/>
  <c r="BX1557" i="9"/>
  <c r="CA1557" i="9"/>
  <c r="CG1557" i="9"/>
  <c r="CL1557" i="9"/>
  <c r="CO1557" i="9"/>
  <c r="AO1558" i="9"/>
  <c r="BI1558" i="9"/>
  <c r="BX1558" i="9"/>
  <c r="CA1558" i="9"/>
  <c r="CG1558" i="9"/>
  <c r="CL1558" i="9"/>
  <c r="CO1558" i="9"/>
  <c r="AO1559" i="9"/>
  <c r="BI1559" i="9"/>
  <c r="BX1559" i="9"/>
  <c r="CA1559" i="9"/>
  <c r="CG1559" i="9"/>
  <c r="CL1559" i="9"/>
  <c r="CO1559" i="9"/>
  <c r="AO1560" i="9"/>
  <c r="BI1560" i="9"/>
  <c r="BX1560" i="9"/>
  <c r="CA1560" i="9"/>
  <c r="CG1560" i="9"/>
  <c r="CL1560" i="9"/>
  <c r="CO1560" i="9"/>
  <c r="AO1561" i="9"/>
  <c r="BI1561" i="9"/>
  <c r="BX1561" i="9"/>
  <c r="CA1561" i="9"/>
  <c r="CG1561" i="9"/>
  <c r="CL1561" i="9"/>
  <c r="CO1561" i="9"/>
  <c r="AO1562" i="9"/>
  <c r="BI1562" i="9"/>
  <c r="BX1562" i="9"/>
  <c r="CA1562" i="9"/>
  <c r="CG1562" i="9"/>
  <c r="CL1562" i="9"/>
  <c r="CO1562" i="9"/>
  <c r="AO1563" i="9"/>
  <c r="BI1563" i="9"/>
  <c r="BX1563" i="9"/>
  <c r="CA1563" i="9"/>
  <c r="CG1563" i="9"/>
  <c r="CL1563" i="9"/>
  <c r="CO1563" i="9"/>
  <c r="AO1564" i="9"/>
  <c r="BI1564" i="9"/>
  <c r="BX1564" i="9"/>
  <c r="CA1564" i="9"/>
  <c r="CG1564" i="9"/>
  <c r="CL1564" i="9"/>
  <c r="CO1564" i="9"/>
  <c r="AO1565" i="9"/>
  <c r="BI1565" i="9"/>
  <c r="BX1565" i="9"/>
  <c r="CA1565" i="9"/>
  <c r="CG1565" i="9"/>
  <c r="CL1565" i="9"/>
  <c r="CO1565" i="9"/>
  <c r="AO1566" i="9"/>
  <c r="BI1566" i="9"/>
  <c r="BX1566" i="9"/>
  <c r="CA1566" i="9"/>
  <c r="CG1566" i="9"/>
  <c r="CL1566" i="9"/>
  <c r="CO1566" i="9"/>
  <c r="AO1567" i="9"/>
  <c r="BI1567" i="9"/>
  <c r="BX1567" i="9"/>
  <c r="CA1567" i="9"/>
  <c r="CG1567" i="9"/>
  <c r="CL1567" i="9"/>
  <c r="CO1567" i="9"/>
  <c r="AO1568" i="9"/>
  <c r="BI1568" i="9"/>
  <c r="BX1568" i="9"/>
  <c r="CA1568" i="9"/>
  <c r="CG1568" i="9"/>
  <c r="CL1568" i="9"/>
  <c r="CO1568" i="9"/>
  <c r="AO1569" i="9"/>
  <c r="BI1569" i="9"/>
  <c r="BX1569" i="9"/>
  <c r="CA1569" i="9"/>
  <c r="CG1569" i="9"/>
  <c r="CL1569" i="9"/>
  <c r="CO1569" i="9"/>
  <c r="AO1570" i="9"/>
  <c r="BI1570" i="9"/>
  <c r="BX1570" i="9"/>
  <c r="CA1570" i="9"/>
  <c r="CG1570" i="9"/>
  <c r="CL1570" i="9"/>
  <c r="CO1570" i="9"/>
  <c r="AO1571" i="9"/>
  <c r="BI1571" i="9"/>
  <c r="BX1571" i="9"/>
  <c r="CA1571" i="9"/>
  <c r="CG1571" i="9"/>
  <c r="CL1571" i="9"/>
  <c r="CO1571" i="9"/>
  <c r="AO1572" i="9"/>
  <c r="BI1572" i="9"/>
  <c r="BX1572" i="9"/>
  <c r="CA1572" i="9"/>
  <c r="CG1572" i="9"/>
  <c r="CL1572" i="9"/>
  <c r="CO1572" i="9"/>
  <c r="AO1573" i="9"/>
  <c r="BI1573" i="9"/>
  <c r="BX1573" i="9"/>
  <c r="CA1573" i="9"/>
  <c r="CG1573" i="9"/>
  <c r="CL1573" i="9"/>
  <c r="CO1573" i="9"/>
  <c r="AO1574" i="9"/>
  <c r="BI1574" i="9"/>
  <c r="BX1574" i="9"/>
  <c r="CA1574" i="9"/>
  <c r="CG1574" i="9"/>
  <c r="CL1574" i="9"/>
  <c r="CO1574" i="9"/>
  <c r="AO1575" i="9"/>
  <c r="BI1575" i="9"/>
  <c r="BX1575" i="9"/>
  <c r="CA1575" i="9"/>
  <c r="CG1575" i="9"/>
  <c r="CL1575" i="9"/>
  <c r="CO1575" i="9"/>
  <c r="AO1576" i="9"/>
  <c r="BI1576" i="9"/>
  <c r="BX1576" i="9"/>
  <c r="CA1576" i="9"/>
  <c r="CG1576" i="9"/>
  <c r="CL1576" i="9"/>
  <c r="CO1576" i="9"/>
  <c r="AO1577" i="9"/>
  <c r="BI1577" i="9"/>
  <c r="BX1577" i="9"/>
  <c r="CA1577" i="9"/>
  <c r="CG1577" i="9"/>
  <c r="CL1577" i="9"/>
  <c r="CO1577" i="9"/>
  <c r="AO1578" i="9"/>
  <c r="BI1578" i="9"/>
  <c r="BX1578" i="9"/>
  <c r="CA1578" i="9"/>
  <c r="CG1578" i="9"/>
  <c r="CL1578" i="9"/>
  <c r="CO1578" i="9"/>
  <c r="AO1579" i="9"/>
  <c r="BI1579" i="9"/>
  <c r="BX1579" i="9"/>
  <c r="CA1579" i="9"/>
  <c r="CG1579" i="9"/>
  <c r="CL1579" i="9"/>
  <c r="CO1579" i="9"/>
  <c r="AO1580" i="9"/>
  <c r="BI1580" i="9"/>
  <c r="BX1580" i="9"/>
  <c r="CA1580" i="9"/>
  <c r="CG1580" i="9"/>
  <c r="CL1580" i="9"/>
  <c r="CO1580" i="9"/>
  <c r="AO1581" i="9"/>
  <c r="BI1581" i="9"/>
  <c r="BX1581" i="9"/>
  <c r="CA1581" i="9"/>
  <c r="CG1581" i="9"/>
  <c r="CL1581" i="9"/>
  <c r="CO1581" i="9"/>
  <c r="AO1582" i="9"/>
  <c r="BI1582" i="9"/>
  <c r="BX1582" i="9"/>
  <c r="CA1582" i="9"/>
  <c r="CG1582" i="9"/>
  <c r="CL1582" i="9"/>
  <c r="CO1582" i="9"/>
  <c r="AO1583" i="9"/>
  <c r="BI1583" i="9"/>
  <c r="BX1583" i="9"/>
  <c r="CA1583" i="9"/>
  <c r="CG1583" i="9"/>
  <c r="CL1583" i="9"/>
  <c r="CO1583" i="9"/>
  <c r="AO1584" i="9"/>
  <c r="BI1584" i="9"/>
  <c r="BX1584" i="9"/>
  <c r="CA1584" i="9"/>
  <c r="CG1584" i="9"/>
  <c r="CL1584" i="9"/>
  <c r="CO1584" i="9"/>
  <c r="AO1585" i="9"/>
  <c r="BI1585" i="9"/>
  <c r="BX1585" i="9"/>
  <c r="CA1585" i="9"/>
  <c r="CG1585" i="9"/>
  <c r="CL1585" i="9"/>
  <c r="CO1585" i="9"/>
  <c r="AO1586" i="9"/>
  <c r="BI1586" i="9"/>
  <c r="BX1586" i="9"/>
  <c r="CA1586" i="9"/>
  <c r="CG1586" i="9"/>
  <c r="CL1586" i="9"/>
  <c r="CO1586" i="9"/>
  <c r="AO1587" i="9"/>
  <c r="BI1587" i="9"/>
  <c r="BX1587" i="9"/>
  <c r="CA1587" i="9"/>
  <c r="CG1587" i="9"/>
  <c r="CL1587" i="9"/>
  <c r="CO1587" i="9"/>
  <c r="AO1588" i="9"/>
  <c r="BI1588" i="9"/>
  <c r="BX1588" i="9"/>
  <c r="CA1588" i="9"/>
  <c r="CG1588" i="9"/>
  <c r="CL1588" i="9"/>
  <c r="CO1588" i="9"/>
  <c r="AO1589" i="9"/>
  <c r="BI1589" i="9"/>
  <c r="BX1589" i="9"/>
  <c r="CA1589" i="9"/>
  <c r="CG1589" i="9"/>
  <c r="CL1589" i="9"/>
  <c r="CO1589" i="9"/>
  <c r="AO1590" i="9"/>
  <c r="BI1590" i="9"/>
  <c r="BX1590" i="9"/>
  <c r="CA1590" i="9"/>
  <c r="CG1590" i="9"/>
  <c r="CL1590" i="9"/>
  <c r="CO1590" i="9"/>
  <c r="AO1591" i="9"/>
  <c r="BI1591" i="9"/>
  <c r="BX1591" i="9"/>
  <c r="CA1591" i="9"/>
  <c r="CG1591" i="9"/>
  <c r="CL1591" i="9"/>
  <c r="CO1591" i="9"/>
  <c r="AO1592" i="9"/>
  <c r="BI1592" i="9"/>
  <c r="BX1592" i="9"/>
  <c r="CA1592" i="9"/>
  <c r="CG1592" i="9"/>
  <c r="CL1592" i="9"/>
  <c r="CO1592" i="9"/>
  <c r="AO1593" i="9"/>
  <c r="BI1593" i="9"/>
  <c r="BX1593" i="9"/>
  <c r="CA1593" i="9"/>
  <c r="CG1593" i="9"/>
  <c r="CL1593" i="9"/>
  <c r="CO1593" i="9"/>
  <c r="AO1594" i="9"/>
  <c r="BI1594" i="9"/>
  <c r="BX1594" i="9"/>
  <c r="CA1594" i="9"/>
  <c r="CG1594" i="9"/>
  <c r="CL1594" i="9"/>
  <c r="CO1594" i="9"/>
  <c r="AO1595" i="9"/>
  <c r="BI1595" i="9"/>
  <c r="BX1595" i="9"/>
  <c r="CA1595" i="9"/>
  <c r="CG1595" i="9"/>
  <c r="CL1595" i="9"/>
  <c r="CO1595" i="9"/>
  <c r="AO1596" i="9"/>
  <c r="BI1596" i="9"/>
  <c r="BX1596" i="9"/>
  <c r="CA1596" i="9"/>
  <c r="CG1596" i="9"/>
  <c r="CL1596" i="9"/>
  <c r="CO1596" i="9"/>
  <c r="AO1597" i="9"/>
  <c r="BI1597" i="9"/>
  <c r="BX1597" i="9"/>
  <c r="CA1597" i="9"/>
  <c r="CG1597" i="9"/>
  <c r="CL1597" i="9"/>
  <c r="CO1597" i="9"/>
  <c r="AO1598" i="9"/>
  <c r="BI1598" i="9"/>
  <c r="BX1598" i="9"/>
  <c r="CA1598" i="9"/>
  <c r="CG1598" i="9"/>
  <c r="CL1598" i="9"/>
  <c r="CO1598" i="9"/>
  <c r="AO1599" i="9"/>
  <c r="BI1599" i="9"/>
  <c r="BX1599" i="9"/>
  <c r="CA1599" i="9"/>
  <c r="CG1599" i="9"/>
  <c r="CL1599" i="9"/>
  <c r="CO1599" i="9"/>
  <c r="AO1600" i="9"/>
  <c r="BI1600" i="9"/>
  <c r="BX1600" i="9"/>
  <c r="CA1600" i="9"/>
  <c r="CG1600" i="9"/>
  <c r="CL1600" i="9"/>
  <c r="CO1600" i="9"/>
  <c r="AO1601" i="9"/>
  <c r="BI1601" i="9"/>
  <c r="BX1601" i="9"/>
  <c r="CA1601" i="9"/>
  <c r="CG1601" i="9"/>
  <c r="CL1601" i="9"/>
  <c r="CO1601" i="9"/>
  <c r="AO1602" i="9"/>
  <c r="BI1602" i="9"/>
  <c r="BX1602" i="9"/>
  <c r="CA1602" i="9"/>
  <c r="CG1602" i="9"/>
  <c r="CL1602" i="9"/>
  <c r="CO1602" i="9"/>
  <c r="AO1603" i="9"/>
  <c r="BI1603" i="9"/>
  <c r="BX1603" i="9"/>
  <c r="CA1603" i="9"/>
  <c r="CG1603" i="9"/>
  <c r="CL1603" i="9"/>
  <c r="CO1603" i="9"/>
  <c r="AO1604" i="9"/>
  <c r="BI1604" i="9"/>
  <c r="BX1604" i="9"/>
  <c r="CA1604" i="9"/>
  <c r="CG1604" i="9"/>
  <c r="CL1604" i="9"/>
  <c r="CO1604" i="9"/>
  <c r="AO1605" i="9"/>
  <c r="BI1605" i="9"/>
  <c r="BX1605" i="9"/>
  <c r="CA1605" i="9"/>
  <c r="CG1605" i="9"/>
  <c r="CL1605" i="9"/>
  <c r="CO1605" i="9"/>
  <c r="AO1606" i="9"/>
  <c r="BI1606" i="9"/>
  <c r="BX1606" i="9"/>
  <c r="CA1606" i="9"/>
  <c r="CG1606" i="9"/>
  <c r="CL1606" i="9"/>
  <c r="CO1606" i="9"/>
  <c r="AO1607" i="9"/>
  <c r="BI1607" i="9"/>
  <c r="BX1607" i="9"/>
  <c r="CA1607" i="9"/>
  <c r="CG1607" i="9"/>
  <c r="CL1607" i="9"/>
  <c r="CO1607" i="9"/>
  <c r="AO1608" i="9"/>
  <c r="BI1608" i="9"/>
  <c r="BX1608" i="9"/>
  <c r="CA1608" i="9"/>
  <c r="CG1608" i="9"/>
  <c r="CL1608" i="9"/>
  <c r="CO1608" i="9"/>
  <c r="AO1609" i="9"/>
  <c r="BI1609" i="9"/>
  <c r="BX1609" i="9"/>
  <c r="CA1609" i="9"/>
  <c r="CG1609" i="9"/>
  <c r="CL1609" i="9"/>
  <c r="CO1609" i="9"/>
  <c r="AO1610" i="9"/>
  <c r="BI1610" i="9"/>
  <c r="BX1610" i="9"/>
  <c r="CA1610" i="9"/>
  <c r="CG1610" i="9"/>
  <c r="CL1610" i="9"/>
  <c r="CO1610" i="9"/>
  <c r="AO1611" i="9"/>
  <c r="BI1611" i="9"/>
  <c r="BX1611" i="9"/>
  <c r="CA1611" i="9"/>
  <c r="CG1611" i="9"/>
  <c r="CL1611" i="9"/>
  <c r="CO1611" i="9"/>
  <c r="AO1612" i="9"/>
  <c r="BI1612" i="9"/>
  <c r="BX1612" i="9"/>
  <c r="CA1612" i="9"/>
  <c r="CG1612" i="9"/>
  <c r="CL1612" i="9"/>
  <c r="CO1612" i="9"/>
  <c r="AO1613" i="9"/>
  <c r="BI1613" i="9"/>
  <c r="BX1613" i="9"/>
  <c r="CA1613" i="9"/>
  <c r="CG1613" i="9"/>
  <c r="CL1613" i="9"/>
  <c r="CO1613" i="9"/>
  <c r="AO1614" i="9"/>
  <c r="BI1614" i="9"/>
  <c r="BX1614" i="9"/>
  <c r="CA1614" i="9"/>
  <c r="CG1614" i="9"/>
  <c r="CL1614" i="9"/>
  <c r="CO1614" i="9"/>
  <c r="AO1615" i="9"/>
  <c r="BI1615" i="9"/>
  <c r="BX1615" i="9"/>
  <c r="CA1615" i="9"/>
  <c r="CG1615" i="9"/>
  <c r="CL1615" i="9"/>
  <c r="CO1615" i="9"/>
  <c r="AO1616" i="9"/>
  <c r="BI1616" i="9"/>
  <c r="BX1616" i="9"/>
  <c r="CA1616" i="9"/>
  <c r="CG1616" i="9"/>
  <c r="CL1616" i="9"/>
  <c r="CO1616" i="9"/>
  <c r="AO1617" i="9"/>
  <c r="BI1617" i="9"/>
  <c r="BX1617" i="9"/>
  <c r="CA1617" i="9"/>
  <c r="CG1617" i="9"/>
  <c r="CL1617" i="9"/>
  <c r="CO1617" i="9"/>
  <c r="AO1618" i="9"/>
  <c r="BI1618" i="9"/>
  <c r="BX1618" i="9"/>
  <c r="CA1618" i="9"/>
  <c r="CG1618" i="9"/>
  <c r="CL1618" i="9"/>
  <c r="CO1618" i="9"/>
  <c r="AO1619" i="9"/>
  <c r="BI1619" i="9"/>
  <c r="BX1619" i="9"/>
  <c r="CA1619" i="9"/>
  <c r="CG1619" i="9"/>
  <c r="CL1619" i="9"/>
  <c r="CO1619" i="9"/>
  <c r="AO1620" i="9"/>
  <c r="BI1620" i="9"/>
  <c r="BX1620" i="9"/>
  <c r="CA1620" i="9"/>
  <c r="CG1620" i="9"/>
  <c r="CL1620" i="9"/>
  <c r="CO1620" i="9"/>
  <c r="AO1621" i="9"/>
  <c r="BI1621" i="9"/>
  <c r="BX1621" i="9"/>
  <c r="CA1621" i="9"/>
  <c r="CG1621" i="9"/>
  <c r="CL1621" i="9"/>
  <c r="CO1621" i="9"/>
  <c r="AO1622" i="9"/>
  <c r="BI1622" i="9"/>
  <c r="BX1622" i="9"/>
  <c r="CA1622" i="9"/>
  <c r="CG1622" i="9"/>
  <c r="CL1622" i="9"/>
  <c r="CO1622" i="9"/>
  <c r="AO1623" i="9"/>
  <c r="BI1623" i="9"/>
  <c r="BX1623" i="9"/>
  <c r="CA1623" i="9"/>
  <c r="CG1623" i="9"/>
  <c r="CL1623" i="9"/>
  <c r="CO1623" i="9"/>
  <c r="AO1624" i="9"/>
  <c r="BI1624" i="9"/>
  <c r="BX1624" i="9"/>
  <c r="CA1624" i="9"/>
  <c r="CG1624" i="9"/>
  <c r="CL1624" i="9"/>
  <c r="CO1624" i="9"/>
  <c r="AO1625" i="9"/>
  <c r="BI1625" i="9"/>
  <c r="BX1625" i="9"/>
  <c r="CA1625" i="9"/>
  <c r="CG1625" i="9"/>
  <c r="CL1625" i="9"/>
  <c r="CO1625" i="9"/>
  <c r="AO1626" i="9"/>
  <c r="BI1626" i="9"/>
  <c r="BX1626" i="9"/>
  <c r="CA1626" i="9"/>
  <c r="CG1626" i="9"/>
  <c r="CL1626" i="9"/>
  <c r="CO1626" i="9"/>
  <c r="AO1627" i="9"/>
  <c r="BI1627" i="9"/>
  <c r="BX1627" i="9"/>
  <c r="CA1627" i="9"/>
  <c r="CG1627" i="9"/>
  <c r="CL1627" i="9"/>
  <c r="CO1627" i="9"/>
  <c r="AO1628" i="9"/>
  <c r="BI1628" i="9"/>
  <c r="BX1628" i="9"/>
  <c r="CA1628" i="9"/>
  <c r="CG1628" i="9"/>
  <c r="CL1628" i="9"/>
  <c r="CO1628" i="9"/>
  <c r="AO1629" i="9"/>
  <c r="BI1629" i="9"/>
  <c r="BX1629" i="9"/>
  <c r="CA1629" i="9"/>
  <c r="CG1629" i="9"/>
  <c r="CL1629" i="9"/>
  <c r="CO1629" i="9"/>
  <c r="AO1630" i="9"/>
  <c r="BI1630" i="9"/>
  <c r="BX1630" i="9"/>
  <c r="CA1630" i="9"/>
  <c r="CG1630" i="9"/>
  <c r="CL1630" i="9"/>
  <c r="CO1630" i="9"/>
  <c r="AO1631" i="9"/>
  <c r="BI1631" i="9"/>
  <c r="BX1631" i="9"/>
  <c r="CA1631" i="9"/>
  <c r="CG1631" i="9"/>
  <c r="CL1631" i="9"/>
  <c r="CO1631" i="9"/>
  <c r="AO1632" i="9"/>
  <c r="BI1632" i="9"/>
  <c r="BX1632" i="9"/>
  <c r="CA1632" i="9"/>
  <c r="CG1632" i="9"/>
  <c r="CL1632" i="9"/>
  <c r="CO1632" i="9"/>
  <c r="AO1633" i="9"/>
  <c r="BI1633" i="9"/>
  <c r="BX1633" i="9"/>
  <c r="CA1633" i="9"/>
  <c r="CG1633" i="9"/>
  <c r="CL1633" i="9"/>
  <c r="CO1633" i="9"/>
  <c r="AO1634" i="9"/>
  <c r="BI1634" i="9"/>
  <c r="BX1634" i="9"/>
  <c r="CA1634" i="9"/>
  <c r="CG1634" i="9"/>
  <c r="CL1634" i="9"/>
  <c r="CO1634" i="9"/>
  <c r="AO1635" i="9"/>
  <c r="BI1635" i="9"/>
  <c r="BX1635" i="9"/>
  <c r="CA1635" i="9"/>
  <c r="CG1635" i="9"/>
  <c r="CL1635" i="9"/>
  <c r="CO1635" i="9"/>
  <c r="AO1636" i="9"/>
  <c r="BI1636" i="9"/>
  <c r="BX1636" i="9"/>
  <c r="CA1636" i="9"/>
  <c r="CG1636" i="9"/>
  <c r="CL1636" i="9"/>
  <c r="CO1636" i="9"/>
  <c r="AO1637" i="9"/>
  <c r="BI1637" i="9"/>
  <c r="BX1637" i="9"/>
  <c r="CA1637" i="9"/>
  <c r="CG1637" i="9"/>
  <c r="CL1637" i="9"/>
  <c r="CO1637" i="9"/>
  <c r="AO1638" i="9"/>
  <c r="BI1638" i="9"/>
  <c r="BX1638" i="9"/>
  <c r="CA1638" i="9"/>
  <c r="CG1638" i="9"/>
  <c r="CL1638" i="9"/>
  <c r="CO1638" i="9"/>
  <c r="AO1639" i="9"/>
  <c r="BI1639" i="9"/>
  <c r="BX1639" i="9"/>
  <c r="CA1639" i="9"/>
  <c r="CG1639" i="9"/>
  <c r="CL1639" i="9"/>
  <c r="CO1639" i="9"/>
  <c r="AO1640" i="9"/>
  <c r="BI1640" i="9"/>
  <c r="BX1640" i="9"/>
  <c r="CA1640" i="9"/>
  <c r="CG1640" i="9"/>
  <c r="CL1640" i="9"/>
  <c r="CO1640" i="9"/>
  <c r="AO1641" i="9"/>
  <c r="BI1641" i="9"/>
  <c r="BX1641" i="9"/>
  <c r="CA1641" i="9"/>
  <c r="CG1641" i="9"/>
  <c r="CL1641" i="9"/>
  <c r="CO1641" i="9"/>
  <c r="AO1642" i="9"/>
  <c r="BI1642" i="9"/>
  <c r="BX1642" i="9"/>
  <c r="CA1642" i="9"/>
  <c r="CG1642" i="9"/>
  <c r="CL1642" i="9"/>
  <c r="CO1642" i="9"/>
  <c r="AO1643" i="9"/>
  <c r="BI1643" i="9"/>
  <c r="BX1643" i="9"/>
  <c r="CA1643" i="9"/>
  <c r="CG1643" i="9"/>
  <c r="CL1643" i="9"/>
  <c r="CO1643" i="9"/>
  <c r="AO1644" i="9"/>
  <c r="BI1644" i="9"/>
  <c r="BX1644" i="9"/>
  <c r="CA1644" i="9"/>
  <c r="CG1644" i="9"/>
  <c r="CL1644" i="9"/>
  <c r="CO1644" i="9"/>
  <c r="AO1645" i="9"/>
  <c r="BI1645" i="9"/>
  <c r="BX1645" i="9"/>
  <c r="CA1645" i="9"/>
  <c r="CG1645" i="9"/>
  <c r="CL1645" i="9"/>
  <c r="CO1645" i="9"/>
  <c r="AO1646" i="9"/>
  <c r="BI1646" i="9"/>
  <c r="BX1646" i="9"/>
  <c r="CA1646" i="9"/>
  <c r="CG1646" i="9"/>
  <c r="CL1646" i="9"/>
  <c r="CO1646" i="9"/>
  <c r="AO1647" i="9"/>
  <c r="BI1647" i="9"/>
  <c r="BX1647" i="9"/>
  <c r="CA1647" i="9"/>
  <c r="CG1647" i="9"/>
  <c r="CL1647" i="9"/>
  <c r="CO1647" i="9"/>
  <c r="AO1648" i="9"/>
  <c r="BI1648" i="9"/>
  <c r="BX1648" i="9"/>
  <c r="CA1648" i="9"/>
  <c r="CG1648" i="9"/>
  <c r="CL1648" i="9"/>
  <c r="CO1648" i="9"/>
  <c r="AO1649" i="9"/>
  <c r="BI1649" i="9"/>
  <c r="BX1649" i="9"/>
  <c r="CA1649" i="9"/>
  <c r="CG1649" i="9"/>
  <c r="CL1649" i="9"/>
  <c r="CO1649" i="9"/>
  <c r="AO1650" i="9"/>
  <c r="BI1650" i="9"/>
  <c r="BX1650" i="9"/>
  <c r="CA1650" i="9"/>
  <c r="CG1650" i="9"/>
  <c r="CL1650" i="9"/>
  <c r="CO1650" i="9"/>
  <c r="AO1651" i="9"/>
  <c r="BI1651" i="9"/>
  <c r="BX1651" i="9"/>
  <c r="CA1651" i="9"/>
  <c r="CG1651" i="9"/>
  <c r="CL1651" i="9"/>
  <c r="CO1651" i="9"/>
  <c r="AO1652" i="9"/>
  <c r="BI1652" i="9"/>
  <c r="BX1652" i="9"/>
  <c r="CA1652" i="9"/>
  <c r="CG1652" i="9"/>
  <c r="CL1652" i="9"/>
  <c r="CO1652" i="9"/>
  <c r="AO1653" i="9"/>
  <c r="BI1653" i="9"/>
  <c r="BX1653" i="9"/>
  <c r="CA1653" i="9"/>
  <c r="CG1653" i="9"/>
  <c r="CL1653" i="9"/>
  <c r="CO1653" i="9"/>
  <c r="AO1654" i="9"/>
  <c r="BI1654" i="9"/>
  <c r="BX1654" i="9"/>
  <c r="CA1654" i="9"/>
  <c r="CG1654" i="9"/>
  <c r="CL1654" i="9"/>
  <c r="CO1654" i="9"/>
  <c r="AO1655" i="9"/>
  <c r="BI1655" i="9"/>
  <c r="BX1655" i="9"/>
  <c r="CA1655" i="9"/>
  <c r="CG1655" i="9"/>
  <c r="CL1655" i="9"/>
  <c r="CO1655" i="9"/>
  <c r="AO1656" i="9"/>
  <c r="BI1656" i="9"/>
  <c r="BX1656" i="9"/>
  <c r="CA1656" i="9"/>
  <c r="CG1656" i="9"/>
  <c r="CL1656" i="9"/>
  <c r="CO1656" i="9"/>
  <c r="AO1657" i="9"/>
  <c r="BI1657" i="9"/>
  <c r="BX1657" i="9"/>
  <c r="CA1657" i="9"/>
  <c r="CG1657" i="9"/>
  <c r="CL1657" i="9"/>
  <c r="CO1657" i="9"/>
  <c r="AO1658" i="9"/>
  <c r="BI1658" i="9"/>
  <c r="BX1658" i="9"/>
  <c r="CA1658" i="9"/>
  <c r="CG1658" i="9"/>
  <c r="CL1658" i="9"/>
  <c r="CO1658" i="9"/>
  <c r="AO1659" i="9"/>
  <c r="BI1659" i="9"/>
  <c r="BX1659" i="9"/>
  <c r="CA1659" i="9"/>
  <c r="CG1659" i="9"/>
  <c r="CL1659" i="9"/>
  <c r="CO1659" i="9"/>
  <c r="AO1660" i="9"/>
  <c r="BI1660" i="9"/>
  <c r="BX1660" i="9"/>
  <c r="CA1660" i="9"/>
  <c r="CG1660" i="9"/>
  <c r="CL1660" i="9"/>
  <c r="CO1660" i="9"/>
  <c r="AO1661" i="9"/>
  <c r="BI1661" i="9"/>
  <c r="BX1661" i="9"/>
  <c r="CA1661" i="9"/>
  <c r="CG1661" i="9"/>
  <c r="CL1661" i="9"/>
  <c r="CO1661" i="9"/>
  <c r="AO1662" i="9"/>
  <c r="BI1662" i="9"/>
  <c r="BX1662" i="9"/>
  <c r="CA1662" i="9"/>
  <c r="CG1662" i="9"/>
  <c r="CL1662" i="9"/>
  <c r="CO1662" i="9"/>
  <c r="AO1663" i="9"/>
  <c r="BI1663" i="9"/>
  <c r="BX1663" i="9"/>
  <c r="CA1663" i="9"/>
  <c r="CG1663" i="9"/>
  <c r="CL1663" i="9"/>
  <c r="CO1663" i="9"/>
  <c r="AO1664" i="9"/>
  <c r="BI1664" i="9"/>
  <c r="BX1664" i="9"/>
  <c r="CA1664" i="9"/>
  <c r="CG1664" i="9"/>
  <c r="CL1664" i="9"/>
  <c r="CO1664" i="9"/>
  <c r="AO1665" i="9"/>
  <c r="BI1665" i="9"/>
  <c r="BX1665" i="9"/>
  <c r="CA1665" i="9"/>
  <c r="CG1665" i="9"/>
  <c r="CL1665" i="9"/>
  <c r="CO1665" i="9"/>
  <c r="AO1666" i="9"/>
  <c r="BI1666" i="9"/>
  <c r="BX1666" i="9"/>
  <c r="CA1666" i="9"/>
  <c r="CG1666" i="9"/>
  <c r="CL1666" i="9"/>
  <c r="CO1666" i="9"/>
  <c r="AO1667" i="9"/>
  <c r="BI1667" i="9"/>
  <c r="BX1667" i="9"/>
  <c r="CA1667" i="9"/>
  <c r="CG1667" i="9"/>
  <c r="CL1667" i="9"/>
  <c r="CO1667" i="9"/>
  <c r="AO1668" i="9"/>
  <c r="BI1668" i="9"/>
  <c r="BX1668" i="9"/>
  <c r="CA1668" i="9"/>
  <c r="CG1668" i="9"/>
  <c r="CL1668" i="9"/>
  <c r="CO1668" i="9"/>
  <c r="AO1669" i="9"/>
  <c r="BI1669" i="9"/>
  <c r="BX1669" i="9"/>
  <c r="CA1669" i="9"/>
  <c r="CG1669" i="9"/>
  <c r="CL1669" i="9"/>
  <c r="CO1669" i="9"/>
  <c r="AO1670" i="9"/>
  <c r="BI1670" i="9"/>
  <c r="BX1670" i="9"/>
  <c r="CA1670" i="9"/>
  <c r="CG1670" i="9"/>
  <c r="CL1670" i="9"/>
  <c r="CO1670" i="9"/>
  <c r="AO1671" i="9"/>
  <c r="BI1671" i="9"/>
  <c r="BX1671" i="9"/>
  <c r="CA1671" i="9"/>
  <c r="CG1671" i="9"/>
  <c r="CL1671" i="9"/>
  <c r="CO1671" i="9"/>
  <c r="AO1672" i="9"/>
  <c r="BI1672" i="9"/>
  <c r="BX1672" i="9"/>
  <c r="CA1672" i="9"/>
  <c r="CG1672" i="9"/>
  <c r="CL1672" i="9"/>
  <c r="CO1672" i="9"/>
  <c r="AO1673" i="9"/>
  <c r="BI1673" i="9"/>
  <c r="BX1673" i="9"/>
  <c r="CA1673" i="9"/>
  <c r="CG1673" i="9"/>
  <c r="CL1673" i="9"/>
  <c r="CO1673" i="9"/>
  <c r="AO1674" i="9"/>
  <c r="BI1674" i="9"/>
  <c r="BX1674" i="9"/>
  <c r="CA1674" i="9"/>
  <c r="CG1674" i="9"/>
  <c r="CL1674" i="9"/>
  <c r="CO1674" i="9"/>
  <c r="AO1675" i="9"/>
  <c r="BI1675" i="9"/>
  <c r="BX1675" i="9"/>
  <c r="CA1675" i="9"/>
  <c r="CG1675" i="9"/>
  <c r="CL1675" i="9"/>
  <c r="CO1675" i="9"/>
  <c r="AO1676" i="9"/>
  <c r="BI1676" i="9"/>
  <c r="BX1676" i="9"/>
  <c r="CA1676" i="9"/>
  <c r="CG1676" i="9"/>
  <c r="CL1676" i="9"/>
  <c r="CO1676" i="9"/>
  <c r="AO1677" i="9"/>
  <c r="BI1677" i="9"/>
  <c r="BX1677" i="9"/>
  <c r="CA1677" i="9"/>
  <c r="CG1677" i="9"/>
  <c r="CL1677" i="9"/>
  <c r="CO1677" i="9"/>
  <c r="AO1678" i="9"/>
  <c r="BI1678" i="9"/>
  <c r="BX1678" i="9"/>
  <c r="CA1678" i="9"/>
  <c r="CG1678" i="9"/>
  <c r="CL1678" i="9"/>
  <c r="CO1678" i="9"/>
  <c r="AO1679" i="9"/>
  <c r="BI1679" i="9"/>
  <c r="BX1679" i="9"/>
  <c r="CA1679" i="9"/>
  <c r="CG1679" i="9"/>
  <c r="CL1679" i="9"/>
  <c r="CO1679" i="9"/>
  <c r="AO1680" i="9"/>
  <c r="BI1680" i="9"/>
  <c r="BX1680" i="9"/>
  <c r="CA1680" i="9"/>
  <c r="CG1680" i="9"/>
  <c r="CL1680" i="9"/>
  <c r="CO1680" i="9"/>
  <c r="AO1681" i="9"/>
  <c r="BI1681" i="9"/>
  <c r="BX1681" i="9"/>
  <c r="CA1681" i="9"/>
  <c r="CG1681" i="9"/>
  <c r="CL1681" i="9"/>
  <c r="CO1681" i="9"/>
  <c r="AO1682" i="9"/>
  <c r="BI1682" i="9"/>
  <c r="BX1682" i="9"/>
  <c r="CA1682" i="9"/>
  <c r="CG1682" i="9"/>
  <c r="CL1682" i="9"/>
  <c r="CO1682" i="9"/>
  <c r="AO1683" i="9"/>
  <c r="BI1683" i="9"/>
  <c r="BX1683" i="9"/>
  <c r="CA1683" i="9"/>
  <c r="CG1683" i="9"/>
  <c r="CL1683" i="9"/>
  <c r="CO1683" i="9"/>
  <c r="AO1684" i="9"/>
  <c r="BI1684" i="9"/>
  <c r="BX1684" i="9"/>
  <c r="CA1684" i="9"/>
  <c r="CG1684" i="9"/>
  <c r="CL1684" i="9"/>
  <c r="CO1684" i="9"/>
  <c r="AO1685" i="9"/>
  <c r="BI1685" i="9"/>
  <c r="BX1685" i="9"/>
  <c r="CA1685" i="9"/>
  <c r="CG1685" i="9"/>
  <c r="CL1685" i="9"/>
  <c r="CO1685" i="9"/>
  <c r="AO1686" i="9"/>
  <c r="BI1686" i="9"/>
  <c r="BX1686" i="9"/>
  <c r="CA1686" i="9"/>
  <c r="CG1686" i="9"/>
  <c r="CL1686" i="9"/>
  <c r="CO1686" i="9"/>
  <c r="AO1687" i="9"/>
  <c r="BI1687" i="9"/>
  <c r="BX1687" i="9"/>
  <c r="CA1687" i="9"/>
  <c r="CG1687" i="9"/>
  <c r="CL1687" i="9"/>
  <c r="CO1687" i="9"/>
  <c r="AO1688" i="9"/>
  <c r="BI1688" i="9"/>
  <c r="BX1688" i="9"/>
  <c r="CA1688" i="9"/>
  <c r="CG1688" i="9"/>
  <c r="CL1688" i="9"/>
  <c r="CO1688" i="9"/>
  <c r="AO1689" i="9"/>
  <c r="BI1689" i="9"/>
  <c r="BX1689" i="9"/>
  <c r="CA1689" i="9"/>
  <c r="CG1689" i="9"/>
  <c r="CL1689" i="9"/>
  <c r="CO1689" i="9"/>
  <c r="AO1690" i="9"/>
  <c r="BI1690" i="9"/>
  <c r="BX1690" i="9"/>
  <c r="CA1690" i="9"/>
  <c r="CG1690" i="9"/>
  <c r="CL1690" i="9"/>
  <c r="CO1690" i="9"/>
  <c r="AO1691" i="9"/>
  <c r="BI1691" i="9"/>
  <c r="BX1691" i="9"/>
  <c r="CA1691" i="9"/>
  <c r="CG1691" i="9"/>
  <c r="CL1691" i="9"/>
  <c r="CO1691" i="9"/>
  <c r="AO1692" i="9"/>
  <c r="BI1692" i="9"/>
  <c r="BX1692" i="9"/>
  <c r="CA1692" i="9"/>
  <c r="CG1692" i="9"/>
  <c r="CL1692" i="9"/>
  <c r="CO1692" i="9"/>
  <c r="AO1693" i="9"/>
  <c r="BI1693" i="9"/>
  <c r="BX1693" i="9"/>
  <c r="CA1693" i="9"/>
  <c r="CG1693" i="9"/>
  <c r="CL1693" i="9"/>
  <c r="CO1693" i="9"/>
  <c r="AO1694" i="9"/>
  <c r="BI1694" i="9"/>
  <c r="BX1694" i="9"/>
  <c r="CA1694" i="9"/>
  <c r="CG1694" i="9"/>
  <c r="CL1694" i="9"/>
  <c r="CO1694" i="9"/>
  <c r="AO1695" i="9"/>
  <c r="BI1695" i="9"/>
  <c r="BX1695" i="9"/>
  <c r="CA1695" i="9"/>
  <c r="CG1695" i="9"/>
  <c r="CL1695" i="9"/>
  <c r="CO1695" i="9"/>
  <c r="AO1696" i="9"/>
  <c r="BI1696" i="9"/>
  <c r="BX1696" i="9"/>
  <c r="CA1696" i="9"/>
  <c r="CG1696" i="9"/>
  <c r="CL1696" i="9"/>
  <c r="CO1696" i="9"/>
  <c r="AO1697" i="9"/>
  <c r="BI1697" i="9"/>
  <c r="BX1697" i="9"/>
  <c r="CA1697" i="9"/>
  <c r="CG1697" i="9"/>
  <c r="CL1697" i="9"/>
  <c r="CO1697" i="9"/>
  <c r="AO1698" i="9"/>
  <c r="BI1698" i="9"/>
  <c r="BX1698" i="9"/>
  <c r="CA1698" i="9"/>
  <c r="CG1698" i="9"/>
  <c r="CL1698" i="9"/>
  <c r="CO1698" i="9"/>
  <c r="AO1699" i="9"/>
  <c r="BI1699" i="9"/>
  <c r="BX1699" i="9"/>
  <c r="CA1699" i="9"/>
  <c r="CG1699" i="9"/>
  <c r="CL1699" i="9"/>
  <c r="CO1699" i="9"/>
  <c r="AO1700" i="9"/>
  <c r="BI1700" i="9"/>
  <c r="BX1700" i="9"/>
  <c r="CA1700" i="9"/>
  <c r="CG1700" i="9"/>
  <c r="CL1700" i="9"/>
  <c r="CO1700" i="9"/>
  <c r="AO1701" i="9"/>
  <c r="BI1701" i="9"/>
  <c r="BX1701" i="9"/>
  <c r="CA1701" i="9"/>
  <c r="CG1701" i="9"/>
  <c r="CL1701" i="9"/>
  <c r="CO1701" i="9"/>
  <c r="AO1702" i="9"/>
  <c r="BI1702" i="9"/>
  <c r="BX1702" i="9"/>
  <c r="CA1702" i="9"/>
  <c r="CG1702" i="9"/>
  <c r="CL1702" i="9"/>
  <c r="CO1702" i="9"/>
  <c r="AO1703" i="9"/>
  <c r="BI1703" i="9"/>
  <c r="BX1703" i="9"/>
  <c r="CA1703" i="9"/>
  <c r="CG1703" i="9"/>
  <c r="CL1703" i="9"/>
  <c r="CO1703" i="9"/>
  <c r="AO1704" i="9"/>
  <c r="BI1704" i="9"/>
  <c r="BX1704" i="9"/>
  <c r="CA1704" i="9"/>
  <c r="CG1704" i="9"/>
  <c r="CL1704" i="9"/>
  <c r="CO1704" i="9"/>
  <c r="AO1705" i="9"/>
  <c r="BI1705" i="9"/>
  <c r="BX1705" i="9"/>
  <c r="CA1705" i="9"/>
  <c r="CG1705" i="9"/>
  <c r="CL1705" i="9"/>
  <c r="CO1705" i="9"/>
  <c r="AO1706" i="9"/>
  <c r="BI1706" i="9"/>
  <c r="BX1706" i="9"/>
  <c r="CA1706" i="9"/>
  <c r="CG1706" i="9"/>
  <c r="CL1706" i="9"/>
  <c r="CO1706" i="9"/>
  <c r="AO1707" i="9"/>
  <c r="BI1707" i="9"/>
  <c r="BX1707" i="9"/>
  <c r="CA1707" i="9"/>
  <c r="CG1707" i="9"/>
  <c r="CL1707" i="9"/>
  <c r="CO1707" i="9"/>
  <c r="AO1708" i="9"/>
  <c r="BI1708" i="9"/>
  <c r="BX1708" i="9"/>
  <c r="CA1708" i="9"/>
  <c r="CG1708" i="9"/>
  <c r="CL1708" i="9"/>
  <c r="CO1708" i="9"/>
  <c r="AO1709" i="9"/>
  <c r="BI1709" i="9"/>
  <c r="BX1709" i="9"/>
  <c r="CA1709" i="9"/>
  <c r="CG1709" i="9"/>
  <c r="CL1709" i="9"/>
  <c r="CO1709" i="9"/>
  <c r="AO1710" i="9"/>
  <c r="BI1710" i="9"/>
  <c r="BX1710" i="9"/>
  <c r="CA1710" i="9"/>
  <c r="CG1710" i="9"/>
  <c r="CL1710" i="9"/>
  <c r="CO1710" i="9"/>
  <c r="AO1711" i="9"/>
  <c r="BI1711" i="9"/>
  <c r="BX1711" i="9"/>
  <c r="CA1711" i="9"/>
  <c r="CG1711" i="9"/>
  <c r="CL1711" i="9"/>
  <c r="CO1711" i="9"/>
  <c r="AO1712" i="9"/>
  <c r="BI1712" i="9"/>
  <c r="BX1712" i="9"/>
  <c r="CA1712" i="9"/>
  <c r="CG1712" i="9"/>
  <c r="CL1712" i="9"/>
  <c r="CO1712" i="9"/>
  <c r="AO1713" i="9"/>
  <c r="BI1713" i="9"/>
  <c r="BX1713" i="9"/>
  <c r="CA1713" i="9"/>
  <c r="CG1713" i="9"/>
  <c r="CL1713" i="9"/>
  <c r="CO1713" i="9"/>
  <c r="AO1714" i="9"/>
  <c r="BI1714" i="9"/>
  <c r="BX1714" i="9"/>
  <c r="CA1714" i="9"/>
  <c r="CG1714" i="9"/>
  <c r="CL1714" i="9"/>
  <c r="CO1714" i="9"/>
  <c r="AO1715" i="9"/>
  <c r="BI1715" i="9"/>
  <c r="BX1715" i="9"/>
  <c r="CA1715" i="9"/>
  <c r="CG1715" i="9"/>
  <c r="CL1715" i="9"/>
  <c r="CO1715" i="9"/>
  <c r="AO1716" i="9"/>
  <c r="BI1716" i="9"/>
  <c r="BX1716" i="9"/>
  <c r="CA1716" i="9"/>
  <c r="CG1716" i="9"/>
  <c r="CL1716" i="9"/>
  <c r="CO1716" i="9"/>
  <c r="AO1717" i="9"/>
  <c r="BI1717" i="9"/>
  <c r="BX1717" i="9"/>
  <c r="CA1717" i="9"/>
  <c r="CG1717" i="9"/>
  <c r="CL1717" i="9"/>
  <c r="CO1717" i="9"/>
  <c r="AO1718" i="9"/>
  <c r="BI1718" i="9"/>
  <c r="BX1718" i="9"/>
  <c r="CA1718" i="9"/>
  <c r="CG1718" i="9"/>
  <c r="CL1718" i="9"/>
  <c r="CO1718" i="9"/>
  <c r="AO1719" i="9"/>
  <c r="BI1719" i="9"/>
  <c r="BX1719" i="9"/>
  <c r="CA1719" i="9"/>
  <c r="CG1719" i="9"/>
  <c r="CL1719" i="9"/>
  <c r="CO1719" i="9"/>
  <c r="AO1720" i="9"/>
  <c r="CQ1720" i="9" s="1"/>
  <c r="CO1720" i="9"/>
  <c r="AO1488" i="9" l="1"/>
  <c r="AO1485" i="9"/>
  <c r="AO1478" i="9"/>
  <c r="AO1476" i="9"/>
  <c r="AO1455" i="9"/>
  <c r="AO1452" i="9"/>
  <c r="AO1446" i="9"/>
  <c r="AO1443" i="9"/>
  <c r="AO1438" i="9"/>
  <c r="AO1433" i="9"/>
  <c r="AO1428" i="9"/>
  <c r="AO1424" i="9"/>
  <c r="AO1419" i="9"/>
  <c r="AO1410" i="9"/>
  <c r="AO1400" i="9"/>
  <c r="AO1396" i="9"/>
  <c r="AO1389" i="9"/>
  <c r="AO1386" i="9"/>
  <c r="AO1381" i="9"/>
  <c r="AO1373" i="9"/>
  <c r="AO1365" i="9"/>
  <c r="AO1355" i="9"/>
  <c r="AO1349" i="9"/>
  <c r="AO1343" i="9"/>
  <c r="AO1340" i="9"/>
  <c r="AO1336" i="9"/>
  <c r="AO1328" i="9"/>
  <c r="AO1326" i="9"/>
  <c r="AO1322" i="9"/>
  <c r="AO1316" i="9"/>
  <c r="AO1313" i="9"/>
  <c r="AO1311" i="9"/>
  <c r="AO1303" i="9"/>
  <c r="AO1293" i="9"/>
  <c r="AO1284" i="9"/>
  <c r="AO1279" i="9"/>
  <c r="AO1276" i="9"/>
  <c r="AO1271" i="9"/>
  <c r="AO1263" i="9"/>
  <c r="AO1254" i="9"/>
  <c r="AO1252" i="9"/>
  <c r="AO1249" i="9"/>
  <c r="AO1242" i="9"/>
  <c r="AO1223" i="9"/>
  <c r="AO1218" i="9"/>
  <c r="AO1206" i="9"/>
  <c r="AO1201" i="9"/>
  <c r="AO1192" i="9"/>
  <c r="AO1189" i="9"/>
  <c r="AO1183" i="9"/>
  <c r="AO1170" i="9"/>
  <c r="AO1168" i="9"/>
  <c r="AO1160" i="9"/>
  <c r="AO1158" i="9"/>
  <c r="AO1153" i="9"/>
  <c r="AO1047" i="9"/>
  <c r="AO1039" i="9"/>
  <c r="AO1034" i="9"/>
  <c r="AO1030" i="9"/>
  <c r="AO1027" i="9"/>
  <c r="AO1023" i="9"/>
  <c r="AO1012" i="9"/>
  <c r="AO1009" i="9"/>
  <c r="AO918" i="9"/>
  <c r="AO914" i="9"/>
  <c r="AO910" i="9"/>
  <c r="AO907" i="9"/>
  <c r="AO902" i="9"/>
  <c r="AO893" i="9"/>
  <c r="AO888" i="9"/>
  <c r="AO882" i="9"/>
  <c r="AO879" i="9"/>
  <c r="AO877" i="9"/>
  <c r="AO873" i="9"/>
  <c r="AO869" i="9"/>
  <c r="AO864" i="9"/>
  <c r="AO856" i="9"/>
  <c r="AO847" i="9"/>
  <c r="AO842" i="9"/>
  <c r="AO836" i="9"/>
  <c r="AO833" i="9"/>
  <c r="AO827" i="9"/>
  <c r="AO822" i="9"/>
  <c r="AO814" i="9"/>
  <c r="AO811" i="9"/>
  <c r="AO808" i="9"/>
  <c r="AO798" i="9"/>
  <c r="AO791" i="9"/>
  <c r="AO789" i="9"/>
  <c r="AO785" i="9"/>
  <c r="AO772" i="9"/>
  <c r="AO765" i="9"/>
  <c r="AO761" i="9"/>
  <c r="AO757" i="9"/>
  <c r="AO750" i="9"/>
  <c r="AO737" i="9"/>
  <c r="AO733" i="9"/>
  <c r="AO730" i="9"/>
  <c r="AO727" i="9"/>
  <c r="AO723" i="9"/>
  <c r="AO717" i="9"/>
  <c r="AO710" i="9"/>
  <c r="AO702" i="9"/>
  <c r="AO693" i="9"/>
  <c r="AO687" i="9"/>
  <c r="AO683" i="9"/>
  <c r="AO678" i="9"/>
  <c r="AO670" i="9"/>
  <c r="AO665" i="9"/>
  <c r="AO658" i="9"/>
  <c r="AO651" i="9"/>
  <c r="AO647" i="9"/>
  <c r="AO591" i="9"/>
  <c r="AO588" i="9"/>
  <c r="AO583" i="9"/>
  <c r="AO578" i="9"/>
  <c r="AO574" i="9"/>
  <c r="AO569" i="9"/>
  <c r="AO564" i="9"/>
  <c r="AO558" i="9"/>
  <c r="AO555" i="9"/>
  <c r="AO550" i="9"/>
  <c r="AO547" i="9"/>
  <c r="AO545" i="9"/>
  <c r="AO543" i="9"/>
  <c r="AO538" i="9"/>
  <c r="AO534" i="9"/>
  <c r="AO530" i="9"/>
  <c r="AO238" i="9"/>
  <c r="AO228" i="9"/>
  <c r="AO224" i="9"/>
  <c r="AO218" i="9"/>
  <c r="AO215" i="9"/>
  <c r="AO208" i="9"/>
  <c r="AO203" i="9"/>
  <c r="AO198" i="9"/>
  <c r="AO193" i="9"/>
  <c r="AO70" i="9"/>
  <c r="AO66" i="9"/>
  <c r="AO62" i="9"/>
  <c r="AO51" i="9"/>
  <c r="AO46" i="9"/>
  <c r="AO39" i="9"/>
  <c r="AO35" i="9"/>
  <c r="AO30" i="9"/>
  <c r="AO24" i="9"/>
  <c r="AO13" i="9"/>
  <c r="AO10" i="9"/>
  <c r="AO5" i="9"/>
  <c r="AO1495" i="9"/>
  <c r="AO1492" i="9"/>
  <c r="AO1486" i="9"/>
  <c r="AO1481" i="9"/>
  <c r="AO1477" i="9"/>
  <c r="AO1469" i="9"/>
  <c r="AO1448" i="9"/>
  <c r="AO1445" i="9"/>
  <c r="AO1422" i="9"/>
  <c r="AO1406" i="9"/>
  <c r="AO1397" i="9"/>
  <c r="AO1394" i="9"/>
  <c r="AO1388" i="9"/>
  <c r="AO1385" i="9"/>
  <c r="AO1379" i="9"/>
  <c r="AO1369" i="9"/>
  <c r="AO1362" i="9"/>
  <c r="AO1356" i="9"/>
  <c r="AO1351" i="9"/>
  <c r="AO1346" i="9"/>
  <c r="AO1342" i="9"/>
  <c r="AO1337" i="9"/>
  <c r="AO1334" i="9"/>
  <c r="AO1327" i="9"/>
  <c r="AO1324" i="9"/>
  <c r="AO1320" i="9"/>
  <c r="AO1315" i="9"/>
  <c r="AO1312" i="9"/>
  <c r="AO1305" i="9"/>
  <c r="AO1302" i="9"/>
  <c r="AO1291" i="9"/>
  <c r="AO1281" i="9"/>
  <c r="AO1278" i="9"/>
  <c r="AO1273" i="9"/>
  <c r="AO1264" i="9"/>
  <c r="AO1259" i="9"/>
  <c r="AO1255" i="9"/>
  <c r="AO1253" i="9"/>
  <c r="AO1251" i="9"/>
  <c r="AO1246" i="9"/>
  <c r="AO1229" i="9"/>
  <c r="AO1220" i="9"/>
  <c r="AO1212" i="9"/>
  <c r="AO1207" i="9"/>
  <c r="AO1199" i="9"/>
  <c r="AO1190" i="9"/>
  <c r="AO1187" i="9"/>
  <c r="AO1181" i="9"/>
  <c r="AO1175" i="9"/>
  <c r="AO1169" i="9"/>
  <c r="AO1161" i="9"/>
  <c r="AO1159" i="9"/>
  <c r="AO1156" i="9"/>
  <c r="AO1151" i="9"/>
  <c r="AO1045" i="9"/>
  <c r="AO1035" i="9"/>
  <c r="AO1033" i="9"/>
  <c r="AO1029" i="9"/>
  <c r="AO1025" i="9"/>
  <c r="AO1021" i="9"/>
  <c r="AO1011" i="9"/>
  <c r="AO923" i="9"/>
  <c r="AO917" i="9"/>
  <c r="AO913" i="9"/>
  <c r="AO909" i="9"/>
  <c r="AO904" i="9"/>
  <c r="AO894" i="9"/>
  <c r="AO889" i="9"/>
  <c r="AO883" i="9"/>
  <c r="AO880" i="9"/>
  <c r="AO878" i="9"/>
  <c r="AO874" i="9"/>
  <c r="AO870" i="9"/>
  <c r="AO867" i="9"/>
  <c r="AO861" i="9"/>
  <c r="AO853" i="9"/>
  <c r="AO844" i="9"/>
  <c r="AO841" i="9"/>
  <c r="AO834" i="9"/>
  <c r="AO829" i="9"/>
  <c r="AO824" i="9"/>
  <c r="AO816" i="9"/>
  <c r="AO812" i="9"/>
  <c r="AO809" i="9"/>
  <c r="AO802" i="9"/>
  <c r="AO792" i="9"/>
  <c r="AO790" i="9"/>
  <c r="AO787" i="9"/>
  <c r="AO784" i="9"/>
  <c r="AO770" i="9"/>
  <c r="AO762" i="9"/>
  <c r="AO758" i="9"/>
  <c r="AO752" i="9"/>
  <c r="AO743" i="9"/>
  <c r="AO736" i="9"/>
  <c r="AO732" i="9"/>
  <c r="AO729" i="9"/>
  <c r="AO726" i="9"/>
  <c r="AO718" i="9"/>
  <c r="AO715" i="9"/>
  <c r="AO705" i="9"/>
  <c r="AO697" i="9"/>
  <c r="AO688" i="9"/>
  <c r="AO685" i="9"/>
  <c r="AO680" i="9"/>
  <c r="AO673" i="9"/>
  <c r="AO669" i="9"/>
  <c r="AO662" i="9"/>
  <c r="AO652" i="9"/>
  <c r="AO649" i="9"/>
  <c r="AO593" i="9"/>
  <c r="AO589" i="9"/>
  <c r="AO587" i="9"/>
  <c r="AO581" i="9"/>
  <c r="AO576" i="9"/>
  <c r="AO570" i="9"/>
  <c r="AO565" i="9"/>
  <c r="AO562" i="9"/>
  <c r="AO556" i="9"/>
  <c r="AO551" i="9"/>
  <c r="AO549" i="9"/>
  <c r="AO546" i="9"/>
  <c r="AO544" i="9"/>
  <c r="AO541" i="9"/>
  <c r="AO535" i="9"/>
  <c r="AO532" i="9"/>
  <c r="AO240" i="9"/>
  <c r="AO235" i="9"/>
  <c r="AO227" i="9"/>
  <c r="AO222" i="9"/>
  <c r="AO217" i="9"/>
  <c r="AO213" i="9"/>
  <c r="AO207" i="9"/>
  <c r="AO199" i="9"/>
  <c r="AO194" i="9"/>
  <c r="AO191" i="9"/>
  <c r="AO67" i="9"/>
  <c r="AO63" i="9"/>
  <c r="AO55" i="9"/>
  <c r="AO49" i="9"/>
  <c r="AO42" i="9"/>
  <c r="AO36" i="9"/>
  <c r="AO33" i="9"/>
  <c r="AO25" i="9"/>
  <c r="AO18" i="9"/>
  <c r="AO11" i="9"/>
  <c r="AO7" i="9"/>
  <c r="AO4" i="9"/>
  <c r="AO1494" i="9"/>
  <c r="CB1155" i="9"/>
  <c r="CQ1155" i="9" s="1"/>
  <c r="CB1149" i="9"/>
  <c r="CQ1149" i="9" s="1"/>
  <c r="CB1147" i="9"/>
  <c r="CQ1147" i="9" s="1"/>
  <c r="CB1145" i="9"/>
  <c r="CQ1145" i="9" s="1"/>
  <c r="CB1143" i="9"/>
  <c r="CQ1143" i="9" s="1"/>
  <c r="CB1141" i="9"/>
  <c r="CQ1141" i="9" s="1"/>
  <c r="CB1139" i="9"/>
  <c r="CQ1139" i="9" s="1"/>
  <c r="CB1137" i="9"/>
  <c r="CQ1137" i="9" s="1"/>
  <c r="CB1135" i="9"/>
  <c r="CQ1135" i="9" s="1"/>
  <c r="CB1133" i="9"/>
  <c r="CQ1133" i="9" s="1"/>
  <c r="CB1131" i="9"/>
  <c r="CQ1131" i="9" s="1"/>
  <c r="CB1129" i="9"/>
  <c r="CQ1129" i="9" s="1"/>
  <c r="CB1127" i="9"/>
  <c r="CQ1127" i="9" s="1"/>
  <c r="CB1125" i="9"/>
  <c r="CQ1125" i="9" s="1"/>
  <c r="CB1123" i="9"/>
  <c r="CQ1123" i="9" s="1"/>
  <c r="CB1121" i="9"/>
  <c r="CQ1121" i="9" s="1"/>
  <c r="CB1119" i="9"/>
  <c r="CQ1119" i="9" s="1"/>
  <c r="CB1117" i="9"/>
  <c r="CQ1117" i="9" s="1"/>
  <c r="CB1115" i="9"/>
  <c r="CQ1115" i="9" s="1"/>
  <c r="CB1113" i="9"/>
  <c r="CQ1113" i="9" s="1"/>
  <c r="CB1111" i="9"/>
  <c r="CQ1111" i="9" s="1"/>
  <c r="CB1109" i="9"/>
  <c r="CQ1109" i="9" s="1"/>
  <c r="CB1107" i="9"/>
  <c r="CQ1107" i="9" s="1"/>
  <c r="CB1105" i="9"/>
  <c r="CQ1105" i="9" s="1"/>
  <c r="CB1103" i="9"/>
  <c r="CQ1103" i="9" s="1"/>
  <c r="CB1101" i="9"/>
  <c r="CQ1101" i="9" s="1"/>
  <c r="CB1099" i="9"/>
  <c r="CQ1099" i="9" s="1"/>
  <c r="CB1097" i="9"/>
  <c r="CQ1097" i="9" s="1"/>
  <c r="CB1095" i="9"/>
  <c r="CQ1095" i="9" s="1"/>
  <c r="CB1093" i="9"/>
  <c r="CQ1093" i="9" s="1"/>
  <c r="CB1091" i="9"/>
  <c r="CQ1091" i="9" s="1"/>
  <c r="CB1089" i="9"/>
  <c r="CQ1089" i="9" s="1"/>
  <c r="CB1087" i="9"/>
  <c r="CQ1087" i="9" s="1"/>
  <c r="CB1085" i="9"/>
  <c r="CQ1085" i="9" s="1"/>
  <c r="CB1081" i="9"/>
  <c r="CQ1081" i="9" s="1"/>
  <c r="CB1079" i="9"/>
  <c r="CQ1079" i="9" s="1"/>
  <c r="CB1077" i="9"/>
  <c r="CQ1077" i="9" s="1"/>
  <c r="CB1075" i="9"/>
  <c r="CQ1075" i="9" s="1"/>
  <c r="CB1073" i="9"/>
  <c r="CQ1073" i="9" s="1"/>
  <c r="CB1071" i="9"/>
  <c r="CQ1071" i="9" s="1"/>
  <c r="CB1069" i="9"/>
  <c r="CQ1069" i="9" s="1"/>
  <c r="CB1067" i="9"/>
  <c r="CQ1067" i="9" s="1"/>
  <c r="CB1065" i="9"/>
  <c r="CQ1065" i="9" s="1"/>
  <c r="CB1063" i="9"/>
  <c r="CQ1063" i="9" s="1"/>
  <c r="CB1061" i="9"/>
  <c r="CQ1061" i="9" s="1"/>
  <c r="CB1059" i="9"/>
  <c r="CQ1059" i="9" s="1"/>
  <c r="CB1057" i="9"/>
  <c r="CQ1057" i="9" s="1"/>
  <c r="CB1055" i="9"/>
  <c r="CQ1055" i="9" s="1"/>
  <c r="CB1053" i="9"/>
  <c r="CQ1053" i="9" s="1"/>
  <c r="CB1051" i="9"/>
  <c r="CQ1051" i="9" s="1"/>
  <c r="CB1049" i="9"/>
  <c r="CB1043" i="9"/>
  <c r="CQ1043" i="9" s="1"/>
  <c r="CB1041" i="9"/>
  <c r="CB1019" i="9"/>
  <c r="CB1017" i="9"/>
  <c r="CB1015" i="9"/>
  <c r="CQ1015" i="9" s="1"/>
  <c r="CB1013" i="9"/>
  <c r="CQ1013" i="9" s="1"/>
  <c r="CB919" i="9"/>
  <c r="CQ919" i="9" s="1"/>
  <c r="CB911" i="9"/>
  <c r="CB903" i="9"/>
  <c r="CB875" i="9"/>
  <c r="CQ875" i="9" s="1"/>
  <c r="CB851" i="9"/>
  <c r="CQ851" i="9" s="1"/>
  <c r="CB849" i="9"/>
  <c r="CB843" i="9"/>
  <c r="CQ843" i="9" s="1"/>
  <c r="CB839" i="9"/>
  <c r="CQ839" i="9" s="1"/>
  <c r="CB837" i="9"/>
  <c r="CQ837" i="9" s="1"/>
  <c r="CB831" i="9"/>
  <c r="CB823" i="9"/>
  <c r="CQ823" i="9" s="1"/>
  <c r="CB807" i="9"/>
  <c r="CQ807" i="9" s="1"/>
  <c r="CB805" i="9"/>
  <c r="CQ805" i="9" s="1"/>
  <c r="CB803" i="9"/>
  <c r="CB801" i="9"/>
  <c r="CQ801" i="9" s="1"/>
  <c r="CB799" i="9"/>
  <c r="CQ799" i="9" s="1"/>
  <c r="CB797" i="9"/>
  <c r="CB795" i="9"/>
  <c r="CQ795" i="9" s="1"/>
  <c r="CB793" i="9"/>
  <c r="CQ793" i="9" s="1"/>
  <c r="CB781" i="9"/>
  <c r="CQ781" i="9" s="1"/>
  <c r="CB779" i="9"/>
  <c r="CQ779" i="9" s="1"/>
  <c r="CB775" i="9"/>
  <c r="CQ775" i="9" s="1"/>
  <c r="CB764" i="9"/>
  <c r="CQ764" i="9" s="1"/>
  <c r="CB763" i="9"/>
  <c r="CQ763" i="9" s="1"/>
  <c r="CB759" i="9"/>
  <c r="CQ759" i="9" s="1"/>
  <c r="CB921" i="9"/>
  <c r="CB920" i="9"/>
  <c r="CQ920" i="9" s="1"/>
  <c r="CB916" i="9"/>
  <c r="CQ916" i="9" s="1"/>
  <c r="CB915" i="9"/>
  <c r="CQ915" i="9" s="1"/>
  <c r="CB912" i="9"/>
  <c r="CQ912" i="9" s="1"/>
  <c r="CB908" i="9"/>
  <c r="CB905" i="9"/>
  <c r="CQ905" i="9" s="1"/>
  <c r="CB901" i="9"/>
  <c r="CQ901" i="9" s="1"/>
  <c r="CB899" i="9"/>
  <c r="CQ899" i="9" s="1"/>
  <c r="CB3" i="9"/>
  <c r="CQ3" i="9" s="1"/>
  <c r="CB1037" i="9"/>
  <c r="CB1031" i="9"/>
  <c r="CQ1031" i="9" s="1"/>
  <c r="CB1007" i="9"/>
  <c r="CQ1007" i="9" s="1"/>
  <c r="CB1005" i="9"/>
  <c r="CQ1005" i="9" s="1"/>
  <c r="CB1003" i="9"/>
  <c r="CQ1003" i="9" s="1"/>
  <c r="CB1001" i="9"/>
  <c r="CQ1001" i="9" s="1"/>
  <c r="CB999" i="9"/>
  <c r="CQ999" i="9" s="1"/>
  <c r="CB997" i="9"/>
  <c r="CQ997" i="9" s="1"/>
  <c r="CB995" i="9"/>
  <c r="CQ995" i="9" s="1"/>
  <c r="CB993" i="9"/>
  <c r="CQ993" i="9" s="1"/>
  <c r="CB991" i="9"/>
  <c r="CQ991" i="9" s="1"/>
  <c r="CB989" i="9"/>
  <c r="CQ989" i="9" s="1"/>
  <c r="CB987" i="9"/>
  <c r="CQ987" i="9" s="1"/>
  <c r="CB985" i="9"/>
  <c r="CQ985" i="9" s="1"/>
  <c r="CB983" i="9"/>
  <c r="CQ983" i="9" s="1"/>
  <c r="CB981" i="9"/>
  <c r="CQ981" i="9" s="1"/>
  <c r="CB979" i="9"/>
  <c r="CQ979" i="9" s="1"/>
  <c r="CB977" i="9"/>
  <c r="CQ977" i="9" s="1"/>
  <c r="CB975" i="9"/>
  <c r="CQ975" i="9" s="1"/>
  <c r="CB973" i="9"/>
  <c r="CQ973" i="9" s="1"/>
  <c r="CB971" i="9"/>
  <c r="CQ971" i="9" s="1"/>
  <c r="CB969" i="9"/>
  <c r="CQ969" i="9" s="1"/>
  <c r="CB967" i="9"/>
  <c r="CQ967" i="9" s="1"/>
  <c r="CB965" i="9"/>
  <c r="CQ965" i="9" s="1"/>
  <c r="CB963" i="9"/>
  <c r="CQ963" i="9" s="1"/>
  <c r="CB961" i="9"/>
  <c r="CQ961" i="9" s="1"/>
  <c r="CB959" i="9"/>
  <c r="CQ959" i="9" s="1"/>
  <c r="CB957" i="9"/>
  <c r="CQ957" i="9" s="1"/>
  <c r="CB955" i="9"/>
  <c r="CQ955" i="9" s="1"/>
  <c r="CB953" i="9"/>
  <c r="CQ953" i="9" s="1"/>
  <c r="CB951" i="9"/>
  <c r="CQ951" i="9" s="1"/>
  <c r="CB949" i="9"/>
  <c r="CQ949" i="9" s="1"/>
  <c r="CB947" i="9"/>
  <c r="CQ947" i="9" s="1"/>
  <c r="CB945" i="9"/>
  <c r="CQ945" i="9" s="1"/>
  <c r="CB943" i="9"/>
  <c r="CQ943" i="9" s="1"/>
  <c r="CB941" i="9"/>
  <c r="CQ941" i="9" s="1"/>
  <c r="CB939" i="9"/>
  <c r="CQ939" i="9" s="1"/>
  <c r="CB937" i="9"/>
  <c r="CQ937" i="9" s="1"/>
  <c r="CB935" i="9"/>
  <c r="CQ935" i="9" s="1"/>
  <c r="CB933" i="9"/>
  <c r="CQ933" i="9" s="1"/>
  <c r="CB931" i="9"/>
  <c r="CQ931" i="9" s="1"/>
  <c r="CB929" i="9"/>
  <c r="CQ929" i="9" s="1"/>
  <c r="CB927" i="9"/>
  <c r="CQ927" i="9" s="1"/>
  <c r="CB925" i="9"/>
  <c r="CQ925" i="9" s="1"/>
  <c r="CB906" i="9"/>
  <c r="CQ906" i="9" s="1"/>
  <c r="CB900" i="9"/>
  <c r="CB898" i="9"/>
  <c r="CQ898" i="9" s="1"/>
  <c r="CB897" i="9"/>
  <c r="CQ897" i="9" s="1"/>
  <c r="CB891" i="9"/>
  <c r="CB887" i="9"/>
  <c r="CQ887" i="9" s="1"/>
  <c r="CB885" i="9"/>
  <c r="CQ885" i="9" s="1"/>
  <c r="CB881" i="9"/>
  <c r="CQ881" i="9" s="1"/>
  <c r="CB871" i="9"/>
  <c r="CQ871" i="9" s="1"/>
  <c r="CB865" i="9"/>
  <c r="CB863" i="9"/>
  <c r="CQ863" i="9" s="1"/>
  <c r="CB857" i="9"/>
  <c r="CB855" i="9"/>
  <c r="CB845" i="9"/>
  <c r="CQ845" i="9" s="1"/>
  <c r="CB835" i="9"/>
  <c r="CQ835" i="9" s="1"/>
  <c r="CB825" i="9"/>
  <c r="CQ825" i="9" s="1"/>
  <c r="CB821" i="9"/>
  <c r="CB819" i="9"/>
  <c r="CQ819" i="9" s="1"/>
  <c r="CB817" i="9"/>
  <c r="CQ817" i="9" s="1"/>
  <c r="CB815" i="9"/>
  <c r="CB813" i="9"/>
  <c r="CB783" i="9"/>
  <c r="CQ783" i="9" s="1"/>
  <c r="CB780" i="9"/>
  <c r="CQ780" i="9" s="1"/>
  <c r="CB778" i="9"/>
  <c r="CQ778" i="9" s="1"/>
  <c r="CB777" i="9"/>
  <c r="CQ777" i="9" s="1"/>
  <c r="CB776" i="9"/>
  <c r="CQ776" i="9" s="1"/>
  <c r="CB774" i="9"/>
  <c r="CQ774" i="9" s="1"/>
  <c r="CB773" i="9"/>
  <c r="CQ773" i="9" s="1"/>
  <c r="CB771" i="9"/>
  <c r="CB769" i="9"/>
  <c r="CQ769" i="9" s="1"/>
  <c r="CB768" i="9"/>
  <c r="CQ768" i="9" s="1"/>
  <c r="CB767" i="9"/>
  <c r="CQ767" i="9" s="1"/>
  <c r="CB766" i="9"/>
  <c r="CQ766" i="9" s="1"/>
  <c r="CB760" i="9"/>
  <c r="CQ760" i="9" s="1"/>
  <c r="CB130" i="9"/>
  <c r="CQ130" i="9" s="1"/>
  <c r="CB128" i="9"/>
  <c r="CQ128" i="9" s="1"/>
  <c r="CB126" i="9"/>
  <c r="CQ126" i="9" s="1"/>
  <c r="CB124" i="9"/>
  <c r="CQ124" i="9" s="1"/>
  <c r="CB122" i="9"/>
  <c r="CQ122" i="9" s="1"/>
  <c r="CB120" i="9"/>
  <c r="CQ120" i="9" s="1"/>
  <c r="CB118" i="9"/>
  <c r="CQ118" i="9" s="1"/>
  <c r="CB116" i="9"/>
  <c r="CQ116" i="9" s="1"/>
  <c r="CB114" i="9"/>
  <c r="CQ114" i="9" s="1"/>
  <c r="CB112" i="9"/>
  <c r="CQ112" i="9" s="1"/>
  <c r="CB110" i="9"/>
  <c r="CQ110" i="9" s="1"/>
  <c r="CB108" i="9"/>
  <c r="CQ108" i="9" s="1"/>
  <c r="CB106" i="9"/>
  <c r="CQ106" i="9" s="1"/>
  <c r="CB104" i="9"/>
  <c r="CQ104" i="9" s="1"/>
  <c r="CB102" i="9"/>
  <c r="CQ102" i="9" s="1"/>
  <c r="CB100" i="9"/>
  <c r="CQ100" i="9" s="1"/>
  <c r="CB98" i="9"/>
  <c r="CQ98" i="9" s="1"/>
  <c r="CB96" i="9"/>
  <c r="CQ96" i="9" s="1"/>
  <c r="CB94" i="9"/>
  <c r="CQ94" i="9" s="1"/>
  <c r="CB92" i="9"/>
  <c r="CQ92" i="9" s="1"/>
  <c r="CB90" i="9"/>
  <c r="CQ90" i="9" s="1"/>
  <c r="CB88" i="9"/>
  <c r="CQ88" i="9" s="1"/>
  <c r="CB2" i="9"/>
  <c r="CQ2" i="9" s="1"/>
  <c r="CB1360" i="9"/>
  <c r="CQ1360" i="9" s="1"/>
  <c r="CB1354" i="9"/>
  <c r="CQ1354" i="9" s="1"/>
  <c r="CB1352" i="9"/>
  <c r="CQ1352" i="9" s="1"/>
  <c r="CB1350" i="9"/>
  <c r="CQ1350" i="9" s="1"/>
  <c r="CB1348" i="9"/>
  <c r="CQ1348" i="9" s="1"/>
  <c r="CB1344" i="9"/>
  <c r="CQ1344" i="9" s="1"/>
  <c r="CB1338" i="9"/>
  <c r="CQ1338" i="9" s="1"/>
  <c r="CB1332" i="9"/>
  <c r="CB1330" i="9"/>
  <c r="CQ1330" i="9" s="1"/>
  <c r="CB1318" i="9"/>
  <c r="CB1314" i="9"/>
  <c r="CQ1314" i="9" s="1"/>
  <c r="CB1310" i="9"/>
  <c r="CB1308" i="9"/>
  <c r="CB1306" i="9"/>
  <c r="CQ1306" i="9" s="1"/>
  <c r="CB1304" i="9"/>
  <c r="CB1300" i="9"/>
  <c r="CB1298" i="9"/>
  <c r="CQ1298" i="9" s="1"/>
  <c r="CB1296" i="9"/>
  <c r="CQ1296" i="9" s="1"/>
  <c r="CB1294" i="9"/>
  <c r="CQ1294" i="9" s="1"/>
  <c r="CB1292" i="9"/>
  <c r="CB1288" i="9"/>
  <c r="CQ1288" i="9" s="1"/>
  <c r="CB1286" i="9"/>
  <c r="CQ1286" i="9" s="1"/>
  <c r="CB1282" i="9"/>
  <c r="CQ1282" i="9" s="1"/>
  <c r="CB1280" i="9"/>
  <c r="CB1274" i="9"/>
  <c r="CQ1274" i="9" s="1"/>
  <c r="CB1272" i="9"/>
  <c r="CB1270" i="9"/>
  <c r="CB1268" i="9"/>
  <c r="CQ1268" i="9" s="1"/>
  <c r="CB1266" i="9"/>
  <c r="CQ1266" i="9" s="1"/>
  <c r="CB1262" i="9"/>
  <c r="CQ1262" i="9" s="1"/>
  <c r="CB1256" i="9"/>
  <c r="CQ1256" i="9" s="1"/>
  <c r="CB753" i="9"/>
  <c r="CQ753" i="9" s="1"/>
  <c r="CB745" i="9"/>
  <c r="CQ745" i="9" s="1"/>
  <c r="CB741" i="9"/>
  <c r="CQ735" i="9"/>
  <c r="CB731" i="9"/>
  <c r="CB725" i="9"/>
  <c r="CQ725" i="9" s="1"/>
  <c r="CB721" i="9"/>
  <c r="CQ721" i="9" s="1"/>
  <c r="CB719" i="9"/>
  <c r="CQ719" i="9" s="1"/>
  <c r="CB709" i="9"/>
  <c r="CQ709" i="9" s="1"/>
  <c r="CB707" i="9"/>
  <c r="CQ707" i="9" s="1"/>
  <c r="CB703" i="9"/>
  <c r="CB701" i="9"/>
  <c r="CQ701" i="9" s="1"/>
  <c r="CB756" i="9"/>
  <c r="CB755" i="9"/>
  <c r="CQ755" i="9" s="1"/>
  <c r="CB754" i="9"/>
  <c r="CQ754" i="9" s="1"/>
  <c r="CB751" i="9"/>
  <c r="CB748" i="9"/>
  <c r="CB747" i="9"/>
  <c r="CQ747" i="9" s="1"/>
  <c r="CB746" i="9"/>
  <c r="CQ746" i="9" s="1"/>
  <c r="CB744" i="9"/>
  <c r="CQ744" i="9" s="1"/>
  <c r="CB742" i="9"/>
  <c r="CQ742" i="9" s="1"/>
  <c r="CB739" i="9"/>
  <c r="CB738" i="9"/>
  <c r="CQ738" i="9" s="1"/>
  <c r="CB734" i="9"/>
  <c r="CQ734" i="9" s="1"/>
  <c r="CB728" i="9"/>
  <c r="CQ728" i="9" s="1"/>
  <c r="CB724" i="9"/>
  <c r="CB722" i="9"/>
  <c r="CB720" i="9"/>
  <c r="CQ720" i="9" s="1"/>
  <c r="CB716" i="9"/>
  <c r="CQ716" i="9" s="1"/>
  <c r="CB714" i="9"/>
  <c r="CQ714" i="9" s="1"/>
  <c r="CB713" i="9"/>
  <c r="CB712" i="9"/>
  <c r="CQ712" i="9" s="1"/>
  <c r="CB711" i="9"/>
  <c r="CQ711" i="9" s="1"/>
  <c r="CB708" i="9"/>
  <c r="CB706" i="9"/>
  <c r="CB704" i="9"/>
  <c r="CB700" i="9"/>
  <c r="CB699" i="9"/>
  <c r="CB695" i="9"/>
  <c r="CQ695" i="9" s="1"/>
  <c r="CB691" i="9"/>
  <c r="CQ691" i="9" s="1"/>
  <c r="CB689" i="9"/>
  <c r="CQ689" i="9" s="1"/>
  <c r="CB677" i="9"/>
  <c r="CQ677" i="9" s="1"/>
  <c r="CB671" i="9"/>
  <c r="CB663" i="9"/>
  <c r="CB661" i="9"/>
  <c r="CQ661" i="9" s="1"/>
  <c r="CB657" i="9"/>
  <c r="CQ657" i="9" s="1"/>
  <c r="CB653" i="9"/>
  <c r="CQ653" i="9" s="1"/>
  <c r="CB645" i="9"/>
  <c r="CQ645" i="9" s="1"/>
  <c r="CB643" i="9"/>
  <c r="CQ643" i="9" s="1"/>
  <c r="CB641" i="9"/>
  <c r="CQ641" i="9" s="1"/>
  <c r="CB639" i="9"/>
  <c r="CQ639" i="9" s="1"/>
  <c r="CB637" i="9"/>
  <c r="CQ637" i="9" s="1"/>
  <c r="CB635" i="9"/>
  <c r="CQ635" i="9" s="1"/>
  <c r="CB631" i="9"/>
  <c r="CQ631" i="9" s="1"/>
  <c r="CB629" i="9"/>
  <c r="CQ629" i="9" s="1"/>
  <c r="CB627" i="9"/>
  <c r="CQ627" i="9" s="1"/>
  <c r="CB625" i="9"/>
  <c r="CQ625" i="9" s="1"/>
  <c r="CB623" i="9"/>
  <c r="CQ623" i="9" s="1"/>
  <c r="CB621" i="9"/>
  <c r="CQ621" i="9" s="1"/>
  <c r="CB619" i="9"/>
  <c r="CQ619" i="9" s="1"/>
  <c r="CB617" i="9"/>
  <c r="CQ617" i="9" s="1"/>
  <c r="CB615" i="9"/>
  <c r="CQ615" i="9" s="1"/>
  <c r="CB613" i="9"/>
  <c r="CQ613" i="9" s="1"/>
  <c r="CB611" i="9"/>
  <c r="CQ611" i="9" s="1"/>
  <c r="CB609" i="9"/>
  <c r="CQ609" i="9" s="1"/>
  <c r="CB559" i="9"/>
  <c r="CB557" i="9"/>
  <c r="CB553" i="9"/>
  <c r="CB539" i="9"/>
  <c r="CQ539" i="9" s="1"/>
  <c r="CB537" i="9"/>
  <c r="CQ537" i="9" s="1"/>
  <c r="CB533" i="9"/>
  <c r="CQ533" i="9" s="1"/>
  <c r="CB531" i="9"/>
  <c r="CQ531" i="9" s="1"/>
  <c r="CB529" i="9"/>
  <c r="CQ529" i="9" s="1"/>
  <c r="CB527" i="9"/>
  <c r="CB525" i="9"/>
  <c r="CB523" i="9"/>
  <c r="CB521" i="9"/>
  <c r="CQ521" i="9" s="1"/>
  <c r="CB519" i="9"/>
  <c r="CQ519" i="9" s="1"/>
  <c r="CB517" i="9"/>
  <c r="CQ517" i="9" s="1"/>
  <c r="CB515" i="9"/>
  <c r="CQ515" i="9" s="1"/>
  <c r="CB513" i="9"/>
  <c r="CQ513" i="9" s="1"/>
  <c r="CB511" i="9"/>
  <c r="CQ511" i="9" s="1"/>
  <c r="CB509" i="9"/>
  <c r="CQ509" i="9" s="1"/>
  <c r="CB507" i="9"/>
  <c r="CQ507" i="9" s="1"/>
  <c r="CB505" i="9"/>
  <c r="CQ505" i="9" s="1"/>
  <c r="CB503" i="9"/>
  <c r="CQ503" i="9" s="1"/>
  <c r="CB501" i="9"/>
  <c r="CQ501" i="9" s="1"/>
  <c r="CB499" i="9"/>
  <c r="CQ499" i="9" s="1"/>
  <c r="CB497" i="9"/>
  <c r="CQ497" i="9" s="1"/>
  <c r="CB495" i="9"/>
  <c r="CQ495" i="9" s="1"/>
  <c r="CB493" i="9"/>
  <c r="CQ493" i="9" s="1"/>
  <c r="CB491" i="9"/>
  <c r="CQ491" i="9" s="1"/>
  <c r="CB489" i="9"/>
  <c r="CQ489" i="9" s="1"/>
  <c r="CB487" i="9"/>
  <c r="CQ487" i="9" s="1"/>
  <c r="CB485" i="9"/>
  <c r="CQ485" i="9" s="1"/>
  <c r="CB483" i="9"/>
  <c r="CQ483" i="9" s="1"/>
  <c r="CB481" i="9"/>
  <c r="CQ481" i="9" s="1"/>
  <c r="CB477" i="9"/>
  <c r="CQ477" i="9" s="1"/>
  <c r="CB475" i="9"/>
  <c r="CQ475" i="9" s="1"/>
  <c r="CB473" i="9"/>
  <c r="CQ473" i="9" s="1"/>
  <c r="CB471" i="9"/>
  <c r="CQ471" i="9" s="1"/>
  <c r="CB469" i="9"/>
  <c r="CQ469" i="9" s="1"/>
  <c r="CB467" i="9"/>
  <c r="CQ467" i="9" s="1"/>
  <c r="CB465" i="9"/>
  <c r="CQ465" i="9" s="1"/>
  <c r="CB463" i="9"/>
  <c r="CQ463" i="9" s="1"/>
  <c r="CB461" i="9"/>
  <c r="CQ461" i="9" s="1"/>
  <c r="CB459" i="9"/>
  <c r="CQ459" i="9" s="1"/>
  <c r="CB457" i="9"/>
  <c r="CQ457" i="9" s="1"/>
  <c r="CB455" i="9"/>
  <c r="CQ455" i="9" s="1"/>
  <c r="CB453" i="9"/>
  <c r="CQ453" i="9" s="1"/>
  <c r="CB451" i="9"/>
  <c r="CQ451" i="9" s="1"/>
  <c r="CB449" i="9"/>
  <c r="CQ449" i="9" s="1"/>
  <c r="CB447" i="9"/>
  <c r="CQ447" i="9" s="1"/>
  <c r="CB445" i="9"/>
  <c r="CQ445" i="9" s="1"/>
  <c r="CB443" i="9"/>
  <c r="CQ443" i="9" s="1"/>
  <c r="CB441" i="9"/>
  <c r="CQ441" i="9" s="1"/>
  <c r="CB439" i="9"/>
  <c r="CQ439" i="9" s="1"/>
  <c r="CB437" i="9"/>
  <c r="CQ437" i="9" s="1"/>
  <c r="CB435" i="9"/>
  <c r="CQ435" i="9" s="1"/>
  <c r="CB433" i="9"/>
  <c r="CQ433" i="9" s="1"/>
  <c r="CB431" i="9"/>
  <c r="CQ431" i="9" s="1"/>
  <c r="CB429" i="9"/>
  <c r="CQ429" i="9" s="1"/>
  <c r="CB427" i="9"/>
  <c r="CQ427" i="9" s="1"/>
  <c r="CB425" i="9"/>
  <c r="CQ425" i="9" s="1"/>
  <c r="CB423" i="9"/>
  <c r="CQ423" i="9" s="1"/>
  <c r="CB421" i="9"/>
  <c r="CQ421" i="9" s="1"/>
  <c r="CB419" i="9"/>
  <c r="CQ419" i="9" s="1"/>
  <c r="CB417" i="9"/>
  <c r="CQ417" i="9" s="1"/>
  <c r="CB415" i="9"/>
  <c r="CQ415" i="9" s="1"/>
  <c r="CB413" i="9"/>
  <c r="CQ413" i="9" s="1"/>
  <c r="CB411" i="9"/>
  <c r="CQ411" i="9" s="1"/>
  <c r="CB409" i="9"/>
  <c r="CQ409" i="9" s="1"/>
  <c r="CB407" i="9"/>
  <c r="CQ407" i="9" s="1"/>
  <c r="CB405" i="9"/>
  <c r="CQ405" i="9" s="1"/>
  <c r="CB403" i="9"/>
  <c r="CQ403" i="9" s="1"/>
  <c r="CB401" i="9"/>
  <c r="CQ401" i="9" s="1"/>
  <c r="CB399" i="9"/>
  <c r="CQ399" i="9" s="1"/>
  <c r="CB397" i="9"/>
  <c r="CQ397" i="9" s="1"/>
  <c r="CB395" i="9"/>
  <c r="CQ395" i="9" s="1"/>
  <c r="CB393" i="9"/>
  <c r="CQ393" i="9" s="1"/>
  <c r="CB391" i="9"/>
  <c r="CQ391" i="9" s="1"/>
  <c r="CB389" i="9"/>
  <c r="CQ389" i="9" s="1"/>
  <c r="CB387" i="9"/>
  <c r="CQ387" i="9" s="1"/>
  <c r="CB385" i="9"/>
  <c r="CQ385" i="9" s="1"/>
  <c r="CB383" i="9"/>
  <c r="CQ383" i="9" s="1"/>
  <c r="CB381" i="9"/>
  <c r="CQ381" i="9" s="1"/>
  <c r="CB379" i="9"/>
  <c r="CQ379" i="9" s="1"/>
  <c r="CB377" i="9"/>
  <c r="CQ377" i="9" s="1"/>
  <c r="CB375" i="9"/>
  <c r="CQ375" i="9" s="1"/>
  <c r="CB373" i="9"/>
  <c r="CQ373" i="9" s="1"/>
  <c r="CB371" i="9"/>
  <c r="CQ371" i="9" s="1"/>
  <c r="CB369" i="9"/>
  <c r="CQ369" i="9" s="1"/>
  <c r="CB367" i="9"/>
  <c r="CQ367" i="9" s="1"/>
  <c r="CB365" i="9"/>
  <c r="CQ365" i="9" s="1"/>
  <c r="CB363" i="9"/>
  <c r="CQ363" i="9" s="1"/>
  <c r="CB361" i="9"/>
  <c r="CQ361" i="9" s="1"/>
  <c r="CB359" i="9"/>
  <c r="CQ359" i="9" s="1"/>
  <c r="CB357" i="9"/>
  <c r="CQ357" i="9" s="1"/>
  <c r="CB355" i="9"/>
  <c r="CQ355" i="9" s="1"/>
  <c r="CB353" i="9"/>
  <c r="CQ353" i="9" s="1"/>
  <c r="CB351" i="9"/>
  <c r="CQ351" i="9" s="1"/>
  <c r="CB349" i="9"/>
  <c r="CQ349" i="9" s="1"/>
  <c r="CB347" i="9"/>
  <c r="CQ347" i="9" s="1"/>
  <c r="CB345" i="9"/>
  <c r="CQ345" i="9" s="1"/>
  <c r="CB343" i="9"/>
  <c r="CQ343" i="9" s="1"/>
  <c r="CB341" i="9"/>
  <c r="CQ341" i="9" s="1"/>
  <c r="CB339" i="9"/>
  <c r="CQ339" i="9" s="1"/>
  <c r="CB337" i="9"/>
  <c r="CQ337" i="9" s="1"/>
  <c r="CB335" i="9"/>
  <c r="CQ335" i="9" s="1"/>
  <c r="CB333" i="9"/>
  <c r="CQ333" i="9" s="1"/>
  <c r="CB331" i="9"/>
  <c r="CQ331" i="9" s="1"/>
  <c r="CB329" i="9"/>
  <c r="CQ329" i="9" s="1"/>
  <c r="CB327" i="9"/>
  <c r="CQ327" i="9" s="1"/>
  <c r="CB325" i="9"/>
  <c r="CQ325" i="9" s="1"/>
  <c r="CB323" i="9"/>
  <c r="CQ323" i="9" s="1"/>
  <c r="CB321" i="9"/>
  <c r="CQ321" i="9" s="1"/>
  <c r="CB319" i="9"/>
  <c r="CQ319" i="9" s="1"/>
  <c r="CB317" i="9"/>
  <c r="CQ317" i="9" s="1"/>
  <c r="CB315" i="9"/>
  <c r="CQ315" i="9" s="1"/>
  <c r="CB313" i="9"/>
  <c r="CQ313" i="9" s="1"/>
  <c r="CB311" i="9"/>
  <c r="CQ311" i="9" s="1"/>
  <c r="CB309" i="9"/>
  <c r="CQ309" i="9" s="1"/>
  <c r="CB307" i="9"/>
  <c r="CQ307" i="9" s="1"/>
  <c r="CB305" i="9"/>
  <c r="CQ305" i="9" s="1"/>
  <c r="CB303" i="9"/>
  <c r="CQ303" i="9" s="1"/>
  <c r="CB301" i="9"/>
  <c r="CQ301" i="9" s="1"/>
  <c r="CB299" i="9"/>
  <c r="CQ299" i="9" s="1"/>
  <c r="CB297" i="9"/>
  <c r="CQ297" i="9" s="1"/>
  <c r="CB295" i="9"/>
  <c r="CQ295" i="9" s="1"/>
  <c r="CB293" i="9"/>
  <c r="CQ293" i="9" s="1"/>
  <c r="CB291" i="9"/>
  <c r="CQ291" i="9" s="1"/>
  <c r="CB289" i="9"/>
  <c r="CQ289" i="9" s="1"/>
  <c r="CB287" i="9"/>
  <c r="CQ287" i="9" s="1"/>
  <c r="CB285" i="9"/>
  <c r="CQ285" i="9" s="1"/>
  <c r="CB494" i="9"/>
  <c r="CQ494" i="9" s="1"/>
  <c r="CB492" i="9"/>
  <c r="CQ492" i="9" s="1"/>
  <c r="CB490" i="9"/>
  <c r="CQ490" i="9" s="1"/>
  <c r="CB488" i="9"/>
  <c r="CQ488" i="9" s="1"/>
  <c r="CB486" i="9"/>
  <c r="CQ486" i="9" s="1"/>
  <c r="CB484" i="9"/>
  <c r="CQ484" i="9" s="1"/>
  <c r="CB482" i="9"/>
  <c r="CQ482" i="9" s="1"/>
  <c r="CB480" i="9"/>
  <c r="CQ480" i="9" s="1"/>
  <c r="CB478" i="9"/>
  <c r="CQ478" i="9" s="1"/>
  <c r="CB476" i="9"/>
  <c r="CQ476" i="9" s="1"/>
  <c r="CB474" i="9"/>
  <c r="CQ474" i="9" s="1"/>
  <c r="CB472" i="9"/>
  <c r="CQ472" i="9" s="1"/>
  <c r="CB470" i="9"/>
  <c r="CQ470" i="9" s="1"/>
  <c r="CB468" i="9"/>
  <c r="CQ468" i="9" s="1"/>
  <c r="CB466" i="9"/>
  <c r="CQ466" i="9" s="1"/>
  <c r="CB464" i="9"/>
  <c r="CQ464" i="9" s="1"/>
  <c r="CB462" i="9"/>
  <c r="CQ462" i="9" s="1"/>
  <c r="CB460" i="9"/>
  <c r="CQ460" i="9" s="1"/>
  <c r="CB458" i="9"/>
  <c r="CQ458" i="9" s="1"/>
  <c r="CB456" i="9"/>
  <c r="CQ456" i="9" s="1"/>
  <c r="CB454" i="9"/>
  <c r="CQ454" i="9" s="1"/>
  <c r="CB452" i="9"/>
  <c r="CQ452" i="9" s="1"/>
  <c r="CB450" i="9"/>
  <c r="CQ450" i="9" s="1"/>
  <c r="CB448" i="9"/>
  <c r="CQ448" i="9" s="1"/>
  <c r="CB446" i="9"/>
  <c r="CQ446" i="9" s="1"/>
  <c r="CB444" i="9"/>
  <c r="CQ444" i="9" s="1"/>
  <c r="CB442" i="9"/>
  <c r="CQ442" i="9" s="1"/>
  <c r="CB440" i="9"/>
  <c r="CQ440" i="9" s="1"/>
  <c r="CB438" i="9"/>
  <c r="CQ438" i="9" s="1"/>
  <c r="CB436" i="9"/>
  <c r="CQ436" i="9" s="1"/>
  <c r="CB434" i="9"/>
  <c r="CQ434" i="9" s="1"/>
  <c r="CB432" i="9"/>
  <c r="CQ432" i="9" s="1"/>
  <c r="CB430" i="9"/>
  <c r="CQ430" i="9" s="1"/>
  <c r="CB428" i="9"/>
  <c r="CQ428" i="9" s="1"/>
  <c r="CB426" i="9"/>
  <c r="CQ426" i="9" s="1"/>
  <c r="CB424" i="9"/>
  <c r="CQ424" i="9" s="1"/>
  <c r="CB422" i="9"/>
  <c r="CQ422" i="9" s="1"/>
  <c r="CB420" i="9"/>
  <c r="CQ420" i="9" s="1"/>
  <c r="CB418" i="9"/>
  <c r="CQ418" i="9" s="1"/>
  <c r="CB416" i="9"/>
  <c r="CQ416" i="9" s="1"/>
  <c r="CB414" i="9"/>
  <c r="CQ414" i="9" s="1"/>
  <c r="CB412" i="9"/>
  <c r="CQ412" i="9" s="1"/>
  <c r="CB410" i="9"/>
  <c r="CQ410" i="9" s="1"/>
  <c r="CB408" i="9"/>
  <c r="CQ408" i="9" s="1"/>
  <c r="CB406" i="9"/>
  <c r="CQ406" i="9" s="1"/>
  <c r="CB404" i="9"/>
  <c r="CQ404" i="9" s="1"/>
  <c r="CB402" i="9"/>
  <c r="CQ402" i="9" s="1"/>
  <c r="CB400" i="9"/>
  <c r="CQ400" i="9" s="1"/>
  <c r="CB398" i="9"/>
  <c r="CQ398" i="9" s="1"/>
  <c r="CB396" i="9"/>
  <c r="CQ396" i="9" s="1"/>
  <c r="CB394" i="9"/>
  <c r="CQ394" i="9" s="1"/>
  <c r="CB392" i="9"/>
  <c r="CQ392" i="9" s="1"/>
  <c r="CB390" i="9"/>
  <c r="CQ390" i="9" s="1"/>
  <c r="CB388" i="9"/>
  <c r="CQ388" i="9" s="1"/>
  <c r="CB386" i="9"/>
  <c r="CQ386" i="9" s="1"/>
  <c r="CB384" i="9"/>
  <c r="CQ384" i="9" s="1"/>
  <c r="CB382" i="9"/>
  <c r="CQ382" i="9" s="1"/>
  <c r="CB380" i="9"/>
  <c r="CQ380" i="9" s="1"/>
  <c r="CB378" i="9"/>
  <c r="CQ378" i="9" s="1"/>
  <c r="CB376" i="9"/>
  <c r="CQ376" i="9" s="1"/>
  <c r="CB374" i="9"/>
  <c r="CQ374" i="9" s="1"/>
  <c r="CB372" i="9"/>
  <c r="CQ372" i="9" s="1"/>
  <c r="CB370" i="9"/>
  <c r="CQ370" i="9" s="1"/>
  <c r="CB368" i="9"/>
  <c r="CQ368" i="9" s="1"/>
  <c r="CB366" i="9"/>
  <c r="CQ366" i="9" s="1"/>
  <c r="CB364" i="9"/>
  <c r="CQ364" i="9" s="1"/>
  <c r="CB362" i="9"/>
  <c r="CQ362" i="9" s="1"/>
  <c r="CB360" i="9"/>
  <c r="CQ360" i="9" s="1"/>
  <c r="CB358" i="9"/>
  <c r="CQ358" i="9" s="1"/>
  <c r="CB356" i="9"/>
  <c r="CQ356" i="9" s="1"/>
  <c r="CB354" i="9"/>
  <c r="CQ354" i="9" s="1"/>
  <c r="CB352" i="9"/>
  <c r="CQ352" i="9" s="1"/>
  <c r="CB350" i="9"/>
  <c r="CQ350" i="9" s="1"/>
  <c r="CB348" i="9"/>
  <c r="CQ348" i="9" s="1"/>
  <c r="CB346" i="9"/>
  <c r="CQ346" i="9" s="1"/>
  <c r="CB344" i="9"/>
  <c r="CQ344" i="9" s="1"/>
  <c r="CB342" i="9"/>
  <c r="CQ342" i="9" s="1"/>
  <c r="CB340" i="9"/>
  <c r="CQ340" i="9" s="1"/>
  <c r="CB338" i="9"/>
  <c r="CQ338" i="9" s="1"/>
  <c r="CB336" i="9"/>
  <c r="CQ336" i="9" s="1"/>
  <c r="CB334" i="9"/>
  <c r="CQ334" i="9" s="1"/>
  <c r="CB332" i="9"/>
  <c r="CQ332" i="9" s="1"/>
  <c r="CB330" i="9"/>
  <c r="CQ330" i="9" s="1"/>
  <c r="CB328" i="9"/>
  <c r="CQ328" i="9" s="1"/>
  <c r="CB326" i="9"/>
  <c r="CQ326" i="9" s="1"/>
  <c r="CB324" i="9"/>
  <c r="CQ324" i="9" s="1"/>
  <c r="CB322" i="9"/>
  <c r="CQ322" i="9" s="1"/>
  <c r="CB320" i="9"/>
  <c r="CQ320" i="9" s="1"/>
  <c r="CB318" i="9"/>
  <c r="CQ318" i="9" s="1"/>
  <c r="CB316" i="9"/>
  <c r="CQ316" i="9" s="1"/>
  <c r="CB314" i="9"/>
  <c r="CQ314" i="9" s="1"/>
  <c r="CB312" i="9"/>
  <c r="CQ312" i="9" s="1"/>
  <c r="CB310" i="9"/>
  <c r="CQ310" i="9" s="1"/>
  <c r="CB308" i="9"/>
  <c r="CQ308" i="9" s="1"/>
  <c r="CB306" i="9"/>
  <c r="CQ306" i="9" s="1"/>
  <c r="CB304" i="9"/>
  <c r="CQ304" i="9" s="1"/>
  <c r="CB302" i="9"/>
  <c r="CQ302" i="9" s="1"/>
  <c r="CB300" i="9"/>
  <c r="CQ300" i="9" s="1"/>
  <c r="CB298" i="9"/>
  <c r="CQ298" i="9" s="1"/>
  <c r="CB296" i="9"/>
  <c r="CQ296" i="9" s="1"/>
  <c r="CB294" i="9"/>
  <c r="CQ294" i="9" s="1"/>
  <c r="CB292" i="9"/>
  <c r="CQ292" i="9" s="1"/>
  <c r="CB290" i="9"/>
  <c r="CQ290" i="9" s="1"/>
  <c r="CB288" i="9"/>
  <c r="CQ288" i="9" s="1"/>
  <c r="CB286" i="9"/>
  <c r="CQ286" i="9" s="1"/>
  <c r="CB284" i="9"/>
  <c r="CQ284" i="9" s="1"/>
  <c r="CB283" i="9"/>
  <c r="CQ283" i="9" s="1"/>
  <c r="CB281" i="9"/>
  <c r="CQ281" i="9" s="1"/>
  <c r="CB279" i="9"/>
  <c r="CQ279" i="9" s="1"/>
  <c r="CB277" i="9"/>
  <c r="CQ277" i="9" s="1"/>
  <c r="CB275" i="9"/>
  <c r="CQ275" i="9" s="1"/>
  <c r="CB273" i="9"/>
  <c r="CQ273" i="9" s="1"/>
  <c r="CB271" i="9"/>
  <c r="CQ271" i="9" s="1"/>
  <c r="CB269" i="9"/>
  <c r="CQ269" i="9" s="1"/>
  <c r="CB267" i="9"/>
  <c r="CQ267" i="9" s="1"/>
  <c r="CB265" i="9"/>
  <c r="CQ265" i="9" s="1"/>
  <c r="CB263" i="9"/>
  <c r="CQ263" i="9" s="1"/>
  <c r="CB261" i="9"/>
  <c r="CQ261" i="9" s="1"/>
  <c r="CB259" i="9"/>
  <c r="CQ259" i="9" s="1"/>
  <c r="CB257" i="9"/>
  <c r="CQ257" i="9" s="1"/>
  <c r="CB255" i="9"/>
  <c r="CQ255" i="9" s="1"/>
  <c r="CB253" i="9"/>
  <c r="CQ253" i="9" s="1"/>
  <c r="CB251" i="9"/>
  <c r="CQ251" i="9" s="1"/>
  <c r="CB249" i="9"/>
  <c r="CQ249" i="9" s="1"/>
  <c r="CB247" i="9"/>
  <c r="CQ247" i="9" s="1"/>
  <c r="CB245" i="9"/>
  <c r="CQ245" i="9" s="1"/>
  <c r="CB243" i="9"/>
  <c r="CQ243" i="9" s="1"/>
  <c r="CB241" i="9"/>
  <c r="CQ241" i="9" s="1"/>
  <c r="CB239" i="9"/>
  <c r="CQ239" i="9" s="1"/>
  <c r="CB237" i="9"/>
  <c r="CB233" i="9"/>
  <c r="CQ231" i="9"/>
  <c r="CB229" i="9"/>
  <c r="CB225" i="9"/>
  <c r="CQ225" i="9" s="1"/>
  <c r="CB223" i="9"/>
  <c r="CQ223" i="9" s="1"/>
  <c r="CB221" i="9"/>
  <c r="CB219" i="9"/>
  <c r="CQ219" i="9" s="1"/>
  <c r="CB211" i="9"/>
  <c r="CB209" i="9"/>
  <c r="CQ209" i="9" s="1"/>
  <c r="CB205" i="9"/>
  <c r="CB201" i="9"/>
  <c r="CQ201" i="9" s="1"/>
  <c r="CB197" i="9"/>
  <c r="CB195" i="9"/>
  <c r="CB189" i="9"/>
  <c r="CQ189" i="9" s="1"/>
  <c r="CB187" i="9"/>
  <c r="CQ187" i="9" s="1"/>
  <c r="CB185" i="9"/>
  <c r="CQ185" i="9" s="1"/>
  <c r="CB183" i="9"/>
  <c r="CQ183" i="9" s="1"/>
  <c r="CB181" i="9"/>
  <c r="CQ181" i="9" s="1"/>
  <c r="CB179" i="9"/>
  <c r="CQ179" i="9" s="1"/>
  <c r="CB177" i="9"/>
  <c r="CQ177" i="9" s="1"/>
  <c r="CB175" i="9"/>
  <c r="CQ175" i="9" s="1"/>
  <c r="CB173" i="9"/>
  <c r="CQ173" i="9" s="1"/>
  <c r="CB171" i="9"/>
  <c r="CQ171" i="9" s="1"/>
  <c r="CB169" i="9"/>
  <c r="CQ169" i="9" s="1"/>
  <c r="CB167" i="9"/>
  <c r="CQ167" i="9" s="1"/>
  <c r="CB165" i="9"/>
  <c r="CQ165" i="9" s="1"/>
  <c r="CB163" i="9"/>
  <c r="CQ163" i="9" s="1"/>
  <c r="CB161" i="9"/>
  <c r="CQ161" i="9" s="1"/>
  <c r="CB159" i="9"/>
  <c r="CQ159" i="9" s="1"/>
  <c r="CB157" i="9"/>
  <c r="CQ157" i="9" s="1"/>
  <c r="CB155" i="9"/>
  <c r="CQ155" i="9" s="1"/>
  <c r="CB153" i="9"/>
  <c r="CQ153" i="9" s="1"/>
  <c r="CB151" i="9"/>
  <c r="CQ151" i="9" s="1"/>
  <c r="CB149" i="9"/>
  <c r="CQ149" i="9" s="1"/>
  <c r="CB147" i="9"/>
  <c r="CQ147" i="9" s="1"/>
  <c r="CB145" i="9"/>
  <c r="CQ145" i="9" s="1"/>
  <c r="CB143" i="9"/>
  <c r="CQ143" i="9" s="1"/>
  <c r="CB141" i="9"/>
  <c r="CQ141" i="9" s="1"/>
  <c r="CB139" i="9"/>
  <c r="CQ139" i="9" s="1"/>
  <c r="CB137" i="9"/>
  <c r="CQ137" i="9" s="1"/>
  <c r="CB135" i="9"/>
  <c r="CQ135" i="9" s="1"/>
  <c r="CB133" i="9"/>
  <c r="CQ133" i="9" s="1"/>
  <c r="CB131" i="9"/>
  <c r="CQ131" i="9" s="1"/>
  <c r="CB129" i="9"/>
  <c r="CQ129" i="9" s="1"/>
  <c r="CB127" i="9"/>
  <c r="CQ127" i="9" s="1"/>
  <c r="CB125" i="9"/>
  <c r="CQ125" i="9" s="1"/>
  <c r="CB123" i="9"/>
  <c r="CQ123" i="9" s="1"/>
  <c r="CB121" i="9"/>
  <c r="CQ121" i="9" s="1"/>
  <c r="CB119" i="9"/>
  <c r="CQ119" i="9" s="1"/>
  <c r="CB117" i="9"/>
  <c r="CQ117" i="9" s="1"/>
  <c r="CB85" i="9"/>
  <c r="CQ85" i="9" s="1"/>
  <c r="CB83" i="9"/>
  <c r="CQ83" i="9" s="1"/>
  <c r="CB81" i="9"/>
  <c r="CQ81" i="9" s="1"/>
  <c r="CB79" i="9"/>
  <c r="CQ79" i="9" s="1"/>
  <c r="CB77" i="9"/>
  <c r="CQ77" i="9" s="1"/>
  <c r="CB75" i="9"/>
  <c r="CQ75" i="9" s="1"/>
  <c r="CB73" i="9"/>
  <c r="CQ73" i="9" s="1"/>
  <c r="CB71" i="9"/>
  <c r="CB69" i="9"/>
  <c r="CB65" i="9"/>
  <c r="CB61" i="9"/>
  <c r="CB698" i="9"/>
  <c r="CQ698" i="9" s="1"/>
  <c r="CB696" i="9"/>
  <c r="CB694" i="9"/>
  <c r="CQ694" i="9" s="1"/>
  <c r="CB692" i="9"/>
  <c r="CQ692" i="9" s="1"/>
  <c r="CB690" i="9"/>
  <c r="CB686" i="9"/>
  <c r="CQ686" i="9" s="1"/>
  <c r="CB684" i="9"/>
  <c r="CQ684" i="9" s="1"/>
  <c r="CB682" i="9"/>
  <c r="CQ682" i="9" s="1"/>
  <c r="CB681" i="9"/>
  <c r="CQ681" i="9" s="1"/>
  <c r="CB679" i="9"/>
  <c r="CQ679" i="9" s="1"/>
  <c r="CB676" i="9"/>
  <c r="CQ676" i="9" s="1"/>
  <c r="CB675" i="9"/>
  <c r="CQ675" i="9" s="1"/>
  <c r="CB674" i="9"/>
  <c r="CB672" i="9"/>
  <c r="CB668" i="9"/>
  <c r="CQ668" i="9" s="1"/>
  <c r="CB667" i="9"/>
  <c r="CQ667" i="9" s="1"/>
  <c r="CB666" i="9"/>
  <c r="CQ666" i="9" s="1"/>
  <c r="CB664" i="9"/>
  <c r="CQ664" i="9" s="1"/>
  <c r="CB660" i="9"/>
  <c r="CB659" i="9"/>
  <c r="CQ659" i="9" s="1"/>
  <c r="CB656" i="9"/>
  <c r="CB655" i="9"/>
  <c r="CQ655" i="9" s="1"/>
  <c r="CB654" i="9"/>
  <c r="CQ654" i="9" s="1"/>
  <c r="CB650" i="9"/>
  <c r="CB648" i="9"/>
  <c r="CQ648" i="9" s="1"/>
  <c r="CB646" i="9"/>
  <c r="CQ646" i="9" s="1"/>
  <c r="CB644" i="9"/>
  <c r="CQ644" i="9" s="1"/>
  <c r="CB642" i="9"/>
  <c r="CQ642" i="9" s="1"/>
  <c r="CB640" i="9"/>
  <c r="CQ640" i="9" s="1"/>
  <c r="CB638" i="9"/>
  <c r="CQ638" i="9" s="1"/>
  <c r="CB636" i="9"/>
  <c r="CQ636" i="9" s="1"/>
  <c r="CB634" i="9"/>
  <c r="CQ634" i="9" s="1"/>
  <c r="CB633" i="9"/>
  <c r="CQ633" i="9" s="1"/>
  <c r="CB632" i="9"/>
  <c r="CQ632" i="9" s="1"/>
  <c r="CB630" i="9"/>
  <c r="CQ630" i="9" s="1"/>
  <c r="CB628" i="9"/>
  <c r="CQ628" i="9" s="1"/>
  <c r="CB626" i="9"/>
  <c r="CQ626" i="9" s="1"/>
  <c r="CB624" i="9"/>
  <c r="CQ624" i="9" s="1"/>
  <c r="CB622" i="9"/>
  <c r="CQ622" i="9" s="1"/>
  <c r="CB620" i="9"/>
  <c r="CQ620" i="9" s="1"/>
  <c r="CB618" i="9"/>
  <c r="CQ618" i="9" s="1"/>
  <c r="CB616" i="9"/>
  <c r="CQ616" i="9" s="1"/>
  <c r="CB614" i="9"/>
  <c r="CQ614" i="9" s="1"/>
  <c r="CB612" i="9"/>
  <c r="CQ612" i="9" s="1"/>
  <c r="CB610" i="9"/>
  <c r="CQ610" i="9" s="1"/>
  <c r="CB608" i="9"/>
  <c r="CQ608" i="9" s="1"/>
  <c r="CB607" i="9"/>
  <c r="CQ607" i="9" s="1"/>
  <c r="CB606" i="9"/>
  <c r="CQ606" i="9" s="1"/>
  <c r="CB605" i="9"/>
  <c r="CQ605" i="9" s="1"/>
  <c r="CB604" i="9"/>
  <c r="CQ604" i="9" s="1"/>
  <c r="CB603" i="9"/>
  <c r="CQ603" i="9" s="1"/>
  <c r="CB602" i="9"/>
  <c r="CQ602" i="9" s="1"/>
  <c r="CB601" i="9"/>
  <c r="CQ601" i="9" s="1"/>
  <c r="CB599" i="9"/>
  <c r="CQ599" i="9" s="1"/>
  <c r="CB595" i="9"/>
  <c r="CB585" i="9"/>
  <c r="CQ585" i="9" s="1"/>
  <c r="CB577" i="9"/>
  <c r="CB575" i="9"/>
  <c r="CB567" i="9"/>
  <c r="CQ567" i="9" s="1"/>
  <c r="CB563" i="9"/>
  <c r="CQ563" i="9" s="1"/>
  <c r="CB561" i="9"/>
  <c r="CB554" i="9"/>
  <c r="CQ554" i="9" s="1"/>
  <c r="CB552" i="9"/>
  <c r="CQ552" i="9" s="1"/>
  <c r="CB548" i="9"/>
  <c r="CQ548" i="9" s="1"/>
  <c r="CB542" i="9"/>
  <c r="CQ542" i="9" s="1"/>
  <c r="CB540" i="9"/>
  <c r="CB536" i="9"/>
  <c r="CQ536" i="9" s="1"/>
  <c r="CB528" i="9"/>
  <c r="CQ528" i="9" s="1"/>
  <c r="CB526" i="9"/>
  <c r="CQ526" i="9" s="1"/>
  <c r="CB524" i="9"/>
  <c r="CB522" i="9"/>
  <c r="CQ522" i="9" s="1"/>
  <c r="CB520" i="9"/>
  <c r="CB518" i="9"/>
  <c r="CQ518" i="9" s="1"/>
  <c r="CB516" i="9"/>
  <c r="CQ516" i="9" s="1"/>
  <c r="CB514" i="9"/>
  <c r="CQ514" i="9" s="1"/>
  <c r="CB512" i="9"/>
  <c r="CQ512" i="9" s="1"/>
  <c r="CB510" i="9"/>
  <c r="CQ510" i="9" s="1"/>
  <c r="CB508" i="9"/>
  <c r="CQ508" i="9" s="1"/>
  <c r="CB506" i="9"/>
  <c r="CQ506" i="9" s="1"/>
  <c r="CB504" i="9"/>
  <c r="CQ504" i="9" s="1"/>
  <c r="CB502" i="9"/>
  <c r="CQ502" i="9" s="1"/>
  <c r="CB500" i="9"/>
  <c r="CQ500" i="9" s="1"/>
  <c r="CB498" i="9"/>
  <c r="CQ498" i="9" s="1"/>
  <c r="CB496" i="9"/>
  <c r="CQ496" i="9" s="1"/>
  <c r="CB115" i="9"/>
  <c r="CQ115" i="9" s="1"/>
  <c r="CB113" i="9"/>
  <c r="CQ113" i="9" s="1"/>
  <c r="CB111" i="9"/>
  <c r="CQ111" i="9" s="1"/>
  <c r="CB109" i="9"/>
  <c r="CQ109" i="9" s="1"/>
  <c r="CB107" i="9"/>
  <c r="CQ107" i="9" s="1"/>
  <c r="CB105" i="9"/>
  <c r="CQ105" i="9" s="1"/>
  <c r="CB103" i="9"/>
  <c r="CQ103" i="9" s="1"/>
  <c r="CB101" i="9"/>
  <c r="CQ101" i="9" s="1"/>
  <c r="CB99" i="9"/>
  <c r="CQ99" i="9" s="1"/>
  <c r="CB97" i="9"/>
  <c r="CQ97" i="9" s="1"/>
  <c r="CB95" i="9"/>
  <c r="CQ95" i="9" s="1"/>
  <c r="CB93" i="9"/>
  <c r="CQ93" i="9" s="1"/>
  <c r="CB91" i="9"/>
  <c r="CQ91" i="9" s="1"/>
  <c r="CB89" i="9"/>
  <c r="CQ89" i="9" s="1"/>
  <c r="CB87" i="9"/>
  <c r="CQ87" i="9" s="1"/>
  <c r="CB86" i="9"/>
  <c r="CQ86" i="9" s="1"/>
  <c r="CB84" i="9"/>
  <c r="CQ84" i="9" s="1"/>
  <c r="CB82" i="9"/>
  <c r="CQ82" i="9" s="1"/>
  <c r="CB80" i="9"/>
  <c r="CQ80" i="9" s="1"/>
  <c r="CB78" i="9"/>
  <c r="CQ78" i="9" s="1"/>
  <c r="CB76" i="9"/>
  <c r="CQ76" i="9" s="1"/>
  <c r="CB74" i="9"/>
  <c r="CQ74" i="9" s="1"/>
  <c r="CB72" i="9"/>
  <c r="CB68" i="9"/>
  <c r="CQ68" i="9" s="1"/>
  <c r="CB64" i="9"/>
  <c r="CQ64" i="9" s="1"/>
  <c r="CB1718" i="9"/>
  <c r="CQ1718" i="9" s="1"/>
  <c r="CB1714" i="9"/>
  <c r="CQ1714" i="9" s="1"/>
  <c r="CB1712" i="9"/>
  <c r="CQ1712" i="9" s="1"/>
  <c r="CB1710" i="9"/>
  <c r="CQ1710" i="9" s="1"/>
  <c r="CB1708" i="9"/>
  <c r="CQ1708" i="9" s="1"/>
  <c r="CB1704" i="9"/>
  <c r="CQ1704" i="9" s="1"/>
  <c r="CB1702" i="9"/>
  <c r="CQ1702" i="9" s="1"/>
  <c r="CB1700" i="9"/>
  <c r="CQ1700" i="9" s="1"/>
  <c r="CB1698" i="9"/>
  <c r="CQ1698" i="9" s="1"/>
  <c r="CB1696" i="9"/>
  <c r="CQ1696" i="9" s="1"/>
  <c r="CB1694" i="9"/>
  <c r="CQ1694" i="9" s="1"/>
  <c r="CB1692" i="9"/>
  <c r="CQ1692" i="9" s="1"/>
  <c r="CB1690" i="9"/>
  <c r="CQ1690" i="9" s="1"/>
  <c r="CB1688" i="9"/>
  <c r="CQ1688" i="9" s="1"/>
  <c r="CB1686" i="9"/>
  <c r="CQ1686" i="9" s="1"/>
  <c r="CB1684" i="9"/>
  <c r="CQ1684" i="9" s="1"/>
  <c r="CB1682" i="9"/>
  <c r="CQ1682" i="9" s="1"/>
  <c r="CB1680" i="9"/>
  <c r="CQ1680" i="9" s="1"/>
  <c r="CB1678" i="9"/>
  <c r="CQ1678" i="9" s="1"/>
  <c r="CB1676" i="9"/>
  <c r="CQ1676" i="9" s="1"/>
  <c r="CB1674" i="9"/>
  <c r="CQ1674" i="9" s="1"/>
  <c r="CB1672" i="9"/>
  <c r="CQ1672" i="9" s="1"/>
  <c r="CB1670" i="9"/>
  <c r="CQ1670" i="9" s="1"/>
  <c r="CB1668" i="9"/>
  <c r="CQ1668" i="9" s="1"/>
  <c r="CB1666" i="9"/>
  <c r="CQ1666" i="9" s="1"/>
  <c r="CB1664" i="9"/>
  <c r="CQ1664" i="9" s="1"/>
  <c r="CB1662" i="9"/>
  <c r="CQ1662" i="9" s="1"/>
  <c r="CB1660" i="9"/>
  <c r="CQ1660" i="9" s="1"/>
  <c r="CB1658" i="9"/>
  <c r="CQ1658" i="9" s="1"/>
  <c r="CB1656" i="9"/>
  <c r="CQ1656" i="9" s="1"/>
  <c r="CB1654" i="9"/>
  <c r="CQ1654" i="9" s="1"/>
  <c r="CB1652" i="9"/>
  <c r="CQ1652" i="9" s="1"/>
  <c r="CB1650" i="9"/>
  <c r="CQ1650" i="9" s="1"/>
  <c r="CB1648" i="9"/>
  <c r="CQ1648" i="9" s="1"/>
  <c r="CB1646" i="9"/>
  <c r="CQ1646" i="9" s="1"/>
  <c r="CB1644" i="9"/>
  <c r="CQ1644" i="9" s="1"/>
  <c r="CB1642" i="9"/>
  <c r="CQ1642" i="9" s="1"/>
  <c r="CB1640" i="9"/>
  <c r="CQ1640" i="9" s="1"/>
  <c r="CB1638" i="9"/>
  <c r="CQ1638" i="9" s="1"/>
  <c r="CB1636" i="9"/>
  <c r="CQ1636" i="9" s="1"/>
  <c r="CB1634" i="9"/>
  <c r="CQ1634" i="9" s="1"/>
  <c r="CB1632" i="9"/>
  <c r="CQ1632" i="9" s="1"/>
  <c r="CB1630" i="9"/>
  <c r="CQ1630" i="9" s="1"/>
  <c r="CB1628" i="9"/>
  <c r="CQ1628" i="9" s="1"/>
  <c r="CB1626" i="9"/>
  <c r="CQ1626" i="9" s="1"/>
  <c r="CB1624" i="9"/>
  <c r="CQ1624" i="9" s="1"/>
  <c r="CB1622" i="9"/>
  <c r="CQ1622" i="9" s="1"/>
  <c r="CB1620" i="9"/>
  <c r="CQ1620" i="9" s="1"/>
  <c r="CB1618" i="9"/>
  <c r="CQ1618" i="9" s="1"/>
  <c r="CB1616" i="9"/>
  <c r="CQ1616" i="9" s="1"/>
  <c r="CB1614" i="9"/>
  <c r="CQ1614" i="9" s="1"/>
  <c r="CB1612" i="9"/>
  <c r="CQ1612" i="9" s="1"/>
  <c r="CB1610" i="9"/>
  <c r="CQ1610" i="9" s="1"/>
  <c r="CB1608" i="9"/>
  <c r="CQ1608" i="9" s="1"/>
  <c r="CB1606" i="9"/>
  <c r="CQ1606" i="9" s="1"/>
  <c r="CB1604" i="9"/>
  <c r="CQ1604" i="9" s="1"/>
  <c r="CB1602" i="9"/>
  <c r="CQ1602" i="9" s="1"/>
  <c r="CB1600" i="9"/>
  <c r="CQ1600" i="9" s="1"/>
  <c r="CB1598" i="9"/>
  <c r="CQ1598" i="9" s="1"/>
  <c r="CB1596" i="9"/>
  <c r="CQ1596" i="9" s="1"/>
  <c r="CB1594" i="9"/>
  <c r="CQ1594" i="9" s="1"/>
  <c r="CB1592" i="9"/>
  <c r="CQ1592" i="9" s="1"/>
  <c r="CB1590" i="9"/>
  <c r="CQ1590" i="9" s="1"/>
  <c r="CB1588" i="9"/>
  <c r="CQ1588" i="9" s="1"/>
  <c r="CB1586" i="9"/>
  <c r="CQ1586" i="9" s="1"/>
  <c r="CB1584" i="9"/>
  <c r="CQ1584" i="9" s="1"/>
  <c r="CB1582" i="9"/>
  <c r="CQ1582" i="9" s="1"/>
  <c r="CB1580" i="9"/>
  <c r="CQ1580" i="9" s="1"/>
  <c r="CB1578" i="9"/>
  <c r="CQ1578" i="9" s="1"/>
  <c r="CB1576" i="9"/>
  <c r="CQ1576" i="9" s="1"/>
  <c r="CB1574" i="9"/>
  <c r="CQ1574" i="9" s="1"/>
  <c r="CB1572" i="9"/>
  <c r="CQ1572" i="9" s="1"/>
  <c r="CB1570" i="9"/>
  <c r="CQ1570" i="9" s="1"/>
  <c r="CB1568" i="9"/>
  <c r="CQ1568" i="9" s="1"/>
  <c r="CB1566" i="9"/>
  <c r="CQ1566" i="9" s="1"/>
  <c r="CB1564" i="9"/>
  <c r="CQ1564" i="9" s="1"/>
  <c r="CB1562" i="9"/>
  <c r="CQ1562" i="9" s="1"/>
  <c r="CB1560" i="9"/>
  <c r="CQ1560" i="9" s="1"/>
  <c r="CB1558" i="9"/>
  <c r="CQ1558" i="9" s="1"/>
  <c r="CB1556" i="9"/>
  <c r="CQ1556" i="9" s="1"/>
  <c r="CB1554" i="9"/>
  <c r="CQ1554" i="9" s="1"/>
  <c r="CB1552" i="9"/>
  <c r="CQ1552" i="9" s="1"/>
  <c r="CB1550" i="9"/>
  <c r="CQ1550" i="9" s="1"/>
  <c r="CB1548" i="9"/>
  <c r="CQ1548" i="9" s="1"/>
  <c r="CB1546" i="9"/>
  <c r="CQ1546" i="9" s="1"/>
  <c r="CB1544" i="9"/>
  <c r="CQ1544" i="9" s="1"/>
  <c r="CB1542" i="9"/>
  <c r="CQ1542" i="9" s="1"/>
  <c r="CB1540" i="9"/>
  <c r="CQ1540" i="9" s="1"/>
  <c r="CB1538" i="9"/>
  <c r="CQ1538" i="9" s="1"/>
  <c r="CB1536" i="9"/>
  <c r="CQ1536" i="9" s="1"/>
  <c r="CB1534" i="9"/>
  <c r="CQ1534" i="9" s="1"/>
  <c r="CB1532" i="9"/>
  <c r="CQ1532" i="9" s="1"/>
  <c r="CB1530" i="9"/>
  <c r="CQ1530" i="9" s="1"/>
  <c r="CB1528" i="9"/>
  <c r="CQ1528" i="9" s="1"/>
  <c r="CB1526" i="9"/>
  <c r="CQ1526" i="9" s="1"/>
  <c r="CB1524" i="9"/>
  <c r="CQ1524" i="9" s="1"/>
  <c r="CB1522" i="9"/>
  <c r="CQ1522" i="9" s="1"/>
  <c r="CB1520" i="9"/>
  <c r="CQ1520" i="9" s="1"/>
  <c r="CB1518" i="9"/>
  <c r="CQ1518" i="9" s="1"/>
  <c r="CB1516" i="9"/>
  <c r="CQ1516" i="9" s="1"/>
  <c r="CB1514" i="9"/>
  <c r="CQ1514" i="9" s="1"/>
  <c r="CB1512" i="9"/>
  <c r="CQ1512" i="9" s="1"/>
  <c r="CB1510" i="9"/>
  <c r="CQ1510" i="9" s="1"/>
  <c r="CB1508" i="9"/>
  <c r="CQ1508" i="9" s="1"/>
  <c r="CB1506" i="9"/>
  <c r="CQ1506" i="9" s="1"/>
  <c r="CB1504" i="9"/>
  <c r="CQ1504" i="9" s="1"/>
  <c r="CB1502" i="9"/>
  <c r="CQ1502" i="9" s="1"/>
  <c r="CB1500" i="9"/>
  <c r="CQ1500" i="9" s="1"/>
  <c r="CB1498" i="9"/>
  <c r="CQ1498" i="9" s="1"/>
  <c r="CB1496" i="9"/>
  <c r="CB1490" i="9"/>
  <c r="CQ1490" i="9" s="1"/>
  <c r="CB1484" i="9"/>
  <c r="CB1482" i="9"/>
  <c r="CQ1482" i="9" s="1"/>
  <c r="CB1480" i="9"/>
  <c r="CQ1480" i="9" s="1"/>
  <c r="CB1474" i="9"/>
  <c r="CQ1474" i="9" s="1"/>
  <c r="CB1472" i="9"/>
  <c r="CQ1472" i="9" s="1"/>
  <c r="CB1470" i="9"/>
  <c r="CB1468" i="9"/>
  <c r="CB1466" i="9"/>
  <c r="CQ1466" i="9" s="1"/>
  <c r="CB1464" i="9"/>
  <c r="CQ1464" i="9" s="1"/>
  <c r="CB1462" i="9"/>
  <c r="CQ1462" i="9" s="1"/>
  <c r="CB1458" i="9"/>
  <c r="CQ1458" i="9" s="1"/>
  <c r="CB1457" i="9"/>
  <c r="CB1453" i="9"/>
  <c r="CB1451" i="9"/>
  <c r="CQ1451" i="9" s="1"/>
  <c r="CB1449" i="9"/>
  <c r="CQ1449" i="9" s="1"/>
  <c r="CB1447" i="9"/>
  <c r="CB1441" i="9"/>
  <c r="CB1439" i="9"/>
  <c r="CQ1439" i="9" s="1"/>
  <c r="CB1435" i="9"/>
  <c r="CQ1435" i="9" s="1"/>
  <c r="CB1431" i="9"/>
  <c r="CQ1431" i="9" s="1"/>
  <c r="CB1427" i="9"/>
  <c r="CQ1427" i="9" s="1"/>
  <c r="CB1425" i="9"/>
  <c r="CQ1425" i="9" s="1"/>
  <c r="CB1423" i="9"/>
  <c r="CB1421" i="9"/>
  <c r="CQ1421" i="9" s="1"/>
  <c r="CB1417" i="9"/>
  <c r="CQ1417" i="9" s="1"/>
  <c r="CB1415" i="9"/>
  <c r="CQ1415" i="9" s="1"/>
  <c r="CB1413" i="9"/>
  <c r="CB1411" i="9"/>
  <c r="CB1409" i="9"/>
  <c r="CB1407" i="9"/>
  <c r="CQ1407" i="9" s="1"/>
  <c r="CB1405" i="9"/>
  <c r="CB1401" i="9"/>
  <c r="CQ1401" i="9" s="1"/>
  <c r="CB1399" i="9"/>
  <c r="CB1395" i="9"/>
  <c r="CQ1395" i="9" s="1"/>
  <c r="CB1393" i="9"/>
  <c r="CQ1393" i="9" s="1"/>
  <c r="CB1391" i="9"/>
  <c r="CB1387" i="9"/>
  <c r="CQ1387" i="9" s="1"/>
  <c r="CB1383" i="9"/>
  <c r="CB1377" i="9"/>
  <c r="CQ1377" i="9" s="1"/>
  <c r="CB1375" i="9"/>
  <c r="CQ1375" i="9" s="1"/>
  <c r="CB1371" i="9"/>
  <c r="CQ1371" i="9" s="1"/>
  <c r="CB1367" i="9"/>
  <c r="CQ1367" i="9" s="1"/>
  <c r="CB1363" i="9"/>
  <c r="CB1361" i="9"/>
  <c r="CQ1361" i="9" s="1"/>
  <c r="CB1359" i="9"/>
  <c r="CQ1359" i="9" s="1"/>
  <c r="CB1357" i="9"/>
  <c r="CQ1357" i="9" s="1"/>
  <c r="CB1353" i="9"/>
  <c r="CB1347" i="9"/>
  <c r="CQ1347" i="9" s="1"/>
  <c r="CB1345" i="9"/>
  <c r="CQ1345" i="9" s="1"/>
  <c r="CB1341" i="9"/>
  <c r="CB1339" i="9"/>
  <c r="CB1335" i="9"/>
  <c r="CQ1335" i="9" s="1"/>
  <c r="CB1333" i="9"/>
  <c r="CB1331" i="9"/>
  <c r="CQ1331" i="9" s="1"/>
  <c r="CB1329" i="9"/>
  <c r="CB1325" i="9"/>
  <c r="CQ1325" i="9" s="1"/>
  <c r="CB1323" i="9"/>
  <c r="CQ1323" i="9" s="1"/>
  <c r="CB1321" i="9"/>
  <c r="CQ1321" i="9" s="1"/>
  <c r="CB1319" i="9"/>
  <c r="CQ1319" i="9" s="1"/>
  <c r="CB1317" i="9"/>
  <c r="CQ1317" i="9" s="1"/>
  <c r="CB1309" i="9"/>
  <c r="CQ1309" i="9" s="1"/>
  <c r="CB1307" i="9"/>
  <c r="CB1301" i="9"/>
  <c r="CQ1301" i="9" s="1"/>
  <c r="CB1299" i="9"/>
  <c r="CQ1299" i="9" s="1"/>
  <c r="CB1297" i="9"/>
  <c r="CQ1297" i="9" s="1"/>
  <c r="CB1295" i="9"/>
  <c r="CQ1295" i="9" s="1"/>
  <c r="CB1290" i="9"/>
  <c r="CQ1290" i="9" s="1"/>
  <c r="CB1289" i="9"/>
  <c r="CQ1289" i="9" s="1"/>
  <c r="CB1287" i="9"/>
  <c r="CB1285" i="9"/>
  <c r="CQ1285" i="9" s="1"/>
  <c r="CB1283" i="9"/>
  <c r="CQ1283" i="9" s="1"/>
  <c r="CB1277" i="9"/>
  <c r="CQ1277" i="9" s="1"/>
  <c r="CB1275" i="9"/>
  <c r="CQ1275" i="9" s="1"/>
  <c r="CB1269" i="9"/>
  <c r="CQ1269" i="9" s="1"/>
  <c r="CB1267" i="9"/>
  <c r="CQ1267" i="9" s="1"/>
  <c r="CB1265" i="9"/>
  <c r="CQ1265" i="9" s="1"/>
  <c r="CB1261" i="9"/>
  <c r="CB1260" i="9"/>
  <c r="CQ1260" i="9" s="1"/>
  <c r="CB1257" i="9"/>
  <c r="CQ1257" i="9" s="1"/>
  <c r="CB1247" i="9"/>
  <c r="CQ1247" i="9" s="1"/>
  <c r="CB1245" i="9"/>
  <c r="CB1243" i="9"/>
  <c r="CQ1243" i="9" s="1"/>
  <c r="CB1241" i="9"/>
  <c r="CQ1241" i="9" s="1"/>
  <c r="CB1239" i="9"/>
  <c r="CQ1239" i="9" s="1"/>
  <c r="CB1237" i="9"/>
  <c r="CQ1237" i="9" s="1"/>
  <c r="CB1235" i="9"/>
  <c r="CB1233" i="9"/>
  <c r="CB1231" i="9"/>
  <c r="CQ1231" i="9" s="1"/>
  <c r="CB1227" i="9"/>
  <c r="CB1222" i="9"/>
  <c r="CB1216" i="9"/>
  <c r="CQ1216" i="9" s="1"/>
  <c r="CB1214" i="9"/>
  <c r="CQ1214" i="9" s="1"/>
  <c r="CB1210" i="9"/>
  <c r="CB1208" i="9"/>
  <c r="CQ1208" i="9" s="1"/>
  <c r="CB1202" i="9"/>
  <c r="CQ1202" i="9" s="1"/>
  <c r="CB1200" i="9"/>
  <c r="CQ1200" i="9" s="1"/>
  <c r="CB1198" i="9"/>
  <c r="CB1196" i="9"/>
  <c r="CQ1196" i="9" s="1"/>
  <c r="CB1194" i="9"/>
  <c r="CQ1194" i="9" s="1"/>
  <c r="CB1188" i="9"/>
  <c r="CB1186" i="9"/>
  <c r="CQ1186" i="9" s="1"/>
  <c r="CB1184" i="9"/>
  <c r="CQ1184" i="9" s="1"/>
  <c r="CB1182" i="9"/>
  <c r="CB1180" i="9"/>
  <c r="CQ1180" i="9" s="1"/>
  <c r="CB1178" i="9"/>
  <c r="CQ1178" i="9" s="1"/>
  <c r="CB1176" i="9"/>
  <c r="CB1174" i="9"/>
  <c r="CB1172" i="9"/>
  <c r="CQ1172" i="9" s="1"/>
  <c r="CB1166" i="9"/>
  <c r="CQ1166" i="9" s="1"/>
  <c r="CB1164" i="9"/>
  <c r="CB1162" i="9"/>
  <c r="CB1154" i="9"/>
  <c r="CB1152" i="9"/>
  <c r="CQ1152" i="9" s="1"/>
  <c r="CB1150" i="9"/>
  <c r="CQ1150" i="9" s="1"/>
  <c r="CB1148" i="9"/>
  <c r="CQ1148" i="9" s="1"/>
  <c r="CB1146" i="9"/>
  <c r="CQ1146" i="9" s="1"/>
  <c r="CB1144" i="9"/>
  <c r="CQ1144" i="9" s="1"/>
  <c r="CB1142" i="9"/>
  <c r="CQ1142" i="9" s="1"/>
  <c r="CB1140" i="9"/>
  <c r="CQ1140" i="9" s="1"/>
  <c r="CB1138" i="9"/>
  <c r="CQ1138" i="9" s="1"/>
  <c r="CB1136" i="9"/>
  <c r="CQ1136" i="9" s="1"/>
  <c r="CB1134" i="9"/>
  <c r="CQ1134" i="9" s="1"/>
  <c r="CB1132" i="9"/>
  <c r="CQ1132" i="9" s="1"/>
  <c r="CB1130" i="9"/>
  <c r="CQ1130" i="9" s="1"/>
  <c r="CB1128" i="9"/>
  <c r="CQ1128" i="9" s="1"/>
  <c r="CB1126" i="9"/>
  <c r="CQ1126" i="9" s="1"/>
  <c r="CB1124" i="9"/>
  <c r="CQ1124" i="9" s="1"/>
  <c r="CB1122" i="9"/>
  <c r="CQ1122" i="9" s="1"/>
  <c r="CB1120" i="9"/>
  <c r="CQ1120" i="9" s="1"/>
  <c r="CB1118" i="9"/>
  <c r="CQ1118" i="9" s="1"/>
  <c r="CB1116" i="9"/>
  <c r="CQ1116" i="9" s="1"/>
  <c r="CB1114" i="9"/>
  <c r="CQ1114" i="9" s="1"/>
  <c r="CB1112" i="9"/>
  <c r="CQ1112" i="9" s="1"/>
  <c r="CB1110" i="9"/>
  <c r="CQ1110" i="9" s="1"/>
  <c r="CB1108" i="9"/>
  <c r="CQ1108" i="9" s="1"/>
  <c r="CB1106" i="9"/>
  <c r="CQ1106" i="9" s="1"/>
  <c r="CB1104" i="9"/>
  <c r="CQ1104" i="9" s="1"/>
  <c r="CB1102" i="9"/>
  <c r="CQ1102" i="9" s="1"/>
  <c r="CB1100" i="9"/>
  <c r="CQ1100" i="9" s="1"/>
  <c r="CB1098" i="9"/>
  <c r="CQ1098" i="9" s="1"/>
  <c r="CB1096" i="9"/>
  <c r="CQ1096" i="9" s="1"/>
  <c r="CB1094" i="9"/>
  <c r="CQ1094" i="9" s="1"/>
  <c r="CB1092" i="9"/>
  <c r="CQ1092" i="9" s="1"/>
  <c r="CB1090" i="9"/>
  <c r="CQ1090" i="9" s="1"/>
  <c r="CB1088" i="9"/>
  <c r="CQ1088" i="9" s="1"/>
  <c r="CB1086" i="9"/>
  <c r="CQ1086" i="9" s="1"/>
  <c r="CB1084" i="9"/>
  <c r="CQ1084" i="9" s="1"/>
  <c r="CB1083" i="9"/>
  <c r="CQ1083" i="9" s="1"/>
  <c r="CB1082" i="9"/>
  <c r="CQ1082" i="9" s="1"/>
  <c r="CB1080" i="9"/>
  <c r="CQ1080" i="9" s="1"/>
  <c r="CB1078" i="9"/>
  <c r="CQ1078" i="9" s="1"/>
  <c r="CB1076" i="9"/>
  <c r="CQ1076" i="9" s="1"/>
  <c r="CB1074" i="9"/>
  <c r="CQ1074" i="9" s="1"/>
  <c r="CB1072" i="9"/>
  <c r="CQ1072" i="9" s="1"/>
  <c r="CB1070" i="9"/>
  <c r="CQ1070" i="9" s="1"/>
  <c r="CB1068" i="9"/>
  <c r="CQ1068" i="9" s="1"/>
  <c r="CB1066" i="9"/>
  <c r="CQ1066" i="9" s="1"/>
  <c r="CB1064" i="9"/>
  <c r="CQ1064" i="9" s="1"/>
  <c r="CB1062" i="9"/>
  <c r="CQ1062" i="9" s="1"/>
  <c r="CB1060" i="9"/>
  <c r="CQ1060" i="9" s="1"/>
  <c r="CB1058" i="9"/>
  <c r="CQ1058" i="9" s="1"/>
  <c r="CB1056" i="9"/>
  <c r="CQ1056" i="9" s="1"/>
  <c r="CB1054" i="9"/>
  <c r="CQ1054" i="9" s="1"/>
  <c r="CB1052" i="9"/>
  <c r="CQ1052" i="9" s="1"/>
  <c r="CB1050" i="9"/>
  <c r="CQ1050" i="9" s="1"/>
  <c r="CB1048" i="9"/>
  <c r="CB1046" i="9"/>
  <c r="CQ1046" i="9" s="1"/>
  <c r="CB1044" i="9"/>
  <c r="CQ1044" i="9" s="1"/>
  <c r="CB1042" i="9"/>
  <c r="CB1032" i="9"/>
  <c r="CQ1032" i="9" s="1"/>
  <c r="CB1028" i="9"/>
  <c r="CQ1028" i="9" s="1"/>
  <c r="CB1026" i="9"/>
  <c r="CQ1026" i="9" s="1"/>
  <c r="CB1024" i="9"/>
  <c r="CQ1024" i="9" s="1"/>
  <c r="CB1022" i="9"/>
  <c r="CB1020" i="9"/>
  <c r="CQ1020" i="9" s="1"/>
  <c r="CB1018" i="9"/>
  <c r="CB1016" i="9"/>
  <c r="CQ1016" i="9" s="1"/>
  <c r="CB1014" i="9"/>
  <c r="CQ1014" i="9" s="1"/>
  <c r="CB1010" i="9"/>
  <c r="CB1008" i="9"/>
  <c r="CQ1008" i="9" s="1"/>
  <c r="CB1006" i="9"/>
  <c r="CQ1006" i="9" s="1"/>
  <c r="CB1004" i="9"/>
  <c r="CQ1004" i="9" s="1"/>
  <c r="CB1002" i="9"/>
  <c r="CQ1002" i="9" s="1"/>
  <c r="CB1000" i="9"/>
  <c r="CQ1000" i="9" s="1"/>
  <c r="CB998" i="9"/>
  <c r="CQ998" i="9" s="1"/>
  <c r="CB996" i="9"/>
  <c r="CQ996" i="9" s="1"/>
  <c r="CB994" i="9"/>
  <c r="CQ994" i="9" s="1"/>
  <c r="CB992" i="9"/>
  <c r="CQ992" i="9" s="1"/>
  <c r="CB990" i="9"/>
  <c r="CQ990" i="9" s="1"/>
  <c r="CB988" i="9"/>
  <c r="CQ988" i="9" s="1"/>
  <c r="CB986" i="9"/>
  <c r="CQ986" i="9" s="1"/>
  <c r="CB984" i="9"/>
  <c r="CQ984" i="9" s="1"/>
  <c r="CB982" i="9"/>
  <c r="CQ982" i="9" s="1"/>
  <c r="CB980" i="9"/>
  <c r="CQ980" i="9" s="1"/>
  <c r="CB978" i="9"/>
  <c r="CQ978" i="9" s="1"/>
  <c r="CB976" i="9"/>
  <c r="CQ976" i="9" s="1"/>
  <c r="CB974" i="9"/>
  <c r="CQ974" i="9" s="1"/>
  <c r="CB972" i="9"/>
  <c r="CQ972" i="9" s="1"/>
  <c r="CB970" i="9"/>
  <c r="CQ970" i="9" s="1"/>
  <c r="CB968" i="9"/>
  <c r="CQ968" i="9" s="1"/>
  <c r="CB966" i="9"/>
  <c r="CQ966" i="9" s="1"/>
  <c r="CB964" i="9"/>
  <c r="CQ964" i="9" s="1"/>
  <c r="CB962" i="9"/>
  <c r="CQ962" i="9" s="1"/>
  <c r="CB960" i="9"/>
  <c r="CQ960" i="9" s="1"/>
  <c r="CB958" i="9"/>
  <c r="CQ958" i="9" s="1"/>
  <c r="CB956" i="9"/>
  <c r="CQ956" i="9" s="1"/>
  <c r="CB954" i="9"/>
  <c r="CQ954" i="9" s="1"/>
  <c r="CB952" i="9"/>
  <c r="CQ952" i="9" s="1"/>
  <c r="CB950" i="9"/>
  <c r="CQ950" i="9" s="1"/>
  <c r="CB948" i="9"/>
  <c r="CQ948" i="9" s="1"/>
  <c r="CB946" i="9"/>
  <c r="CQ946" i="9" s="1"/>
  <c r="CB944" i="9"/>
  <c r="CQ944" i="9" s="1"/>
  <c r="CB942" i="9"/>
  <c r="CQ942" i="9" s="1"/>
  <c r="CB940" i="9"/>
  <c r="CQ940" i="9" s="1"/>
  <c r="CB938" i="9"/>
  <c r="CQ938" i="9" s="1"/>
  <c r="CB936" i="9"/>
  <c r="CQ936" i="9" s="1"/>
  <c r="CB934" i="9"/>
  <c r="CQ934" i="9" s="1"/>
  <c r="CB932" i="9"/>
  <c r="CQ932" i="9" s="1"/>
  <c r="CB930" i="9"/>
  <c r="CQ930" i="9" s="1"/>
  <c r="CB928" i="9"/>
  <c r="CQ928" i="9" s="1"/>
  <c r="CB926" i="9"/>
  <c r="CQ926" i="9" s="1"/>
  <c r="CB924" i="9"/>
  <c r="CQ924" i="9" s="1"/>
  <c r="CB922" i="9"/>
  <c r="CQ922" i="9" s="1"/>
  <c r="CB896" i="9"/>
  <c r="CB895" i="9"/>
  <c r="CQ895" i="9" s="1"/>
  <c r="CB892" i="9"/>
  <c r="CB890" i="9"/>
  <c r="CQ890" i="9" s="1"/>
  <c r="CB886" i="9"/>
  <c r="CQ886" i="9" s="1"/>
  <c r="CB884" i="9"/>
  <c r="CB876" i="9"/>
  <c r="CB872" i="9"/>
  <c r="CB868" i="9"/>
  <c r="CQ868" i="9" s="1"/>
  <c r="CB866" i="9"/>
  <c r="CQ866" i="9" s="1"/>
  <c r="CB862" i="9"/>
  <c r="CQ862" i="9" s="1"/>
  <c r="CB860" i="9"/>
  <c r="CQ860" i="9" s="1"/>
  <c r="CB859" i="9"/>
  <c r="CB858" i="9"/>
  <c r="CB854" i="9"/>
  <c r="CB852" i="9"/>
  <c r="CB848" i="9"/>
  <c r="CQ848" i="9" s="1"/>
  <c r="CB846" i="9"/>
  <c r="CB840" i="9"/>
  <c r="CQ840" i="9" s="1"/>
  <c r="CB838" i="9"/>
  <c r="CB832" i="9"/>
  <c r="CB830" i="9"/>
  <c r="CQ830" i="9" s="1"/>
  <c r="CB828" i="9"/>
  <c r="CQ828" i="9" s="1"/>
  <c r="CB826" i="9"/>
  <c r="CQ826" i="9" s="1"/>
  <c r="CB820" i="9"/>
  <c r="CQ820" i="9" s="1"/>
  <c r="CB818" i="9"/>
  <c r="CQ818" i="9" s="1"/>
  <c r="CB810" i="9"/>
  <c r="CB806" i="9"/>
  <c r="CQ806" i="9" s="1"/>
  <c r="CB804" i="9"/>
  <c r="CQ804" i="9" s="1"/>
  <c r="CB800" i="9"/>
  <c r="CB796" i="9"/>
  <c r="CB794" i="9"/>
  <c r="CQ794" i="9" s="1"/>
  <c r="CB788" i="9"/>
  <c r="CB786" i="9"/>
  <c r="CQ786" i="9" s="1"/>
  <c r="CB782" i="9"/>
  <c r="CQ782" i="9" s="1"/>
  <c r="CB600" i="9"/>
  <c r="CQ600" i="9" s="1"/>
  <c r="CB598" i="9"/>
  <c r="CB597" i="9"/>
  <c r="CB596" i="9"/>
  <c r="CB594" i="9"/>
  <c r="CB592" i="9"/>
  <c r="CB590" i="9"/>
  <c r="CQ590" i="9" s="1"/>
  <c r="CB586" i="9"/>
  <c r="CB584" i="9"/>
  <c r="CB582" i="9"/>
  <c r="CB580" i="9"/>
  <c r="CQ580" i="9" s="1"/>
  <c r="CB579" i="9"/>
  <c r="CQ579" i="9" s="1"/>
  <c r="CB573" i="9"/>
  <c r="CQ573" i="9" s="1"/>
  <c r="CB572" i="9"/>
  <c r="CQ572" i="9" s="1"/>
  <c r="CB571" i="9"/>
  <c r="CB568" i="9"/>
  <c r="CQ568" i="9" s="1"/>
  <c r="CB566" i="9"/>
  <c r="CB560" i="9"/>
  <c r="CB59" i="9"/>
  <c r="CQ59" i="9" s="1"/>
  <c r="CB57" i="9"/>
  <c r="CQ57" i="9" s="1"/>
  <c r="CB53" i="9"/>
  <c r="CQ53" i="9" s="1"/>
  <c r="CB47" i="9"/>
  <c r="CB45" i="9"/>
  <c r="CQ45" i="9" s="1"/>
  <c r="CB43" i="9"/>
  <c r="CQ43" i="9" s="1"/>
  <c r="CB41" i="9"/>
  <c r="CQ41" i="9" s="1"/>
  <c r="CB37" i="9"/>
  <c r="CQ37" i="9" s="1"/>
  <c r="CB31" i="9"/>
  <c r="CB29" i="9"/>
  <c r="CB27" i="9"/>
  <c r="CB23" i="9"/>
  <c r="CQ23" i="9" s="1"/>
  <c r="CB21" i="9"/>
  <c r="CB19" i="9"/>
  <c r="CQ19" i="9" s="1"/>
  <c r="CB17" i="9"/>
  <c r="CB15" i="9"/>
  <c r="CQ15" i="9" s="1"/>
  <c r="CB9" i="9"/>
  <c r="CB1719" i="9"/>
  <c r="CQ1719" i="9" s="1"/>
  <c r="CB1717" i="9"/>
  <c r="CQ1717" i="9" s="1"/>
  <c r="CB1716" i="9"/>
  <c r="CQ1716" i="9" s="1"/>
  <c r="CB1715" i="9"/>
  <c r="CQ1715" i="9" s="1"/>
  <c r="CB1713" i="9"/>
  <c r="CQ1713" i="9" s="1"/>
  <c r="CB1711" i="9"/>
  <c r="CQ1711" i="9" s="1"/>
  <c r="CB1709" i="9"/>
  <c r="CQ1709" i="9" s="1"/>
  <c r="CB1707" i="9"/>
  <c r="CQ1707" i="9" s="1"/>
  <c r="CB1706" i="9"/>
  <c r="CQ1706" i="9" s="1"/>
  <c r="CB1705" i="9"/>
  <c r="CQ1705" i="9" s="1"/>
  <c r="CB1703" i="9"/>
  <c r="CQ1703" i="9" s="1"/>
  <c r="CB1701" i="9"/>
  <c r="CQ1701" i="9" s="1"/>
  <c r="CB1699" i="9"/>
  <c r="CQ1699" i="9" s="1"/>
  <c r="CB1697" i="9"/>
  <c r="CQ1697" i="9" s="1"/>
  <c r="CB1695" i="9"/>
  <c r="CQ1695" i="9" s="1"/>
  <c r="CB1693" i="9"/>
  <c r="CQ1693" i="9" s="1"/>
  <c r="CB1691" i="9"/>
  <c r="CQ1691" i="9" s="1"/>
  <c r="CB1689" i="9"/>
  <c r="CQ1689" i="9" s="1"/>
  <c r="CB1687" i="9"/>
  <c r="CQ1687" i="9" s="1"/>
  <c r="CB1685" i="9"/>
  <c r="CQ1685" i="9" s="1"/>
  <c r="CB1683" i="9"/>
  <c r="CQ1683" i="9" s="1"/>
  <c r="CB1681" i="9"/>
  <c r="CQ1681" i="9" s="1"/>
  <c r="CB1679" i="9"/>
  <c r="CQ1679" i="9" s="1"/>
  <c r="CB1677" i="9"/>
  <c r="CQ1677" i="9" s="1"/>
  <c r="CB1675" i="9"/>
  <c r="CQ1675" i="9" s="1"/>
  <c r="CB1673" i="9"/>
  <c r="CQ1673" i="9" s="1"/>
  <c r="CB1671" i="9"/>
  <c r="CQ1671" i="9" s="1"/>
  <c r="CB1669" i="9"/>
  <c r="CQ1669" i="9" s="1"/>
  <c r="CB1667" i="9"/>
  <c r="CQ1667" i="9" s="1"/>
  <c r="CB1665" i="9"/>
  <c r="CQ1665" i="9" s="1"/>
  <c r="CB1663" i="9"/>
  <c r="CQ1663" i="9" s="1"/>
  <c r="CB1661" i="9"/>
  <c r="CQ1661" i="9" s="1"/>
  <c r="CB1659" i="9"/>
  <c r="CQ1659" i="9" s="1"/>
  <c r="CB1657" i="9"/>
  <c r="CQ1657" i="9" s="1"/>
  <c r="CB1655" i="9"/>
  <c r="CQ1655" i="9" s="1"/>
  <c r="CB1653" i="9"/>
  <c r="CQ1653" i="9" s="1"/>
  <c r="CB1651" i="9"/>
  <c r="CQ1651" i="9" s="1"/>
  <c r="CB1649" i="9"/>
  <c r="CQ1649" i="9" s="1"/>
  <c r="CB1647" i="9"/>
  <c r="CQ1647" i="9" s="1"/>
  <c r="CB1645" i="9"/>
  <c r="CQ1645" i="9" s="1"/>
  <c r="CB1643" i="9"/>
  <c r="CQ1643" i="9" s="1"/>
  <c r="CB1641" i="9"/>
  <c r="CQ1641" i="9" s="1"/>
  <c r="CB1639" i="9"/>
  <c r="CQ1639" i="9" s="1"/>
  <c r="CB1637" i="9"/>
  <c r="CQ1637" i="9" s="1"/>
  <c r="CB1635" i="9"/>
  <c r="CQ1635" i="9" s="1"/>
  <c r="CB1633" i="9"/>
  <c r="CQ1633" i="9" s="1"/>
  <c r="CB1631" i="9"/>
  <c r="CQ1631" i="9" s="1"/>
  <c r="CB1629" i="9"/>
  <c r="CQ1629" i="9" s="1"/>
  <c r="CB1627" i="9"/>
  <c r="CQ1627" i="9" s="1"/>
  <c r="CB1625" i="9"/>
  <c r="CQ1625" i="9" s="1"/>
  <c r="CB1623" i="9"/>
  <c r="CQ1623" i="9" s="1"/>
  <c r="CB1621" i="9"/>
  <c r="CQ1621" i="9" s="1"/>
  <c r="CB1619" i="9"/>
  <c r="CQ1619" i="9" s="1"/>
  <c r="CB1617" i="9"/>
  <c r="CQ1617" i="9" s="1"/>
  <c r="CB1615" i="9"/>
  <c r="CQ1615" i="9" s="1"/>
  <c r="CB1613" i="9"/>
  <c r="CQ1613" i="9" s="1"/>
  <c r="CB1611" i="9"/>
  <c r="CQ1611" i="9" s="1"/>
  <c r="CB1609" i="9"/>
  <c r="CQ1609" i="9" s="1"/>
  <c r="CB1607" i="9"/>
  <c r="CQ1607" i="9" s="1"/>
  <c r="CB1605" i="9"/>
  <c r="CQ1605" i="9" s="1"/>
  <c r="CB1603" i="9"/>
  <c r="CQ1603" i="9" s="1"/>
  <c r="CB1601" i="9"/>
  <c r="CQ1601" i="9" s="1"/>
  <c r="CB1599" i="9"/>
  <c r="CQ1599" i="9" s="1"/>
  <c r="CB1597" i="9"/>
  <c r="CQ1597" i="9" s="1"/>
  <c r="CB1595" i="9"/>
  <c r="CQ1595" i="9" s="1"/>
  <c r="CB1593" i="9"/>
  <c r="CQ1593" i="9" s="1"/>
  <c r="CB1591" i="9"/>
  <c r="CQ1591" i="9" s="1"/>
  <c r="CB1589" i="9"/>
  <c r="CQ1589" i="9" s="1"/>
  <c r="CB1587" i="9"/>
  <c r="CQ1587" i="9" s="1"/>
  <c r="CB1585" i="9"/>
  <c r="CQ1585" i="9" s="1"/>
  <c r="CB1583" i="9"/>
  <c r="CQ1583" i="9" s="1"/>
  <c r="CB1581" i="9"/>
  <c r="CQ1581" i="9" s="1"/>
  <c r="CB1579" i="9"/>
  <c r="CQ1579" i="9" s="1"/>
  <c r="CB1577" i="9"/>
  <c r="CQ1577" i="9" s="1"/>
  <c r="CB1575" i="9"/>
  <c r="CQ1575" i="9" s="1"/>
  <c r="CB1573" i="9"/>
  <c r="CQ1573" i="9" s="1"/>
  <c r="CB1571" i="9"/>
  <c r="CQ1571" i="9" s="1"/>
  <c r="CB1569" i="9"/>
  <c r="CQ1569" i="9" s="1"/>
  <c r="CB1567" i="9"/>
  <c r="CQ1567" i="9" s="1"/>
  <c r="CB1565" i="9"/>
  <c r="CQ1565" i="9" s="1"/>
  <c r="CB1563" i="9"/>
  <c r="CQ1563" i="9" s="1"/>
  <c r="CB1561" i="9"/>
  <c r="CQ1561" i="9" s="1"/>
  <c r="CB1559" i="9"/>
  <c r="CQ1559" i="9" s="1"/>
  <c r="CB1557" i="9"/>
  <c r="CQ1557" i="9" s="1"/>
  <c r="CB1555" i="9"/>
  <c r="CQ1555" i="9" s="1"/>
  <c r="CB1553" i="9"/>
  <c r="CQ1553" i="9" s="1"/>
  <c r="CB1551" i="9"/>
  <c r="CQ1551" i="9" s="1"/>
  <c r="CB1549" i="9"/>
  <c r="CQ1549" i="9" s="1"/>
  <c r="CB1547" i="9"/>
  <c r="CQ1547" i="9" s="1"/>
  <c r="CB1545" i="9"/>
  <c r="CQ1545" i="9" s="1"/>
  <c r="CB1543" i="9"/>
  <c r="CQ1543" i="9" s="1"/>
  <c r="CB1541" i="9"/>
  <c r="CQ1541" i="9" s="1"/>
  <c r="CB1539" i="9"/>
  <c r="CQ1539" i="9" s="1"/>
  <c r="CB1537" i="9"/>
  <c r="CQ1537" i="9" s="1"/>
  <c r="CB1535" i="9"/>
  <c r="CQ1535" i="9" s="1"/>
  <c r="CB1533" i="9"/>
  <c r="CQ1533" i="9" s="1"/>
  <c r="CB1531" i="9"/>
  <c r="CQ1531" i="9" s="1"/>
  <c r="CB1529" i="9"/>
  <c r="CQ1529" i="9" s="1"/>
  <c r="CB1527" i="9"/>
  <c r="CQ1527" i="9" s="1"/>
  <c r="CB1525" i="9"/>
  <c r="CQ1525" i="9" s="1"/>
  <c r="CB1523" i="9"/>
  <c r="CQ1523" i="9" s="1"/>
  <c r="CB1521" i="9"/>
  <c r="CQ1521" i="9" s="1"/>
  <c r="CB1519" i="9"/>
  <c r="CQ1519" i="9" s="1"/>
  <c r="CB1517" i="9"/>
  <c r="CQ1517" i="9" s="1"/>
  <c r="CB1515" i="9"/>
  <c r="CQ1515" i="9" s="1"/>
  <c r="CB1513" i="9"/>
  <c r="CQ1513" i="9" s="1"/>
  <c r="CB1511" i="9"/>
  <c r="CQ1511" i="9" s="1"/>
  <c r="CB1509" i="9"/>
  <c r="CQ1509" i="9" s="1"/>
  <c r="CB1507" i="9"/>
  <c r="CQ1507" i="9" s="1"/>
  <c r="CB1505" i="9"/>
  <c r="CQ1505" i="9" s="1"/>
  <c r="CB1503" i="9"/>
  <c r="CQ1503" i="9" s="1"/>
  <c r="CB1501" i="9"/>
  <c r="CQ1501" i="9" s="1"/>
  <c r="CB1499" i="9"/>
  <c r="CQ1499" i="9" s="1"/>
  <c r="CB1497" i="9"/>
  <c r="CQ1497" i="9" s="1"/>
  <c r="CB1493" i="9"/>
  <c r="CQ1493" i="9" s="1"/>
  <c r="CB1491" i="9"/>
  <c r="CQ1491" i="9" s="1"/>
  <c r="CB1489" i="9"/>
  <c r="CQ1489" i="9" s="1"/>
  <c r="CB1487" i="9"/>
  <c r="CB1483" i="9"/>
  <c r="CQ1483" i="9" s="1"/>
  <c r="CB1479" i="9"/>
  <c r="CQ1479" i="9" s="1"/>
  <c r="CB1475" i="9"/>
  <c r="CB1467" i="9"/>
  <c r="CQ1467" i="9" s="1"/>
  <c r="CB1465" i="9"/>
  <c r="CQ1465" i="9" s="1"/>
  <c r="CB1463" i="9"/>
  <c r="CB1459" i="9"/>
  <c r="CQ1459" i="9" s="1"/>
  <c r="CB1456" i="9"/>
  <c r="CQ1456" i="9" s="1"/>
  <c r="CB1450" i="9"/>
  <c r="CQ1450" i="9" s="1"/>
  <c r="CB1444" i="9"/>
  <c r="CQ1444" i="9" s="1"/>
  <c r="CB1440" i="9"/>
  <c r="CQ1440" i="9" s="1"/>
  <c r="CB1436" i="9"/>
  <c r="CB1434" i="9"/>
  <c r="CB1432" i="9"/>
  <c r="CB1430" i="9"/>
  <c r="CQ1430" i="9" s="1"/>
  <c r="CB1420" i="9"/>
  <c r="CB1418" i="9"/>
  <c r="CQ1418" i="9" s="1"/>
  <c r="CB1414" i="9"/>
  <c r="CB1412" i="9"/>
  <c r="CQ1412" i="9" s="1"/>
  <c r="CB1408" i="9"/>
  <c r="CB1404" i="9"/>
  <c r="CQ1404" i="9" s="1"/>
  <c r="CB1402" i="9"/>
  <c r="CB1398" i="9"/>
  <c r="CQ1398" i="9" s="1"/>
  <c r="CB1392" i="9"/>
  <c r="CQ1392" i="9" s="1"/>
  <c r="CB1390" i="9"/>
  <c r="CQ1390" i="9" s="1"/>
  <c r="CB1384" i="9"/>
  <c r="CB1382" i="9"/>
  <c r="CQ1382" i="9" s="1"/>
  <c r="CB1380" i="9"/>
  <c r="CQ1380" i="9" s="1"/>
  <c r="CB1378" i="9"/>
  <c r="CQ1378" i="9" s="1"/>
  <c r="CB1376" i="9"/>
  <c r="CQ1376" i="9" s="1"/>
  <c r="CB1374" i="9"/>
  <c r="CQ1374" i="9" s="1"/>
  <c r="CB1372" i="9"/>
  <c r="CQ1372" i="9" s="1"/>
  <c r="CB1370" i="9"/>
  <c r="CQ1370" i="9" s="1"/>
  <c r="CB1368" i="9"/>
  <c r="CB1366" i="9"/>
  <c r="CB1364" i="9"/>
  <c r="CB1250" i="9"/>
  <c r="CQ1250" i="9" s="1"/>
  <c r="CB1248" i="9"/>
  <c r="CQ1248" i="9" s="1"/>
  <c r="CB1244" i="9"/>
  <c r="CQ1244" i="9" s="1"/>
  <c r="CB1240" i="9"/>
  <c r="CQ1240" i="9" s="1"/>
  <c r="CB1238" i="9"/>
  <c r="CB1236" i="9"/>
  <c r="CQ1236" i="9" s="1"/>
  <c r="CB1234" i="9"/>
  <c r="CQ1234" i="9" s="1"/>
  <c r="CB1232" i="9"/>
  <c r="CB1230" i="9"/>
  <c r="CB1228" i="9"/>
  <c r="CB1226" i="9"/>
  <c r="CQ1226" i="9" s="1"/>
  <c r="CB1225" i="9"/>
  <c r="CB1221" i="9"/>
  <c r="CQ1221" i="9" s="1"/>
  <c r="CB1219" i="9"/>
  <c r="CQ1219" i="9" s="1"/>
  <c r="CB1217" i="9"/>
  <c r="CQ1217" i="9" s="1"/>
  <c r="CB1215" i="9"/>
  <c r="CB1213" i="9"/>
  <c r="CQ1213" i="9" s="1"/>
  <c r="CB1209" i="9"/>
  <c r="CB1205" i="9"/>
  <c r="CQ1205" i="9" s="1"/>
  <c r="CB1203" i="9"/>
  <c r="CQ1203" i="9" s="1"/>
  <c r="CB1197" i="9"/>
  <c r="CQ1197" i="9" s="1"/>
  <c r="CB1195" i="9"/>
  <c r="CQ1195" i="9" s="1"/>
  <c r="CB1193" i="9"/>
  <c r="CB1191" i="9"/>
  <c r="CB1185" i="9"/>
  <c r="CQ1185" i="9" s="1"/>
  <c r="CB1179" i="9"/>
  <c r="CB1173" i="9"/>
  <c r="CQ1173" i="9" s="1"/>
  <c r="CB1171" i="9"/>
  <c r="CQ1171" i="9" s="1"/>
  <c r="CB1167" i="9"/>
  <c r="CB1165" i="9"/>
  <c r="CQ1165" i="9" s="1"/>
  <c r="CB1163" i="9"/>
  <c r="CQ1163" i="9" s="1"/>
  <c r="CB1157" i="9"/>
  <c r="CQ1157" i="9" s="1"/>
  <c r="CB282" i="9"/>
  <c r="CQ282" i="9" s="1"/>
  <c r="CB280" i="9"/>
  <c r="CQ280" i="9" s="1"/>
  <c r="CB278" i="9"/>
  <c r="CQ278" i="9" s="1"/>
  <c r="CB276" i="9"/>
  <c r="CQ276" i="9" s="1"/>
  <c r="CB274" i="9"/>
  <c r="CQ274" i="9" s="1"/>
  <c r="CB272" i="9"/>
  <c r="CQ272" i="9" s="1"/>
  <c r="CB270" i="9"/>
  <c r="CQ270" i="9" s="1"/>
  <c r="CB268" i="9"/>
  <c r="CQ268" i="9" s="1"/>
  <c r="CB266" i="9"/>
  <c r="CQ266" i="9" s="1"/>
  <c r="CB264" i="9"/>
  <c r="CQ264" i="9" s="1"/>
  <c r="CB262" i="9"/>
  <c r="CQ262" i="9" s="1"/>
  <c r="CB260" i="9"/>
  <c r="CQ260" i="9" s="1"/>
  <c r="CB258" i="9"/>
  <c r="CQ258" i="9" s="1"/>
  <c r="CB256" i="9"/>
  <c r="CQ256" i="9" s="1"/>
  <c r="CB254" i="9"/>
  <c r="CQ254" i="9" s="1"/>
  <c r="CB252" i="9"/>
  <c r="CQ252" i="9" s="1"/>
  <c r="CB250" i="9"/>
  <c r="CQ250" i="9" s="1"/>
  <c r="CB248" i="9"/>
  <c r="CQ248" i="9" s="1"/>
  <c r="CB246" i="9"/>
  <c r="CQ246" i="9" s="1"/>
  <c r="CB244" i="9"/>
  <c r="CQ244" i="9" s="1"/>
  <c r="CB242" i="9"/>
  <c r="CQ242" i="9" s="1"/>
  <c r="CB236" i="9"/>
  <c r="CQ236" i="9" s="1"/>
  <c r="CB234" i="9"/>
  <c r="CQ234" i="9" s="1"/>
  <c r="CB232" i="9"/>
  <c r="CB230" i="9"/>
  <c r="CB226" i="9"/>
  <c r="CQ226" i="9" s="1"/>
  <c r="CB220" i="9"/>
  <c r="CQ220" i="9" s="1"/>
  <c r="CB216" i="9"/>
  <c r="CQ216" i="9" s="1"/>
  <c r="CB214" i="9"/>
  <c r="CQ214" i="9" s="1"/>
  <c r="CB212" i="9"/>
  <c r="CB210" i="9"/>
  <c r="CB206" i="9"/>
  <c r="CQ206" i="9" s="1"/>
  <c r="CB204" i="9"/>
  <c r="CQ204" i="9" s="1"/>
  <c r="CB202" i="9"/>
  <c r="CB200" i="9"/>
  <c r="CQ200" i="9" s="1"/>
  <c r="CB196" i="9"/>
  <c r="CQ196" i="9" s="1"/>
  <c r="CB192" i="9"/>
  <c r="CQ192" i="9" s="1"/>
  <c r="CB190" i="9"/>
  <c r="CQ190" i="9" s="1"/>
  <c r="CB188" i="9"/>
  <c r="CQ188" i="9" s="1"/>
  <c r="CB186" i="9"/>
  <c r="CQ186" i="9" s="1"/>
  <c r="CB184" i="9"/>
  <c r="CQ184" i="9" s="1"/>
  <c r="CB182" i="9"/>
  <c r="CQ182" i="9" s="1"/>
  <c r="CB180" i="9"/>
  <c r="CQ180" i="9" s="1"/>
  <c r="CB178" i="9"/>
  <c r="CQ178" i="9" s="1"/>
  <c r="CB176" i="9"/>
  <c r="CQ176" i="9" s="1"/>
  <c r="CB174" i="9"/>
  <c r="CQ174" i="9" s="1"/>
  <c r="CB172" i="9"/>
  <c r="CQ172" i="9" s="1"/>
  <c r="CB170" i="9"/>
  <c r="CQ170" i="9" s="1"/>
  <c r="CB168" i="9"/>
  <c r="CQ168" i="9" s="1"/>
  <c r="CB166" i="9"/>
  <c r="CQ166" i="9" s="1"/>
  <c r="CB164" i="9"/>
  <c r="CQ164" i="9" s="1"/>
  <c r="CB162" i="9"/>
  <c r="CQ162" i="9" s="1"/>
  <c r="CB160" i="9"/>
  <c r="CQ160" i="9" s="1"/>
  <c r="CB158" i="9"/>
  <c r="CQ158" i="9" s="1"/>
  <c r="CB156" i="9"/>
  <c r="CQ156" i="9" s="1"/>
  <c r="CB154" i="9"/>
  <c r="CQ154" i="9" s="1"/>
  <c r="CB152" i="9"/>
  <c r="CQ152" i="9" s="1"/>
  <c r="CB150" i="9"/>
  <c r="CQ150" i="9" s="1"/>
  <c r="CB148" i="9"/>
  <c r="CQ148" i="9" s="1"/>
  <c r="CB146" i="9"/>
  <c r="CQ146" i="9" s="1"/>
  <c r="CB144" i="9"/>
  <c r="CQ144" i="9" s="1"/>
  <c r="CB142" i="9"/>
  <c r="CQ142" i="9" s="1"/>
  <c r="CB140" i="9"/>
  <c r="CQ140" i="9" s="1"/>
  <c r="CB138" i="9"/>
  <c r="CQ138" i="9" s="1"/>
  <c r="CB136" i="9"/>
  <c r="CQ136" i="9" s="1"/>
  <c r="CB134" i="9"/>
  <c r="CQ134" i="9" s="1"/>
  <c r="CB132" i="9"/>
  <c r="CQ132" i="9" s="1"/>
  <c r="CB60" i="9"/>
  <c r="CB58" i="9"/>
  <c r="CQ58" i="9" s="1"/>
  <c r="CB56" i="9"/>
  <c r="CB54" i="9"/>
  <c r="CB52" i="9"/>
  <c r="CQ52" i="9" s="1"/>
  <c r="CB50" i="9"/>
  <c r="CQ50" i="9" s="1"/>
  <c r="CB48" i="9"/>
  <c r="CQ48" i="9" s="1"/>
  <c r="CB44" i="9"/>
  <c r="CQ44" i="9" s="1"/>
  <c r="CB40" i="9"/>
  <c r="CQ40" i="9" s="1"/>
  <c r="CB38" i="9"/>
  <c r="CB34" i="9"/>
  <c r="CQ34" i="9" s="1"/>
  <c r="CB32" i="9"/>
  <c r="CB28" i="9"/>
  <c r="CQ28" i="9" s="1"/>
  <c r="CB26" i="9"/>
  <c r="CQ26" i="9" s="1"/>
  <c r="CB22" i="9"/>
  <c r="CQ22" i="9" s="1"/>
  <c r="CB20" i="9"/>
  <c r="CQ20" i="9" s="1"/>
  <c r="CB16" i="9"/>
  <c r="CQ16" i="9" s="1"/>
  <c r="CB14" i="9"/>
  <c r="CB12" i="9"/>
  <c r="CB8" i="9"/>
  <c r="CQ8" i="9" s="1"/>
  <c r="CB6" i="9"/>
  <c r="CQ6" i="9" s="1"/>
  <c r="AO1038" i="9" l="1"/>
  <c r="AO1204" i="9"/>
  <c r="AO1416" i="9"/>
  <c r="AO1426" i="9"/>
  <c r="AO1437" i="9"/>
  <c r="AO1454" i="9"/>
  <c r="AO1036" i="9"/>
  <c r="AO1177" i="9"/>
  <c r="AO1211" i="9"/>
  <c r="AO1358" i="9"/>
  <c r="AO1461" i="9"/>
  <c r="AO1429" i="9"/>
  <c r="AO1442" i="9"/>
  <c r="AO1460" i="9"/>
  <c r="AO1473" i="9"/>
  <c r="AO1258" i="9"/>
  <c r="AO1471" i="9"/>
  <c r="BI1495" i="9" l="1"/>
  <c r="BI1494" i="9"/>
  <c r="BI1492" i="9"/>
  <c r="BI1488" i="9"/>
  <c r="BI1486" i="9"/>
  <c r="BI1485" i="9"/>
  <c r="BI1481" i="9"/>
  <c r="BI1478" i="9"/>
  <c r="BI1477" i="9"/>
  <c r="BI1476" i="9"/>
  <c r="BI1473" i="9"/>
  <c r="BI1471" i="9"/>
  <c r="BI1469" i="9"/>
  <c r="BI1461" i="9"/>
  <c r="BI1460" i="9"/>
  <c r="BI1455" i="9"/>
  <c r="BI1454" i="9"/>
  <c r="BI1452" i="9"/>
  <c r="BI1448" i="9"/>
  <c r="BI1446" i="9"/>
  <c r="BI1445" i="9"/>
  <c r="BI1443" i="9"/>
  <c r="BI1442" i="9"/>
  <c r="BI1438" i="9"/>
  <c r="BI1437" i="9"/>
  <c r="BI1433" i="9"/>
  <c r="BI1429" i="9"/>
  <c r="BI1428" i="9"/>
  <c r="BI1426" i="9"/>
  <c r="BI1424" i="9"/>
  <c r="BI1422" i="9"/>
  <c r="BI1419" i="9"/>
  <c r="BI1416" i="9"/>
  <c r="BI1406" i="9"/>
  <c r="BI1400" i="9"/>
  <c r="BI1397" i="9"/>
  <c r="BI1396" i="9"/>
  <c r="BI1394" i="9"/>
  <c r="BI1389" i="9"/>
  <c r="BI1388" i="9"/>
  <c r="BI1386" i="9"/>
  <c r="BI1385" i="9"/>
  <c r="BI1381" i="9"/>
  <c r="BI1379" i="9"/>
  <c r="BI1373" i="9"/>
  <c r="BI1369" i="9"/>
  <c r="BI1365" i="9"/>
  <c r="BI1362" i="9"/>
  <c r="BI1358" i="9"/>
  <c r="BI1356" i="9"/>
  <c r="BI1355" i="9"/>
  <c r="BI1351" i="9"/>
  <c r="BI1349" i="9"/>
  <c r="BI1346" i="9"/>
  <c r="BI1343" i="9"/>
  <c r="BI1342" i="9"/>
  <c r="BI1340" i="9"/>
  <c r="BI1337" i="9"/>
  <c r="BI1336" i="9"/>
  <c r="BI1334" i="9"/>
  <c r="BI1328" i="9"/>
  <c r="BI1327" i="9"/>
  <c r="BI1326" i="9"/>
  <c r="BI1324" i="9"/>
  <c r="BI1322" i="9"/>
  <c r="BI1320" i="9"/>
  <c r="BI1316" i="9"/>
  <c r="BI1315" i="9"/>
  <c r="BI1313" i="9"/>
  <c r="BI1312" i="9"/>
  <c r="BI1311" i="9"/>
  <c r="BI1305" i="9"/>
  <c r="BI1303" i="9"/>
  <c r="BI1302" i="9"/>
  <c r="BI1293" i="9"/>
  <c r="BI1291" i="9"/>
  <c r="BI1284" i="9"/>
  <c r="BI1281" i="9"/>
  <c r="BI1279" i="9"/>
  <c r="BI1278" i="9"/>
  <c r="BI1276" i="9"/>
  <c r="BI1273" i="9"/>
  <c r="BI1271" i="9"/>
  <c r="BI1264" i="9"/>
  <c r="BI1263" i="9"/>
  <c r="BI1259" i="9"/>
  <c r="BI1258" i="9"/>
  <c r="BI1255" i="9"/>
  <c r="BI1254" i="9"/>
  <c r="BI1253" i="9"/>
  <c r="BI1252" i="9"/>
  <c r="BI1251" i="9"/>
  <c r="BI1249" i="9"/>
  <c r="BI1246" i="9"/>
  <c r="BI1242" i="9"/>
  <c r="BI1223" i="9"/>
  <c r="BI1220" i="9"/>
  <c r="BI1218" i="9"/>
  <c r="BI1212" i="9"/>
  <c r="BI1211" i="9"/>
  <c r="BI1207" i="9"/>
  <c r="BI1206" i="9"/>
  <c r="BI1204" i="9"/>
  <c r="BI1201" i="9"/>
  <c r="BI1199" i="9"/>
  <c r="BI1192" i="9"/>
  <c r="BI1190" i="9"/>
  <c r="BI1189" i="9"/>
  <c r="BI1187" i="9"/>
  <c r="BI1183" i="9"/>
  <c r="BI1181" i="9"/>
  <c r="BI1177" i="9"/>
  <c r="BI1175" i="9"/>
  <c r="BI1170" i="9"/>
  <c r="BI1169" i="9"/>
  <c r="BI1168" i="9"/>
  <c r="BI1161" i="9"/>
  <c r="BI1160" i="9"/>
  <c r="BI1159" i="9"/>
  <c r="BI1158" i="9"/>
  <c r="BI1156" i="9"/>
  <c r="BI1153" i="9"/>
  <c r="BI1151" i="9"/>
  <c r="BI1047" i="9"/>
  <c r="BI1045" i="9"/>
  <c r="BI1039" i="9"/>
  <c r="BI1038" i="9"/>
  <c r="BI1036" i="9"/>
  <c r="BI1035" i="9"/>
  <c r="BI1034" i="9"/>
  <c r="BI1033" i="9"/>
  <c r="BI1030" i="9"/>
  <c r="BI1029" i="9"/>
  <c r="BI1027" i="9"/>
  <c r="BI1025" i="9"/>
  <c r="BI1023" i="9"/>
  <c r="BI1021" i="9"/>
  <c r="BI1012" i="9"/>
  <c r="BI1011" i="9"/>
  <c r="BI1009" i="9"/>
  <c r="BI923" i="9"/>
  <c r="BI918" i="9"/>
  <c r="BI917" i="9"/>
  <c r="BI914" i="9"/>
  <c r="BI913" i="9"/>
  <c r="BI910" i="9"/>
  <c r="BI909" i="9"/>
  <c r="BI907" i="9"/>
  <c r="BI904" i="9"/>
  <c r="BI902" i="9"/>
  <c r="BI894" i="9"/>
  <c r="BI893" i="9"/>
  <c r="BI889" i="9"/>
  <c r="BI888" i="9"/>
  <c r="BI883" i="9"/>
  <c r="BI882" i="9"/>
  <c r="BI880" i="9"/>
  <c r="BI879" i="9"/>
  <c r="BI878" i="9"/>
  <c r="BI877" i="9"/>
  <c r="BI874" i="9"/>
  <c r="BI873" i="9"/>
  <c r="BI870" i="9"/>
  <c r="BI869" i="9"/>
  <c r="BI867" i="9"/>
  <c r="BI864" i="9"/>
  <c r="BI861" i="9"/>
  <c r="BI853" i="9"/>
  <c r="BI847" i="9"/>
  <c r="BI844" i="9"/>
  <c r="BI842" i="9"/>
  <c r="BI841" i="9"/>
  <c r="BI836" i="9"/>
  <c r="BI834" i="9"/>
  <c r="BI833" i="9"/>
  <c r="BI829" i="9"/>
  <c r="BI827" i="9"/>
  <c r="BI824" i="9"/>
  <c r="BI822" i="9"/>
  <c r="BI816" i="9"/>
  <c r="BI814" i="9"/>
  <c r="BI812" i="9"/>
  <c r="BI811" i="9"/>
  <c r="BI809" i="9"/>
  <c r="BI808" i="9"/>
  <c r="BI802" i="9"/>
  <c r="BI798" i="9"/>
  <c r="BI792" i="9"/>
  <c r="BI791" i="9"/>
  <c r="BI790" i="9"/>
  <c r="BI789" i="9"/>
  <c r="BI787" i="9"/>
  <c r="BI785" i="9"/>
  <c r="BI784" i="9"/>
  <c r="BI772" i="9"/>
  <c r="BI770" i="9"/>
  <c r="BI765" i="9"/>
  <c r="BI762" i="9"/>
  <c r="BI761" i="9"/>
  <c r="BI758" i="9"/>
  <c r="BI757" i="9"/>
  <c r="BI752" i="9"/>
  <c r="BI750" i="9"/>
  <c r="BI743" i="9"/>
  <c r="BI737" i="9"/>
  <c r="BI736" i="9"/>
  <c r="BI733" i="9"/>
  <c r="BI732" i="9"/>
  <c r="BI730" i="9"/>
  <c r="BI729" i="9"/>
  <c r="BI727" i="9"/>
  <c r="BI726" i="9"/>
  <c r="BI723" i="9"/>
  <c r="BI718" i="9"/>
  <c r="BI717" i="9"/>
  <c r="BI710" i="9"/>
  <c r="BI702" i="9"/>
  <c r="BI693" i="9"/>
  <c r="BI715" i="9"/>
  <c r="BI697" i="9"/>
  <c r="BI688" i="9"/>
  <c r="BI687" i="9"/>
  <c r="BI685" i="9"/>
  <c r="BI683" i="9"/>
  <c r="BI680" i="9"/>
  <c r="BI678" i="9"/>
  <c r="BI673" i="9"/>
  <c r="BI670" i="9"/>
  <c r="BI669" i="9"/>
  <c r="BI665" i="9"/>
  <c r="BI662" i="9"/>
  <c r="BI658" i="9"/>
  <c r="BI652" i="9"/>
  <c r="BI651" i="9"/>
  <c r="BI649" i="9"/>
  <c r="BI647" i="9"/>
  <c r="BI593" i="9"/>
  <c r="BI591" i="9"/>
  <c r="BI589" i="9"/>
  <c r="BI588" i="9"/>
  <c r="BI587" i="9"/>
  <c r="BI583" i="9"/>
  <c r="BI581" i="9"/>
  <c r="BI578" i="9"/>
  <c r="BI576" i="9"/>
  <c r="BI574" i="9"/>
  <c r="BI570" i="9"/>
  <c r="BI569" i="9"/>
  <c r="BI565" i="9"/>
  <c r="BI564" i="9"/>
  <c r="BI562" i="9"/>
  <c r="BI558" i="9"/>
  <c r="BI556" i="9"/>
  <c r="BI555" i="9"/>
  <c r="BI551" i="9"/>
  <c r="BI550" i="9"/>
  <c r="BI549" i="9"/>
  <c r="BI547" i="9"/>
  <c r="BI546" i="9"/>
  <c r="BI545" i="9"/>
  <c r="BI544" i="9"/>
  <c r="BI543" i="9"/>
  <c r="BI541" i="9"/>
  <c r="BI538" i="9"/>
  <c r="BI535" i="9"/>
  <c r="BI534" i="9"/>
  <c r="BI532" i="9"/>
  <c r="BI530" i="9"/>
  <c r="BI240" i="9"/>
  <c r="BI238" i="9"/>
  <c r="BI235" i="9"/>
  <c r="BI228" i="9"/>
  <c r="BI227" i="9"/>
  <c r="BI224" i="9"/>
  <c r="BI222" i="9"/>
  <c r="BI218" i="9"/>
  <c r="BI217" i="9"/>
  <c r="BI215" i="9"/>
  <c r="BI213" i="9"/>
  <c r="BI208" i="9"/>
  <c r="BI207" i="9"/>
  <c r="BI203" i="9"/>
  <c r="BI199" i="9"/>
  <c r="BI198" i="9"/>
  <c r="BI194" i="9"/>
  <c r="BI193" i="9"/>
  <c r="BI191" i="9"/>
  <c r="BI70" i="9"/>
  <c r="BI67" i="9"/>
  <c r="BI66" i="9"/>
  <c r="BI63" i="9"/>
  <c r="BI62" i="9"/>
  <c r="BI55" i="9"/>
  <c r="BI51" i="9"/>
  <c r="BI49" i="9"/>
  <c r="BI46" i="9"/>
  <c r="BI42" i="9"/>
  <c r="BI39" i="9"/>
  <c r="BI36" i="9"/>
  <c r="BI35" i="9"/>
  <c r="BI33" i="9"/>
  <c r="BI30" i="9"/>
  <c r="BI25" i="9"/>
  <c r="BI24" i="9"/>
  <c r="BI18" i="9"/>
  <c r="BI13" i="9"/>
  <c r="BI11" i="9"/>
  <c r="BI10" i="9"/>
  <c r="BI7" i="9"/>
  <c r="BI5" i="9"/>
  <c r="BI4" i="9"/>
  <c r="BX1495" i="9" l="1"/>
  <c r="BX1492" i="9"/>
  <c r="BX1486" i="9"/>
  <c r="BX1481" i="9"/>
  <c r="BX1477" i="9"/>
  <c r="BX1473" i="9"/>
  <c r="BX1469" i="9"/>
  <c r="BX1460" i="9"/>
  <c r="BX1454" i="9"/>
  <c r="BX1488" i="9"/>
  <c r="BX1478" i="9"/>
  <c r="BX1471" i="9"/>
  <c r="BX1455" i="9"/>
  <c r="BX1452" i="9"/>
  <c r="BX1446" i="9"/>
  <c r="BX1443" i="9"/>
  <c r="BX1438" i="9"/>
  <c r="BX1433" i="9"/>
  <c r="BX1428" i="9"/>
  <c r="BX1424" i="9"/>
  <c r="BX1419" i="9"/>
  <c r="BX1410" i="9"/>
  <c r="BX1400" i="9"/>
  <c r="BX1396" i="9"/>
  <c r="BX1389" i="9"/>
  <c r="BX1386" i="9"/>
  <c r="BX1381" i="9"/>
  <c r="BX1373" i="9"/>
  <c r="BX1365" i="9"/>
  <c r="BX1358" i="9"/>
  <c r="BX1355" i="9"/>
  <c r="BX1349" i="9"/>
  <c r="BX1343" i="9"/>
  <c r="BX1340" i="9"/>
  <c r="BX1336" i="9"/>
  <c r="BX1328" i="9"/>
  <c r="BX1326" i="9"/>
  <c r="BX1322" i="9"/>
  <c r="BX1316" i="9"/>
  <c r="BX1313" i="9"/>
  <c r="BX1311" i="9"/>
  <c r="BX1303" i="9"/>
  <c r="BX1293" i="9"/>
  <c r="BX1284" i="9"/>
  <c r="BX1279" i="9"/>
  <c r="BX1276" i="9"/>
  <c r="BX1271" i="9"/>
  <c r="BX1263" i="9"/>
  <c r="BX1258" i="9"/>
  <c r="BX1254" i="9"/>
  <c r="BX1252" i="9"/>
  <c r="BX1249" i="9"/>
  <c r="BX1242" i="9"/>
  <c r="BX1223" i="9"/>
  <c r="BX1218" i="9"/>
  <c r="BX1211" i="9"/>
  <c r="BX1206" i="9"/>
  <c r="BX1201" i="9"/>
  <c r="BX1192" i="9"/>
  <c r="BX1189" i="9"/>
  <c r="BX1183" i="9"/>
  <c r="BX1177" i="9"/>
  <c r="BX1170" i="9"/>
  <c r="BX1168" i="9"/>
  <c r="BX1160" i="9"/>
  <c r="BX1158" i="9"/>
  <c r="BX1153" i="9"/>
  <c r="BX1047" i="9"/>
  <c r="BX1039" i="9"/>
  <c r="BX1036" i="9"/>
  <c r="BX1034" i="9"/>
  <c r="BX1030" i="9"/>
  <c r="BX1027" i="9"/>
  <c r="BX1023" i="9"/>
  <c r="BX1012" i="9"/>
  <c r="BX1009" i="9"/>
  <c r="BX918" i="9"/>
  <c r="BX914" i="9"/>
  <c r="BX910" i="9"/>
  <c r="BX907" i="9"/>
  <c r="BX902" i="9"/>
  <c r="BX893" i="9"/>
  <c r="BX888" i="9"/>
  <c r="BX882" i="9"/>
  <c r="BX879" i="9"/>
  <c r="BX877" i="9"/>
  <c r="BX873" i="9"/>
  <c r="BX869" i="9"/>
  <c r="BX1494" i="9"/>
  <c r="BX1485" i="9"/>
  <c r="BX1476" i="9"/>
  <c r="BX1461" i="9"/>
  <c r="BX1448" i="9"/>
  <c r="BX1445" i="9"/>
  <c r="BX1442" i="9"/>
  <c r="BX1437" i="9"/>
  <c r="BX1429" i="9"/>
  <c r="BX1426" i="9"/>
  <c r="BX1422" i="9"/>
  <c r="BX1416" i="9"/>
  <c r="BX1406" i="9"/>
  <c r="BX1397" i="9"/>
  <c r="BX1394" i="9"/>
  <c r="BX1388" i="9"/>
  <c r="BX1385" i="9"/>
  <c r="BX1379" i="9"/>
  <c r="BX1369" i="9"/>
  <c r="BX1362" i="9"/>
  <c r="BX1356" i="9"/>
  <c r="BX1351" i="9"/>
  <c r="BX1346" i="9"/>
  <c r="BX1342" i="9"/>
  <c r="BX1337" i="9"/>
  <c r="BX1334" i="9"/>
  <c r="BX1327" i="9"/>
  <c r="BX1324" i="9"/>
  <c r="BX1320" i="9"/>
  <c r="BX1315" i="9"/>
  <c r="BX1312" i="9"/>
  <c r="BX1305" i="9"/>
  <c r="BX1302" i="9"/>
  <c r="BX1291" i="9"/>
  <c r="BX1281" i="9"/>
  <c r="BX1278" i="9"/>
  <c r="BX1273" i="9"/>
  <c r="BX1264" i="9"/>
  <c r="BX1259" i="9"/>
  <c r="BX1255" i="9"/>
  <c r="BX1253" i="9"/>
  <c r="BX1251" i="9"/>
  <c r="BX1246" i="9"/>
  <c r="BX1229" i="9"/>
  <c r="BX1220" i="9"/>
  <c r="BX1212" i="9"/>
  <c r="BX1207" i="9"/>
  <c r="BX1204" i="9"/>
  <c r="BX1199" i="9"/>
  <c r="BX1190" i="9"/>
  <c r="BX1187" i="9"/>
  <c r="BX1181" i="9"/>
  <c r="BX1175" i="9"/>
  <c r="BX1169" i="9"/>
  <c r="BX1161" i="9"/>
  <c r="BX1159" i="9"/>
  <c r="BX1156" i="9"/>
  <c r="BX1151" i="9"/>
  <c r="BX1045" i="9"/>
  <c r="BX1038" i="9"/>
  <c r="BX1035" i="9"/>
  <c r="BX1033" i="9"/>
  <c r="BX1029" i="9"/>
  <c r="BX1025" i="9"/>
  <c r="BX1021" i="9"/>
  <c r="BX1011" i="9"/>
  <c r="BX917" i="9"/>
  <c r="BX909" i="9"/>
  <c r="BX894" i="9"/>
  <c r="BX883" i="9"/>
  <c r="BX878" i="9"/>
  <c r="BX870" i="9"/>
  <c r="BX864" i="9"/>
  <c r="BX856" i="9"/>
  <c r="BX847" i="9"/>
  <c r="BX842" i="9"/>
  <c r="BX836" i="9"/>
  <c r="BX833" i="9"/>
  <c r="BX827" i="9"/>
  <c r="BX822" i="9"/>
  <c r="BX814" i="9"/>
  <c r="BX811" i="9"/>
  <c r="BX808" i="9"/>
  <c r="BX798" i="9"/>
  <c r="BX791" i="9"/>
  <c r="BX789" i="9"/>
  <c r="BX785" i="9"/>
  <c r="BX772" i="9"/>
  <c r="BX765" i="9"/>
  <c r="BX761" i="9"/>
  <c r="BX757" i="9"/>
  <c r="BX750" i="9"/>
  <c r="BX737" i="9"/>
  <c r="BX733" i="9"/>
  <c r="BX730" i="9"/>
  <c r="BX727" i="9"/>
  <c r="BX723" i="9"/>
  <c r="BX717" i="9"/>
  <c r="BX710" i="9"/>
  <c r="BX702" i="9"/>
  <c r="BX693" i="9"/>
  <c r="BX687" i="9"/>
  <c r="BX683" i="9"/>
  <c r="BX678" i="9"/>
  <c r="BX670" i="9"/>
  <c r="BX665" i="9"/>
  <c r="BX658" i="9"/>
  <c r="BX651" i="9"/>
  <c r="BX647" i="9"/>
  <c r="BX591" i="9"/>
  <c r="BX588" i="9"/>
  <c r="BX583" i="9"/>
  <c r="BX578" i="9"/>
  <c r="BX574" i="9"/>
  <c r="BX569" i="9"/>
  <c r="BX564" i="9"/>
  <c r="BX558" i="9"/>
  <c r="BX555" i="9"/>
  <c r="BX550" i="9"/>
  <c r="BX547" i="9"/>
  <c r="BX545" i="9"/>
  <c r="BX543" i="9"/>
  <c r="BX538" i="9"/>
  <c r="BX534" i="9"/>
  <c r="BX530" i="9"/>
  <c r="BX238" i="9"/>
  <c r="BX228" i="9"/>
  <c r="BX224" i="9"/>
  <c r="BX218" i="9"/>
  <c r="BX215" i="9"/>
  <c r="BX208" i="9"/>
  <c r="BX203" i="9"/>
  <c r="BX198" i="9"/>
  <c r="BX193" i="9"/>
  <c r="BX70" i="9"/>
  <c r="BX66" i="9"/>
  <c r="BX62" i="9"/>
  <c r="BX51" i="9"/>
  <c r="BX46" i="9"/>
  <c r="BX39" i="9"/>
  <c r="BX35" i="9"/>
  <c r="BX30" i="9"/>
  <c r="BX24" i="9"/>
  <c r="BX13" i="9"/>
  <c r="BX923" i="9"/>
  <c r="BX913" i="9"/>
  <c r="BX904" i="9"/>
  <c r="BX889" i="9"/>
  <c r="BX880" i="9"/>
  <c r="BX874" i="9"/>
  <c r="BX867" i="9"/>
  <c r="BX861" i="9"/>
  <c r="BX853" i="9"/>
  <c r="BX844" i="9"/>
  <c r="BX841" i="9"/>
  <c r="BX834" i="9"/>
  <c r="BX829" i="9"/>
  <c r="BX824" i="9"/>
  <c r="BX816" i="9"/>
  <c r="BX812" i="9"/>
  <c r="BX809" i="9"/>
  <c r="BX802" i="9"/>
  <c r="BX792" i="9"/>
  <c r="BX790" i="9"/>
  <c r="BX787" i="9"/>
  <c r="BX784" i="9"/>
  <c r="BX770" i="9"/>
  <c r="BX762" i="9"/>
  <c r="BX758" i="9"/>
  <c r="BX752" i="9"/>
  <c r="BX743" i="9"/>
  <c r="BX736" i="9"/>
  <c r="BX732" i="9"/>
  <c r="BX729" i="9"/>
  <c r="BX726" i="9"/>
  <c r="BX718" i="9"/>
  <c r="BX715" i="9"/>
  <c r="BX705" i="9"/>
  <c r="BX697" i="9"/>
  <c r="BX688" i="9"/>
  <c r="BX685" i="9"/>
  <c r="BX680" i="9"/>
  <c r="BX673" i="9"/>
  <c r="BX669" i="9"/>
  <c r="BX662" i="9"/>
  <c r="BX652" i="9"/>
  <c r="BX649" i="9"/>
  <c r="BX593" i="9"/>
  <c r="BX589" i="9"/>
  <c r="BX587" i="9"/>
  <c r="BX581" i="9"/>
  <c r="BX576" i="9"/>
  <c r="BX570" i="9"/>
  <c r="BX565" i="9"/>
  <c r="BX562" i="9"/>
  <c r="BX556" i="9"/>
  <c r="BX551" i="9"/>
  <c r="BX549" i="9"/>
  <c r="BX546" i="9"/>
  <c r="BX544" i="9"/>
  <c r="BX541" i="9"/>
  <c r="BX535" i="9"/>
  <c r="BX532" i="9"/>
  <c r="BX240" i="9"/>
  <c r="BX235" i="9"/>
  <c r="BX227" i="9"/>
  <c r="BX222" i="9"/>
  <c r="BX217" i="9"/>
  <c r="BX213" i="9"/>
  <c r="BX207" i="9"/>
  <c r="BX199" i="9"/>
  <c r="BX194" i="9"/>
  <c r="BX191" i="9"/>
  <c r="BX67" i="9"/>
  <c r="BX63" i="9"/>
  <c r="BX55" i="9"/>
  <c r="BX49" i="9"/>
  <c r="BX42" i="9"/>
  <c r="BX36" i="9"/>
  <c r="BX33" i="9"/>
  <c r="BX25" i="9"/>
  <c r="BX18" i="9"/>
  <c r="BX11" i="9"/>
  <c r="BX10" i="9"/>
  <c r="BX5" i="9"/>
  <c r="BX7" i="9"/>
  <c r="BX4" i="9"/>
  <c r="CA1495" i="9" l="1"/>
  <c r="CB1495" i="9" s="1"/>
  <c r="CA1494" i="9"/>
  <c r="CB1494" i="9" s="1"/>
  <c r="CA1492" i="9"/>
  <c r="CB1492" i="9" s="1"/>
  <c r="CA1488" i="9"/>
  <c r="CB1488" i="9" s="1"/>
  <c r="CA1486" i="9"/>
  <c r="CB1486" i="9" s="1"/>
  <c r="CA1485" i="9"/>
  <c r="CB1485" i="9" s="1"/>
  <c r="CA1481" i="9"/>
  <c r="CB1481" i="9" s="1"/>
  <c r="CA1478" i="9"/>
  <c r="CB1478" i="9" s="1"/>
  <c r="CA1477" i="9"/>
  <c r="CB1477" i="9" s="1"/>
  <c r="CA1476" i="9"/>
  <c r="CB1476" i="9" s="1"/>
  <c r="CA1473" i="9"/>
  <c r="CB1473" i="9" s="1"/>
  <c r="CA1471" i="9"/>
  <c r="CB1471" i="9" s="1"/>
  <c r="CA1469" i="9"/>
  <c r="CB1469" i="9" s="1"/>
  <c r="CA1461" i="9"/>
  <c r="CB1461" i="9" s="1"/>
  <c r="CA1460" i="9"/>
  <c r="CB1460" i="9" s="1"/>
  <c r="CA1455" i="9"/>
  <c r="CB1455" i="9" s="1"/>
  <c r="CA1454" i="9"/>
  <c r="CB1454" i="9" s="1"/>
  <c r="CA1452" i="9"/>
  <c r="CB1452" i="9" s="1"/>
  <c r="CA1448" i="9"/>
  <c r="CB1448" i="9" s="1"/>
  <c r="CA1446" i="9"/>
  <c r="CB1446" i="9" s="1"/>
  <c r="CA1445" i="9"/>
  <c r="CB1445" i="9" s="1"/>
  <c r="CA1443" i="9"/>
  <c r="CB1443" i="9" s="1"/>
  <c r="CA1442" i="9"/>
  <c r="CB1442" i="9" s="1"/>
  <c r="CA1438" i="9"/>
  <c r="CB1438" i="9" s="1"/>
  <c r="CA1437" i="9"/>
  <c r="CB1437" i="9" s="1"/>
  <c r="CA1433" i="9"/>
  <c r="CB1433" i="9" s="1"/>
  <c r="CA1429" i="9"/>
  <c r="CB1429" i="9" s="1"/>
  <c r="CA1428" i="9"/>
  <c r="CB1428" i="9" s="1"/>
  <c r="CA1426" i="9"/>
  <c r="CB1426" i="9" s="1"/>
  <c r="CA1424" i="9"/>
  <c r="CB1424" i="9" s="1"/>
  <c r="CA1422" i="9"/>
  <c r="CB1422" i="9" s="1"/>
  <c r="CA1419" i="9"/>
  <c r="CB1419" i="9" s="1"/>
  <c r="CA1416" i="9"/>
  <c r="CB1416" i="9" s="1"/>
  <c r="CA1410" i="9"/>
  <c r="CA1406" i="9"/>
  <c r="CB1406" i="9" s="1"/>
  <c r="CA1400" i="9"/>
  <c r="CB1400" i="9" s="1"/>
  <c r="CA1397" i="9"/>
  <c r="CB1397" i="9" s="1"/>
  <c r="CA1396" i="9"/>
  <c r="CB1396" i="9" s="1"/>
  <c r="CA1394" i="9"/>
  <c r="CB1394" i="9" s="1"/>
  <c r="CA1389" i="9"/>
  <c r="CB1389" i="9" s="1"/>
  <c r="CA1388" i="9"/>
  <c r="CB1388" i="9" s="1"/>
  <c r="CA1386" i="9"/>
  <c r="CB1386" i="9" s="1"/>
  <c r="CA1385" i="9"/>
  <c r="CB1385" i="9" s="1"/>
  <c r="CA1381" i="9"/>
  <c r="CB1381" i="9" s="1"/>
  <c r="CA1379" i="9"/>
  <c r="CB1379" i="9" s="1"/>
  <c r="CA1373" i="9"/>
  <c r="CB1373" i="9" s="1"/>
  <c r="CA1369" i="9"/>
  <c r="CB1369" i="9" s="1"/>
  <c r="CA1365" i="9"/>
  <c r="CB1365" i="9" s="1"/>
  <c r="CA1362" i="9"/>
  <c r="CB1362" i="9" s="1"/>
  <c r="CA1358" i="9"/>
  <c r="CB1358" i="9" s="1"/>
  <c r="CA1356" i="9"/>
  <c r="CB1356" i="9" s="1"/>
  <c r="CA1355" i="9"/>
  <c r="CB1355" i="9" s="1"/>
  <c r="CA1351" i="9"/>
  <c r="CB1351" i="9" s="1"/>
  <c r="CA1349" i="9"/>
  <c r="CB1349" i="9" s="1"/>
  <c r="CA1346" i="9"/>
  <c r="CB1346" i="9" s="1"/>
  <c r="CA1343" i="9"/>
  <c r="CB1343" i="9" s="1"/>
  <c r="CA1342" i="9"/>
  <c r="CB1342" i="9" s="1"/>
  <c r="CA1340" i="9"/>
  <c r="CB1340" i="9" s="1"/>
  <c r="CA1337" i="9"/>
  <c r="CB1337" i="9" s="1"/>
  <c r="CA1336" i="9"/>
  <c r="CB1336" i="9" s="1"/>
  <c r="CA1334" i="9"/>
  <c r="CB1334" i="9" s="1"/>
  <c r="CA1328" i="9"/>
  <c r="CB1328" i="9" s="1"/>
  <c r="CA1327" i="9"/>
  <c r="CB1327" i="9" s="1"/>
  <c r="CA1326" i="9"/>
  <c r="CB1326" i="9" s="1"/>
  <c r="CA1324" i="9"/>
  <c r="CB1324" i="9" s="1"/>
  <c r="CA1322" i="9"/>
  <c r="CB1322" i="9" s="1"/>
  <c r="CA1320" i="9"/>
  <c r="CB1320" i="9" s="1"/>
  <c r="CA1316" i="9"/>
  <c r="CB1316" i="9" s="1"/>
  <c r="CA1315" i="9"/>
  <c r="CB1315" i="9" s="1"/>
  <c r="CA1313" i="9"/>
  <c r="CB1313" i="9" s="1"/>
  <c r="CA1312" i="9"/>
  <c r="CB1312" i="9" s="1"/>
  <c r="CA1311" i="9"/>
  <c r="CB1311" i="9" s="1"/>
  <c r="CA1305" i="9"/>
  <c r="CB1305" i="9" s="1"/>
  <c r="CA1303" i="9"/>
  <c r="CB1303" i="9" s="1"/>
  <c r="CA1302" i="9"/>
  <c r="CB1302" i="9" s="1"/>
  <c r="CA1293" i="9"/>
  <c r="CB1293" i="9" s="1"/>
  <c r="CA1291" i="9"/>
  <c r="CB1291" i="9" s="1"/>
  <c r="CA1284" i="9"/>
  <c r="CB1284" i="9" s="1"/>
  <c r="CA1281" i="9"/>
  <c r="CB1281" i="9" s="1"/>
  <c r="CA1279" i="9"/>
  <c r="CB1279" i="9" s="1"/>
  <c r="CA1278" i="9"/>
  <c r="CB1278" i="9" s="1"/>
  <c r="CA1276" i="9"/>
  <c r="CB1276" i="9" s="1"/>
  <c r="CA1273" i="9"/>
  <c r="CB1273" i="9" s="1"/>
  <c r="CA1271" i="9"/>
  <c r="CB1271" i="9" s="1"/>
  <c r="CA1264" i="9"/>
  <c r="CB1264" i="9" s="1"/>
  <c r="CA1263" i="9"/>
  <c r="CB1263" i="9" s="1"/>
  <c r="CA1259" i="9"/>
  <c r="CB1259" i="9" s="1"/>
  <c r="CA1258" i="9"/>
  <c r="CB1258" i="9" s="1"/>
  <c r="CA1255" i="9"/>
  <c r="CB1255" i="9" s="1"/>
  <c r="CA1254" i="9"/>
  <c r="CB1254" i="9" s="1"/>
  <c r="CA1253" i="9"/>
  <c r="CB1253" i="9" s="1"/>
  <c r="CA1252" i="9"/>
  <c r="CB1252" i="9" s="1"/>
  <c r="CA1251" i="9"/>
  <c r="CB1251" i="9" s="1"/>
  <c r="CA1249" i="9"/>
  <c r="CB1249" i="9" s="1"/>
  <c r="CA1246" i="9"/>
  <c r="CB1246" i="9" s="1"/>
  <c r="CA1242" i="9"/>
  <c r="CB1242" i="9" s="1"/>
  <c r="CA1229" i="9"/>
  <c r="CA1223" i="9"/>
  <c r="CB1223" i="9" s="1"/>
  <c r="CA1220" i="9"/>
  <c r="CB1220" i="9" s="1"/>
  <c r="CA1218" i="9"/>
  <c r="CB1218" i="9" s="1"/>
  <c r="CA1212" i="9"/>
  <c r="CB1212" i="9" s="1"/>
  <c r="CA1211" i="9"/>
  <c r="CB1211" i="9" s="1"/>
  <c r="CA1207" i="9"/>
  <c r="CB1207" i="9" s="1"/>
  <c r="CA1206" i="9"/>
  <c r="CB1206" i="9" s="1"/>
  <c r="CA1204" i="9"/>
  <c r="CB1204" i="9" s="1"/>
  <c r="CA1201" i="9"/>
  <c r="CB1201" i="9" s="1"/>
  <c r="CA1199" i="9"/>
  <c r="CB1199" i="9" s="1"/>
  <c r="CA1192" i="9"/>
  <c r="CB1192" i="9" s="1"/>
  <c r="CA1190" i="9"/>
  <c r="CB1190" i="9" s="1"/>
  <c r="CA1189" i="9"/>
  <c r="CB1189" i="9" s="1"/>
  <c r="CA1187" i="9"/>
  <c r="CB1187" i="9" s="1"/>
  <c r="CA1183" i="9"/>
  <c r="CB1183" i="9" s="1"/>
  <c r="CA1181" i="9"/>
  <c r="CB1181" i="9" s="1"/>
  <c r="CA1177" i="9"/>
  <c r="CB1177" i="9" s="1"/>
  <c r="CA1175" i="9"/>
  <c r="CB1175" i="9" s="1"/>
  <c r="CA1170" i="9"/>
  <c r="CB1170" i="9" s="1"/>
  <c r="CA1169" i="9"/>
  <c r="CB1169" i="9" s="1"/>
  <c r="CA1168" i="9"/>
  <c r="CB1168" i="9" s="1"/>
  <c r="CA1161" i="9"/>
  <c r="CB1161" i="9" s="1"/>
  <c r="CA1160" i="9"/>
  <c r="CB1160" i="9" s="1"/>
  <c r="CA1159" i="9"/>
  <c r="CB1159" i="9" s="1"/>
  <c r="CA1158" i="9"/>
  <c r="CB1158" i="9" s="1"/>
  <c r="CA1156" i="9"/>
  <c r="CB1156" i="9" s="1"/>
  <c r="CA1153" i="9"/>
  <c r="CB1153" i="9" s="1"/>
  <c r="CA1151" i="9"/>
  <c r="CB1151" i="9" s="1"/>
  <c r="CA1047" i="9"/>
  <c r="CB1047" i="9" s="1"/>
  <c r="CA1045" i="9"/>
  <c r="CB1045" i="9" s="1"/>
  <c r="CA1039" i="9"/>
  <c r="CB1039" i="9" s="1"/>
  <c r="CA1038" i="9"/>
  <c r="CB1038" i="9" s="1"/>
  <c r="CA1036" i="9"/>
  <c r="CB1036" i="9" s="1"/>
  <c r="CA1035" i="9"/>
  <c r="CB1035" i="9" s="1"/>
  <c r="CA1034" i="9"/>
  <c r="CB1034" i="9" s="1"/>
  <c r="CA1033" i="9"/>
  <c r="CB1033" i="9" s="1"/>
  <c r="CA1030" i="9"/>
  <c r="CB1030" i="9" s="1"/>
  <c r="CA1029" i="9"/>
  <c r="CB1029" i="9" s="1"/>
  <c r="CA1027" i="9"/>
  <c r="CB1027" i="9" s="1"/>
  <c r="CA1025" i="9"/>
  <c r="CB1025" i="9" s="1"/>
  <c r="CA1023" i="9"/>
  <c r="CB1023" i="9" s="1"/>
  <c r="CA1021" i="9"/>
  <c r="CB1021" i="9" s="1"/>
  <c r="CA1012" i="9"/>
  <c r="CB1012" i="9" s="1"/>
  <c r="CA1011" i="9"/>
  <c r="CB1011" i="9" s="1"/>
  <c r="CA1009" i="9"/>
  <c r="CB1009" i="9" s="1"/>
  <c r="CA923" i="9"/>
  <c r="CB923" i="9" s="1"/>
  <c r="CA918" i="9"/>
  <c r="CB918" i="9" s="1"/>
  <c r="CA917" i="9"/>
  <c r="CB917" i="9" s="1"/>
  <c r="CA914" i="9"/>
  <c r="CB914" i="9" s="1"/>
  <c r="CA913" i="9"/>
  <c r="CB913" i="9" s="1"/>
  <c r="CA910" i="9"/>
  <c r="CB910" i="9" s="1"/>
  <c r="CA909" i="9"/>
  <c r="CB909" i="9" s="1"/>
  <c r="CA907" i="9"/>
  <c r="CB907" i="9" s="1"/>
  <c r="CA904" i="9"/>
  <c r="CB904" i="9" s="1"/>
  <c r="CA902" i="9"/>
  <c r="CB902" i="9" s="1"/>
  <c r="CA894" i="9"/>
  <c r="CB894" i="9" s="1"/>
  <c r="CA893" i="9"/>
  <c r="CB893" i="9" s="1"/>
  <c r="CA889" i="9"/>
  <c r="CB889" i="9" s="1"/>
  <c r="CA888" i="9"/>
  <c r="CB888" i="9" s="1"/>
  <c r="CA883" i="9"/>
  <c r="CB883" i="9" s="1"/>
  <c r="CA882" i="9"/>
  <c r="CB882" i="9" s="1"/>
  <c r="CA880" i="9"/>
  <c r="CB880" i="9" s="1"/>
  <c r="CA879" i="9"/>
  <c r="CB879" i="9" s="1"/>
  <c r="CA878" i="9"/>
  <c r="CB878" i="9" s="1"/>
  <c r="CA877" i="9"/>
  <c r="CB877" i="9" s="1"/>
  <c r="CA874" i="9"/>
  <c r="CB874" i="9" s="1"/>
  <c r="CA873" i="9"/>
  <c r="CB873" i="9" s="1"/>
  <c r="CA870" i="9"/>
  <c r="CB870" i="9" s="1"/>
  <c r="CA869" i="9"/>
  <c r="CB869" i="9" s="1"/>
  <c r="CA867" i="9"/>
  <c r="CB867" i="9" s="1"/>
  <c r="CA864" i="9"/>
  <c r="CB864" i="9" s="1"/>
  <c r="CA861" i="9"/>
  <c r="CB861" i="9" s="1"/>
  <c r="CA856" i="9"/>
  <c r="CA853" i="9"/>
  <c r="CB853" i="9" s="1"/>
  <c r="CA847" i="9"/>
  <c r="CB847" i="9" s="1"/>
  <c r="CA844" i="9"/>
  <c r="CB844" i="9" s="1"/>
  <c r="CA842" i="9"/>
  <c r="CB842" i="9" s="1"/>
  <c r="CA841" i="9"/>
  <c r="CB841" i="9" s="1"/>
  <c r="CA836" i="9"/>
  <c r="CB836" i="9" s="1"/>
  <c r="CA834" i="9"/>
  <c r="CB834" i="9" s="1"/>
  <c r="CA833" i="9"/>
  <c r="CB833" i="9" s="1"/>
  <c r="CA829" i="9"/>
  <c r="CB829" i="9" s="1"/>
  <c r="CA827" i="9"/>
  <c r="CB827" i="9" s="1"/>
  <c r="CA824" i="9"/>
  <c r="CB824" i="9" s="1"/>
  <c r="CA822" i="9"/>
  <c r="CB822" i="9" s="1"/>
  <c r="CA816" i="9"/>
  <c r="CB816" i="9" s="1"/>
  <c r="CA814" i="9"/>
  <c r="CB814" i="9" s="1"/>
  <c r="CA812" i="9"/>
  <c r="CB812" i="9" s="1"/>
  <c r="CA811" i="9"/>
  <c r="CB811" i="9" s="1"/>
  <c r="CA809" i="9"/>
  <c r="CB809" i="9" s="1"/>
  <c r="CA808" i="9"/>
  <c r="CB808" i="9" s="1"/>
  <c r="CA802" i="9"/>
  <c r="CB802" i="9" s="1"/>
  <c r="CA798" i="9"/>
  <c r="CB798" i="9" s="1"/>
  <c r="CA792" i="9"/>
  <c r="CB792" i="9" s="1"/>
  <c r="CA791" i="9"/>
  <c r="CB791" i="9" s="1"/>
  <c r="CA790" i="9"/>
  <c r="CB790" i="9" s="1"/>
  <c r="CA789" i="9"/>
  <c r="CB789" i="9" s="1"/>
  <c r="CA787" i="9"/>
  <c r="CB787" i="9" s="1"/>
  <c r="CA785" i="9"/>
  <c r="CB785" i="9" s="1"/>
  <c r="CA784" i="9"/>
  <c r="CB784" i="9" s="1"/>
  <c r="CA772" i="9"/>
  <c r="CB772" i="9" s="1"/>
  <c r="CA770" i="9"/>
  <c r="CB770" i="9" s="1"/>
  <c r="CA765" i="9"/>
  <c r="CB765" i="9" s="1"/>
  <c r="CA762" i="9"/>
  <c r="CB762" i="9" s="1"/>
  <c r="CA761" i="9"/>
  <c r="CB761" i="9" s="1"/>
  <c r="CA758" i="9"/>
  <c r="CB758" i="9" s="1"/>
  <c r="CA757" i="9"/>
  <c r="CB757" i="9" s="1"/>
  <c r="CA752" i="9"/>
  <c r="CB752" i="9" s="1"/>
  <c r="CA750" i="9"/>
  <c r="CB750" i="9" s="1"/>
  <c r="CA743" i="9"/>
  <c r="CB743" i="9" s="1"/>
  <c r="CA737" i="9"/>
  <c r="CB737" i="9" s="1"/>
  <c r="CA736" i="9"/>
  <c r="CB736" i="9" s="1"/>
  <c r="CA733" i="9"/>
  <c r="CB733" i="9" s="1"/>
  <c r="CA732" i="9"/>
  <c r="CB732" i="9" s="1"/>
  <c r="CA730" i="9"/>
  <c r="CB730" i="9" s="1"/>
  <c r="CA729" i="9"/>
  <c r="CB729" i="9" s="1"/>
  <c r="CA727" i="9"/>
  <c r="CB727" i="9" s="1"/>
  <c r="CA726" i="9"/>
  <c r="CB726" i="9" s="1"/>
  <c r="CA723" i="9"/>
  <c r="CB723" i="9" s="1"/>
  <c r="CA718" i="9"/>
  <c r="CB718" i="9" s="1"/>
  <c r="CA717" i="9"/>
  <c r="CB717" i="9" s="1"/>
  <c r="CA715" i="9"/>
  <c r="CB715" i="9" s="1"/>
  <c r="CA710" i="9"/>
  <c r="CB710" i="9" s="1"/>
  <c r="CA705" i="9"/>
  <c r="CA702" i="9"/>
  <c r="CB702" i="9" s="1"/>
  <c r="CA697" i="9"/>
  <c r="CB697" i="9" s="1"/>
  <c r="CA693" i="9"/>
  <c r="CB693" i="9" s="1"/>
  <c r="CA688" i="9"/>
  <c r="CB688" i="9" s="1"/>
  <c r="CA687" i="9"/>
  <c r="CB687" i="9" s="1"/>
  <c r="CA685" i="9"/>
  <c r="CB685" i="9" s="1"/>
  <c r="CA683" i="9"/>
  <c r="CB683" i="9" s="1"/>
  <c r="CA680" i="9"/>
  <c r="CB680" i="9" s="1"/>
  <c r="CA678" i="9"/>
  <c r="CB678" i="9" s="1"/>
  <c r="CA673" i="9"/>
  <c r="CB673" i="9" s="1"/>
  <c r="CA670" i="9"/>
  <c r="CB670" i="9" s="1"/>
  <c r="CA669" i="9"/>
  <c r="CB669" i="9" s="1"/>
  <c r="CA665" i="9"/>
  <c r="CB665" i="9" s="1"/>
  <c r="CA662" i="9"/>
  <c r="CB662" i="9" s="1"/>
  <c r="CA658" i="9"/>
  <c r="CB658" i="9" s="1"/>
  <c r="CA652" i="9"/>
  <c r="CB652" i="9" s="1"/>
  <c r="CA651" i="9"/>
  <c r="CB651" i="9" s="1"/>
  <c r="CA649" i="9"/>
  <c r="CB649" i="9" s="1"/>
  <c r="CA647" i="9"/>
  <c r="CB647" i="9" s="1"/>
  <c r="CA593" i="9"/>
  <c r="CB593" i="9" s="1"/>
  <c r="CA591" i="9"/>
  <c r="CB591" i="9" s="1"/>
  <c r="CA589" i="9"/>
  <c r="CB589" i="9" s="1"/>
  <c r="CA588" i="9"/>
  <c r="CB588" i="9" s="1"/>
  <c r="CA587" i="9"/>
  <c r="CB587" i="9" s="1"/>
  <c r="CA583" i="9"/>
  <c r="CB583" i="9" s="1"/>
  <c r="CA581" i="9"/>
  <c r="CB581" i="9" s="1"/>
  <c r="CA578" i="9"/>
  <c r="CB578" i="9" s="1"/>
  <c r="CA576" i="9"/>
  <c r="CB576" i="9" s="1"/>
  <c r="CA574" i="9"/>
  <c r="CB574" i="9" s="1"/>
  <c r="CA570" i="9"/>
  <c r="CB570" i="9" s="1"/>
  <c r="CA569" i="9"/>
  <c r="CB569" i="9" s="1"/>
  <c r="CA565" i="9"/>
  <c r="CB565" i="9" s="1"/>
  <c r="CA564" i="9"/>
  <c r="CB564" i="9" s="1"/>
  <c r="CA562" i="9"/>
  <c r="CB562" i="9" s="1"/>
  <c r="CA558" i="9"/>
  <c r="CB558" i="9" s="1"/>
  <c r="CA556" i="9"/>
  <c r="CB556" i="9" s="1"/>
  <c r="CA555" i="9"/>
  <c r="CB555" i="9" s="1"/>
  <c r="CA551" i="9"/>
  <c r="CB551" i="9" s="1"/>
  <c r="CA550" i="9"/>
  <c r="CB550" i="9" s="1"/>
  <c r="CA549" i="9"/>
  <c r="CB549" i="9" s="1"/>
  <c r="CA547" i="9"/>
  <c r="CB547" i="9" s="1"/>
  <c r="CA546" i="9"/>
  <c r="CB546" i="9" s="1"/>
  <c r="CA545" i="9"/>
  <c r="CB545" i="9" s="1"/>
  <c r="CA544" i="9"/>
  <c r="CB544" i="9" s="1"/>
  <c r="CA543" i="9"/>
  <c r="CB543" i="9" s="1"/>
  <c r="CA541" i="9"/>
  <c r="CB541" i="9" s="1"/>
  <c r="CA538" i="9"/>
  <c r="CB538" i="9" s="1"/>
  <c r="CA535" i="9"/>
  <c r="CB535" i="9" s="1"/>
  <c r="CA534" i="9"/>
  <c r="CB534" i="9" s="1"/>
  <c r="CA532" i="9"/>
  <c r="CB532" i="9" s="1"/>
  <c r="CA530" i="9"/>
  <c r="CB530" i="9" s="1"/>
  <c r="CA240" i="9"/>
  <c r="CB240" i="9" s="1"/>
  <c r="CA238" i="9"/>
  <c r="CB238" i="9" s="1"/>
  <c r="CA235" i="9"/>
  <c r="CB235" i="9" s="1"/>
  <c r="CA228" i="9"/>
  <c r="CB228" i="9" s="1"/>
  <c r="CA227" i="9"/>
  <c r="CB227" i="9" s="1"/>
  <c r="CA224" i="9"/>
  <c r="CB224" i="9" s="1"/>
  <c r="CA222" i="9"/>
  <c r="CB222" i="9" s="1"/>
  <c r="CA218" i="9"/>
  <c r="CB218" i="9" s="1"/>
  <c r="CA217" i="9"/>
  <c r="CB217" i="9" s="1"/>
  <c r="CA215" i="9"/>
  <c r="CB215" i="9" s="1"/>
  <c r="CA213" i="9"/>
  <c r="CB213" i="9" s="1"/>
  <c r="CA208" i="9"/>
  <c r="CB208" i="9" s="1"/>
  <c r="CA207" i="9"/>
  <c r="CB207" i="9" s="1"/>
  <c r="CA203" i="9"/>
  <c r="CB203" i="9" s="1"/>
  <c r="CA199" i="9"/>
  <c r="CB199" i="9" s="1"/>
  <c r="CA198" i="9"/>
  <c r="CB198" i="9" s="1"/>
  <c r="CA194" i="9"/>
  <c r="CB194" i="9" s="1"/>
  <c r="CA193" i="9"/>
  <c r="CB193" i="9" s="1"/>
  <c r="CA191" i="9"/>
  <c r="CB191" i="9" s="1"/>
  <c r="CA70" i="9"/>
  <c r="CB70" i="9" s="1"/>
  <c r="CA67" i="9"/>
  <c r="CB67" i="9" s="1"/>
  <c r="CA66" i="9"/>
  <c r="CB66" i="9" s="1"/>
  <c r="CA63" i="9"/>
  <c r="CB63" i="9" s="1"/>
  <c r="CA62" i="9"/>
  <c r="CB62" i="9" s="1"/>
  <c r="CA55" i="9"/>
  <c r="CB55" i="9" s="1"/>
  <c r="CA51" i="9"/>
  <c r="CB51" i="9" s="1"/>
  <c r="CA49" i="9"/>
  <c r="CB49" i="9" s="1"/>
  <c r="CA46" i="9"/>
  <c r="CB46" i="9" s="1"/>
  <c r="CA42" i="9"/>
  <c r="CB42" i="9" s="1"/>
  <c r="CA39" i="9"/>
  <c r="CB39" i="9" s="1"/>
  <c r="CA36" i="9"/>
  <c r="CB36" i="9" s="1"/>
  <c r="CA35" i="9"/>
  <c r="CB35" i="9" s="1"/>
  <c r="CA33" i="9"/>
  <c r="CB33" i="9" s="1"/>
  <c r="CA30" i="9"/>
  <c r="CB30" i="9" s="1"/>
  <c r="CA25" i="9"/>
  <c r="CB25" i="9" s="1"/>
  <c r="CA24" i="9"/>
  <c r="CB24" i="9" s="1"/>
  <c r="CA18" i="9"/>
  <c r="CB18" i="9" s="1"/>
  <c r="CA13" i="9"/>
  <c r="CB13" i="9" s="1"/>
  <c r="CA11" i="9"/>
  <c r="CB11" i="9" s="1"/>
  <c r="CA10" i="9"/>
  <c r="CB10" i="9" s="1"/>
  <c r="CA7" i="9"/>
  <c r="CB7" i="9" s="1"/>
  <c r="CA5" i="9"/>
  <c r="CB5" i="9" s="1"/>
  <c r="CA4" i="9"/>
  <c r="CB4" i="9" s="1"/>
  <c r="CG1495" i="9" l="1"/>
  <c r="CQ1495" i="9" s="1"/>
  <c r="CG1492" i="9"/>
  <c r="CQ1492" i="9" s="1"/>
  <c r="CG1486" i="9"/>
  <c r="CQ1486" i="9" s="1"/>
  <c r="CG1481" i="9"/>
  <c r="CQ1481" i="9" s="1"/>
  <c r="CG1477" i="9"/>
  <c r="CQ1477" i="9" s="1"/>
  <c r="CG1473" i="9"/>
  <c r="CQ1473" i="9" s="1"/>
  <c r="CG1469" i="9"/>
  <c r="CQ1469" i="9" s="1"/>
  <c r="CG1460" i="9"/>
  <c r="CQ1460" i="9" s="1"/>
  <c r="CG1454" i="9"/>
  <c r="CQ1454" i="9" s="1"/>
  <c r="CG1448" i="9"/>
  <c r="CQ1448" i="9" s="1"/>
  <c r="CG1445" i="9"/>
  <c r="CQ1445" i="9" s="1"/>
  <c r="CG1442" i="9"/>
  <c r="CQ1442" i="9" s="1"/>
  <c r="CG1437" i="9"/>
  <c r="CQ1437" i="9" s="1"/>
  <c r="CG1429" i="9"/>
  <c r="CQ1429" i="9" s="1"/>
  <c r="CG1426" i="9"/>
  <c r="CQ1426" i="9" s="1"/>
  <c r="CG1422" i="9"/>
  <c r="CQ1422" i="9" s="1"/>
  <c r="CG1416" i="9"/>
  <c r="CQ1416" i="9" s="1"/>
  <c r="CG1406" i="9"/>
  <c r="CQ1406" i="9" s="1"/>
  <c r="CG1397" i="9"/>
  <c r="CQ1397" i="9" s="1"/>
  <c r="CG1394" i="9"/>
  <c r="CQ1394" i="9" s="1"/>
  <c r="CG1388" i="9"/>
  <c r="CQ1388" i="9" s="1"/>
  <c r="CG1385" i="9"/>
  <c r="CQ1385" i="9" s="1"/>
  <c r="CG1379" i="9"/>
  <c r="CQ1379" i="9" s="1"/>
  <c r="CG1369" i="9"/>
  <c r="CQ1369" i="9" s="1"/>
  <c r="CG1362" i="9"/>
  <c r="CQ1362" i="9" s="1"/>
  <c r="CG1356" i="9"/>
  <c r="CQ1356" i="9" s="1"/>
  <c r="CG1351" i="9"/>
  <c r="CQ1351" i="9" s="1"/>
  <c r="CG1346" i="9"/>
  <c r="CQ1346" i="9" s="1"/>
  <c r="CG1342" i="9"/>
  <c r="CQ1342" i="9" s="1"/>
  <c r="CG1337" i="9"/>
  <c r="CQ1337" i="9" s="1"/>
  <c r="CG1334" i="9"/>
  <c r="CQ1334" i="9" s="1"/>
  <c r="CG1327" i="9"/>
  <c r="CQ1327" i="9" s="1"/>
  <c r="CG1324" i="9"/>
  <c r="CQ1324" i="9" s="1"/>
  <c r="CG1320" i="9"/>
  <c r="CQ1320" i="9" s="1"/>
  <c r="CG1315" i="9"/>
  <c r="CQ1315" i="9" s="1"/>
  <c r="CG1312" i="9"/>
  <c r="CQ1312" i="9" s="1"/>
  <c r="CG1305" i="9"/>
  <c r="CG1302" i="9"/>
  <c r="CG1291" i="9"/>
  <c r="CQ1291" i="9" s="1"/>
  <c r="CG1281" i="9"/>
  <c r="CQ1281" i="9" s="1"/>
  <c r="CG1278" i="9"/>
  <c r="CQ1278" i="9" s="1"/>
  <c r="CG1273" i="9"/>
  <c r="CQ1273" i="9" s="1"/>
  <c r="CG1264" i="9"/>
  <c r="CQ1264" i="9" s="1"/>
  <c r="CG1259" i="9"/>
  <c r="CQ1259" i="9" s="1"/>
  <c r="CG1255" i="9"/>
  <c r="CQ1255" i="9" s="1"/>
  <c r="CG1253" i="9"/>
  <c r="CQ1253" i="9" s="1"/>
  <c r="CG1251" i="9"/>
  <c r="CQ1251" i="9" s="1"/>
  <c r="CG1246" i="9"/>
  <c r="CQ1246" i="9" s="1"/>
  <c r="CG1220" i="9"/>
  <c r="CQ1220" i="9" s="1"/>
  <c r="CG1212" i="9"/>
  <c r="CQ1212" i="9" s="1"/>
  <c r="CG1207" i="9"/>
  <c r="CQ1207" i="9" s="1"/>
  <c r="CG1204" i="9"/>
  <c r="CQ1204" i="9" s="1"/>
  <c r="CG1199" i="9"/>
  <c r="CQ1199" i="9" s="1"/>
  <c r="CG1190" i="9"/>
  <c r="CQ1190" i="9" s="1"/>
  <c r="CG1187" i="9"/>
  <c r="CQ1187" i="9" s="1"/>
  <c r="CG1181" i="9"/>
  <c r="CQ1181" i="9" s="1"/>
  <c r="CG1175" i="9"/>
  <c r="CQ1175" i="9" s="1"/>
  <c r="CG1169" i="9"/>
  <c r="CQ1169" i="9" s="1"/>
  <c r="CG1161" i="9"/>
  <c r="CQ1161" i="9" s="1"/>
  <c r="CG1159" i="9"/>
  <c r="CQ1159" i="9" s="1"/>
  <c r="CG1156" i="9"/>
  <c r="CQ1156" i="9" s="1"/>
  <c r="CG1151" i="9"/>
  <c r="CQ1151" i="9" s="1"/>
  <c r="CG1045" i="9"/>
  <c r="CQ1045" i="9" s="1"/>
  <c r="CG1038" i="9"/>
  <c r="CQ1038" i="9" s="1"/>
  <c r="CG1035" i="9"/>
  <c r="CQ1035" i="9" s="1"/>
  <c r="CG1033" i="9"/>
  <c r="CQ1033" i="9" s="1"/>
  <c r="CG1029" i="9"/>
  <c r="CQ1029" i="9" s="1"/>
  <c r="CG1025" i="9"/>
  <c r="CQ1025" i="9" s="1"/>
  <c r="CG1021" i="9"/>
  <c r="CQ1021" i="9" s="1"/>
  <c r="CG1011" i="9"/>
  <c r="CQ1011" i="9" s="1"/>
  <c r="CG923" i="9"/>
  <c r="CQ923" i="9" s="1"/>
  <c r="CG917" i="9"/>
  <c r="CQ917" i="9" s="1"/>
  <c r="CG913" i="9"/>
  <c r="CQ913" i="9" s="1"/>
  <c r="CG909" i="9"/>
  <c r="CQ909" i="9" s="1"/>
  <c r="CG904" i="9"/>
  <c r="CQ904" i="9" s="1"/>
  <c r="CG894" i="9"/>
  <c r="CQ894" i="9" s="1"/>
  <c r="CG889" i="9"/>
  <c r="CQ889" i="9" s="1"/>
  <c r="CG883" i="9"/>
  <c r="CQ883" i="9" s="1"/>
  <c r="CG880" i="9"/>
  <c r="CQ880" i="9" s="1"/>
  <c r="CG878" i="9"/>
  <c r="CQ878" i="9" s="1"/>
  <c r="CG874" i="9"/>
  <c r="CQ874" i="9" s="1"/>
  <c r="CG870" i="9"/>
  <c r="CQ870" i="9" s="1"/>
  <c r="CG867" i="9"/>
  <c r="CQ867" i="9" s="1"/>
  <c r="CG861" i="9"/>
  <c r="CQ861" i="9" s="1"/>
  <c r="CG853" i="9"/>
  <c r="CQ853" i="9" s="1"/>
  <c r="CG844" i="9"/>
  <c r="CQ844" i="9" s="1"/>
  <c r="CG841" i="9"/>
  <c r="CQ841" i="9" s="1"/>
  <c r="CG834" i="9"/>
  <c r="CQ834" i="9" s="1"/>
  <c r="CG829" i="9"/>
  <c r="CQ829" i="9" s="1"/>
  <c r="CG824" i="9"/>
  <c r="CQ824" i="9" s="1"/>
  <c r="CG816" i="9"/>
  <c r="CQ816" i="9" s="1"/>
  <c r="CG812" i="9"/>
  <c r="CQ812" i="9" s="1"/>
  <c r="CG809" i="9"/>
  <c r="CQ809" i="9" s="1"/>
  <c r="CG802" i="9"/>
  <c r="CQ802" i="9" s="1"/>
  <c r="CG792" i="9"/>
  <c r="CQ792" i="9" s="1"/>
  <c r="CG790" i="9"/>
  <c r="CQ790" i="9" s="1"/>
  <c r="CG787" i="9"/>
  <c r="CQ787" i="9" s="1"/>
  <c r="CG784" i="9"/>
  <c r="CQ784" i="9" s="1"/>
  <c r="CG770" i="9"/>
  <c r="CQ770" i="9" s="1"/>
  <c r="CG762" i="9"/>
  <c r="CQ762" i="9" s="1"/>
  <c r="CG758" i="9"/>
  <c r="CQ758" i="9" s="1"/>
  <c r="CG752" i="9"/>
  <c r="CQ752" i="9" s="1"/>
  <c r="CG743" i="9"/>
  <c r="CQ743" i="9" s="1"/>
  <c r="CG736" i="9"/>
  <c r="CQ736" i="9" s="1"/>
  <c r="CG732" i="9"/>
  <c r="CQ732" i="9" s="1"/>
  <c r="CG729" i="9"/>
  <c r="CQ729" i="9" s="1"/>
  <c r="CG726" i="9"/>
  <c r="CQ726" i="9" s="1"/>
  <c r="CG718" i="9"/>
  <c r="CQ718" i="9" s="1"/>
  <c r="CG715" i="9"/>
  <c r="CQ715" i="9" s="1"/>
  <c r="CG697" i="9"/>
  <c r="CQ697" i="9" s="1"/>
  <c r="CG688" i="9"/>
  <c r="CQ688" i="9" s="1"/>
  <c r="CG685" i="9"/>
  <c r="CQ685" i="9" s="1"/>
  <c r="CG680" i="9"/>
  <c r="CQ680" i="9" s="1"/>
  <c r="CG673" i="9"/>
  <c r="CQ673" i="9" s="1"/>
  <c r="CG669" i="9"/>
  <c r="CQ669" i="9" s="1"/>
  <c r="CG662" i="9"/>
  <c r="CQ662" i="9" s="1"/>
  <c r="CG652" i="9"/>
  <c r="CQ652" i="9" s="1"/>
  <c r="CG649" i="9"/>
  <c r="CQ649" i="9" s="1"/>
  <c r="CG593" i="9"/>
  <c r="CQ593" i="9" s="1"/>
  <c r="CG589" i="9"/>
  <c r="CQ589" i="9" s="1"/>
  <c r="CG587" i="9"/>
  <c r="CQ587" i="9" s="1"/>
  <c r="CG581" i="9"/>
  <c r="CQ581" i="9" s="1"/>
  <c r="CG576" i="9"/>
  <c r="CQ576" i="9" s="1"/>
  <c r="CG570" i="9"/>
  <c r="CQ570" i="9" s="1"/>
  <c r="CG565" i="9"/>
  <c r="CQ565" i="9" s="1"/>
  <c r="CG1494" i="9"/>
  <c r="CQ1494" i="9" s="1"/>
  <c r="CG1488" i="9"/>
  <c r="CQ1488" i="9" s="1"/>
  <c r="CG1485" i="9"/>
  <c r="CQ1485" i="9" s="1"/>
  <c r="CG1478" i="9"/>
  <c r="CQ1478" i="9" s="1"/>
  <c r="CG1476" i="9"/>
  <c r="CQ1476" i="9" s="1"/>
  <c r="CG1471" i="9"/>
  <c r="CQ1471" i="9" s="1"/>
  <c r="CG1461" i="9"/>
  <c r="CQ1461" i="9" s="1"/>
  <c r="CG1455" i="9"/>
  <c r="CQ1455" i="9" s="1"/>
  <c r="CG1452" i="9"/>
  <c r="CQ1452" i="9" s="1"/>
  <c r="CG1446" i="9"/>
  <c r="CQ1446" i="9" s="1"/>
  <c r="CG1443" i="9"/>
  <c r="CQ1443" i="9" s="1"/>
  <c r="CG1438" i="9"/>
  <c r="CQ1438" i="9" s="1"/>
  <c r="CG1433" i="9"/>
  <c r="CQ1433" i="9" s="1"/>
  <c r="CG1428" i="9"/>
  <c r="CQ1428" i="9" s="1"/>
  <c r="CG1424" i="9"/>
  <c r="CQ1424" i="9" s="1"/>
  <c r="CG1419" i="9"/>
  <c r="CQ1419" i="9" s="1"/>
  <c r="CG1400" i="9"/>
  <c r="CQ1400" i="9" s="1"/>
  <c r="CG1396" i="9"/>
  <c r="CQ1396" i="9" s="1"/>
  <c r="CG1389" i="9"/>
  <c r="CQ1389" i="9" s="1"/>
  <c r="CG1386" i="9"/>
  <c r="CQ1386" i="9" s="1"/>
  <c r="CG1381" i="9"/>
  <c r="CQ1381" i="9" s="1"/>
  <c r="CG1373" i="9"/>
  <c r="CQ1373" i="9" s="1"/>
  <c r="CG1365" i="9"/>
  <c r="CQ1365" i="9" s="1"/>
  <c r="CG1358" i="9"/>
  <c r="CQ1358" i="9" s="1"/>
  <c r="CG1355" i="9"/>
  <c r="CQ1355" i="9" s="1"/>
  <c r="CG1349" i="9"/>
  <c r="CQ1349" i="9" s="1"/>
  <c r="CG1343" i="9"/>
  <c r="CQ1343" i="9" s="1"/>
  <c r="CG1340" i="9"/>
  <c r="CQ1340" i="9" s="1"/>
  <c r="CG1336" i="9"/>
  <c r="CQ1336" i="9" s="1"/>
  <c r="CG1328" i="9"/>
  <c r="CQ1328" i="9" s="1"/>
  <c r="CG1326" i="9"/>
  <c r="CQ1326" i="9" s="1"/>
  <c r="CG1322" i="9"/>
  <c r="CQ1322" i="9" s="1"/>
  <c r="CG1316" i="9"/>
  <c r="CQ1316" i="9" s="1"/>
  <c r="CG1313" i="9"/>
  <c r="CQ1313" i="9" s="1"/>
  <c r="CG1311" i="9"/>
  <c r="CG1303" i="9"/>
  <c r="CG1293" i="9"/>
  <c r="CQ1293" i="9" s="1"/>
  <c r="CG1284" i="9"/>
  <c r="CQ1284" i="9" s="1"/>
  <c r="CG1279" i="9"/>
  <c r="CQ1279" i="9" s="1"/>
  <c r="CG1276" i="9"/>
  <c r="CQ1276" i="9" s="1"/>
  <c r="CG1271" i="9"/>
  <c r="CQ1271" i="9" s="1"/>
  <c r="CG1263" i="9"/>
  <c r="CQ1263" i="9" s="1"/>
  <c r="CG1258" i="9"/>
  <c r="CQ1258" i="9" s="1"/>
  <c r="CG1254" i="9"/>
  <c r="CQ1254" i="9" s="1"/>
  <c r="CG1252" i="9"/>
  <c r="CQ1252" i="9" s="1"/>
  <c r="CG1249" i="9"/>
  <c r="CQ1249" i="9" s="1"/>
  <c r="CG1242" i="9"/>
  <c r="CQ1242" i="9" s="1"/>
  <c r="CG1223" i="9"/>
  <c r="CQ1223" i="9" s="1"/>
  <c r="CG1218" i="9"/>
  <c r="CQ1218" i="9" s="1"/>
  <c r="CG1211" i="9"/>
  <c r="CQ1211" i="9" s="1"/>
  <c r="CG1206" i="9"/>
  <c r="CQ1206" i="9" s="1"/>
  <c r="CG1201" i="9"/>
  <c r="CQ1201" i="9" s="1"/>
  <c r="CG1192" i="9"/>
  <c r="CQ1192" i="9" s="1"/>
  <c r="CG1189" i="9"/>
  <c r="CQ1189" i="9" s="1"/>
  <c r="CG1183" i="9"/>
  <c r="CQ1183" i="9" s="1"/>
  <c r="CG1177" i="9"/>
  <c r="CQ1177" i="9" s="1"/>
  <c r="CG1170" i="9"/>
  <c r="CQ1170" i="9" s="1"/>
  <c r="CG1168" i="9"/>
  <c r="CQ1168" i="9" s="1"/>
  <c r="CG1160" i="9"/>
  <c r="CQ1160" i="9" s="1"/>
  <c r="CG1158" i="9"/>
  <c r="CQ1158" i="9" s="1"/>
  <c r="CG1153" i="9"/>
  <c r="CQ1153" i="9" s="1"/>
  <c r="CG1047" i="9"/>
  <c r="CQ1047" i="9" s="1"/>
  <c r="CG1039" i="9"/>
  <c r="CQ1039" i="9" s="1"/>
  <c r="CG1036" i="9"/>
  <c r="CQ1036" i="9" s="1"/>
  <c r="CG1034" i="9"/>
  <c r="CQ1034" i="9" s="1"/>
  <c r="CG1030" i="9"/>
  <c r="CQ1030" i="9" s="1"/>
  <c r="CG1027" i="9"/>
  <c r="CQ1027" i="9" s="1"/>
  <c r="CG1023" i="9"/>
  <c r="CQ1023" i="9" s="1"/>
  <c r="CG1012" i="9"/>
  <c r="CQ1012" i="9" s="1"/>
  <c r="CG1009" i="9"/>
  <c r="CQ1009" i="9" s="1"/>
  <c r="CG918" i="9"/>
  <c r="CQ918" i="9" s="1"/>
  <c r="CG914" i="9"/>
  <c r="CQ914" i="9" s="1"/>
  <c r="CG910" i="9"/>
  <c r="CQ910" i="9" s="1"/>
  <c r="CG907" i="9"/>
  <c r="CQ907" i="9" s="1"/>
  <c r="CG902" i="9"/>
  <c r="CQ902" i="9" s="1"/>
  <c r="CG893" i="9"/>
  <c r="CQ893" i="9" s="1"/>
  <c r="CG888" i="9"/>
  <c r="CQ888" i="9" s="1"/>
  <c r="CG882" i="9"/>
  <c r="CQ882" i="9" s="1"/>
  <c r="CG879" i="9"/>
  <c r="CQ879" i="9" s="1"/>
  <c r="CG877" i="9"/>
  <c r="CQ877" i="9" s="1"/>
  <c r="CG873" i="9"/>
  <c r="CQ873" i="9" s="1"/>
  <c r="CG869" i="9"/>
  <c r="CQ869" i="9" s="1"/>
  <c r="CG864" i="9"/>
  <c r="CQ864" i="9" s="1"/>
  <c r="CG847" i="9"/>
  <c r="CQ847" i="9" s="1"/>
  <c r="CG842" i="9"/>
  <c r="CQ842" i="9" s="1"/>
  <c r="CG836" i="9"/>
  <c r="CQ836" i="9" s="1"/>
  <c r="CG833" i="9"/>
  <c r="CQ833" i="9" s="1"/>
  <c r="CG827" i="9"/>
  <c r="CQ827" i="9" s="1"/>
  <c r="CG822" i="9"/>
  <c r="CQ822" i="9" s="1"/>
  <c r="CG814" i="9"/>
  <c r="CQ814" i="9" s="1"/>
  <c r="CG811" i="9"/>
  <c r="CQ811" i="9" s="1"/>
  <c r="CG808" i="9"/>
  <c r="CQ808" i="9" s="1"/>
  <c r="CG798" i="9"/>
  <c r="CQ798" i="9" s="1"/>
  <c r="CG791" i="9"/>
  <c r="CQ791" i="9" s="1"/>
  <c r="CG789" i="9"/>
  <c r="CQ789" i="9" s="1"/>
  <c r="CG785" i="9"/>
  <c r="CQ785" i="9" s="1"/>
  <c r="CG772" i="9"/>
  <c r="CQ772" i="9" s="1"/>
  <c r="CG765" i="9"/>
  <c r="CQ765" i="9" s="1"/>
  <c r="CG761" i="9"/>
  <c r="CQ761" i="9" s="1"/>
  <c r="CG757" i="9"/>
  <c r="CQ757" i="9" s="1"/>
  <c r="CG750" i="9"/>
  <c r="CQ750" i="9" s="1"/>
  <c r="CG737" i="9"/>
  <c r="CQ737" i="9" s="1"/>
  <c r="CG733" i="9"/>
  <c r="CQ733" i="9" s="1"/>
  <c r="CG730" i="9"/>
  <c r="CQ730" i="9" s="1"/>
  <c r="CG727" i="9"/>
  <c r="CQ727" i="9" s="1"/>
  <c r="CG723" i="9"/>
  <c r="CQ723" i="9" s="1"/>
  <c r="CG717" i="9"/>
  <c r="CQ717" i="9" s="1"/>
  <c r="CG710" i="9"/>
  <c r="CQ710" i="9" s="1"/>
  <c r="CG702" i="9"/>
  <c r="CQ702" i="9" s="1"/>
  <c r="CG693" i="9"/>
  <c r="CQ693" i="9" s="1"/>
  <c r="CG687" i="9"/>
  <c r="CQ687" i="9" s="1"/>
  <c r="CG683" i="9"/>
  <c r="CQ683" i="9" s="1"/>
  <c r="CG678" i="9"/>
  <c r="CQ678" i="9" s="1"/>
  <c r="CG670" i="9"/>
  <c r="CQ670" i="9" s="1"/>
  <c r="CG665" i="9"/>
  <c r="CQ665" i="9" s="1"/>
  <c r="CG658" i="9"/>
  <c r="CQ658" i="9" s="1"/>
  <c r="CG651" i="9"/>
  <c r="CQ651" i="9" s="1"/>
  <c r="CG647" i="9"/>
  <c r="CQ647" i="9" s="1"/>
  <c r="CG591" i="9"/>
  <c r="CQ591" i="9" s="1"/>
  <c r="CG588" i="9"/>
  <c r="CQ588" i="9" s="1"/>
  <c r="CG583" i="9"/>
  <c r="CQ583" i="9" s="1"/>
  <c r="CG578" i="9"/>
  <c r="CQ578" i="9" s="1"/>
  <c r="CG574" i="9"/>
  <c r="CQ574" i="9" s="1"/>
  <c r="CG569" i="9"/>
  <c r="CQ569" i="9" s="1"/>
  <c r="CG564" i="9"/>
  <c r="CQ564" i="9" s="1"/>
  <c r="CG558" i="9"/>
  <c r="CQ558" i="9" s="1"/>
  <c r="CG555" i="9"/>
  <c r="CQ555" i="9" s="1"/>
  <c r="CG550" i="9"/>
  <c r="CQ550" i="9" s="1"/>
  <c r="CG547" i="9"/>
  <c r="CQ547" i="9" s="1"/>
  <c r="CG562" i="9"/>
  <c r="CQ562" i="9" s="1"/>
  <c r="CG551" i="9"/>
  <c r="CQ551" i="9" s="1"/>
  <c r="CG545" i="9"/>
  <c r="CQ545" i="9" s="1"/>
  <c r="CG543" i="9"/>
  <c r="CQ543" i="9" s="1"/>
  <c r="CG538" i="9"/>
  <c r="CQ538" i="9" s="1"/>
  <c r="CG534" i="9"/>
  <c r="CQ534" i="9" s="1"/>
  <c r="CG530" i="9"/>
  <c r="CQ530" i="9" s="1"/>
  <c r="CG238" i="9"/>
  <c r="CQ238" i="9" s="1"/>
  <c r="CG228" i="9"/>
  <c r="CQ228" i="9" s="1"/>
  <c r="CG224" i="9"/>
  <c r="CQ224" i="9" s="1"/>
  <c r="CG218" i="9"/>
  <c r="CQ218" i="9" s="1"/>
  <c r="CG215" i="9"/>
  <c r="CQ215" i="9" s="1"/>
  <c r="CG208" i="9"/>
  <c r="CQ208" i="9" s="1"/>
  <c r="CG203" i="9"/>
  <c r="CQ203" i="9" s="1"/>
  <c r="CG198" i="9"/>
  <c r="CQ198" i="9" s="1"/>
  <c r="CG193" i="9"/>
  <c r="CQ193" i="9" s="1"/>
  <c r="CG70" i="9"/>
  <c r="CQ70" i="9" s="1"/>
  <c r="CG66" i="9"/>
  <c r="CQ66" i="9" s="1"/>
  <c r="CG62" i="9"/>
  <c r="CQ62" i="9" s="1"/>
  <c r="CG51" i="9"/>
  <c r="CQ51" i="9" s="1"/>
  <c r="CG46" i="9"/>
  <c r="CQ46" i="9" s="1"/>
  <c r="CG39" i="9"/>
  <c r="CQ39" i="9" s="1"/>
  <c r="CG35" i="9"/>
  <c r="CQ35" i="9" s="1"/>
  <c r="CG30" i="9"/>
  <c r="CQ30" i="9" s="1"/>
  <c r="CG24" i="9"/>
  <c r="CQ24" i="9" s="1"/>
  <c r="CG13" i="9"/>
  <c r="CQ13" i="9" s="1"/>
  <c r="CG10" i="9"/>
  <c r="CQ10" i="9" s="1"/>
  <c r="CG5" i="9"/>
  <c r="CQ5" i="9" s="1"/>
  <c r="CG556" i="9"/>
  <c r="CQ556" i="9" s="1"/>
  <c r="CG549" i="9"/>
  <c r="CQ549" i="9" s="1"/>
  <c r="CG546" i="9"/>
  <c r="CQ546" i="9" s="1"/>
  <c r="CG544" i="9"/>
  <c r="CQ544" i="9" s="1"/>
  <c r="CG541" i="9"/>
  <c r="CQ541" i="9" s="1"/>
  <c r="CG535" i="9"/>
  <c r="CQ535" i="9" s="1"/>
  <c r="CG532" i="9"/>
  <c r="CQ532" i="9" s="1"/>
  <c r="CG240" i="9"/>
  <c r="CQ240" i="9" s="1"/>
  <c r="CG235" i="9"/>
  <c r="CQ235" i="9" s="1"/>
  <c r="CG227" i="9"/>
  <c r="CQ227" i="9" s="1"/>
  <c r="CG222" i="9"/>
  <c r="CQ222" i="9" s="1"/>
  <c r="CG217" i="9"/>
  <c r="CQ217" i="9" s="1"/>
  <c r="CG213" i="9"/>
  <c r="CQ213" i="9" s="1"/>
  <c r="CG207" i="9"/>
  <c r="CQ207" i="9" s="1"/>
  <c r="CG199" i="9"/>
  <c r="CQ199" i="9" s="1"/>
  <c r="CG194" i="9"/>
  <c r="CQ194" i="9" s="1"/>
  <c r="CG191" i="9"/>
  <c r="CQ191" i="9" s="1"/>
  <c r="CG67" i="9"/>
  <c r="CQ67" i="9" s="1"/>
  <c r="CG63" i="9"/>
  <c r="CQ63" i="9" s="1"/>
  <c r="CG55" i="9"/>
  <c r="CQ55" i="9" s="1"/>
  <c r="CG49" i="9"/>
  <c r="CQ49" i="9" s="1"/>
  <c r="CG42" i="9"/>
  <c r="CQ42" i="9" s="1"/>
  <c r="CG36" i="9"/>
  <c r="CQ36" i="9" s="1"/>
  <c r="CG33" i="9"/>
  <c r="CQ33" i="9" s="1"/>
  <c r="CG25" i="9"/>
  <c r="CQ25" i="9" s="1"/>
  <c r="CG18" i="9"/>
  <c r="CQ18" i="9" s="1"/>
  <c r="CG11" i="9"/>
  <c r="CQ11" i="9" s="1"/>
  <c r="CG7" i="9"/>
  <c r="CQ7" i="9" s="1"/>
  <c r="CG4" i="9"/>
  <c r="CQ4" i="9" s="1"/>
  <c r="CL1494" i="9" l="1"/>
  <c r="CL1488" i="9"/>
  <c r="CL1485" i="9"/>
  <c r="CL1478" i="9"/>
  <c r="CL1476" i="9"/>
  <c r="CL1471" i="9"/>
  <c r="CL1461" i="9"/>
  <c r="CL1455" i="9"/>
  <c r="CL1452" i="9"/>
  <c r="CL1446" i="9"/>
  <c r="CL1443" i="9"/>
  <c r="CL1438" i="9"/>
  <c r="CL1433" i="9"/>
  <c r="CL1428" i="9"/>
  <c r="CL1424" i="9"/>
  <c r="CL1419" i="9"/>
  <c r="CL1410" i="9"/>
  <c r="CL1400" i="9"/>
  <c r="CL1396" i="9"/>
  <c r="CL1389" i="9"/>
  <c r="CL1386" i="9"/>
  <c r="CL1381" i="9"/>
  <c r="CL1373" i="9"/>
  <c r="CL1365" i="9"/>
  <c r="CL1358" i="9"/>
  <c r="CL1355" i="9"/>
  <c r="CL1349" i="9"/>
  <c r="CL1343" i="9"/>
  <c r="CL1340" i="9"/>
  <c r="CL1336" i="9"/>
  <c r="CL1328" i="9"/>
  <c r="CL1326" i="9"/>
  <c r="CL1322" i="9"/>
  <c r="CL1495" i="9"/>
  <c r="CL1492" i="9"/>
  <c r="CL1486" i="9"/>
  <c r="CL1481" i="9"/>
  <c r="CL1477" i="9"/>
  <c r="CL1473" i="9"/>
  <c r="CL1469" i="9"/>
  <c r="CL1460" i="9"/>
  <c r="CL1454" i="9"/>
  <c r="CL1448" i="9"/>
  <c r="CL1445" i="9"/>
  <c r="CL1442" i="9"/>
  <c r="CL1437" i="9"/>
  <c r="CL1429" i="9"/>
  <c r="CL1426" i="9"/>
  <c r="CL1422" i="9"/>
  <c r="CL1416" i="9"/>
  <c r="CL1406" i="9"/>
  <c r="CL1397" i="9"/>
  <c r="CL1394" i="9"/>
  <c r="CL1388" i="9"/>
  <c r="CL1385" i="9"/>
  <c r="CL1379" i="9"/>
  <c r="CL1369" i="9"/>
  <c r="CL1362" i="9"/>
  <c r="CL1356" i="9"/>
  <c r="CL1351" i="9"/>
  <c r="CL1346" i="9"/>
  <c r="CL1342" i="9"/>
  <c r="CL1337" i="9"/>
  <c r="CL1334" i="9"/>
  <c r="CL1327" i="9"/>
  <c r="CL1324" i="9"/>
  <c r="CL1320" i="9"/>
  <c r="CL1315" i="9"/>
  <c r="CL1312" i="9"/>
  <c r="CL1305" i="9"/>
  <c r="CL1302" i="9"/>
  <c r="CL1291" i="9"/>
  <c r="CL1281" i="9"/>
  <c r="CL1278" i="9"/>
  <c r="CL1273" i="9"/>
  <c r="CL1264" i="9"/>
  <c r="CL1259" i="9"/>
  <c r="CL1255" i="9"/>
  <c r="CL1253" i="9"/>
  <c r="CL1251" i="9"/>
  <c r="CL1246" i="9"/>
  <c r="CL1229" i="9"/>
  <c r="CL1220" i="9"/>
  <c r="CL1212" i="9"/>
  <c r="CL1207" i="9"/>
  <c r="CL1204" i="9"/>
  <c r="CL1199" i="9"/>
  <c r="CL1190" i="9"/>
  <c r="CL1187" i="9"/>
  <c r="CL1181" i="9"/>
  <c r="CL1175" i="9"/>
  <c r="CL1169" i="9"/>
  <c r="CL1161" i="9"/>
  <c r="CL1159" i="9"/>
  <c r="CL1156" i="9"/>
  <c r="CL1151" i="9"/>
  <c r="CL1045" i="9"/>
  <c r="CL1038" i="9"/>
  <c r="CL1035" i="9"/>
  <c r="CL1033" i="9"/>
  <c r="CL1029" i="9"/>
  <c r="CL1025" i="9"/>
  <c r="CL1021" i="9"/>
  <c r="CL1011" i="9"/>
  <c r="CL923" i="9"/>
  <c r="CL917" i="9"/>
  <c r="CL913" i="9"/>
  <c r="CL909" i="9"/>
  <c r="CL904" i="9"/>
  <c r="CL894" i="9"/>
  <c r="CL889" i="9"/>
  <c r="CL883" i="9"/>
  <c r="CL880" i="9"/>
  <c r="CL878" i="9"/>
  <c r="CL874" i="9"/>
  <c r="CL870" i="9"/>
  <c r="CL867" i="9"/>
  <c r="CL861" i="9"/>
  <c r="CL853" i="9"/>
  <c r="CL844" i="9"/>
  <c r="CL841" i="9"/>
  <c r="CL834" i="9"/>
  <c r="CL829" i="9"/>
  <c r="CL824" i="9"/>
  <c r="CL816" i="9"/>
  <c r="CL812" i="9"/>
  <c r="CL809" i="9"/>
  <c r="CL802" i="9"/>
  <c r="CL792" i="9"/>
  <c r="CL790" i="9"/>
  <c r="CL787" i="9"/>
  <c r="CL784" i="9"/>
  <c r="CL770" i="9"/>
  <c r="CL762" i="9"/>
  <c r="CL758" i="9"/>
  <c r="CL752" i="9"/>
  <c r="CL743" i="9"/>
  <c r="CL736" i="9"/>
  <c r="CL732" i="9"/>
  <c r="CL729" i="9"/>
  <c r="CL726" i="9"/>
  <c r="CL718" i="9"/>
  <c r="CL715" i="9"/>
  <c r="CL705" i="9"/>
  <c r="CL697" i="9"/>
  <c r="CL688" i="9"/>
  <c r="CL685" i="9"/>
  <c r="CL680" i="9"/>
  <c r="CL673" i="9"/>
  <c r="CL669" i="9"/>
  <c r="CL662" i="9"/>
  <c r="CL1316" i="9"/>
  <c r="CL1313" i="9"/>
  <c r="CL1311" i="9"/>
  <c r="CL1303" i="9"/>
  <c r="CL1293" i="9"/>
  <c r="CL1284" i="9"/>
  <c r="CL1279" i="9"/>
  <c r="CL1276" i="9"/>
  <c r="CL1271" i="9"/>
  <c r="CL1263" i="9"/>
  <c r="CL1258" i="9"/>
  <c r="CL1254" i="9"/>
  <c r="CL1252" i="9"/>
  <c r="CL1249" i="9"/>
  <c r="CL1242" i="9"/>
  <c r="CL1223" i="9"/>
  <c r="CL1218" i="9"/>
  <c r="CL1211" i="9"/>
  <c r="CL1206" i="9"/>
  <c r="CL1201" i="9"/>
  <c r="CL1192" i="9"/>
  <c r="CL1189" i="9"/>
  <c r="CL1183" i="9"/>
  <c r="CL1177" i="9"/>
  <c r="CL1170" i="9"/>
  <c r="CL1168" i="9"/>
  <c r="CL1160" i="9"/>
  <c r="CL1158" i="9"/>
  <c r="CL1153" i="9"/>
  <c r="CL1047" i="9"/>
  <c r="CL1039" i="9"/>
  <c r="CL1036" i="9"/>
  <c r="CL1034" i="9"/>
  <c r="CL1030" i="9"/>
  <c r="CL1027" i="9"/>
  <c r="CL1023" i="9"/>
  <c r="CL1012" i="9"/>
  <c r="CL1009" i="9"/>
  <c r="CL918" i="9"/>
  <c r="CL914" i="9"/>
  <c r="CL910" i="9"/>
  <c r="CL907" i="9"/>
  <c r="CL902" i="9"/>
  <c r="CL893" i="9"/>
  <c r="CL888" i="9"/>
  <c r="CL882" i="9"/>
  <c r="CL879" i="9"/>
  <c r="CL877" i="9"/>
  <c r="CL873" i="9"/>
  <c r="CL869" i="9"/>
  <c r="CL864" i="9"/>
  <c r="CL856" i="9"/>
  <c r="CL847" i="9"/>
  <c r="CL842" i="9"/>
  <c r="CL836" i="9"/>
  <c r="CL833" i="9"/>
  <c r="CL827" i="9"/>
  <c r="CL822" i="9"/>
  <c r="CL814" i="9"/>
  <c r="CL811" i="9"/>
  <c r="CL808" i="9"/>
  <c r="CL798" i="9"/>
  <c r="CL791" i="9"/>
  <c r="CL789" i="9"/>
  <c r="CL785" i="9"/>
  <c r="CL772" i="9"/>
  <c r="CL765" i="9"/>
  <c r="CL761" i="9"/>
  <c r="CL757" i="9"/>
  <c r="CL750" i="9"/>
  <c r="CL737" i="9"/>
  <c r="CL733" i="9"/>
  <c r="CL730" i="9"/>
  <c r="CL727" i="9"/>
  <c r="CL723" i="9"/>
  <c r="CL717" i="9"/>
  <c r="CL710" i="9"/>
  <c r="CL702" i="9"/>
  <c r="CL693" i="9"/>
  <c r="CL687" i="9"/>
  <c r="CL683" i="9"/>
  <c r="CL678" i="9"/>
  <c r="CL670" i="9"/>
  <c r="CL665" i="9"/>
  <c r="CL658" i="9"/>
  <c r="CL651" i="9"/>
  <c r="CL647" i="9"/>
  <c r="CL591" i="9"/>
  <c r="CL588" i="9"/>
  <c r="CL583" i="9"/>
  <c r="CL578" i="9"/>
  <c r="CL574" i="9"/>
  <c r="CL569" i="9"/>
  <c r="CL564" i="9"/>
  <c r="CL558" i="9"/>
  <c r="CL555" i="9"/>
  <c r="CL550" i="9"/>
  <c r="CL547" i="9"/>
  <c r="CL545" i="9"/>
  <c r="CL543" i="9"/>
  <c r="CL538" i="9"/>
  <c r="CL534" i="9"/>
  <c r="CL530" i="9"/>
  <c r="CL238" i="9"/>
  <c r="CL228" i="9"/>
  <c r="CL224" i="9"/>
  <c r="CL218" i="9"/>
  <c r="CL215" i="9"/>
  <c r="CL208" i="9"/>
  <c r="CL203" i="9"/>
  <c r="CL198" i="9"/>
  <c r="CL193" i="9"/>
  <c r="CL70" i="9"/>
  <c r="CL66" i="9"/>
  <c r="CL62" i="9"/>
  <c r="CL51" i="9"/>
  <c r="CL46" i="9"/>
  <c r="CL39" i="9"/>
  <c r="CL35" i="9"/>
  <c r="CL30" i="9"/>
  <c r="CL24" i="9"/>
  <c r="CL13" i="9"/>
  <c r="CL10" i="9"/>
  <c r="CL5" i="9"/>
  <c r="CL652" i="9"/>
  <c r="CL649" i="9"/>
  <c r="CL593" i="9"/>
  <c r="CL589" i="9"/>
  <c r="CL587" i="9"/>
  <c r="CL581" i="9"/>
  <c r="CL576" i="9"/>
  <c r="CL570" i="9"/>
  <c r="CL565" i="9"/>
  <c r="CL562" i="9"/>
  <c r="CL556" i="9"/>
  <c r="CL551" i="9"/>
  <c r="CL549" i="9"/>
  <c r="CL546" i="9"/>
  <c r="CL544" i="9"/>
  <c r="CL541" i="9"/>
  <c r="CL535" i="9"/>
  <c r="CL532" i="9"/>
  <c r="CL240" i="9"/>
  <c r="CL235" i="9"/>
  <c r="CL227" i="9"/>
  <c r="CL222" i="9"/>
  <c r="CL217" i="9"/>
  <c r="CL213" i="9"/>
  <c r="CL207" i="9"/>
  <c r="CL199" i="9"/>
  <c r="CL194" i="9"/>
  <c r="CL191" i="9"/>
  <c r="CL67" i="9"/>
  <c r="CL63" i="9"/>
  <c r="CL55" i="9"/>
  <c r="CL49" i="9"/>
  <c r="CL42" i="9"/>
  <c r="CL36" i="9"/>
  <c r="CL33" i="9"/>
  <c r="CL25" i="9"/>
  <c r="CL18" i="9"/>
  <c r="CL11" i="9"/>
  <c r="CL7" i="9"/>
  <c r="CL4" i="9"/>
  <c r="CO1495" i="9" l="1"/>
  <c r="CO1492" i="9"/>
  <c r="CO1486" i="9"/>
  <c r="CO1481" i="9"/>
  <c r="CO1477" i="9"/>
  <c r="CO1473" i="9"/>
  <c r="CO1469" i="9"/>
  <c r="CO1460" i="9"/>
  <c r="CO1454" i="9"/>
  <c r="CO1448" i="9"/>
  <c r="CO1445" i="9"/>
  <c r="CO1442" i="9"/>
  <c r="CO1437" i="9"/>
  <c r="CO1429" i="9"/>
  <c r="CO1426" i="9"/>
  <c r="CO1422" i="9"/>
  <c r="CO1416" i="9"/>
  <c r="CO1406" i="9"/>
  <c r="CO1397" i="9"/>
  <c r="CO1394" i="9"/>
  <c r="CO1388" i="9"/>
  <c r="CO1385" i="9"/>
  <c r="CO1379" i="9"/>
  <c r="CO1369" i="9"/>
  <c r="CO1362" i="9"/>
  <c r="CO1356" i="9"/>
  <c r="CO1351" i="9"/>
  <c r="CO1346" i="9"/>
  <c r="CO1342" i="9"/>
  <c r="CO1337" i="9"/>
  <c r="CO1334" i="9"/>
  <c r="CO1327" i="9"/>
  <c r="CO1324" i="9"/>
  <c r="CO1320" i="9"/>
  <c r="CO1315" i="9"/>
  <c r="CO1312" i="9"/>
  <c r="CO1305" i="9"/>
  <c r="CQ1305" i="9" s="1"/>
  <c r="CO1302" i="9"/>
  <c r="CQ1302" i="9" s="1"/>
  <c r="CO1291" i="9"/>
  <c r="CO1281" i="9"/>
  <c r="CO1278" i="9"/>
  <c r="CO1273" i="9"/>
  <c r="CO1264" i="9"/>
  <c r="CO1259" i="9"/>
  <c r="CO1255" i="9"/>
  <c r="CO1253" i="9"/>
  <c r="CO1251" i="9"/>
  <c r="CO1246" i="9"/>
  <c r="CO1229" i="9"/>
  <c r="CO1220" i="9"/>
  <c r="CO1212" i="9"/>
  <c r="CO1207" i="9"/>
  <c r="CO1204" i="9"/>
  <c r="CO1199" i="9"/>
  <c r="CO1190" i="9"/>
  <c r="CO1187" i="9"/>
  <c r="CO1181" i="9"/>
  <c r="CO1175" i="9"/>
  <c r="CO1169" i="9"/>
  <c r="CO1161" i="9"/>
  <c r="CO1159" i="9"/>
  <c r="CO1156" i="9"/>
  <c r="CO1151" i="9"/>
  <c r="CO1045" i="9"/>
  <c r="CO1038" i="9"/>
  <c r="CO1035" i="9"/>
  <c r="CO1033" i="9"/>
  <c r="CO1029" i="9"/>
  <c r="CO1025" i="9"/>
  <c r="CO1021" i="9"/>
  <c r="CO1011" i="9"/>
  <c r="CO923" i="9"/>
  <c r="CO917" i="9"/>
  <c r="CO913" i="9"/>
  <c r="CO909" i="9"/>
  <c r="CO904" i="9"/>
  <c r="CO894" i="9"/>
  <c r="CO889" i="9"/>
  <c r="CO883" i="9"/>
  <c r="CO880" i="9"/>
  <c r="CO878" i="9"/>
  <c r="CO874" i="9"/>
  <c r="CO870" i="9"/>
  <c r="CO867" i="9"/>
  <c r="CO861" i="9"/>
  <c r="CO853" i="9"/>
  <c r="CO844" i="9"/>
  <c r="CO841" i="9"/>
  <c r="CO834" i="9"/>
  <c r="CO829" i="9"/>
  <c r="CO824" i="9"/>
  <c r="CO816" i="9"/>
  <c r="CO812" i="9"/>
  <c r="CO809" i="9"/>
  <c r="CO802" i="9"/>
  <c r="CO792" i="9"/>
  <c r="CO790" i="9"/>
  <c r="CO787" i="9"/>
  <c r="CO784" i="9"/>
  <c r="CO770" i="9"/>
  <c r="CO762" i="9"/>
  <c r="CO758" i="9"/>
  <c r="CO752" i="9"/>
  <c r="CO743" i="9"/>
  <c r="CO736" i="9"/>
  <c r="CO732" i="9"/>
  <c r="CO729" i="9"/>
  <c r="CO726" i="9"/>
  <c r="CO718" i="9"/>
  <c r="CO715" i="9"/>
  <c r="CO705" i="9"/>
  <c r="CO697" i="9"/>
  <c r="CO688" i="9"/>
  <c r="CO685" i="9"/>
  <c r="CO680" i="9"/>
  <c r="CO673" i="9"/>
  <c r="CO669" i="9"/>
  <c r="CO662" i="9"/>
  <c r="CO652" i="9"/>
  <c r="CO649" i="9"/>
  <c r="CO593" i="9"/>
  <c r="CO589" i="9"/>
  <c r="CO587" i="9"/>
  <c r="CO581" i="9"/>
  <c r="CO576" i="9"/>
  <c r="CO570" i="9"/>
  <c r="CO565" i="9"/>
  <c r="CO562" i="9"/>
  <c r="CO556" i="9"/>
  <c r="CO551" i="9"/>
  <c r="CO549" i="9"/>
  <c r="CO546" i="9"/>
  <c r="CO544" i="9"/>
  <c r="CO541" i="9"/>
  <c r="CO535" i="9"/>
  <c r="CO532" i="9"/>
  <c r="CO240" i="9"/>
  <c r="CO235" i="9"/>
  <c r="CO227" i="9"/>
  <c r="CO222" i="9"/>
  <c r="CO217" i="9"/>
  <c r="CO213" i="9"/>
  <c r="CO207" i="9"/>
  <c r="CO199" i="9"/>
  <c r="CO194" i="9"/>
  <c r="CO191" i="9"/>
  <c r="CO67" i="9"/>
  <c r="CO63" i="9"/>
  <c r="CO55" i="9"/>
  <c r="CO49" i="9"/>
  <c r="CO42" i="9"/>
  <c r="CO36" i="9"/>
  <c r="CO33" i="9"/>
  <c r="CO25" i="9"/>
  <c r="CO18" i="9"/>
  <c r="CO11" i="9"/>
  <c r="CO4" i="9"/>
  <c r="CO1494" i="9"/>
  <c r="CO1488" i="9"/>
  <c r="CO1485" i="9"/>
  <c r="CO1478" i="9"/>
  <c r="CO1476" i="9"/>
  <c r="CO1471" i="9"/>
  <c r="CO1461" i="9"/>
  <c r="CO1455" i="9"/>
  <c r="CO1452" i="9"/>
  <c r="CO1446" i="9"/>
  <c r="CO1443" i="9"/>
  <c r="CO1438" i="9"/>
  <c r="CO1433" i="9"/>
  <c r="CO1428" i="9"/>
  <c r="CO1424" i="9"/>
  <c r="CO1419" i="9"/>
  <c r="CO1410" i="9"/>
  <c r="CO1400" i="9"/>
  <c r="CO1396" i="9"/>
  <c r="CO1389" i="9"/>
  <c r="CO1386" i="9"/>
  <c r="CO1381" i="9"/>
  <c r="CO1373" i="9"/>
  <c r="CO1365" i="9"/>
  <c r="CO1358" i="9"/>
  <c r="CO1355" i="9"/>
  <c r="CO1349" i="9"/>
  <c r="CO1343" i="9"/>
  <c r="CO1340" i="9"/>
  <c r="CO1336" i="9"/>
  <c r="CO1328" i="9"/>
  <c r="CO1326" i="9"/>
  <c r="CO1322" i="9"/>
  <c r="CO1316" i="9"/>
  <c r="CO1313" i="9"/>
  <c r="CO1311" i="9"/>
  <c r="CQ1311" i="9" s="1"/>
  <c r="CO1303" i="9"/>
  <c r="CQ1303" i="9" s="1"/>
  <c r="CO1293" i="9"/>
  <c r="CO1284" i="9"/>
  <c r="CO1279" i="9"/>
  <c r="CO1276" i="9"/>
  <c r="CO1271" i="9"/>
  <c r="CO1263" i="9"/>
  <c r="CO1258" i="9"/>
  <c r="CO1254" i="9"/>
  <c r="CO1252" i="9"/>
  <c r="CO1249" i="9"/>
  <c r="CO1242" i="9"/>
  <c r="CO1223" i="9"/>
  <c r="CO1218" i="9"/>
  <c r="CO1211" i="9"/>
  <c r="CO1206" i="9"/>
  <c r="CO1201" i="9"/>
  <c r="CO1192" i="9"/>
  <c r="CO1189" i="9"/>
  <c r="CO1183" i="9"/>
  <c r="CO1177" i="9"/>
  <c r="CO1170" i="9"/>
  <c r="CO1168" i="9"/>
  <c r="CO1160" i="9"/>
  <c r="CO1158" i="9"/>
  <c r="CO1153" i="9"/>
  <c r="CO1047" i="9"/>
  <c r="CO1039" i="9"/>
  <c r="CO1036" i="9"/>
  <c r="CO1034" i="9"/>
  <c r="CO1030" i="9"/>
  <c r="CO1027" i="9"/>
  <c r="CO1023" i="9"/>
  <c r="CO1012" i="9"/>
  <c r="CO1009" i="9"/>
  <c r="CO918" i="9"/>
  <c r="CO914" i="9"/>
  <c r="CO910" i="9"/>
  <c r="CO907" i="9"/>
  <c r="CO902" i="9"/>
  <c r="CO893" i="9"/>
  <c r="CO888" i="9"/>
  <c r="CO882" i="9"/>
  <c r="CO879" i="9"/>
  <c r="CO877" i="9"/>
  <c r="CO873" i="9"/>
  <c r="CO869" i="9"/>
  <c r="CO864" i="9"/>
  <c r="CO856" i="9"/>
  <c r="CO847" i="9"/>
  <c r="CO842" i="9"/>
  <c r="CO836" i="9"/>
  <c r="CO833" i="9"/>
  <c r="CO827" i="9"/>
  <c r="CO822" i="9"/>
  <c r="CO814" i="9"/>
  <c r="CO811" i="9"/>
  <c r="CO808" i="9"/>
  <c r="CO798" i="9"/>
  <c r="CO791" i="9"/>
  <c r="CO789" i="9"/>
  <c r="CO785" i="9"/>
  <c r="CO772" i="9"/>
  <c r="CO765" i="9"/>
  <c r="CO761" i="9"/>
  <c r="CO757" i="9"/>
  <c r="CO750" i="9"/>
  <c r="CO737" i="9"/>
  <c r="CO733" i="9"/>
  <c r="CO730" i="9"/>
  <c r="CO727" i="9"/>
  <c r="CO723" i="9"/>
  <c r="CO717" i="9"/>
  <c r="CO710" i="9"/>
  <c r="CO702" i="9"/>
  <c r="CO693" i="9"/>
  <c r="CO687" i="9"/>
  <c r="CO683" i="9"/>
  <c r="CO678" i="9"/>
  <c r="CO670" i="9"/>
  <c r="CO665" i="9"/>
  <c r="CO658" i="9"/>
  <c r="CO651" i="9"/>
  <c r="CO647" i="9"/>
  <c r="CO591" i="9"/>
  <c r="CO588" i="9"/>
  <c r="CO583" i="9"/>
  <c r="CO578" i="9"/>
  <c r="CO574" i="9"/>
  <c r="CO569" i="9"/>
  <c r="CO564" i="9"/>
  <c r="CO558" i="9"/>
  <c r="CO555" i="9"/>
  <c r="CO550" i="9"/>
  <c r="CO547" i="9"/>
  <c r="CO545" i="9"/>
  <c r="CO543" i="9"/>
  <c r="CO538" i="9"/>
  <c r="CO534" i="9"/>
  <c r="CO530" i="9"/>
  <c r="CO238" i="9"/>
  <c r="CO228" i="9"/>
  <c r="CO224" i="9"/>
  <c r="CO218" i="9"/>
  <c r="CO215" i="9"/>
  <c r="CO208" i="9"/>
  <c r="CO203" i="9"/>
  <c r="CO198" i="9"/>
  <c r="CO193" i="9"/>
  <c r="CO70" i="9"/>
  <c r="CO66" i="9"/>
  <c r="CO62" i="9"/>
  <c r="CO51" i="9"/>
  <c r="CO46" i="9"/>
  <c r="CO39" i="9"/>
  <c r="CO35" i="9"/>
  <c r="CO30" i="9"/>
  <c r="CO24" i="9"/>
  <c r="CO13" i="9"/>
  <c r="CO10" i="9"/>
  <c r="CO5" i="9"/>
</calcChain>
</file>

<file path=xl/sharedStrings.xml><?xml version="1.0" encoding="utf-8"?>
<sst xmlns="http://schemas.openxmlformats.org/spreadsheetml/2006/main" count="41069" uniqueCount="5792">
  <si>
    <t>Barcode</t>
  </si>
  <si>
    <t>Ημερομηνία Οριστικής Καταχώρησης</t>
  </si>
  <si>
    <t>Ειδικότητα</t>
  </si>
  <si>
    <t>ΑΦΜ</t>
  </si>
  <si>
    <t>Επώνυμο</t>
  </si>
  <si>
    <t>Όνομα</t>
  </si>
  <si>
    <t>Όνομα Πατρός</t>
  </si>
  <si>
    <t>Τηλέφωνο</t>
  </si>
  <si>
    <t>Κινητό</t>
  </si>
  <si>
    <t>Email</t>
  </si>
  <si>
    <t>Πόλη</t>
  </si>
  <si>
    <t>Περιοχή</t>
  </si>
  <si>
    <t>Διεύθυνση</t>
  </si>
  <si>
    <t>Τ.Κ.</t>
  </si>
  <si>
    <t>ID Θέσης</t>
  </si>
  <si>
    <t>Κωδικός Θέσης</t>
  </si>
  <si>
    <t>ΥΠΕ</t>
  </si>
  <si>
    <t>Φορέας</t>
  </si>
  <si>
    <t>Ονομασία Θέσης</t>
  </si>
  <si>
    <t>Αριθμός Θέσεων</t>
  </si>
  <si>
    <t>Εξειδίκευση/Ειδική Εμπειρία</t>
  </si>
  <si>
    <t>Αγροτικό</t>
  </si>
  <si>
    <t>Σειρά Προτίμησης</t>
  </si>
  <si>
    <t>36/4270</t>
  </si>
  <si>
    <t>366969184798</t>
  </si>
  <si>
    <t>06/10/2020</t>
  </si>
  <si>
    <t>ΠΝΕΥΜΟΝΟΛΟΓΙΑ - ΦΥΜΑΤΙΟΛΟΓΙΑ</t>
  </si>
  <si>
    <t>069860782</t>
  </si>
  <si>
    <t>ΚΟΥΛΙΑΤΣΗΣ</t>
  </si>
  <si>
    <t>ΓΕΩΡΓΙΟΣ</t>
  </si>
  <si>
    <t>ΑΝΑΣΤΑΣΙΟΣ</t>
  </si>
  <si>
    <t>6938277484</t>
  </si>
  <si>
    <t>georgioskouliatsis@gmail.com</t>
  </si>
  <si>
    <t xml:space="preserve">ΠΡΕΒΕΖΑ </t>
  </si>
  <si>
    <t>ΠΡΕΒΕΖΑ</t>
  </si>
  <si>
    <t>ΙΕΡΟΥ ΛΟΧΟΥ 14</t>
  </si>
  <si>
    <t>48100</t>
  </si>
  <si>
    <t>1.1</t>
  </si>
  <si>
    <t>1η  Υ.ΠΕ.</t>
  </si>
  <si>
    <t>Α.Ο.Ν.Α. «Ο ΑΓΙΟΣ ΣΑΒΒΑΣ»</t>
  </si>
  <si>
    <t>ΕΠΙΜΕΛΗΤΗ Β' - ΕΣΩΤΕΡΙΚΗΣ ΠΑΘΟΛΟΓΙΑΣ ή ΚΑΡΔΙΟΛΟΓΙΑΣ ή ΠΝΕΥΜΟΝΟΛΟΓΙΑΣ – ΦΥΜΑΤΙΟΛΟΓΙΑΣ ή ΧΕΙΡΟΥΡΓΙΚΗΣ ή ΑΝΑΙΣΘΗΣΙΟΛΟΓΙΑΣ ή ΝΕΦΡΟΛΟΓΙΑΣ</t>
  </si>
  <si>
    <t>ΝΑΙ</t>
  </si>
  <si>
    <t>36/4245</t>
  </si>
  <si>
    <t>367936564595</t>
  </si>
  <si>
    <t>035472710</t>
  </si>
  <si>
    <t>ΒΡΕΤΤΟΥ</t>
  </si>
  <si>
    <t>ΕΥΣΤΡΑΤΙΑ</t>
  </si>
  <si>
    <t>ΑΥΓΟΥΣΤΗΣ</t>
  </si>
  <si>
    <t>2621036048</t>
  </si>
  <si>
    <t>6973661881</t>
  </si>
  <si>
    <t>efivrettou@outlook.com</t>
  </si>
  <si>
    <t xml:space="preserve">ΠΥΡΓΟΣ </t>
  </si>
  <si>
    <t>ΠΥΡΓΟΣ</t>
  </si>
  <si>
    <t>ΜΑΓΝΗΣΙΑΣ 16</t>
  </si>
  <si>
    <t>27100</t>
  </si>
  <si>
    <t>36/4025</t>
  </si>
  <si>
    <t>367616237639</t>
  </si>
  <si>
    <t>04/10/2020</t>
  </si>
  <si>
    <t>121706770</t>
  </si>
  <si>
    <t>ΤΣΑΤΣΗ</t>
  </si>
  <si>
    <t>ΕΥΔΟΞΙΑ</t>
  </si>
  <si>
    <t>ΗΛΙΑΣ</t>
  </si>
  <si>
    <t>2121057764</t>
  </si>
  <si>
    <t>6936103655</t>
  </si>
  <si>
    <t>evtsatsi@gmail.com</t>
  </si>
  <si>
    <t xml:space="preserve">ΝΕΑ ΣΜΥΡΝΗ </t>
  </si>
  <si>
    <t>ΝΕΑ ΣΜΥΡΝΗ</t>
  </si>
  <si>
    <t>ΑΛΕΞΑΝΔΡΟΥ ΒΑΠΟΡΙΔΟΥ 18</t>
  </si>
  <si>
    <t>17124</t>
  </si>
  <si>
    <t>19/4572</t>
  </si>
  <si>
    <t>196599721498</t>
  </si>
  <si>
    <t>ΚΑΡΔΙΟΛΟΓΙΑ</t>
  </si>
  <si>
    <t>069455985</t>
  </si>
  <si>
    <t>ΤΣΑΚΑΛΗΣ</t>
  </si>
  <si>
    <t>ΚΩΝΣΤΑΝΤΙΝΟΣ</t>
  </si>
  <si>
    <t>ΔΗΜΗΤΡΙΟΣ</t>
  </si>
  <si>
    <t>6937807016</t>
  </si>
  <si>
    <t>ktsakalis@gmail.com</t>
  </si>
  <si>
    <t xml:space="preserve">ΝΕΑ ΙΩΝΙΑ </t>
  </si>
  <si>
    <t>ΝΕΑ ΙΩΝΙΑ</t>
  </si>
  <si>
    <t>ΚΙΟΥΤΑΧΕΙΑΣ 21Β</t>
  </si>
  <si>
    <t>14231</t>
  </si>
  <si>
    <t>14/4618</t>
  </si>
  <si>
    <t>148095499684</t>
  </si>
  <si>
    <t>ΕΣΩΤΕΡΙΚΗ ΠΑΘΟΛΟΓΙΑ</t>
  </si>
  <si>
    <t>076450389</t>
  </si>
  <si>
    <t>ΚΑΤΣΟΓΙΑΝΝΗ</t>
  </si>
  <si>
    <t>ΑΙΚΑΤΕΡΙΝΗ</t>
  </si>
  <si>
    <t>ΜΕΛΕΤΙΟΣ</t>
  </si>
  <si>
    <t>2111821897</t>
  </si>
  <si>
    <t>6932526370</t>
  </si>
  <si>
    <t>katmkatsog@yahoo.gr</t>
  </si>
  <si>
    <t xml:space="preserve">ΖΩΓΡΑΦΟΥ </t>
  </si>
  <si>
    <t>ΖΩΓΡΑΦΟΥ</t>
  </si>
  <si>
    <t>ΕΛΕΥΘΕΡΙΟΥ ΒΕΝΙΖΕΛΟΥ 20</t>
  </si>
  <si>
    <t>15773</t>
  </si>
  <si>
    <t>7/4250</t>
  </si>
  <si>
    <t>76615731462</t>
  </si>
  <si>
    <t>ΑΝΑΙΣΘΗΣΙΟΛΟΓΙΑ</t>
  </si>
  <si>
    <t>106669730</t>
  </si>
  <si>
    <t>ΦΥΚΟΥΡΑΣ</t>
  </si>
  <si>
    <t>ΑΘΑΝΑΣΙΟΣ</t>
  </si>
  <si>
    <t>ΑΛΕΞΑΝΔΡΟΣ</t>
  </si>
  <si>
    <t>6977087047</t>
  </si>
  <si>
    <t>thafik@hotmail.com</t>
  </si>
  <si>
    <t xml:space="preserve">ΑΘΗΝΑ </t>
  </si>
  <si>
    <t>Ηρωων Πολυτεχνειου 72</t>
  </si>
  <si>
    <t>15772</t>
  </si>
  <si>
    <t>14/4554</t>
  </si>
  <si>
    <t>148120246159</t>
  </si>
  <si>
    <t>133643166</t>
  </si>
  <si>
    <t>ΑΥΓΕΡΗ</t>
  </si>
  <si>
    <t>ΣΟΦΙΑ</t>
  </si>
  <si>
    <t>2107600632</t>
  </si>
  <si>
    <t>6972052017</t>
  </si>
  <si>
    <t>sofiav_84@yahoo.gr</t>
  </si>
  <si>
    <t>ΒΥΡΩΝΑΣ</t>
  </si>
  <si>
    <t>ΚΟΥΚΛΟΥΤΖΑ 3-5</t>
  </si>
  <si>
    <t>16231</t>
  </si>
  <si>
    <t>19/4202</t>
  </si>
  <si>
    <t>197658134923</t>
  </si>
  <si>
    <t>078704156</t>
  </si>
  <si>
    <t>ΒΛΑΧΟΔΗΜΗΤΡΗΣ</t>
  </si>
  <si>
    <t>ΙΩΑΝΝΗΣ</t>
  </si>
  <si>
    <t>ΕΜΜΑΝΟΥΗΛ</t>
  </si>
  <si>
    <t>2106436381</t>
  </si>
  <si>
    <t>6974917200</t>
  </si>
  <si>
    <t>yiannisvlahodimitris@yahoo.gr</t>
  </si>
  <si>
    <t>ΑΤΤΙΚΗΣ</t>
  </si>
  <si>
    <t>ΝΙΚΗΦΟΡΟΥ ΛΥΤΡΑ 26</t>
  </si>
  <si>
    <t>11474</t>
  </si>
  <si>
    <t>36/5070</t>
  </si>
  <si>
    <t>367727274482</t>
  </si>
  <si>
    <t>08/10/2020</t>
  </si>
  <si>
    <t>131692337</t>
  </si>
  <si>
    <t>ΜΠΟΣΤΑΝΤΖΟΓΛΟΥ</t>
  </si>
  <si>
    <t>ΚΛΗΜΕΝΤΙΝΗ</t>
  </si>
  <si>
    <t>ΝΙΚΟΛΑΟΣ</t>
  </si>
  <si>
    <t>2109802604</t>
  </si>
  <si>
    <t>6973045411</t>
  </si>
  <si>
    <t>clementinebost@hotmail.com</t>
  </si>
  <si>
    <t>ΠΑΛΑΙΟ ΦΑΛΗΡΟ</t>
  </si>
  <si>
    <t>Αγίου Αλέξανδρου 64</t>
  </si>
  <si>
    <t>17561</t>
  </si>
  <si>
    <t>7/4694</t>
  </si>
  <si>
    <t>77464772552</t>
  </si>
  <si>
    <t>117978765</t>
  </si>
  <si>
    <t>ΤΣΩΝΗ</t>
  </si>
  <si>
    <t>ΕΙΡΗΝΗ</t>
  </si>
  <si>
    <t>2130247465</t>
  </si>
  <si>
    <t>6977413738</t>
  </si>
  <si>
    <t>tsoniirini@gmail.com</t>
  </si>
  <si>
    <t>ΑΛΙΜΟΣ</t>
  </si>
  <si>
    <t>ΛΑΚΩΝΙΑΣ 8</t>
  </si>
  <si>
    <t>17456</t>
  </si>
  <si>
    <t>36/4108</t>
  </si>
  <si>
    <t>366670949621</t>
  </si>
  <si>
    <t>05/10/2020</t>
  </si>
  <si>
    <t>129419774</t>
  </si>
  <si>
    <t>ΠΟΛΥΧΡΟΝΙΔΟΥ</t>
  </si>
  <si>
    <t>ΒΑΣΙΛΙΚΗ</t>
  </si>
  <si>
    <t>ΑΣΤΕΡΙΟΣ</t>
  </si>
  <si>
    <t>2130158885</t>
  </si>
  <si>
    <t>6948887400</t>
  </si>
  <si>
    <t>vpolichronidou@yahoo.com</t>
  </si>
  <si>
    <t>ΔΑΡΔΑΝΕΛΙΩΝ 78</t>
  </si>
  <si>
    <t>41/4377</t>
  </si>
  <si>
    <t>416850982554</t>
  </si>
  <si>
    <t>ΧΕΙΡΟΥΡΓΙΚΗ</t>
  </si>
  <si>
    <t>107989631</t>
  </si>
  <si>
    <t>ΡΑΠΤΗ</t>
  </si>
  <si>
    <t>ΝΙΚΟΛΕΤΤΑ</t>
  </si>
  <si>
    <t>2106525274</t>
  </si>
  <si>
    <t>6971895527</t>
  </si>
  <si>
    <t>nicoledoc@gmail.com</t>
  </si>
  <si>
    <t xml:space="preserve">ΠΑΠΑΓΟΣ </t>
  </si>
  <si>
    <t>ΑΘΗΝΑ</t>
  </si>
  <si>
    <t>ΒΕΡΣΗ 37</t>
  </si>
  <si>
    <t>15669</t>
  </si>
  <si>
    <t>36/4159</t>
  </si>
  <si>
    <t>366935738876</t>
  </si>
  <si>
    <t>066689380</t>
  </si>
  <si>
    <t>ΑΛΗΓΕΩΡΓΑΣ</t>
  </si>
  <si>
    <t>ΠΕΤΡΟΣ</t>
  </si>
  <si>
    <t>2110103276</t>
  </si>
  <si>
    <t>6972421990</t>
  </si>
  <si>
    <t>kwnalig@yahoo.gr</t>
  </si>
  <si>
    <t xml:space="preserve">ΜΕΛΙΣΣΙΑ </t>
  </si>
  <si>
    <t>ΜΕΛΙΣΣΙΑ</t>
  </si>
  <si>
    <t>ΚΙΜΩΝΟΣ 4</t>
  </si>
  <si>
    <t>15127</t>
  </si>
  <si>
    <t>41/4622</t>
  </si>
  <si>
    <t>416635959943</t>
  </si>
  <si>
    <t>066492152</t>
  </si>
  <si>
    <t>ΑΝΤΩΝΙΟΥ</t>
  </si>
  <si>
    <t>ΒΑΣΙΛΕΙΟΣ</t>
  </si>
  <si>
    <t>2106740345</t>
  </si>
  <si>
    <t>6947885519</t>
  </si>
  <si>
    <t>antwniouv@gmail.com</t>
  </si>
  <si>
    <t xml:space="preserve">ΝΕΟ ΨΥΧΙΚΟ </t>
  </si>
  <si>
    <t>ΚΩΤΤΑ 26</t>
  </si>
  <si>
    <t>11525</t>
  </si>
  <si>
    <t>36/4058</t>
  </si>
  <si>
    <t>366928877935</t>
  </si>
  <si>
    <t>126553080</t>
  </si>
  <si>
    <t>ΜΑΛΛΙΟΥ</t>
  </si>
  <si>
    <t>ΙΩΑΝΝΑ</t>
  </si>
  <si>
    <t>6972204128</t>
  </si>
  <si>
    <t>i.malliou@yahoo.gr</t>
  </si>
  <si>
    <t xml:space="preserve">ΠΕΤΡΟΥΠΟΛΗ </t>
  </si>
  <si>
    <t>ΠΕΤΡΟΥΠΟΛΗ</t>
  </si>
  <si>
    <t>ΕΠΤΑΝΗΣΟΥ 10</t>
  </si>
  <si>
    <t>13231</t>
  </si>
  <si>
    <t>7/4589</t>
  </si>
  <si>
    <t>77946744833</t>
  </si>
  <si>
    <t>129108646</t>
  </si>
  <si>
    <t>ΜΟΣΧΑΚΗ</t>
  </si>
  <si>
    <t>ΜΑΡΙΑ</t>
  </si>
  <si>
    <t>6976988402</t>
  </si>
  <si>
    <t>mar.mosh@yahoo.gr</t>
  </si>
  <si>
    <t>ΓΚΥΖΗ</t>
  </si>
  <si>
    <t>36/4397</t>
  </si>
  <si>
    <t>367995481367</t>
  </si>
  <si>
    <t>064275739</t>
  </si>
  <si>
    <t>ΜΠΑΚΑΛΗ</t>
  </si>
  <si>
    <t>ΔΗΜΗΤΡΑ</t>
  </si>
  <si>
    <t>ΕΥΑΓΓΕΛΟΣ</t>
  </si>
  <si>
    <t>2103417144</t>
  </si>
  <si>
    <t>6977316501</t>
  </si>
  <si>
    <t>demevbak@gmail.com</t>
  </si>
  <si>
    <t xml:space="preserve">ΑΧΑΡΝΕΣ </t>
  </si>
  <si>
    <t>ΑΧΑΡΝΕΣ</t>
  </si>
  <si>
    <t>ΚΩΝΣΤΑΝΤΙΝΟΥΠΟΛΕΩΣ 97</t>
  </si>
  <si>
    <t>13671</t>
  </si>
  <si>
    <t>7/3913</t>
  </si>
  <si>
    <t>76633725568</t>
  </si>
  <si>
    <t>01/10/2020</t>
  </si>
  <si>
    <t>054111528</t>
  </si>
  <si>
    <t>ΚΩΝΣΤΑΝΤΟΠΟΥΛΟΣ</t>
  </si>
  <si>
    <t>2106134331</t>
  </si>
  <si>
    <t>6977550949</t>
  </si>
  <si>
    <t>giorko@freemail.gr</t>
  </si>
  <si>
    <t xml:space="preserve">ΒΑΡΥΜΠΟΜΠΗ </t>
  </si>
  <si>
    <t>ΔΡΥΟΣ 31Β</t>
  </si>
  <si>
    <t>13677</t>
  </si>
  <si>
    <t>7/5107</t>
  </si>
  <si>
    <t>77687616116</t>
  </si>
  <si>
    <t>042927796</t>
  </si>
  <si>
    <t>ΚΑΛΟΓΙΑΝΝΗΣ</t>
  </si>
  <si>
    <t>ΕΥΘΥΜΙΟΣ</t>
  </si>
  <si>
    <t>2110176324</t>
  </si>
  <si>
    <t>6976310633</t>
  </si>
  <si>
    <t>efkalogiannis@gmail.com</t>
  </si>
  <si>
    <t>ΝΕΟΣ ΚΟΣΜΟΣ</t>
  </si>
  <si>
    <t>ΜΗΤΡΟΥ ΣΑΡΚΟΥΔΙΝΟΥ 8</t>
  </si>
  <si>
    <t>11745</t>
  </si>
  <si>
    <t>19/4237</t>
  </si>
  <si>
    <t>196895593946</t>
  </si>
  <si>
    <t>113825272</t>
  </si>
  <si>
    <t>ΠΑΠΑΓΙΑΝΝΗΣ</t>
  </si>
  <si>
    <t>ΧΡΙΣΤΟΔΟΥΛΟΣ</t>
  </si>
  <si>
    <t>2107707719</t>
  </si>
  <si>
    <t>6938044544</t>
  </si>
  <si>
    <t>george_papagiannis@hotmail.com</t>
  </si>
  <si>
    <t>ΑΥΞΕΝΤΙΟΥ Γ. 118</t>
  </si>
  <si>
    <t>36/5042</t>
  </si>
  <si>
    <t>368275749471</t>
  </si>
  <si>
    <t>07/10/2020</t>
  </si>
  <si>
    <t>131535368</t>
  </si>
  <si>
    <t>ΚΑΒΕΛΙΔΟΥ</t>
  </si>
  <si>
    <t>ΑΡΙΣΤΕΑ</t>
  </si>
  <si>
    <t>ΧΑΡΑΛΑΜΠΟΣ</t>
  </si>
  <si>
    <t>2121044954</t>
  </si>
  <si>
    <t>6948528480</t>
  </si>
  <si>
    <t>ariskavelidou@gmail.com</t>
  </si>
  <si>
    <t xml:space="preserve">ΚΗΦΙΣΙΑ </t>
  </si>
  <si>
    <t>ΚΗΦΙΣΙΑ</t>
  </si>
  <si>
    <t>ΑΓΙΑΣ ΒΑΡΒΑΡΑΣ 6</t>
  </si>
  <si>
    <t>14561</t>
  </si>
  <si>
    <t>36/4358</t>
  </si>
  <si>
    <t>367588264519</t>
  </si>
  <si>
    <t>113519220</t>
  </si>
  <si>
    <t>ΑΙΓΙΝΗΤΟΥ</t>
  </si>
  <si>
    <t>ΑΝΝΑ</t>
  </si>
  <si>
    <t>ΑΝΤΩΝΙΟΣ</t>
  </si>
  <si>
    <t>2106096415</t>
  </si>
  <si>
    <t>6983067778</t>
  </si>
  <si>
    <t>annaiginitou@gmail.com</t>
  </si>
  <si>
    <t>ΒΡΙΛΗΣΣΙΑ</t>
  </si>
  <si>
    <t>ΔΩΔΕΚΑΝΗΣΟΥ 30</t>
  </si>
  <si>
    <t>15235</t>
  </si>
  <si>
    <t>36/4009</t>
  </si>
  <si>
    <t>366828462998</t>
  </si>
  <si>
    <t>068804958</t>
  </si>
  <si>
    <t>ΤΡΙΑΝΤΑΦΥΛΛΟΥ</t>
  </si>
  <si>
    <t>ΘΩΜΑΣ</t>
  </si>
  <si>
    <t>2114022933</t>
  </si>
  <si>
    <t>6938103284</t>
  </si>
  <si>
    <t>thtrian76@gmail.com</t>
  </si>
  <si>
    <t xml:space="preserve">ΜΑΡΟΥΣΙ </t>
  </si>
  <si>
    <t>ΜΑΡΟΥΣΙ</t>
  </si>
  <si>
    <t>ΑΝΔΡΕΑ ΣΥΓΓΡΟΥ 56</t>
  </si>
  <si>
    <t>15125</t>
  </si>
  <si>
    <t>41/4248</t>
  </si>
  <si>
    <t>417070791923</t>
  </si>
  <si>
    <t>062676700</t>
  </si>
  <si>
    <t>ΠΕΤΡΟΠΟΥΛΟΥ</t>
  </si>
  <si>
    <t>ΚΩΝΣΤΑΝΤΙΝΑ</t>
  </si>
  <si>
    <t>2130456793</t>
  </si>
  <si>
    <t>6947428549</t>
  </si>
  <si>
    <t>nanipetropoulou@yahoo.com</t>
  </si>
  <si>
    <t>ΜΩΡΑΙΤΗ 83</t>
  </si>
  <si>
    <t>19/4390</t>
  </si>
  <si>
    <t>197401869174</t>
  </si>
  <si>
    <t>049248041</t>
  </si>
  <si>
    <t>ΚΑΤΣΑΓΑΝΗ</t>
  </si>
  <si>
    <t>ΓΕΩΡΓΙΑ</t>
  </si>
  <si>
    <t>6977932132</t>
  </si>
  <si>
    <t>gkatsagani@hotmail.com</t>
  </si>
  <si>
    <t xml:space="preserve">ΑΓΙΑ ΠΑΡΑΣΚΕΥΗ </t>
  </si>
  <si>
    <t>ΕΥΕΡΓΕΤΟΥ ΓΙΑΒΑΣΗ 47</t>
  </si>
  <si>
    <t>15341</t>
  </si>
  <si>
    <t>36/4722</t>
  </si>
  <si>
    <t>367662893263</t>
  </si>
  <si>
    <t>131051626</t>
  </si>
  <si>
    <t>ΣΚΥΛΛΑΣ</t>
  </si>
  <si>
    <t>2104908643</t>
  </si>
  <si>
    <t>6977049083</t>
  </si>
  <si>
    <t>georg.skyllas@gmail.com</t>
  </si>
  <si>
    <t xml:space="preserve">ΝΙΚΑΙΑ </t>
  </si>
  <si>
    <t>ΠΕΙΡΑΙΑΣ</t>
  </si>
  <si>
    <t>ΠΕΤΡΟΥ ΡΑΛΛΗ 177</t>
  </si>
  <si>
    <t>18454</t>
  </si>
  <si>
    <t>41/4240</t>
  </si>
  <si>
    <t>417935344623</t>
  </si>
  <si>
    <t>119985010</t>
  </si>
  <si>
    <t>ΔΟΥΜΟΥΛΑΚΗΣ</t>
  </si>
  <si>
    <t>ΠΑΝΑΓΙΩΤΗΣ</t>
  </si>
  <si>
    <t>6972709667</t>
  </si>
  <si>
    <t>antdoumoulakis@hotmail.com</t>
  </si>
  <si>
    <t xml:space="preserve">ΚΑΛΑΜΑΤΑ </t>
  </si>
  <si>
    <t>ΜΠΑΡΙΑΜΑΓΑ</t>
  </si>
  <si>
    <t>ΠΛΑΤΩΝΟΣ 56</t>
  </si>
  <si>
    <t>24132</t>
  </si>
  <si>
    <t>7/4509</t>
  </si>
  <si>
    <t>78045862243</t>
  </si>
  <si>
    <t>121900006</t>
  </si>
  <si>
    <t>ΡΑΧΗ</t>
  </si>
  <si>
    <t>6942835455</t>
  </si>
  <si>
    <t>xappam@hotmail.com</t>
  </si>
  <si>
    <t xml:space="preserve">ΗΡΑΚΛΕΙΟ </t>
  </si>
  <si>
    <t>Κέντρο</t>
  </si>
  <si>
    <t>Χαριλάου Τρικουπη 6Α</t>
  </si>
  <si>
    <t>14122</t>
  </si>
  <si>
    <t>36/4365</t>
  </si>
  <si>
    <t>367185823264</t>
  </si>
  <si>
    <t>105311365</t>
  </si>
  <si>
    <t>ΠΑΠΑΔΗΜΗΤΡΙΟΥ</t>
  </si>
  <si>
    <t>ΕΛΕΝΗ ΑΝΝΑ</t>
  </si>
  <si>
    <t>2106564546</t>
  </si>
  <si>
    <t>6977501839</t>
  </si>
  <si>
    <t>eleanna30@yahoo.gr</t>
  </si>
  <si>
    <t xml:space="preserve">ΧΑΛΑΝΔΡΙ </t>
  </si>
  <si>
    <t>ΚΑΤΩ ΧΑΛΑΝΔΡΙ</t>
  </si>
  <si>
    <t>ΑΝΤΙΓΟΝΗΣ 8</t>
  </si>
  <si>
    <t>15232</t>
  </si>
  <si>
    <t>19/3917</t>
  </si>
  <si>
    <t>197210289568</t>
  </si>
  <si>
    <t>121182145</t>
  </si>
  <si>
    <t>ΡΟΥΣΣΟΥ</t>
  </si>
  <si>
    <t>2109629339</t>
  </si>
  <si>
    <t>6946726250</t>
  </si>
  <si>
    <t>roussoukater@yahoo.com</t>
  </si>
  <si>
    <t>ΑΜΠΕΛΟΚΗΠΟΙ</t>
  </si>
  <si>
    <t>ΕΣΤΙΑΣ 17-19</t>
  </si>
  <si>
    <t>11526</t>
  </si>
  <si>
    <t>19/4636</t>
  </si>
  <si>
    <t>198096537119</t>
  </si>
  <si>
    <t>136546206</t>
  </si>
  <si>
    <t>ΖΑΦΕΙΡΗ</t>
  </si>
  <si>
    <t>ΚΑΤΕΡΙΝΑ</t>
  </si>
  <si>
    <t>6948653400</t>
  </si>
  <si>
    <t>katzaf86@gmail.com</t>
  </si>
  <si>
    <t xml:space="preserve">ΙΩΑΝΝΙΝΑ </t>
  </si>
  <si>
    <t>ΙΩΑΝΝΙΝΑ</t>
  </si>
  <si>
    <t>ΝΕΟΧΩΡΙ</t>
  </si>
  <si>
    <t>44003</t>
  </si>
  <si>
    <t>41/4133</t>
  </si>
  <si>
    <t>417807286474</t>
  </si>
  <si>
    <t>065915223</t>
  </si>
  <si>
    <t>ΠΑΝΟΥΣΗΣ</t>
  </si>
  <si>
    <t>ΧΡΗΣΤΟΣ</t>
  </si>
  <si>
    <t>ΦΙΛΙΠΠΟΣ</t>
  </si>
  <si>
    <t>2107752660</t>
  </si>
  <si>
    <t>6948588628</t>
  </si>
  <si>
    <t>chrpan@gmail.com</t>
  </si>
  <si>
    <t>ΑΒΥΔΟΥ 52</t>
  </si>
  <si>
    <t>15771</t>
  </si>
  <si>
    <t>14/4289</t>
  </si>
  <si>
    <t>146654335936</t>
  </si>
  <si>
    <t>106699920</t>
  </si>
  <si>
    <t>ΚΟΥΤΣΟΣΤΑΘΗΣ</t>
  </si>
  <si>
    <t>ΕΥΣΤΑΘΙΟΣ</t>
  </si>
  <si>
    <t>2112167567</t>
  </si>
  <si>
    <t>6970973198</t>
  </si>
  <si>
    <t>e.koytsostathis@gmail.com</t>
  </si>
  <si>
    <t>Ζωγραφου</t>
  </si>
  <si>
    <t>Ελ.Βενιζελου 13</t>
  </si>
  <si>
    <t>14/4273</t>
  </si>
  <si>
    <t>147263543457</t>
  </si>
  <si>
    <t>149766554</t>
  </si>
  <si>
    <t>ΣΠΗΛΙΟΠΟΥΛΟΥ</t>
  </si>
  <si>
    <t>2108627897</t>
  </si>
  <si>
    <t>6984327534</t>
  </si>
  <si>
    <t>aspiliop@gmail.com</t>
  </si>
  <si>
    <t>ΣΙΑΛΟΥ 13</t>
  </si>
  <si>
    <t>11363</t>
  </si>
  <si>
    <t>7/3946</t>
  </si>
  <si>
    <t>76862214519</t>
  </si>
  <si>
    <t>03/10/2020</t>
  </si>
  <si>
    <t>127570990</t>
  </si>
  <si>
    <t>ΤΥΜΠΑ ΓΡΗΓΟΡΙΑΔΟΥ</t>
  </si>
  <si>
    <t>ΑΛΙΚΗ</t>
  </si>
  <si>
    <t>2106210041</t>
  </si>
  <si>
    <t>6955487575</t>
  </si>
  <si>
    <t>tympaaliki@yahoo.gr</t>
  </si>
  <si>
    <t>Διόνυσος</t>
  </si>
  <si>
    <t>Καβάφη 44</t>
  </si>
  <si>
    <t>14576</t>
  </si>
  <si>
    <t>36/4324</t>
  </si>
  <si>
    <t>367600561789</t>
  </si>
  <si>
    <t>115006298</t>
  </si>
  <si>
    <t>ΑΝΥΦΑΝΤΗ</t>
  </si>
  <si>
    <t>2155108114</t>
  </si>
  <si>
    <t>6947566204</t>
  </si>
  <si>
    <t>anif_maria@hotmail.com</t>
  </si>
  <si>
    <t>ΑΓΙΑ ΠΑΡΑΣΚΕΥΗ</t>
  </si>
  <si>
    <t>ΚΥΘΝΟΥ 9Α</t>
  </si>
  <si>
    <t>15343</t>
  </si>
  <si>
    <t>14/4086</t>
  </si>
  <si>
    <t>147723334456</t>
  </si>
  <si>
    <t>123892998</t>
  </si>
  <si>
    <t>ΚΟΥΤΡΟΥΦΙΝΗ</t>
  </si>
  <si>
    <t>2106921251</t>
  </si>
  <si>
    <t>6939259999</t>
  </si>
  <si>
    <t>annakoutroufini@yahoo.com</t>
  </si>
  <si>
    <t>Αμπελόκηποι</t>
  </si>
  <si>
    <t>Καζάνη 23</t>
  </si>
  <si>
    <t>7/4020</t>
  </si>
  <si>
    <t>77570918924</t>
  </si>
  <si>
    <t>116576926</t>
  </si>
  <si>
    <t>ΜΠΑΚΟΥΛΗ</t>
  </si>
  <si>
    <t>ΣΤΕΛΛΑ</t>
  </si>
  <si>
    <t>2106009610</t>
  </si>
  <si>
    <t>6906194039</t>
  </si>
  <si>
    <t>stellabakouli@yahoo.com</t>
  </si>
  <si>
    <t>ΡΟΥΜΕΛΗΣ 5</t>
  </si>
  <si>
    <t>14/3981</t>
  </si>
  <si>
    <t>147482157252</t>
  </si>
  <si>
    <t>070685837</t>
  </si>
  <si>
    <t>ΓΕΩΡΓΙΤΣΟΓΙΑΝΝΑΚΟΥ</t>
  </si>
  <si>
    <t>ΑΡΙΣΤΟΤΕΛΗΣ</t>
  </si>
  <si>
    <t>2130223189</t>
  </si>
  <si>
    <t>6946926131</t>
  </si>
  <si>
    <t>m.georgitsogiannakou@yahoo.com</t>
  </si>
  <si>
    <t>ΒΟΡΕΙΟΑΝΑΤΟΛΙΚΑ ΠΡΟΑΣΤΙΑ</t>
  </si>
  <si>
    <t>ΑΝΕΞΑΡΤΗΣΙΑΣ 7</t>
  </si>
  <si>
    <t>14121</t>
  </si>
  <si>
    <t>7/4350</t>
  </si>
  <si>
    <t>77303984778</t>
  </si>
  <si>
    <t>301602971</t>
  </si>
  <si>
    <t>ΑΣΜΑΝΙΔΟΥ</t>
  </si>
  <si>
    <t>ΜΑΡΙΝΑ</t>
  </si>
  <si>
    <t>2299304328</t>
  </si>
  <si>
    <t>6948262098</t>
  </si>
  <si>
    <t>marinaasm@yahoo.gr</t>
  </si>
  <si>
    <t xml:space="preserve">ΜΑΡΚΟΠΟΥΛΟ </t>
  </si>
  <si>
    <t>ΜΕΣΟΓΕΙΑ</t>
  </si>
  <si>
    <t>ΠΑΡΜΕΝΙΔΗ ΚΑΙ ΙΜΒΡΟΥ 1</t>
  </si>
  <si>
    <t>19003</t>
  </si>
  <si>
    <t>19/4401</t>
  </si>
  <si>
    <t>197386229344</t>
  </si>
  <si>
    <t>126613276</t>
  </si>
  <si>
    <t>ΤΣΕΛΕΓΚΙΔΗ</t>
  </si>
  <si>
    <t>ΜΑΡΙΑ ΕΙΡΗΝΗ</t>
  </si>
  <si>
    <t>ΘΕΟΧΑΡΗΣ</t>
  </si>
  <si>
    <t>2106410340</t>
  </si>
  <si>
    <t>6974846221</t>
  </si>
  <si>
    <t>marinitsel@gmail.com</t>
  </si>
  <si>
    <t>ΜΟΜΦΕΡΑΤΟΥ-114</t>
  </si>
  <si>
    <t>11475</t>
  </si>
  <si>
    <t>14/4934</t>
  </si>
  <si>
    <t>147606375781</t>
  </si>
  <si>
    <t>105675529</t>
  </si>
  <si>
    <t>ΓΚΟΓΚΟΥ</t>
  </si>
  <si>
    <t>ΑΓΑΘΟΝΙΚΗ</t>
  </si>
  <si>
    <t>2121057498</t>
  </si>
  <si>
    <t>6944256693</t>
  </si>
  <si>
    <t>victoriago90@outlook.com</t>
  </si>
  <si>
    <t>ΚΟΝΤΟΓΙΑΝΝΑΙΩΝ 1</t>
  </si>
  <si>
    <t>36/4791</t>
  </si>
  <si>
    <t>367540635815</t>
  </si>
  <si>
    <t>123195714</t>
  </si>
  <si>
    <t>ΚΟΛΤΣΙΔΑ</t>
  </si>
  <si>
    <t>ΟΥΡΑΝΙΑ</t>
  </si>
  <si>
    <t>6946505662</t>
  </si>
  <si>
    <t>rankoltsida@gmail.com</t>
  </si>
  <si>
    <t>ΝΕΟ ΨΥΧΙΚΟ</t>
  </si>
  <si>
    <t>ΓΡΥΠΑΡΗ 4</t>
  </si>
  <si>
    <t>15451</t>
  </si>
  <si>
    <t>36/3950</t>
  </si>
  <si>
    <t>366904296795</t>
  </si>
  <si>
    <t>140449673</t>
  </si>
  <si>
    <t>ΑΓΓΕΛΟΥ</t>
  </si>
  <si>
    <t>ΚΑΛΛΙΟΠΗ</t>
  </si>
  <si>
    <t>ΧΡΥΣΟΣΤΟΜΟΣ</t>
  </si>
  <si>
    <t>2111186357</t>
  </si>
  <si>
    <t>6949148468</t>
  </si>
  <si>
    <t>popia@hotmail.gr</t>
  </si>
  <si>
    <t>Αλιμος</t>
  </si>
  <si>
    <t>ΠΩΓΩΝΙΟΥ 21</t>
  </si>
  <si>
    <t>14/4951</t>
  </si>
  <si>
    <t>147287642837</t>
  </si>
  <si>
    <t>129247714</t>
  </si>
  <si>
    <t>ΜΑΣΤΑΚΟΥΡΑ</t>
  </si>
  <si>
    <t>6944191150</t>
  </si>
  <si>
    <t>g.mastakoura@yahoo.gr</t>
  </si>
  <si>
    <t>POLYDVROY 16-18</t>
  </si>
  <si>
    <t>7/4431</t>
  </si>
  <si>
    <t>77370935531</t>
  </si>
  <si>
    <t>075571939</t>
  </si>
  <si>
    <t>ΤΣΕΤΣΟΥ</t>
  </si>
  <si>
    <t>2410593912</t>
  </si>
  <si>
    <t>6974630890</t>
  </si>
  <si>
    <t>annietsets@gmail.com</t>
  </si>
  <si>
    <t xml:space="preserve">ΛΑΡΙΣΑ </t>
  </si>
  <si>
    <t>ΓΙΑΝΝΟΥΛΗ</t>
  </si>
  <si>
    <t>ΛΑΟΔΙΚΕΙΑΣ 7</t>
  </si>
  <si>
    <t>41500</t>
  </si>
  <si>
    <t>36/4567</t>
  </si>
  <si>
    <t>367993731114</t>
  </si>
  <si>
    <t>300231069</t>
  </si>
  <si>
    <t>ΔΕΛΗΜΠΟΥΡΑ</t>
  </si>
  <si>
    <t>2130051723</t>
  </si>
  <si>
    <t>6979971381</t>
  </si>
  <si>
    <t>delimpoura@gmail.com</t>
  </si>
  <si>
    <t>ΛΕΩΦΟΡΟΣ ΑΛΕΞΑΝΔΡΑΣ 209</t>
  </si>
  <si>
    <t>11523</t>
  </si>
  <si>
    <t>14/5114</t>
  </si>
  <si>
    <t>148349334158</t>
  </si>
  <si>
    <t>09/10/2020</t>
  </si>
  <si>
    <t>121183191</t>
  </si>
  <si>
    <t>ΠΑΠΑΔΑΣ</t>
  </si>
  <si>
    <t>2110198693</t>
  </si>
  <si>
    <t>6980067778</t>
  </si>
  <si>
    <t>cpapadas@hotmail.com</t>
  </si>
  <si>
    <t xml:space="preserve">ΓΛΥΦΑΔΑ </t>
  </si>
  <si>
    <t>ΓΛΥΦΑΔΑ</t>
  </si>
  <si>
    <t>ΓΟΡΤΥΝΙΑΣ 87</t>
  </si>
  <si>
    <t>16561</t>
  </si>
  <si>
    <t>7/4828</t>
  </si>
  <si>
    <t>77864654718</t>
  </si>
  <si>
    <t>149023838</t>
  </si>
  <si>
    <t>STEFANOVA</t>
  </si>
  <si>
    <t>STELA</t>
  </si>
  <si>
    <t>STEFCHO</t>
  </si>
  <si>
    <t>2106925798</t>
  </si>
  <si>
    <t>6987980624</t>
  </si>
  <si>
    <t>estell_bg@hotmail.com</t>
  </si>
  <si>
    <t>Νέα Φιλοθέη</t>
  </si>
  <si>
    <t>Συνταγματάρχου Νικολάου Γεωργούλα 28</t>
  </si>
  <si>
    <t>11524</t>
  </si>
  <si>
    <t>7/5097</t>
  </si>
  <si>
    <t>78333781674</t>
  </si>
  <si>
    <t>117386932</t>
  </si>
  <si>
    <t>ΣΑΡΙΔΑΚΗ</t>
  </si>
  <si>
    <t>ΑΓΓΕΛΙΚΗ ΜΑΡΙΑ</t>
  </si>
  <si>
    <t>ΜΙΧΑΗΛ</t>
  </si>
  <si>
    <t>2102230332</t>
  </si>
  <si>
    <t>6972862322</t>
  </si>
  <si>
    <t>aggeliki_saridaki@yahoo.com</t>
  </si>
  <si>
    <t>ΑΝΩ ΠΑΤΗΣΙΑ</t>
  </si>
  <si>
    <t>ΧΑΛΕΠΑ 17</t>
  </si>
  <si>
    <t>11141</t>
  </si>
  <si>
    <t>19/4303</t>
  </si>
  <si>
    <t>197782313358</t>
  </si>
  <si>
    <t>136958502</t>
  </si>
  <si>
    <t>ΘΩΜΟΠΟΥΛΟΣ</t>
  </si>
  <si>
    <t>2102692485</t>
  </si>
  <si>
    <t>6978099174</t>
  </si>
  <si>
    <t>thomopoulosthomas86@gmail.com</t>
  </si>
  <si>
    <t>ΙΛΙΟΝ</t>
  </si>
  <si>
    <t>ΔΗΜΗΤΣΑΝΑΣ 37</t>
  </si>
  <si>
    <t>13122</t>
  </si>
  <si>
    <t>36/4331</t>
  </si>
  <si>
    <t>366896898356</t>
  </si>
  <si>
    <t>142028063</t>
  </si>
  <si>
    <t>ΗΛΙΟΠΟΥΛΟΥ</t>
  </si>
  <si>
    <t>ΜΑΡΙΑΝΘΗ</t>
  </si>
  <si>
    <t>2106923706</t>
  </si>
  <si>
    <t>6948108915</t>
  </si>
  <si>
    <t>marianthi0707@hotmail.com</t>
  </si>
  <si>
    <t xml:space="preserve">ΑΓΙΟΣ ΔΗΜΗΤΡΙΟΣ </t>
  </si>
  <si>
    <t>ΑΤΤΙΚΗ</t>
  </si>
  <si>
    <t>ΛΥΣΑΝΔΡΟΥ 64</t>
  </si>
  <si>
    <t>17343</t>
  </si>
  <si>
    <t>7/4405</t>
  </si>
  <si>
    <t>77733879892</t>
  </si>
  <si>
    <t>148871092</t>
  </si>
  <si>
    <t>ΣΚΛΑΒΟΥ</t>
  </si>
  <si>
    <t>ΧΡΥΣΑΝΘΗ</t>
  </si>
  <si>
    <t>2108980856</t>
  </si>
  <si>
    <t>6976298431</t>
  </si>
  <si>
    <t>crysasklavou@yahoo.com</t>
  </si>
  <si>
    <t>ΑΙΞΩΝΗ</t>
  </si>
  <si>
    <t>ΣΥΜΗΣ και ΛΕΩΝΙΔΙΟΥ 13</t>
  </si>
  <si>
    <t>16674</t>
  </si>
  <si>
    <t>14/4103</t>
  </si>
  <si>
    <t>147321269747</t>
  </si>
  <si>
    <t>101150064</t>
  </si>
  <si>
    <t>ΜΑΤΘΑΙΟΛΑΜΠΑΚΗ</t>
  </si>
  <si>
    <t>ΦΩΤΕΙΝΗ</t>
  </si>
  <si>
    <t>ΣΤΥΛΙΑΝΟΣ</t>
  </si>
  <si>
    <t>2105757254</t>
  </si>
  <si>
    <t>6984325117</t>
  </si>
  <si>
    <t>fai580@yahoo.gr</t>
  </si>
  <si>
    <t xml:space="preserve">ΠΕΡΙΣΤΕΡΙ </t>
  </si>
  <si>
    <t>ATHENS</t>
  </si>
  <si>
    <t>Αγιου Βασιλειου 180(Agiou Vasileiou 180)</t>
  </si>
  <si>
    <t>12137</t>
  </si>
  <si>
    <t>19/4835</t>
  </si>
  <si>
    <t>196715385725</t>
  </si>
  <si>
    <t>127630062</t>
  </si>
  <si>
    <t>ΣΤΑΜΟΥΛΟΠΟΥΛΟΣ</t>
  </si>
  <si>
    <t>2107785846</t>
  </si>
  <si>
    <t>6972505228</t>
  </si>
  <si>
    <t>ioan_stam@yahoo.gr</t>
  </si>
  <si>
    <t xml:space="preserve">ΑΜΠΕΛΟΚΗΠΟΙ </t>
  </si>
  <si>
    <t>ΠΟΝΤΟΗΡΑΚΛΕΙΑΣ 6</t>
  </si>
  <si>
    <t>11527</t>
  </si>
  <si>
    <t>14/4715</t>
  </si>
  <si>
    <t>148181544571</t>
  </si>
  <si>
    <t>076137174</t>
  </si>
  <si>
    <t>ΛΙΑΚΟΠΟΥΛΟΥ</t>
  </si>
  <si>
    <t>ΕΥΣΤΑΘΙΑ</t>
  </si>
  <si>
    <t>2105447812</t>
  </si>
  <si>
    <t>6938502805</t>
  </si>
  <si>
    <t>efi2003@hotmail.com</t>
  </si>
  <si>
    <t xml:space="preserve">ΧΑΙΔΑΡΙ </t>
  </si>
  <si>
    <t>ΧΑΪΔΑΡΙ</t>
  </si>
  <si>
    <t>Τσιμισκή 9</t>
  </si>
  <si>
    <t>12462</t>
  </si>
  <si>
    <t>36/4254</t>
  </si>
  <si>
    <t>367016768641</t>
  </si>
  <si>
    <t>146221211</t>
  </si>
  <si>
    <t>ΙΩΑΝΝΙΔΟΥ</t>
  </si>
  <si>
    <t>ΗΛΙΑΝΑ</t>
  </si>
  <si>
    <t>ΚΛΕΑΝΘΗΣ</t>
  </si>
  <si>
    <t>2111186947</t>
  </si>
  <si>
    <t>6976530454</t>
  </si>
  <si>
    <t>ilianaioan@hotmail.com</t>
  </si>
  <si>
    <t xml:space="preserve">ΗΛΙΟΥΠΟΛΗ </t>
  </si>
  <si>
    <t>ΜΑΡΑΘΩΝΟΜΑΧΩΝ 78</t>
  </si>
  <si>
    <t>16342</t>
  </si>
  <si>
    <t>36/5082</t>
  </si>
  <si>
    <t>368314816338</t>
  </si>
  <si>
    <t>131801835</t>
  </si>
  <si>
    <t>ΘΗΡΙΟΥ</t>
  </si>
  <si>
    <t>ΔΕΣΠΟΙΝΑ</t>
  </si>
  <si>
    <t>2106139923</t>
  </si>
  <si>
    <t>6937337108</t>
  </si>
  <si>
    <t>despoinathiriou@gmail.com</t>
  </si>
  <si>
    <t xml:space="preserve">ΒΡΙΛΗΣΣΙΑ </t>
  </si>
  <si>
    <t>ΠΡΟΜΗΘΕΩΣ 14Α</t>
  </si>
  <si>
    <t>24/4963</t>
  </si>
  <si>
    <t>247976938239</t>
  </si>
  <si>
    <t>ΝΕΦΡΟΛΟΓΙΑ</t>
  </si>
  <si>
    <t>133299916</t>
  </si>
  <si>
    <t>ΚΑΜΜΕΝΟΣ</t>
  </si>
  <si>
    <t>ΣΤΑΥΡΟΣ</t>
  </si>
  <si>
    <t>2155255825</t>
  </si>
  <si>
    <t>6948060809</t>
  </si>
  <si>
    <t>kammenosath@yahoo.gr</t>
  </si>
  <si>
    <t>ΟΛΥΤΣΙΚΑ 11</t>
  </si>
  <si>
    <t>16121</t>
  </si>
  <si>
    <t>36/4792</t>
  </si>
  <si>
    <t>368134654267</t>
  </si>
  <si>
    <t>130048532</t>
  </si>
  <si>
    <t>ΠΕΤΣΙΝΗΣ</t>
  </si>
  <si>
    <t>2155508921</t>
  </si>
  <si>
    <t>6941438148</t>
  </si>
  <si>
    <t>george_pets@windowslive.com</t>
  </si>
  <si>
    <t>ΛΕΜΟΝΑ 9</t>
  </si>
  <si>
    <t>15126</t>
  </si>
  <si>
    <t>36/4357</t>
  </si>
  <si>
    <t>367500129782</t>
  </si>
  <si>
    <t>104979238</t>
  </si>
  <si>
    <t>ΠΑΝΟΥΣΗ</t>
  </si>
  <si>
    <t>6977856307</t>
  </si>
  <si>
    <t>PA-VICKY@HOTMAIL.COM</t>
  </si>
  <si>
    <t>3ΗΣ ΣΕΠΤΕΜΒΡΙΟΥ 75</t>
  </si>
  <si>
    <t>10434</t>
  </si>
  <si>
    <t>14/3976</t>
  </si>
  <si>
    <t>147025851848</t>
  </si>
  <si>
    <t>122192622</t>
  </si>
  <si>
    <t>ΣΤΑΜΑΤΟΠΟΥΛΟΥ</t>
  </si>
  <si>
    <t>ΧΡΙΣΤΙΝΑ</t>
  </si>
  <si>
    <t>2107247594</t>
  </si>
  <si>
    <t>6977092775</t>
  </si>
  <si>
    <t>christamato@hotmail.com</t>
  </si>
  <si>
    <t>ΑΝΩ ΚΥΨΕΛΗ</t>
  </si>
  <si>
    <t>ΓΑΝΥΜΗΔΟΥΣ 1</t>
  </si>
  <si>
    <t>11364</t>
  </si>
  <si>
    <t>36/4669</t>
  </si>
  <si>
    <t>367166367676</t>
  </si>
  <si>
    <t>138583418</t>
  </si>
  <si>
    <t>ΚΟΝΤΟΓΙΑΝΝΗ</t>
  </si>
  <si>
    <t>ΧΡΥΣΟΥΛΑ</t>
  </si>
  <si>
    <t>ΠΑΥΛΟΣ</t>
  </si>
  <si>
    <t>6947687638</t>
  </si>
  <si>
    <t>kontchrys@gmail.com</t>
  </si>
  <si>
    <t>ΔΟΥΚΙΣΣΗΣ ΠΛΑΚΕΝΤΙΑΣ 44</t>
  </si>
  <si>
    <t>36/3872</t>
  </si>
  <si>
    <t>366683912357</t>
  </si>
  <si>
    <t>29/09/2020</t>
  </si>
  <si>
    <t>118651416</t>
  </si>
  <si>
    <t>ΚΑΡΑΠΙΠΕΡΗΣ</t>
  </si>
  <si>
    <t>6976155376</t>
  </si>
  <si>
    <t>dr.giorgio@yahoo.gr</t>
  </si>
  <si>
    <t xml:space="preserve">ΠΕΙΡΑΙΑΣ </t>
  </si>
  <si>
    <t>ΝΙΚΑΙΑ</t>
  </si>
  <si>
    <t>ΑΚΡΟΠΟΛΕΩΣ 36</t>
  </si>
  <si>
    <t>18451</t>
  </si>
  <si>
    <t>24/4766</t>
  </si>
  <si>
    <t>247706676781</t>
  </si>
  <si>
    <t>132293951</t>
  </si>
  <si>
    <t>ΠΑΠΑΔΕΑ</t>
  </si>
  <si>
    <t>ΠΑΝΑΓΙΩΤΑ</t>
  </si>
  <si>
    <t>2102933688</t>
  </si>
  <si>
    <t>6937016329</t>
  </si>
  <si>
    <t>ppapadea@hotmail.com</t>
  </si>
  <si>
    <t>ΟΛΥΜΠΙΟΝΙΚΗ ΤΣΙΚΛΗΤΗΡΑ 39</t>
  </si>
  <si>
    <t>18539</t>
  </si>
  <si>
    <t>36/3927</t>
  </si>
  <si>
    <t>367295293521</t>
  </si>
  <si>
    <t>02/10/2020</t>
  </si>
  <si>
    <t>145594005</t>
  </si>
  <si>
    <t>ΜΕΡΚΟΥΡΗ</t>
  </si>
  <si>
    <t>ΧΑΡΙΚΛΕΙΑ</t>
  </si>
  <si>
    <t>ΕΛΕΥΘΕΡΙΟΣ</t>
  </si>
  <si>
    <t>6949988768</t>
  </si>
  <si>
    <t>HARAMERK@HOTMAIL.COM</t>
  </si>
  <si>
    <t xml:space="preserve">ΓΑΛΑΤΣΙ </t>
  </si>
  <si>
    <t>ΓΑΛΑΤΣΙ</t>
  </si>
  <si>
    <t>ΔΡΙΣΚΟΥ 15</t>
  </si>
  <si>
    <t>11146</t>
  </si>
  <si>
    <t>36/3944</t>
  </si>
  <si>
    <t>367366452883</t>
  </si>
  <si>
    <t>115843562</t>
  </si>
  <si>
    <t>ΚΟΣΜΙΔΟΥ</t>
  </si>
  <si>
    <t>ΑΝΑΣΤΑΣΙΑ</t>
  </si>
  <si>
    <t>2130265996</t>
  </si>
  <si>
    <t>6977461972</t>
  </si>
  <si>
    <t>tasa_doctor@yahoo.gr</t>
  </si>
  <si>
    <t>ΔΗΜΗΤΡΙΟΥ ΓΟΥΝΑΡΗ 32</t>
  </si>
  <si>
    <t>7/4424</t>
  </si>
  <si>
    <t>76879526499</t>
  </si>
  <si>
    <t>078437941</t>
  </si>
  <si>
    <t>ΒΛΑΧΟΣ</t>
  </si>
  <si>
    <t>2421043081</t>
  </si>
  <si>
    <t>6972323490</t>
  </si>
  <si>
    <t>dimnarc@yahoo.gr</t>
  </si>
  <si>
    <t xml:space="preserve">ΒΟΛΟΣ </t>
  </si>
  <si>
    <t>ΚΑΡΑΓΑΤΣ</t>
  </si>
  <si>
    <t>ΜΑΡΙΚΑΣ ΚΟΤΟΠΟΥΛΗ 7</t>
  </si>
  <si>
    <t>38222</t>
  </si>
  <si>
    <t>14/5041</t>
  </si>
  <si>
    <t>148179775271</t>
  </si>
  <si>
    <t>064817963</t>
  </si>
  <si>
    <t>ΜΙΧΑΛΕΑ</t>
  </si>
  <si>
    <t>ΣΤΑΥΡΟΥΛΑ</t>
  </si>
  <si>
    <t>6975785975</t>
  </si>
  <si>
    <t>stevimich@hotmail.com</t>
  </si>
  <si>
    <t>ΜΕΣΣΗΝΙΑΣ 52</t>
  </si>
  <si>
    <t>15234</t>
  </si>
  <si>
    <t>14/4345</t>
  </si>
  <si>
    <t>147465395932</t>
  </si>
  <si>
    <t>126583777</t>
  </si>
  <si>
    <t>ΓΑΒΡΙΕΛΑΤΟΥ</t>
  </si>
  <si>
    <t>ΕΥΔΟΚΙΑ</t>
  </si>
  <si>
    <t>2105026676</t>
  </si>
  <si>
    <t>6974463213</t>
  </si>
  <si>
    <t>ev.gavrielatou@gmail.com</t>
  </si>
  <si>
    <t>ΑΡΚΑΔΙΑΣ 53</t>
  </si>
  <si>
    <t>14/4882</t>
  </si>
  <si>
    <t>147943643285</t>
  </si>
  <si>
    <t>064818150</t>
  </si>
  <si>
    <t>ΚΟΥΒΑΡΙΩΤΗΣ</t>
  </si>
  <si>
    <t>2110100225</t>
  </si>
  <si>
    <t>6975202324</t>
  </si>
  <si>
    <t>gkouvariotis1976@gmail.com</t>
  </si>
  <si>
    <t>ΚΟΝΤΟΠΕΥΚΟ</t>
  </si>
  <si>
    <t>ΔΕΡΒΕΝΑΚΙΩΝ 9</t>
  </si>
  <si>
    <t>32/3879</t>
  </si>
  <si>
    <t>326638658133</t>
  </si>
  <si>
    <t>ΠΑΘΟΛΟΓΙΚΗ ΑΝΑΤΟΜΙΚΗ</t>
  </si>
  <si>
    <t>106402341</t>
  </si>
  <si>
    <t>ΜΗΤΣΟΠΟΥΛΟΣ</t>
  </si>
  <si>
    <t>ΓΡΗΓΟΡΙΟΣ</t>
  </si>
  <si>
    <t>2106205115</t>
  </si>
  <si>
    <t>6948501306</t>
  </si>
  <si>
    <t>g.mitsopoulos@btinternet.com</t>
  </si>
  <si>
    <t>ΣΤΡΟΦΥΛΛΙ</t>
  </si>
  <si>
    <t>ΙΚΑΡΟΥ 13</t>
  </si>
  <si>
    <t>14564</t>
  </si>
  <si>
    <t>1.2</t>
  </si>
  <si>
    <t>ΕΠΙΜΕΛΗΤΗ Β' - ΠΑΘΟΛΟΓΙΚΗΣ ΑΝΑΤΟΜΙΚΗΣ</t>
  </si>
  <si>
    <t>ΟΧΙ</t>
  </si>
  <si>
    <t>32/4222</t>
  </si>
  <si>
    <t>327832258884</t>
  </si>
  <si>
    <t>054555324</t>
  </si>
  <si>
    <t>ΓΛΑΒΑ</t>
  </si>
  <si>
    <t>2106843596</t>
  </si>
  <si>
    <t>6936071175</t>
  </si>
  <si>
    <t>chryssa.g@hotmail.com</t>
  </si>
  <si>
    <t>ΠΟΛΥΔΡΟΣΟ</t>
  </si>
  <si>
    <t>ΝΑΡΚΙΣΣΩΝ 31</t>
  </si>
  <si>
    <t>15233</t>
  </si>
  <si>
    <t>32/4577</t>
  </si>
  <si>
    <t>327058231667</t>
  </si>
  <si>
    <t>074332457</t>
  </si>
  <si>
    <t>ΨΥΧΟΓΙΟΥ</t>
  </si>
  <si>
    <t>ΕΛΕΝΗ</t>
  </si>
  <si>
    <t>2108046994</t>
  </si>
  <si>
    <t>6976611612</t>
  </si>
  <si>
    <t>elenipsy13@gmail.com</t>
  </si>
  <si>
    <t>ΒΡΙΛΗΣΣΙΑ ΑΤΤΙΚΗΣ</t>
  </si>
  <si>
    <t>ΚΙΤΣΟΥ ΤΖΑΒΕΛΛΑ 12</t>
  </si>
  <si>
    <t>32/3914</t>
  </si>
  <si>
    <t>327224275976</t>
  </si>
  <si>
    <t>131297595</t>
  </si>
  <si>
    <t>ΓΑΖΑΛΙΔΟΥ</t>
  </si>
  <si>
    <t>ΚΥΡΙΑΚΟΣ</t>
  </si>
  <si>
    <t>2107703689</t>
  </si>
  <si>
    <t>6974906536</t>
  </si>
  <si>
    <t>eliasoikonomou1@gmail.com</t>
  </si>
  <si>
    <t>ΙΛΙΣΙΑ</t>
  </si>
  <si>
    <t>ΑΡΑΧΩΣΙΑΣ 2 - 4</t>
  </si>
  <si>
    <t>32/4348</t>
  </si>
  <si>
    <t>327865236412</t>
  </si>
  <si>
    <t>103329778</t>
  </si>
  <si>
    <t>ΠΡΟΒΑΤΑΣ</t>
  </si>
  <si>
    <t>ΣΠΥΡΙΔΩΝ</t>
  </si>
  <si>
    <t>2108615625</t>
  </si>
  <si>
    <t>6936611496</t>
  </si>
  <si>
    <t>iannispro@yahoo.co.uk</t>
  </si>
  <si>
    <t>ΠΛΑΤΕΙΑ ΑΜΕΡΙΚΗΣ</t>
  </si>
  <si>
    <t>ΝΕΚΤΑΡΙΟΥ 10</t>
  </si>
  <si>
    <t>11251</t>
  </si>
  <si>
    <t>32/5077</t>
  </si>
  <si>
    <t>328311928218</t>
  </si>
  <si>
    <t>115807643</t>
  </si>
  <si>
    <t>ΜΑΥΡΟΜΑΤΗ</t>
  </si>
  <si>
    <t>ΕΥΑΓΓΕΛΙΑ</t>
  </si>
  <si>
    <t>2231104089</t>
  </si>
  <si>
    <t>6946466719</t>
  </si>
  <si>
    <t>evangeliamavromati@gmail.com</t>
  </si>
  <si>
    <t xml:space="preserve">ΛΑΜΙΑ </t>
  </si>
  <si>
    <t>ΝΕΑ ΜΑΓΝΗΣΙΑ</t>
  </si>
  <si>
    <t>ΑΔΑΝΩΝ 35</t>
  </si>
  <si>
    <t>35133</t>
  </si>
  <si>
    <t>32/5067</t>
  </si>
  <si>
    <t>328288461691</t>
  </si>
  <si>
    <t>075634144</t>
  </si>
  <si>
    <t>ΜΠΑΛΙΟΥ</t>
  </si>
  <si>
    <t>2105563057</t>
  </si>
  <si>
    <t>6993636500</t>
  </si>
  <si>
    <t>vbaliou@yahoo.com</t>
  </si>
  <si>
    <t>ΒΑΛΤΙΝΩΝ 17</t>
  </si>
  <si>
    <t>32/5008</t>
  </si>
  <si>
    <t>327423891493</t>
  </si>
  <si>
    <t>115696140</t>
  </si>
  <si>
    <t>ΔΑΝΙΗΛΙΔΟΥ</t>
  </si>
  <si>
    <t>ΚΥΡΙΑΚΗ</t>
  </si>
  <si>
    <t>2155500050</t>
  </si>
  <si>
    <t>6974463415</t>
  </si>
  <si>
    <t>kiriadani@hotmail.com</t>
  </si>
  <si>
    <t>ΚΑΛΟΓΡΕΖΑ,ΑΘΗΝΑ</t>
  </si>
  <si>
    <t>ΚΡΗΝΗΣ 34</t>
  </si>
  <si>
    <t>14235</t>
  </si>
  <si>
    <t>32/4457</t>
  </si>
  <si>
    <t>326759871191</t>
  </si>
  <si>
    <t>130166849</t>
  </si>
  <si>
    <t>ΑΝΤΩΝΙΑΔΟΥ</t>
  </si>
  <si>
    <t>2110172874</t>
  </si>
  <si>
    <t>6972273270</t>
  </si>
  <si>
    <t>Fenia.antoniadou@gmail.com</t>
  </si>
  <si>
    <t>ΕΛ. ΒΕΝΙΖΕΛΟΥ 68</t>
  </si>
  <si>
    <t>32/4281</t>
  </si>
  <si>
    <t>327049362777</t>
  </si>
  <si>
    <t>066594390</t>
  </si>
  <si>
    <t>ΡΗΓΑ</t>
  </si>
  <si>
    <t>2110195538</t>
  </si>
  <si>
    <t>6938334416</t>
  </si>
  <si>
    <t>dimitra1402@hotmail.com</t>
  </si>
  <si>
    <t>ΜΑΡΟΥΣΙ ΑΤΤΙΚΗΣ</t>
  </si>
  <si>
    <t>ΜΙΑΟΥΛΗ 3 ΜΑΡΟΥΣΙ</t>
  </si>
  <si>
    <t>15122</t>
  </si>
  <si>
    <t>32/4529</t>
  </si>
  <si>
    <t>327389131767</t>
  </si>
  <si>
    <t>039372984</t>
  </si>
  <si>
    <t>ΜΕΛΛΟΥ</t>
  </si>
  <si>
    <t>ΑΡΓΥΡΩ</t>
  </si>
  <si>
    <t>ΧΑΡΙΔΗΜΟΣ</t>
  </si>
  <si>
    <t>2117005179</t>
  </si>
  <si>
    <t>6979245373</t>
  </si>
  <si>
    <t>argiro.mellou@gmail.com</t>
  </si>
  <si>
    <t>ΧΑΛΑΝΔΡΙ</t>
  </si>
  <si>
    <t>ΓΕΝΝΗΜΑΤΑ 25-27</t>
  </si>
  <si>
    <t>15238</t>
  </si>
  <si>
    <t>32/4699</t>
  </si>
  <si>
    <t>328025158465</t>
  </si>
  <si>
    <t>077545272</t>
  </si>
  <si>
    <t>ΜΠΟΥΚΛΑΣ</t>
  </si>
  <si>
    <t>2102288651</t>
  </si>
  <si>
    <t>6988778510</t>
  </si>
  <si>
    <t>dbouklas@hotmail.com</t>
  </si>
  <si>
    <t xml:space="preserve">ΠΑΤΗΣΙΑ </t>
  </si>
  <si>
    <t>ΚΥΠΡΙΑΔΟΥ</t>
  </si>
  <si>
    <t>ΜΑΡΚΟΡΑ 26</t>
  </si>
  <si>
    <t>32/4821</t>
  </si>
  <si>
    <t>328171826454</t>
  </si>
  <si>
    <t>130973174</t>
  </si>
  <si>
    <t>ΤΕΠΕΛΕΝΗΣ</t>
  </si>
  <si>
    <t>2108618580</t>
  </si>
  <si>
    <t>6973204425</t>
  </si>
  <si>
    <t>niktep88@gmail.com</t>
  </si>
  <si>
    <t xml:space="preserve">ΑΓ. ΠΑΝΤΕΛΕΗΜΟΝΑΣ </t>
  </si>
  <si>
    <t>ΠΛΑΤΕΙΑ ΑΤΤΙΚΗΣ</t>
  </si>
  <si>
    <t>ΑΡΙΣΤΟΜΕΝΟΥΣ 121</t>
  </si>
  <si>
    <t>10446</t>
  </si>
  <si>
    <t>32/4701</t>
  </si>
  <si>
    <t>328139293713</t>
  </si>
  <si>
    <t>126596908</t>
  </si>
  <si>
    <t>ΘΕΟΔΩΡΟΠΟΥΛΟΥ</t>
  </si>
  <si>
    <t>2102848070</t>
  </si>
  <si>
    <t>6936157560</t>
  </si>
  <si>
    <t>apofgym@yahoo.gr</t>
  </si>
  <si>
    <t>ΛΥΚΟΒΡΥΣΗ</t>
  </si>
  <si>
    <t>ΚΑΡΑΟΛΗ ΔΗΜΗΤΡΙΟΥ 7</t>
  </si>
  <si>
    <t>14123</t>
  </si>
  <si>
    <t>32/4242</t>
  </si>
  <si>
    <t>327405154647</t>
  </si>
  <si>
    <t>119714454</t>
  </si>
  <si>
    <t>ΔΡΟΥΓΟΥ</t>
  </si>
  <si>
    <t>ΑΓΓΕΛΙΚΗ</t>
  </si>
  <si>
    <t>6946547321</t>
  </si>
  <si>
    <t>adrougou@gmail.com</t>
  </si>
  <si>
    <t>ΚΡΙΜΑΙΑΣ 19-21</t>
  </si>
  <si>
    <t>32/4566</t>
  </si>
  <si>
    <t>327861867695</t>
  </si>
  <si>
    <t>077267034</t>
  </si>
  <si>
    <t>ΣΟΥΚΑ</t>
  </si>
  <si>
    <t>ΕΥΘΥΜΙΑ</t>
  </si>
  <si>
    <t>2106814792</t>
  </si>
  <si>
    <t>6944140755</t>
  </si>
  <si>
    <t>efisouka@gmail.com</t>
  </si>
  <si>
    <t xml:space="preserve">ΠΕΝΤΕΛΗ </t>
  </si>
  <si>
    <t>Π. ΠΕΝΤΕΛΗ</t>
  </si>
  <si>
    <t>ΚΩΛΕΤΤΗ 27</t>
  </si>
  <si>
    <t>15236</t>
  </si>
  <si>
    <t>32/4432</t>
  </si>
  <si>
    <t>327437734719</t>
  </si>
  <si>
    <t>114136138</t>
  </si>
  <si>
    <t>ΛΕΝΟΣ</t>
  </si>
  <si>
    <t>2117151028</t>
  </si>
  <si>
    <t>6936494174</t>
  </si>
  <si>
    <t>mglenos@yahoo.com</t>
  </si>
  <si>
    <t xml:space="preserve">ΔΑΦΝΗ </t>
  </si>
  <si>
    <t>ΜΕΓΑΛΟΥ ΑΛΕΞΑΝΔΡΟΥ 11</t>
  </si>
  <si>
    <t>17235</t>
  </si>
  <si>
    <t>32/4252</t>
  </si>
  <si>
    <t>327800869753</t>
  </si>
  <si>
    <t>114069435</t>
  </si>
  <si>
    <t>ΠΟΥΛΑΚΗ</t>
  </si>
  <si>
    <t>ΕΛΠΙΔΑ</t>
  </si>
  <si>
    <t>2130342800</t>
  </si>
  <si>
    <t>6979270698</t>
  </si>
  <si>
    <t>elpida_poulaki@yahoo.gr</t>
  </si>
  <si>
    <t>ΡΑΠΤΑΡΧΟΥ 5</t>
  </si>
  <si>
    <t>32/4608</t>
  </si>
  <si>
    <t>327642137678</t>
  </si>
  <si>
    <t>139164326</t>
  </si>
  <si>
    <t>ΤΣΑΚΙΡΑΚΗ</t>
  </si>
  <si>
    <t>ΖΩΗ</t>
  </si>
  <si>
    <t>ΜΑΡΙΝΟΣ-ΜΑΤΘΑΙΟΣ</t>
  </si>
  <si>
    <t>6947252342</t>
  </si>
  <si>
    <t>zoi_tsa@hotmail.com</t>
  </si>
  <si>
    <t>Πετρούπολη</t>
  </si>
  <si>
    <t>Αγίου Κωνσταντίνου 26</t>
  </si>
  <si>
    <t>32/4376</t>
  </si>
  <si>
    <t>326817433678</t>
  </si>
  <si>
    <t>133385972</t>
  </si>
  <si>
    <t>ΔΗΜΗΤΡΙΑΔΗ</t>
  </si>
  <si>
    <t>ΑΛΕΞΙΟΣ</t>
  </si>
  <si>
    <t>2130245470</t>
  </si>
  <si>
    <t>6941405950</t>
  </si>
  <si>
    <t>dimitra_anastasia@yahoo.gr</t>
  </si>
  <si>
    <t>ΑΛΣΟΥΠΟΛΗ</t>
  </si>
  <si>
    <t>Δωδεκανήσου 82Α</t>
  </si>
  <si>
    <t>32/4018</t>
  </si>
  <si>
    <t>326934247662</t>
  </si>
  <si>
    <t>051247912</t>
  </si>
  <si>
    <t>ΑΡΝΑΟΥΤΗ</t>
  </si>
  <si>
    <t>ΝΙΚΗΤΑΣ ΝΙΚΩΝ</t>
  </si>
  <si>
    <t>2105696481</t>
  </si>
  <si>
    <t>6937008213</t>
  </si>
  <si>
    <t>m.arnaouti@hotmail.com</t>
  </si>
  <si>
    <t xml:space="preserve">ΑΓΙΑ ΒΑΡΒΑΡΑ </t>
  </si>
  <si>
    <t>28ης Οκτωβρίου 16</t>
  </si>
  <si>
    <t>12351</t>
  </si>
  <si>
    <t>32/4550</t>
  </si>
  <si>
    <t>328034514728</t>
  </si>
  <si>
    <t>062611443</t>
  </si>
  <si>
    <t>ΠΑΠΠΑ</t>
  </si>
  <si>
    <t>2114087254</t>
  </si>
  <si>
    <t>6972336500</t>
  </si>
  <si>
    <t>sofia.pappa.83@gmail.com</t>
  </si>
  <si>
    <t xml:space="preserve">ΣΠΑΤΑ </t>
  </si>
  <si>
    <t>ΣΠΑΤΑ</t>
  </si>
  <si>
    <t>ΦΙΛΙΚΗΣ ΕΤΑΙΡΕΙΑΣ 4</t>
  </si>
  <si>
    <t>19004</t>
  </si>
  <si>
    <t>41/3999</t>
  </si>
  <si>
    <t>417172837567</t>
  </si>
  <si>
    <t>054826509</t>
  </si>
  <si>
    <t>ΒΙΡΛΟΣ</t>
  </si>
  <si>
    <t>ΘΕΟΔΩΡΟΣ</t>
  </si>
  <si>
    <t>2109633366</t>
  </si>
  <si>
    <t>6986747401</t>
  </si>
  <si>
    <t>itvirlos@hotmail.com</t>
  </si>
  <si>
    <t>ΗΡΟΔΟΤΟΥ 22</t>
  </si>
  <si>
    <t>16675</t>
  </si>
  <si>
    <t>1.3</t>
  </si>
  <si>
    <t>ΕΠΙΜΕΛΗΤΗ Β' - ΧΕΙΡΟΥΡΓΙΚΗΣ</t>
  </si>
  <si>
    <t>41/4213</t>
  </si>
  <si>
    <t>417701377249</t>
  </si>
  <si>
    <t>022712524</t>
  </si>
  <si>
    <t>ΤΣΙΡΛΗΣ</t>
  </si>
  <si>
    <t>2106542155</t>
  </si>
  <si>
    <t>6977237330</t>
  </si>
  <si>
    <t>tdtsirlis@yahoo.com</t>
  </si>
  <si>
    <t>Παπάγος</t>
  </si>
  <si>
    <t>Παπακωσταντίνου 4</t>
  </si>
  <si>
    <t>41/4059</t>
  </si>
  <si>
    <t>417030977129</t>
  </si>
  <si>
    <t>064712225</t>
  </si>
  <si>
    <t>ΠΑΠΑΜΙΧΑΗΛ</t>
  </si>
  <si>
    <t>2810230710</t>
  </si>
  <si>
    <t>6977608038</t>
  </si>
  <si>
    <t>mp1977gr@googlemail.com</t>
  </si>
  <si>
    <t xml:space="preserve">ΗΡΑΚΛΕΙΟ ΚΡΗΤΗΣ </t>
  </si>
  <si>
    <t>Αγιος Ιωαννης</t>
  </si>
  <si>
    <t>Ν. Κρασαδακη 41</t>
  </si>
  <si>
    <t>71409</t>
  </si>
  <si>
    <t>41/4187</t>
  </si>
  <si>
    <t>416959676291</t>
  </si>
  <si>
    <t>123742148</t>
  </si>
  <si>
    <t>ΓΟΜΑΤΟΣ</t>
  </si>
  <si>
    <t>2105815197</t>
  </si>
  <si>
    <t>6974418872</t>
  </si>
  <si>
    <t>gomatosilias@gmail.com</t>
  </si>
  <si>
    <t xml:space="preserve">ΔΑΣΟΣ </t>
  </si>
  <si>
    <t>ΓΕΩΡΓΙΟΥ ΠΑΠΑΝΔΡΕΟΥ 61</t>
  </si>
  <si>
    <t>41/4647</t>
  </si>
  <si>
    <t>417253369883</t>
  </si>
  <si>
    <t>100265331</t>
  </si>
  <si>
    <t>ΧΑΣΙΩΤΗΣ</t>
  </si>
  <si>
    <t>2106520933</t>
  </si>
  <si>
    <t>6973570283</t>
  </si>
  <si>
    <t>dimitrischasiotis@yahoo.gr</t>
  </si>
  <si>
    <t>ΧΟΛΑΡΓΟΣ</t>
  </si>
  <si>
    <t>ΓΙΑΝΝΙΤΣΩΝ 8</t>
  </si>
  <si>
    <t>15562</t>
  </si>
  <si>
    <t>41/4253</t>
  </si>
  <si>
    <t>417837331243</t>
  </si>
  <si>
    <t>113504187</t>
  </si>
  <si>
    <t>ΦΡΑΓΚΙΑΔΑΚΗΣ</t>
  </si>
  <si>
    <t>ΚΙΜΩΝ</t>
  </si>
  <si>
    <t>2107517338</t>
  </si>
  <si>
    <t>6932456517</t>
  </si>
  <si>
    <t>fsisdata@gmail.com</t>
  </si>
  <si>
    <t xml:space="preserve">ΑΓ. ΑΡΤΕΜΙΟΣ </t>
  </si>
  <si>
    <t>ΑΓΙΟΣ ΑΡΤΕΜΙΟΣ</t>
  </si>
  <si>
    <t>ΛΕΑΓΡΟΥ 38</t>
  </si>
  <si>
    <t>11631</t>
  </si>
  <si>
    <t>41/5021</t>
  </si>
  <si>
    <t>417704171551</t>
  </si>
  <si>
    <t>031779464</t>
  </si>
  <si>
    <t>ΣΦΑΚΙΑΝΑΚΗΣ</t>
  </si>
  <si>
    <t>6988600916</t>
  </si>
  <si>
    <t>sfakianakiskonstantinos@gmail.com</t>
  </si>
  <si>
    <t>ΘΕΡΙΣΟΣ</t>
  </si>
  <si>
    <t>ΛΕΒΗΝΟΥ 70</t>
  </si>
  <si>
    <t>71304</t>
  </si>
  <si>
    <t>41/4491</t>
  </si>
  <si>
    <t>418044344351</t>
  </si>
  <si>
    <t>301266701</t>
  </si>
  <si>
    <t>ΣΜΥΡΝΗΣ</t>
  </si>
  <si>
    <t>ΣΩΤΗΡΙΟΣ</t>
  </si>
  <si>
    <t>2106001593</t>
  </si>
  <si>
    <t>6932461683</t>
  </si>
  <si>
    <t>smirnistasos@hotmail.com</t>
  </si>
  <si>
    <t>ΧΙΟΥ 32</t>
  </si>
  <si>
    <t>41/4897</t>
  </si>
  <si>
    <t>417690186697</t>
  </si>
  <si>
    <t>057890840</t>
  </si>
  <si>
    <t>ΣΤΑΘΑΚΗ</t>
  </si>
  <si>
    <t>ΜΑΡΘΑ</t>
  </si>
  <si>
    <t>2100108650</t>
  </si>
  <si>
    <t>6974858712</t>
  </si>
  <si>
    <t>stathakimg@yahoo.gr</t>
  </si>
  <si>
    <t>ΘΕΟΦΙΛΟΥ ΚΑΪΡΗ 14</t>
  </si>
  <si>
    <t>17122</t>
  </si>
  <si>
    <t>41/4454</t>
  </si>
  <si>
    <t>417965317869</t>
  </si>
  <si>
    <t>108815536</t>
  </si>
  <si>
    <t>ΒΑΡΛΑΤΖΙΔΟΥ</t>
  </si>
  <si>
    <t>ΑΛΕΞΑΝΔΡΑ</t>
  </si>
  <si>
    <t>2106617646</t>
  </si>
  <si>
    <t>6945346392</t>
  </si>
  <si>
    <t>alekouta@yahoo.com</t>
  </si>
  <si>
    <t>ΓΕΡΑΚΑΣ</t>
  </si>
  <si>
    <t>ΚΩ 3</t>
  </si>
  <si>
    <t>15344</t>
  </si>
  <si>
    <t>41/4199</t>
  </si>
  <si>
    <t>417646237755</t>
  </si>
  <si>
    <t>139457320</t>
  </si>
  <si>
    <t>ΚΑΡΑΚΑΞΑΣ</t>
  </si>
  <si>
    <t>2110172763</t>
  </si>
  <si>
    <t>6973041354</t>
  </si>
  <si>
    <t>dimitrios.karakaksas@gmail.com</t>
  </si>
  <si>
    <t>ΠΕΡΙΣΣΟΣ</t>
  </si>
  <si>
    <t>ΛΕΥΚΩΣΙΑΣ 13</t>
  </si>
  <si>
    <t>14233</t>
  </si>
  <si>
    <t>41/4959</t>
  </si>
  <si>
    <t>417854169127</t>
  </si>
  <si>
    <t>131498100</t>
  </si>
  <si>
    <t>ΒΟΛΑΝΑΚΗ</t>
  </si>
  <si>
    <t>0030210513</t>
  </si>
  <si>
    <t>6937807874</t>
  </si>
  <si>
    <t>devolan@yahoo.com</t>
  </si>
  <si>
    <t>Σεπόλια</t>
  </si>
  <si>
    <t>Κωνσταντινουπόλεως 375-377</t>
  </si>
  <si>
    <t>10443</t>
  </si>
  <si>
    <t>41/4732</t>
  </si>
  <si>
    <t>417498813782</t>
  </si>
  <si>
    <t>069983340</t>
  </si>
  <si>
    <t>ΠΑΠΑΝΤΩΝΗ</t>
  </si>
  <si>
    <t>ΛΕΩΝΙΔΑΣ</t>
  </si>
  <si>
    <t>6945581095</t>
  </si>
  <si>
    <t>papantonieya@yahoo.gr</t>
  </si>
  <si>
    <t>ΚΩΣΤΗ ΠΑΚΑΜΑ 144</t>
  </si>
  <si>
    <t>41/4428</t>
  </si>
  <si>
    <t>417111245531</t>
  </si>
  <si>
    <t>124192390</t>
  </si>
  <si>
    <t>ΟΡΦΑΝΟΣ</t>
  </si>
  <si>
    <t>ΣΤΑΜΑΤΙΟΣ</t>
  </si>
  <si>
    <t>2130266402</t>
  </si>
  <si>
    <t>6948946615</t>
  </si>
  <si>
    <t>orfanos.stamatios@gmail.com</t>
  </si>
  <si>
    <t>ΑΡΑΧΩΒΗΣ, 18-20</t>
  </si>
  <si>
    <t>15231</t>
  </si>
  <si>
    <t>41/4219</t>
  </si>
  <si>
    <t>417002648333</t>
  </si>
  <si>
    <t>132453914</t>
  </si>
  <si>
    <t>ΠΟΡΦΥΡΗΣ</t>
  </si>
  <si>
    <t>2735041248</t>
  </si>
  <si>
    <t>6945593577</t>
  </si>
  <si>
    <t>tasosporfiris@yahoo.com</t>
  </si>
  <si>
    <t xml:space="preserve">ΒΛΑΧΙΩΤΗΣ </t>
  </si>
  <si>
    <t>ΒΛΑΧΙΩΤΗ</t>
  </si>
  <si>
    <t>23051</t>
  </si>
  <si>
    <t>41/4304</t>
  </si>
  <si>
    <t>417971397347</t>
  </si>
  <si>
    <t>130514904</t>
  </si>
  <si>
    <t>ΚΩΣΤΟΥΛΑΣ</t>
  </si>
  <si>
    <t>2106048930</t>
  </si>
  <si>
    <t>6972860603</t>
  </si>
  <si>
    <t>kostaskost37@yahoo.gr</t>
  </si>
  <si>
    <t xml:space="preserve">ΠΑΛΛΗΝΗ </t>
  </si>
  <si>
    <t>ΚΕΡΔΥΛΛΙΩΝ 37</t>
  </si>
  <si>
    <t>41/4620</t>
  </si>
  <si>
    <t>418140659448</t>
  </si>
  <si>
    <t>106425680</t>
  </si>
  <si>
    <t>ΠΑΠΑΖΟΓΛΟΥ</t>
  </si>
  <si>
    <t>ΑΝΤΩΝΙΑ</t>
  </si>
  <si>
    <t>2108084149</t>
  </si>
  <si>
    <t>6973050371</t>
  </si>
  <si>
    <t>antwniapap@yahoo.com</t>
  </si>
  <si>
    <t>ΚΟΡΑΗ 7</t>
  </si>
  <si>
    <t>41/3994</t>
  </si>
  <si>
    <t>416544962299</t>
  </si>
  <si>
    <t>128039743</t>
  </si>
  <si>
    <t>ΜΠΟΥΜΠΟΥΛΗΣ</t>
  </si>
  <si>
    <t>2107220509</t>
  </si>
  <si>
    <t>6974980033</t>
  </si>
  <si>
    <t>gbouboulis@hotmail.com</t>
  </si>
  <si>
    <t xml:space="preserve">ΚΟΛΩΝΑΚΙ </t>
  </si>
  <si>
    <t>ΚΟΛΩΝΑΚΙ</t>
  </si>
  <si>
    <t>ΣΠΕΥΣΙΠΠΟΥ 39</t>
  </si>
  <si>
    <t>10676</t>
  </si>
  <si>
    <t>41/4639</t>
  </si>
  <si>
    <t>418142725274</t>
  </si>
  <si>
    <t>128021764</t>
  </si>
  <si>
    <t>ΗΛΙΟΠΟΥΛΟΣ</t>
  </si>
  <si>
    <t>2109594441</t>
  </si>
  <si>
    <t>6974396843</t>
  </si>
  <si>
    <t>iliopoulosvag@gmail.com</t>
  </si>
  <si>
    <t>ΚΑΛΛΙΘΕΑ</t>
  </si>
  <si>
    <t>ΜΕΝΕΛΑΟΥ 132</t>
  </si>
  <si>
    <t>17676</t>
  </si>
  <si>
    <t>41/4646</t>
  </si>
  <si>
    <t>417249394973</t>
  </si>
  <si>
    <t>075329082</t>
  </si>
  <si>
    <t>ΖΩΤΟΣ</t>
  </si>
  <si>
    <t>ΔΙΟΝΥΣΙΟΣ</t>
  </si>
  <si>
    <t>2109352924</t>
  </si>
  <si>
    <t>6973379544</t>
  </si>
  <si>
    <t>dionissizotos@gmail.com</t>
  </si>
  <si>
    <t>Αθήνα</t>
  </si>
  <si>
    <t>Νεαπόλεως 1</t>
  </si>
  <si>
    <t>41/4769</t>
  </si>
  <si>
    <t>418147483568</t>
  </si>
  <si>
    <t>053953410</t>
  </si>
  <si>
    <t>ΖΑΦΕΙΡΙΑΔΟΥ</t>
  </si>
  <si>
    <t>ΠΑΡΑΣΚΕΥΗ</t>
  </si>
  <si>
    <t>2106143916</t>
  </si>
  <si>
    <t>6937879031</t>
  </si>
  <si>
    <t>zafeiriadouparaskevi@gmail.com</t>
  </si>
  <si>
    <t xml:space="preserve">ΠΕΥΚΗ </t>
  </si>
  <si>
    <t>ΣΤΡ.ΔΑΓΚΛΗ 6</t>
  </si>
  <si>
    <t>15121</t>
  </si>
  <si>
    <t>41/4452</t>
  </si>
  <si>
    <t>417812979955</t>
  </si>
  <si>
    <t>110704364</t>
  </si>
  <si>
    <t>ΚΑΤΖΙΑΝΗΣ</t>
  </si>
  <si>
    <t>ΦΩΤΙΟΣ</t>
  </si>
  <si>
    <t>6937525054</t>
  </si>
  <si>
    <t>kadjianis@gmail.com</t>
  </si>
  <si>
    <t xml:space="preserve">ΓΚΥΖΗ </t>
  </si>
  <si>
    <t>ΑΝΘΕΜΙΟΥ  2</t>
  </si>
  <si>
    <t>41/4967</t>
  </si>
  <si>
    <t>418151956859</t>
  </si>
  <si>
    <t>118621135</t>
  </si>
  <si>
    <t>ΚΟΛΙΝΙΩΤΗ</t>
  </si>
  <si>
    <t>2102237215</t>
  </si>
  <si>
    <t>6974331779</t>
  </si>
  <si>
    <t>akolinioti@gmail.com</t>
  </si>
  <si>
    <t>ΑΓΙΑΣ ΛΑΥΡΑΣ 14</t>
  </si>
  <si>
    <t>41/4820</t>
  </si>
  <si>
    <t>417906758574</t>
  </si>
  <si>
    <t>073272876</t>
  </si>
  <si>
    <t>ΓΡΥΛΛΗ</t>
  </si>
  <si>
    <t>2110143580</t>
  </si>
  <si>
    <t>6934037003</t>
  </si>
  <si>
    <t>sandygrilli@yahoo.com</t>
  </si>
  <si>
    <t xml:space="preserve">ΒΟΥΛΙΑΓΜΕΝΗ </t>
  </si>
  <si>
    <t>ΒΟΥΛΙΑΓΜΕΝΗ</t>
  </si>
  <si>
    <t>ΑΛΕΞ. ΠΑΝΑΓΟΥΛΗ 13</t>
  </si>
  <si>
    <t>16671</t>
  </si>
  <si>
    <t>41/4759</t>
  </si>
  <si>
    <t>416998712372</t>
  </si>
  <si>
    <t>143250053</t>
  </si>
  <si>
    <t>ΚΟΦΙΝΑΣ</t>
  </si>
  <si>
    <t>2310614628</t>
  </si>
  <si>
    <t>6947167354</t>
  </si>
  <si>
    <t>kofinasthanasis@gmail.com</t>
  </si>
  <si>
    <t xml:space="preserve">ΘΕΣΣΑΛΟΝΙΚΗ </t>
  </si>
  <si>
    <t>Θεσσαλονίκη</t>
  </si>
  <si>
    <t>Θάσου, 46</t>
  </si>
  <si>
    <t>56626</t>
  </si>
  <si>
    <t>41/3938</t>
  </si>
  <si>
    <t>416613849454</t>
  </si>
  <si>
    <t>141681275</t>
  </si>
  <si>
    <t>ΛΙΑΠΗ</t>
  </si>
  <si>
    <t>ΑΡΤΕΜΙΣ</t>
  </si>
  <si>
    <t>2130324878</t>
  </si>
  <si>
    <t>6973411556</t>
  </si>
  <si>
    <t>artemis1504@hotmail.com</t>
  </si>
  <si>
    <t>ΠΙΝΔΟΥ 29</t>
  </si>
  <si>
    <t>41/4662</t>
  </si>
  <si>
    <t>416728193536</t>
  </si>
  <si>
    <t>125635271</t>
  </si>
  <si>
    <t>ΝΑΖΑΡΙ</t>
  </si>
  <si>
    <t>ΕΡΒΙΝ</t>
  </si>
  <si>
    <t>ΛΑΒΝΤΙΜ</t>
  </si>
  <si>
    <t>2132068733</t>
  </si>
  <si>
    <t>6946512073</t>
  </si>
  <si>
    <t>nazariervin@gmail.com</t>
  </si>
  <si>
    <t>ΚΥΨΕΛΗ</t>
  </si>
  <si>
    <t>ΣΚΟΠΕΛΟΥ 56-58</t>
  </si>
  <si>
    <t>41/4465</t>
  </si>
  <si>
    <t>417330252469</t>
  </si>
  <si>
    <t>062331802</t>
  </si>
  <si>
    <t>ΚΑΛΟΓΕΡΑΚΗΣ</t>
  </si>
  <si>
    <t>2751023625</t>
  </si>
  <si>
    <t>6987562793</t>
  </si>
  <si>
    <t>spykalog@yahoo.com</t>
  </si>
  <si>
    <t>Μ.ΣΧΟΙΝΩΝ 52</t>
  </si>
  <si>
    <t>13679</t>
  </si>
  <si>
    <t>41/3904</t>
  </si>
  <si>
    <t>417114299222</t>
  </si>
  <si>
    <t>103525187</t>
  </si>
  <si>
    <t>ΞΗΡΟΥΧΑΚΗΣ</t>
  </si>
  <si>
    <t>6944853180</t>
  </si>
  <si>
    <t>doctorxirouchakis@yahoo.gr</t>
  </si>
  <si>
    <t xml:space="preserve">ΠΑΛΑΙΟ ΦΑΛΗΡΟ </t>
  </si>
  <si>
    <t>P. Faliro</t>
  </si>
  <si>
    <t>Αμφιτρίτης 44</t>
  </si>
  <si>
    <t>17563</t>
  </si>
  <si>
    <t>41/4937</t>
  </si>
  <si>
    <t>418031692749</t>
  </si>
  <si>
    <t>139944275</t>
  </si>
  <si>
    <t>ΜΠΟΤΣΑΚΗΣ</t>
  </si>
  <si>
    <t>2121044228</t>
  </si>
  <si>
    <t>6978478284</t>
  </si>
  <si>
    <t>botsakis@hotmail.com</t>
  </si>
  <si>
    <t>ΔΕΙΝΟΚΡΑΤΟΥΣ 113</t>
  </si>
  <si>
    <t>11521</t>
  </si>
  <si>
    <t>5/4875</t>
  </si>
  <si>
    <t>57519793567</t>
  </si>
  <si>
    <t>ΑΚΤΙΝΟΛΟΓΙΑ</t>
  </si>
  <si>
    <t>079123140</t>
  </si>
  <si>
    <t>ΠΑΠΑΔΟΠΟΥΛΟΥ</t>
  </si>
  <si>
    <t>2104949373</t>
  </si>
  <si>
    <t>6944552982</t>
  </si>
  <si>
    <t>papadopa@otenet.gr</t>
  </si>
  <si>
    <t xml:space="preserve">ΚΟΡΥΔΑΛΛΟΣ </t>
  </si>
  <si>
    <t>ΠΕΙΡΑΙΑΣ ΚΟΡΥΔΑΛΛΟΣ</t>
  </si>
  <si>
    <t>ΜΕΓΑΛΟΥ ΑΛΕΞΑΝΔΡΟΥ 28</t>
  </si>
  <si>
    <t>18120</t>
  </si>
  <si>
    <t>1.4</t>
  </si>
  <si>
    <t>Γ.Ν. «ΕΛΕΝΑ ΒΕΝΙΖΕΛΟΥ - ΑΛΕΞΑΝΔΡΑ» (ΑΠΟΚΕΝΤΡΩΜΕΝΗ ΟΡΓΑΝΙΚΗ ΜΟΝΑΔΑ «ΕΛΕΝΑ ΒΕΝΙΖΕΛΟΥ»)</t>
  </si>
  <si>
    <t>ΕΠΙΜΕΛΗΤΗ Β' - ΑΚΤΙΝΟΛΟΓΙΑΣ</t>
  </si>
  <si>
    <t>5/4177</t>
  </si>
  <si>
    <t>57103582152</t>
  </si>
  <si>
    <t>075894730</t>
  </si>
  <si>
    <t>ΜΠΑΡΛΑΜΠΑΣ</t>
  </si>
  <si>
    <t>ΑΓΓΕΛΗΣ</t>
  </si>
  <si>
    <t>2711101060</t>
  </si>
  <si>
    <t>6974173873</t>
  </si>
  <si>
    <t>agelisbarl@yahoo.gr</t>
  </si>
  <si>
    <t xml:space="preserve">ΤΡΙΠΟΛΗ </t>
  </si>
  <si>
    <t>ΤΡΙΠΟΛΗ</t>
  </si>
  <si>
    <t>ΘΕΟΦΙΛΟΠΟΥΛΟΥ 5</t>
  </si>
  <si>
    <t>22100</t>
  </si>
  <si>
    <t>5/5043</t>
  </si>
  <si>
    <t>58043732593</t>
  </si>
  <si>
    <t>035254050</t>
  </si>
  <si>
    <t>ΤΣΩΚΟΥ</t>
  </si>
  <si>
    <t>ΠΑΝΑΓΙΩΤ</t>
  </si>
  <si>
    <t>2107794020</t>
  </si>
  <si>
    <t>6974002178</t>
  </si>
  <si>
    <t>tsokoyel@gmail.com</t>
  </si>
  <si>
    <t>ΚΕΡΑΣΟΥΝΤΟΣ 25</t>
  </si>
  <si>
    <t>5/4162</t>
  </si>
  <si>
    <t>56860442436</t>
  </si>
  <si>
    <t>070969594</t>
  </si>
  <si>
    <t>ΤΖΙΒΡΑ</t>
  </si>
  <si>
    <t>2106131595</t>
  </si>
  <si>
    <t>6976114583</t>
  </si>
  <si>
    <t>annatzivra@yahoo.gr</t>
  </si>
  <si>
    <t>ΑΞΙΟΥ 6</t>
  </si>
  <si>
    <t>5/3884</t>
  </si>
  <si>
    <t>57047989847</t>
  </si>
  <si>
    <t>30/09/2020</t>
  </si>
  <si>
    <t>066891292</t>
  </si>
  <si>
    <t>6977917979</t>
  </si>
  <si>
    <t>6077917979</t>
  </si>
  <si>
    <t>NIKOLETTARIGA@YAHOO.GR</t>
  </si>
  <si>
    <t xml:space="preserve">ΕΛΛΗΝΙΚΟ </t>
  </si>
  <si>
    <t>ΕΛΛΗΝΙΚΟ</t>
  </si>
  <si>
    <t>ΑΛ. ΠΑΝΑΓΟΥΛΗ 6</t>
  </si>
  <si>
    <t>16777</t>
  </si>
  <si>
    <t>5/4158</t>
  </si>
  <si>
    <t>56583531816</t>
  </si>
  <si>
    <t>126515793</t>
  </si>
  <si>
    <t>ΑΠΟΣΤΟΛΙΔΗ</t>
  </si>
  <si>
    <t>2114041433</t>
  </si>
  <si>
    <t>6977285306</t>
  </si>
  <si>
    <t>l_apostolidis@yahoo.gr</t>
  </si>
  <si>
    <t xml:space="preserve">ΠΑΤΡΑ </t>
  </si>
  <si>
    <t>ΚΟΤΡΩΝΙ</t>
  </si>
  <si>
    <t>Κ.ΤΡΙΑΝΤΑΦΥΛΛΟΥ 8</t>
  </si>
  <si>
    <t>26443</t>
  </si>
  <si>
    <t>5/4035</t>
  </si>
  <si>
    <t>57591222958</t>
  </si>
  <si>
    <t>127567911</t>
  </si>
  <si>
    <t>ΧΑΛΚΙΑ</t>
  </si>
  <si>
    <t>2106922546</t>
  </si>
  <si>
    <t>6974214313</t>
  </si>
  <si>
    <t>parahalk@gmail.com</t>
  </si>
  <si>
    <t>ΓΙΑΝΝΟΥΛΗ ΑΙΤΩΛΟΥ 4</t>
  </si>
  <si>
    <t>5/4803</t>
  </si>
  <si>
    <t>57795775428</t>
  </si>
  <si>
    <t>122244045</t>
  </si>
  <si>
    <t>ΚΑΤΑΡΑΧΙΑΣ</t>
  </si>
  <si>
    <t>2114064354</t>
  </si>
  <si>
    <t>6945677808</t>
  </si>
  <si>
    <t>katarachiaskostas@gmail.com</t>
  </si>
  <si>
    <t>ΑΜΦΕΙΑΣ 46</t>
  </si>
  <si>
    <t>11522</t>
  </si>
  <si>
    <t>5/3935</t>
  </si>
  <si>
    <t>57317458378</t>
  </si>
  <si>
    <t>136319821</t>
  </si>
  <si>
    <t>ΤΣΑΛΙΚΗΣ</t>
  </si>
  <si>
    <t>ΜΕΘΟΔΙΟΣ</t>
  </si>
  <si>
    <t>ΛΑΖΑΡΟΣ</t>
  </si>
  <si>
    <t>6945798449</t>
  </si>
  <si>
    <t>m.tsalikis@hotmail.com</t>
  </si>
  <si>
    <t>ΚΑΛΛΙΣΤΡΑΤΟΥΣ 26</t>
  </si>
  <si>
    <t>5/5002</t>
  </si>
  <si>
    <t>56816949465</t>
  </si>
  <si>
    <t>127569338</t>
  </si>
  <si>
    <t>ΜΑΡΜΑΡΑ</t>
  </si>
  <si>
    <t>ΑΡΙΣΤΕΙΔΗΣ</t>
  </si>
  <si>
    <t>2106467188</t>
  </si>
  <si>
    <t>6938008878</t>
  </si>
  <si>
    <t>elenidocmarmara@yahoo.gr</t>
  </si>
  <si>
    <t>Περάμου, 25</t>
  </si>
  <si>
    <t>5/5039</t>
  </si>
  <si>
    <t>57239126222</t>
  </si>
  <si>
    <t>075625971</t>
  </si>
  <si>
    <t>ΣΩΤΗΡΟΠΟΥΛΟΥ</t>
  </si>
  <si>
    <t>2106980004</t>
  </si>
  <si>
    <t>6936624024</t>
  </si>
  <si>
    <t>evasot@gmail.com</t>
  </si>
  <si>
    <t>Αθηνα</t>
  </si>
  <si>
    <t>Αγιου Ιωαννου 77</t>
  </si>
  <si>
    <t>15342</t>
  </si>
  <si>
    <t>5/4257</t>
  </si>
  <si>
    <t>57844925882</t>
  </si>
  <si>
    <t>068451859</t>
  </si>
  <si>
    <t>ΜΠΙΣΥΡΗ</t>
  </si>
  <si>
    <t>6942421227</t>
  </si>
  <si>
    <t>bisyrik@gmail.com</t>
  </si>
  <si>
    <t>Κηπούπολη</t>
  </si>
  <si>
    <t>Διγενή Ακρίτα 141</t>
  </si>
  <si>
    <t>5/4021</t>
  </si>
  <si>
    <t>57582881155</t>
  </si>
  <si>
    <t>073256606</t>
  </si>
  <si>
    <t>ΜΑΝΩΛΗ</t>
  </si>
  <si>
    <t>2107244611</t>
  </si>
  <si>
    <t>6938718031</t>
  </si>
  <si>
    <t>manoli.vasiliki@gmail.com</t>
  </si>
  <si>
    <t>ΑΜΥΚΛΩΝ 91</t>
  </si>
  <si>
    <t>11142</t>
  </si>
  <si>
    <t>5/4484</t>
  </si>
  <si>
    <t>57611327299</t>
  </si>
  <si>
    <t>079884843</t>
  </si>
  <si>
    <t>ΛΟΠΑΤΑΤΖΙΔΗ</t>
  </si>
  <si>
    <t>ΙΟΡΔΑΝΗΣ</t>
  </si>
  <si>
    <t>2112130158</t>
  </si>
  <si>
    <t>6972772357</t>
  </si>
  <si>
    <t>xrysa1001@gmail.com</t>
  </si>
  <si>
    <t>ΑΓΙΑΣ ΛΑΥΡΑΣ 110</t>
  </si>
  <si>
    <t>5/4209</t>
  </si>
  <si>
    <t>56622451166</t>
  </si>
  <si>
    <t>066746875</t>
  </si>
  <si>
    <t>ΜΠΑΡΜΠΕΡΗ</t>
  </si>
  <si>
    <t>ΠΑΝΤΕΛΗΣ</t>
  </si>
  <si>
    <t>2104949130</t>
  </si>
  <si>
    <t>6936446369</t>
  </si>
  <si>
    <t>e.barbmark@gmail.com</t>
  </si>
  <si>
    <t>ΝΕΑΠΟΛΗ</t>
  </si>
  <si>
    <t>ΓΕΝΝΑΔΙΟΥ 47</t>
  </si>
  <si>
    <t>18452</t>
  </si>
  <si>
    <t>5/4611</t>
  </si>
  <si>
    <t>57877973798</t>
  </si>
  <si>
    <t>068464517</t>
  </si>
  <si>
    <t>ΣΤΕΦΑΝΙΔΟΥ</t>
  </si>
  <si>
    <t>2107641588</t>
  </si>
  <si>
    <t>6945860545</t>
  </si>
  <si>
    <t>stemar_gr@hotmail.com</t>
  </si>
  <si>
    <t>ΑΙΓΙΑΛΕΙΑΣ 49</t>
  </si>
  <si>
    <t>16233</t>
  </si>
  <si>
    <t>5/4915</t>
  </si>
  <si>
    <t>57765129148</t>
  </si>
  <si>
    <t>115579760</t>
  </si>
  <si>
    <t>ΙΩΑΝΝΙΔΗ</t>
  </si>
  <si>
    <t>ΠΑΡΘΕΝΑ</t>
  </si>
  <si>
    <t>ΔΗΜΟΣΘΕΝΗΣ</t>
  </si>
  <si>
    <t>2102476612</t>
  </si>
  <si>
    <t>6973394953</t>
  </si>
  <si>
    <t>drpopy@yahoo.com</t>
  </si>
  <si>
    <t>ΑΧΑΡΝΑΙ</t>
  </si>
  <si>
    <t>ΔΙΑΓΟΡΑ 23</t>
  </si>
  <si>
    <t>5/3997</t>
  </si>
  <si>
    <t>56903186119</t>
  </si>
  <si>
    <t>132988263</t>
  </si>
  <si>
    <t>ΒΙΣΚΑΔΟΥΡΑΚΗ</t>
  </si>
  <si>
    <t>ΟΛΓΑ</t>
  </si>
  <si>
    <t>2104627185</t>
  </si>
  <si>
    <t>6942465837</t>
  </si>
  <si>
    <t>olgavisk@yahoo.gr</t>
  </si>
  <si>
    <t>ΑΓΙΟΥ ΟΡΟΥΣ 105</t>
  </si>
  <si>
    <t>18546</t>
  </si>
  <si>
    <t>5/4231</t>
  </si>
  <si>
    <t>56914287312</t>
  </si>
  <si>
    <t>062968886</t>
  </si>
  <si>
    <t>ΜΠΑΛΤΑΣ</t>
  </si>
  <si>
    <t>2109750891</t>
  </si>
  <si>
    <t>6980690926</t>
  </si>
  <si>
    <t>e.baltas11@hotmail.com</t>
  </si>
  <si>
    <t>ΗΛΙΟΥΠΟΛΗ</t>
  </si>
  <si>
    <t>ΑΓΙΑΣ ΜΑΡΙΝΑΣ 36</t>
  </si>
  <si>
    <t>16345</t>
  </si>
  <si>
    <t>5/4503</t>
  </si>
  <si>
    <t>57742411833</t>
  </si>
  <si>
    <t>121240651</t>
  </si>
  <si>
    <t>ΚΟΣΜΑΣ</t>
  </si>
  <si>
    <t>ΝΑΟΥΜ</t>
  </si>
  <si>
    <t>2108065510</t>
  </si>
  <si>
    <t>6973546407</t>
  </si>
  <si>
    <t>pkosmas74@hotmail.com</t>
  </si>
  <si>
    <t>ΠΕΥΚΗ</t>
  </si>
  <si>
    <t>ΤΖΕΡΜΙΑ 5Α - ΠΕΥΚΗ</t>
  </si>
  <si>
    <t>5/4332</t>
  </si>
  <si>
    <t>56954226952</t>
  </si>
  <si>
    <t>130231615</t>
  </si>
  <si>
    <t>ΑΝΑΣΤΑΣΙΑΔΗΣ</t>
  </si>
  <si>
    <t>ΧΑΡΗΣ</t>
  </si>
  <si>
    <t>2106393043</t>
  </si>
  <si>
    <t>6977692459</t>
  </si>
  <si>
    <t>anastcharis@hotmail.com</t>
  </si>
  <si>
    <t>ΑΘΑΝΑΣΙΟΥ ΔΙΑΚΟΥ 22</t>
  </si>
  <si>
    <t>5/4638</t>
  </si>
  <si>
    <t>58129541644</t>
  </si>
  <si>
    <t>145566203</t>
  </si>
  <si>
    <t>ΚΟΛΙΟΣ</t>
  </si>
  <si>
    <t>2107211891</t>
  </si>
  <si>
    <t>6945137392</t>
  </si>
  <si>
    <t>theodoroskolios@gmail.com</t>
  </si>
  <si>
    <t>ΤΑΞΙΑΡΧΩΝ 23</t>
  </si>
  <si>
    <t>17455</t>
  </si>
  <si>
    <t>5/4274</t>
  </si>
  <si>
    <t>57431239111</t>
  </si>
  <si>
    <t>133288477</t>
  </si>
  <si>
    <t>ΠΙΕΡΡΑΤΟΥ</t>
  </si>
  <si>
    <t>2106544992</t>
  </si>
  <si>
    <t>6944371340</t>
  </si>
  <si>
    <t>efspier@gmail.com</t>
  </si>
  <si>
    <t>ΤΗΝΟΥ 26</t>
  </si>
  <si>
    <t>34/4121</t>
  </si>
  <si>
    <t>347527157832</t>
  </si>
  <si>
    <t>ΠΑΙΔΙΑΤΡΙΚΗ</t>
  </si>
  <si>
    <t>129587898</t>
  </si>
  <si>
    <t>ΚΑΤΣΙΕΡΗ</t>
  </si>
  <si>
    <t>2104201137</t>
  </si>
  <si>
    <t>6945622453</t>
  </si>
  <si>
    <t>katsieriks@gmail.com</t>
  </si>
  <si>
    <t>Π.ΠΡΟΚΟΠΙΟΥ 1</t>
  </si>
  <si>
    <t>18450</t>
  </si>
  <si>
    <t>1.5</t>
  </si>
  <si>
    <t>ΕΠΙΜΕΛΗΤΗ Β' - ΠΑΙΔΙΑΤΡΙΚΗΣ</t>
  </si>
  <si>
    <t>34/4743</t>
  </si>
  <si>
    <t>348055462517</t>
  </si>
  <si>
    <t>100851774</t>
  </si>
  <si>
    <t>ΜΠΟΓΙΑΤΖΗΣ</t>
  </si>
  <si>
    <t>2130321362</t>
  </si>
  <si>
    <t>6948330883</t>
  </si>
  <si>
    <t>k.bogiatzis@gmail.com</t>
  </si>
  <si>
    <t>Γ. ΣΕΦΕΡΗ 41</t>
  </si>
  <si>
    <t>34/4361</t>
  </si>
  <si>
    <t>346890171199</t>
  </si>
  <si>
    <t>129953290</t>
  </si>
  <si>
    <t>ΜΑΡΟΥΤΣΟΥ</t>
  </si>
  <si>
    <t>ΑΣΗΜΟΥΛΑ</t>
  </si>
  <si>
    <t>2265032102</t>
  </si>
  <si>
    <t>6945466006</t>
  </si>
  <si>
    <t>syl_maroutsou@yahoo.gr</t>
  </si>
  <si>
    <t xml:space="preserve">ΙΤΕΑ </t>
  </si>
  <si>
    <t>ΦΩΚΙΔΑ</t>
  </si>
  <si>
    <t>ΑΘΑΝΑΣΙΟΥ ΔΙΑΚΟΥ 50</t>
  </si>
  <si>
    <t>33200</t>
  </si>
  <si>
    <t>34/4186</t>
  </si>
  <si>
    <t>347892988418</t>
  </si>
  <si>
    <t>104359492</t>
  </si>
  <si>
    <t>ΚΑΤΤΗ</t>
  </si>
  <si>
    <t>2109622800</t>
  </si>
  <si>
    <t>6976823667</t>
  </si>
  <si>
    <t>pan.katti@yahoo.gr</t>
  </si>
  <si>
    <t>ΡΟΔΟΠΟΛΕΩΣ 52</t>
  </si>
  <si>
    <t>34/4750</t>
  </si>
  <si>
    <t>348077616935</t>
  </si>
  <si>
    <t>121456529</t>
  </si>
  <si>
    <t>ΤΑΤΑΡΟΠΟΥΛΟΥ</t>
  </si>
  <si>
    <t>ΚΑΣΑΝΔΡΑ</t>
  </si>
  <si>
    <t>ΑΠΟΣΤΟΛΟΣ</t>
  </si>
  <si>
    <t>2112136151</t>
  </si>
  <si>
    <t>6937479892</t>
  </si>
  <si>
    <t>kassi_doc@yahoo.gr</t>
  </si>
  <si>
    <t xml:space="preserve">ΑΙΓΑΛΕΩ </t>
  </si>
  <si>
    <t>ΑΙΓΑΛΕΩ</t>
  </si>
  <si>
    <t>ΟΙΚΟΝΟΜΟΥ 15</t>
  </si>
  <si>
    <t>12243</t>
  </si>
  <si>
    <t>34/5052</t>
  </si>
  <si>
    <t>347710614594</t>
  </si>
  <si>
    <t>121338758</t>
  </si>
  <si>
    <t>ΛΥΜΠΕΡΑΤΟΥ</t>
  </si>
  <si>
    <t>ΓΕΡΑΣΙΜΟΣ</t>
  </si>
  <si>
    <t>2108031841</t>
  </si>
  <si>
    <t>6932544528</t>
  </si>
  <si>
    <t>chrislymp17@yahoo.gr</t>
  </si>
  <si>
    <t>28ης Οκτωβρίου 21</t>
  </si>
  <si>
    <t>34/5116</t>
  </si>
  <si>
    <t>347599333994</t>
  </si>
  <si>
    <t>123810217</t>
  </si>
  <si>
    <t>ΚΟΥΚΟΥ</t>
  </si>
  <si>
    <t>ΔΗΜΗΤΡΑ-ΜΑΡΙΑ</t>
  </si>
  <si>
    <t>2105442967</t>
  </si>
  <si>
    <t>6937212572</t>
  </si>
  <si>
    <t>dmkoukou@gmail.com</t>
  </si>
  <si>
    <t>ΚΟΡΥΔΑΛΛΟΣ</t>
  </si>
  <si>
    <t>ΠΕΛΟΠΟΣ 28</t>
  </si>
  <si>
    <t>18122</t>
  </si>
  <si>
    <t>34/4585</t>
  </si>
  <si>
    <t>347803123848</t>
  </si>
  <si>
    <t>070331410</t>
  </si>
  <si>
    <t>ΔΙΑΜΑΝΤΟΠΟΥΛΟΥ</t>
  </si>
  <si>
    <t>ΜΑΡΓΑΡΙΤΑ</t>
  </si>
  <si>
    <t>6974035939</t>
  </si>
  <si>
    <t>margaritadiamantopoulou@gmail.com</t>
  </si>
  <si>
    <t>Λ. ΠΕΝΤΕΛΗΣ 144</t>
  </si>
  <si>
    <t>34/4774</t>
  </si>
  <si>
    <t>348196981434</t>
  </si>
  <si>
    <t>079326323</t>
  </si>
  <si>
    <t>ΜΠΟΥΝΤΟΥΒΗ</t>
  </si>
  <si>
    <t>2109941170</t>
  </si>
  <si>
    <t>6936403648</t>
  </si>
  <si>
    <t>boudouvi@yahoo.gr</t>
  </si>
  <si>
    <t>Τενέδου 5</t>
  </si>
  <si>
    <t>34/4851</t>
  </si>
  <si>
    <t>348221648837</t>
  </si>
  <si>
    <t>133301511</t>
  </si>
  <si>
    <t>ΜΠΙΤΟΥΝΗ</t>
  </si>
  <si>
    <t>ΠΟΛΥΞΕΝΗ</t>
  </si>
  <si>
    <t>2114137866</t>
  </si>
  <si>
    <t>6934948854</t>
  </si>
  <si>
    <t>xbitouni@gmail.com</t>
  </si>
  <si>
    <t>ΑΝΩ ΙΛΙΣΙΑ</t>
  </si>
  <si>
    <t>ΤΡΙΦΥΛΛΙΑΣ 27</t>
  </si>
  <si>
    <t>34/4737</t>
  </si>
  <si>
    <t>348157676699</t>
  </si>
  <si>
    <t>115682762</t>
  </si>
  <si>
    <t>ΧΑΡΩΝΗ</t>
  </si>
  <si>
    <t>2114048061</t>
  </si>
  <si>
    <t>6972598152</t>
  </si>
  <si>
    <t>stavroulacharoni@hotmail.com</t>
  </si>
  <si>
    <t>ΝΕΟ ΗΡΑΚΛΕΙΟ</t>
  </si>
  <si>
    <t>ΗΡΑΣ 19</t>
  </si>
  <si>
    <t>34/4927</t>
  </si>
  <si>
    <t>346681311734</t>
  </si>
  <si>
    <t>140878314</t>
  </si>
  <si>
    <t>ΛΕΟΝΤΑΡΗ</t>
  </si>
  <si>
    <t>2441041698</t>
  </si>
  <si>
    <t>6976706048</t>
  </si>
  <si>
    <t>kleontari@yahoo.gr</t>
  </si>
  <si>
    <t xml:space="preserve">ΚΑΡΔΙΤΣΑ </t>
  </si>
  <si>
    <t>ΚΑΡΔΙΤΣΑ</t>
  </si>
  <si>
    <t>ΜΕΤΕΩΡΩΝ 50</t>
  </si>
  <si>
    <t>43132</t>
  </si>
  <si>
    <t>34/4260</t>
  </si>
  <si>
    <t>346983599776</t>
  </si>
  <si>
    <t>125601126</t>
  </si>
  <si>
    <t>ΓΙΑΝΝΗ</t>
  </si>
  <si>
    <t>ΚΩΣΤΑΣ</t>
  </si>
  <si>
    <t>6946854794</t>
  </si>
  <si>
    <t>eleni.gianni23@gmail.com</t>
  </si>
  <si>
    <t>ΒΑΘΕΩΣ 15</t>
  </si>
  <si>
    <t>34/4752</t>
  </si>
  <si>
    <t>347110485961</t>
  </si>
  <si>
    <t>115634623</t>
  </si>
  <si>
    <t>ΠΑΡΑΣΤΑΤΙΔΟΥ</t>
  </si>
  <si>
    <t>2130412505</t>
  </si>
  <si>
    <t>6951853802</t>
  </si>
  <si>
    <t>stavroula.parastatidou@gmail.com</t>
  </si>
  <si>
    <t>ΑΓ. ΔΗΜΗΤΡΙΟΣ</t>
  </si>
  <si>
    <t>ΜΑΡΑΘΩΝΟΣ 41</t>
  </si>
  <si>
    <t>17341</t>
  </si>
  <si>
    <t>34/4510</t>
  </si>
  <si>
    <t>348068647456</t>
  </si>
  <si>
    <t>132763688</t>
  </si>
  <si>
    <t>ΓΕΩΡΓΙΑΔΟΥ</t>
  </si>
  <si>
    <t>ΠΕΤΡΟΥΛΑ</t>
  </si>
  <si>
    <t>6948622027</t>
  </si>
  <si>
    <t>petroulag@yahoo.gr</t>
  </si>
  <si>
    <t>ΚΡΙΕΖΗ 62</t>
  </si>
  <si>
    <t>34/4393</t>
  </si>
  <si>
    <t>347613826854</t>
  </si>
  <si>
    <t>124279655</t>
  </si>
  <si>
    <t>ΑΛΕΞΑΝΔΡΗ</t>
  </si>
  <si>
    <t>6973309592</t>
  </si>
  <si>
    <t>paleksandri@gmail.com</t>
  </si>
  <si>
    <t>ΑΡΑΧΩΒΗΣ 18-20</t>
  </si>
  <si>
    <t>34/4535</t>
  </si>
  <si>
    <t>348027986629</t>
  </si>
  <si>
    <t>142638209</t>
  </si>
  <si>
    <t>ΓΙΑΝΝΙΚΗ</t>
  </si>
  <si>
    <t>2130455561</t>
  </si>
  <si>
    <t>6945598900</t>
  </si>
  <si>
    <t>mary_4win@hotmail.com</t>
  </si>
  <si>
    <t>ΑΓΙΟΥ ΝΙΚΟΛΑΟΥ 48</t>
  </si>
  <si>
    <t>34/3898</t>
  </si>
  <si>
    <t>347141398938</t>
  </si>
  <si>
    <t>140702935</t>
  </si>
  <si>
    <t>ΛΑΠΠΑ</t>
  </si>
  <si>
    <t>6976535394</t>
  </si>
  <si>
    <t>katerina_lap@hotmail.com</t>
  </si>
  <si>
    <t>ΚΟΡΥΤΣΑΣ 48</t>
  </si>
  <si>
    <t>10447</t>
  </si>
  <si>
    <t>34/4279</t>
  </si>
  <si>
    <t>347963751426</t>
  </si>
  <si>
    <t>138552964</t>
  </si>
  <si>
    <t>ΓΚΟΥΒΑΣ</t>
  </si>
  <si>
    <t>2130342005</t>
  </si>
  <si>
    <t>6942864915</t>
  </si>
  <si>
    <t>theogkou@yahoo.gr</t>
  </si>
  <si>
    <t>ΚΩΝΣΤΑΝΤΑ 17</t>
  </si>
  <si>
    <t>11143</t>
  </si>
  <si>
    <t>34/4806</t>
  </si>
  <si>
    <t>348218545252</t>
  </si>
  <si>
    <t>112652033</t>
  </si>
  <si>
    <t>ΙΩΑΚΕΙΜΙΔΗΣ</t>
  </si>
  <si>
    <t>2105694671</t>
  </si>
  <si>
    <t>6942572360</t>
  </si>
  <si>
    <t>giorgos.ioakeimidis@gmail.com</t>
  </si>
  <si>
    <t>ΑΓΙΑ ΒΑΡΒΑΡΑ</t>
  </si>
  <si>
    <t>Κωστή Παλαμά 7</t>
  </si>
  <si>
    <t>34/5058</t>
  </si>
  <si>
    <t>346844239444</t>
  </si>
  <si>
    <t>079910681</t>
  </si>
  <si>
    <t>ΠΑΝΑΓΙΩΤΟΥ</t>
  </si>
  <si>
    <t>2109606723</t>
  </si>
  <si>
    <t>6942276483</t>
  </si>
  <si>
    <t>pan.panagiotou85@gmail.com</t>
  </si>
  <si>
    <t>ΑΝΩ ΓΛΥΦΑΔΑ</t>
  </si>
  <si>
    <t>ΙΩΝΟΣ ΔΡΑΓΟΥΜΗ 99</t>
  </si>
  <si>
    <t>34/4066</t>
  </si>
  <si>
    <t>347726732274</t>
  </si>
  <si>
    <t>152474022</t>
  </si>
  <si>
    <t>ΠΑΝΙΣΟΗ</t>
  </si>
  <si>
    <t>2295035400</t>
  </si>
  <si>
    <t>6976020329</t>
  </si>
  <si>
    <t>g.panisoi@live.com</t>
  </si>
  <si>
    <t xml:space="preserve">ΩΡΩΠΟΣ </t>
  </si>
  <si>
    <t>ΝΕΑ ΠΑΛΑΤΙΑ ΑΤΤΙΚΗΣ</t>
  </si>
  <si>
    <t>25 ης ΜΑΡΤΙΟΥ 3</t>
  </si>
  <si>
    <t>19015</t>
  </si>
  <si>
    <t>1.6</t>
  </si>
  <si>
    <t>32/4266</t>
  </si>
  <si>
    <t>327907341438</t>
  </si>
  <si>
    <t>146381950</t>
  </si>
  <si>
    <t>ΠΑΠΑΓΙΑΝΝΟΠΟΥΛΟΥ</t>
  </si>
  <si>
    <t>2102626885</t>
  </si>
  <si>
    <t>6944178310</t>
  </si>
  <si>
    <t>despoina.papagiann@gmail.com</t>
  </si>
  <si>
    <t>ΛΟΦΟΣ ΑΞΙΩΜΑΤΙΚΩΝ ΠΕΡΙΣΤΕΡΙ</t>
  </si>
  <si>
    <t>ΠΕΝΤΑΓΙΩΝ 5</t>
  </si>
  <si>
    <t>12136</t>
  </si>
  <si>
    <t>32/4481</t>
  </si>
  <si>
    <t>327354331444</t>
  </si>
  <si>
    <t>138217105</t>
  </si>
  <si>
    <t>ΠΑΠΑΖΙΑΝ</t>
  </si>
  <si>
    <t>2130273304</t>
  </si>
  <si>
    <t>6977080501</t>
  </si>
  <si>
    <t>papazianmaria8@gmail.com</t>
  </si>
  <si>
    <t>Πειραιάς</t>
  </si>
  <si>
    <t>Σουλίου 35</t>
  </si>
  <si>
    <t>32/5090</t>
  </si>
  <si>
    <t>328329884733</t>
  </si>
  <si>
    <t>113521203</t>
  </si>
  <si>
    <t>ΓΙΩΤΗ</t>
  </si>
  <si>
    <t>2107640967</t>
  </si>
  <si>
    <t>6978665095</t>
  </si>
  <si>
    <t>eirini_gi@yahoo.com</t>
  </si>
  <si>
    <t xml:space="preserve">ΒΥΡΩΝΑΣ </t>
  </si>
  <si>
    <t>Πύρρου 53</t>
  </si>
  <si>
    <t>16232</t>
  </si>
  <si>
    <t>19/3897</t>
  </si>
  <si>
    <t>196835532141</t>
  </si>
  <si>
    <t>069001103</t>
  </si>
  <si>
    <t>ΡΕΠΑΣΟΣ</t>
  </si>
  <si>
    <t>2109270584</t>
  </si>
  <si>
    <t>6973805453</t>
  </si>
  <si>
    <t>v_repasos@hotmail.com</t>
  </si>
  <si>
    <t>Δάφνη</t>
  </si>
  <si>
    <t>Νέας Χαλκηδόνος 5</t>
  </si>
  <si>
    <t>17234</t>
  </si>
  <si>
    <t>1.7</t>
  </si>
  <si>
    <t>Γ.Ν. «ΕΛΕΝΑ ΒΕΝΙΖΕΛΟΥ - ΑΛΕΞΑΝΔΡΑ» (ΟΡΓΑΝΙΚΗ ΜΟΝΑΔΑ ΤΗΣ ΕΔΡΑΣ «ΑΛΕΞΑΝΔΡΑ»)</t>
  </si>
  <si>
    <t>19/4048</t>
  </si>
  <si>
    <t>197561923848</t>
  </si>
  <si>
    <t>062711012</t>
  </si>
  <si>
    <t>ΚΑΣΤΕΛΛΑΝΟΣ</t>
  </si>
  <si>
    <t>2107470485</t>
  </si>
  <si>
    <t>6977503434</t>
  </si>
  <si>
    <t>st.castell@gmail.com</t>
  </si>
  <si>
    <t>ΜΕΣΟΓΕΙΩΝ 6</t>
  </si>
  <si>
    <t>19/4181</t>
  </si>
  <si>
    <t>196975233425</t>
  </si>
  <si>
    <t>131051640</t>
  </si>
  <si>
    <t>ΤΖΕΡΕΦΟΣ</t>
  </si>
  <si>
    <t>2107474192</t>
  </si>
  <si>
    <t>6948721150</t>
  </si>
  <si>
    <t>stzeri@yahoo.gr</t>
  </si>
  <si>
    <t>Γ.ΠΑΠΑΝΔΡΕΟΥ 41</t>
  </si>
  <si>
    <t>19/4053</t>
  </si>
  <si>
    <t>196722936783</t>
  </si>
  <si>
    <t>076822386</t>
  </si>
  <si>
    <t>ΚΟΥΝΑΛΗ</t>
  </si>
  <si>
    <t>2121050996</t>
  </si>
  <si>
    <t>6938055247</t>
  </si>
  <si>
    <t>kounalitsa@hotmail.com</t>
  </si>
  <si>
    <t>ΑΙΟΛΟΥ 2</t>
  </si>
  <si>
    <t>19/4131</t>
  </si>
  <si>
    <t>197433732885</t>
  </si>
  <si>
    <t>108761308</t>
  </si>
  <si>
    <t>ΔΕΡΒΕΝΗ</t>
  </si>
  <si>
    <t>ΒΑΙΑ</t>
  </si>
  <si>
    <t>2110100224</t>
  </si>
  <si>
    <t>6974885411</t>
  </si>
  <si>
    <t>vaiad@hotmail.com</t>
  </si>
  <si>
    <t>Γαλατσι</t>
  </si>
  <si>
    <t>Κοζανης 3</t>
  </si>
  <si>
    <t>11147</t>
  </si>
  <si>
    <t>7/4010</t>
  </si>
  <si>
    <t>77375938264</t>
  </si>
  <si>
    <t>054004041</t>
  </si>
  <si>
    <t>ΠΑΠΑΔΗΜΟΣ</t>
  </si>
  <si>
    <t>6937199981</t>
  </si>
  <si>
    <t>charisp16@gmail.com</t>
  </si>
  <si>
    <t>Μαρουσι</t>
  </si>
  <si>
    <t>Δολιανης 43, Γ4</t>
  </si>
  <si>
    <t>15124</t>
  </si>
  <si>
    <t>41/4981</t>
  </si>
  <si>
    <t>417234688469</t>
  </si>
  <si>
    <t>104908381</t>
  </si>
  <si>
    <t>ΓΡΗΓΟΡΑΚΗ</t>
  </si>
  <si>
    <t>ΘΕΟΔΟΣΙΟΣ</t>
  </si>
  <si>
    <t>2104319865</t>
  </si>
  <si>
    <t>6980207146</t>
  </si>
  <si>
    <t>marigrigoraki@gmail.com</t>
  </si>
  <si>
    <t xml:space="preserve">ΚΕΡΑΤΣΙΝΙ </t>
  </si>
  <si>
    <t>ΚΕΡΑΤΣΙΝΙ</t>
  </si>
  <si>
    <t>ΜΑΡΙΑ ΚΙΟΥΡΙ 41</t>
  </si>
  <si>
    <t>18756</t>
  </si>
  <si>
    <t>19/4788</t>
  </si>
  <si>
    <t>197587611462</t>
  </si>
  <si>
    <t>129773007</t>
  </si>
  <si>
    <t>ΚΑΤΣΙΑΝΗΣ</t>
  </si>
  <si>
    <t>2107480287</t>
  </si>
  <si>
    <t>6936295043</t>
  </si>
  <si>
    <t>azkatsianis@yahoo.gr</t>
  </si>
  <si>
    <t>ΙΛΙΣΣΙΑ</t>
  </si>
  <si>
    <t>ΒΑΛΕΤΤΑ 1</t>
  </si>
  <si>
    <t>41/4323</t>
  </si>
  <si>
    <t>417490176463</t>
  </si>
  <si>
    <t>135453700</t>
  </si>
  <si>
    <t>ΦΕΡΦΕΛΗΣ</t>
  </si>
  <si>
    <t>ΜΑΡΙΟΣ</t>
  </si>
  <si>
    <t>2106534687</t>
  </si>
  <si>
    <t>6947473078</t>
  </si>
  <si>
    <t>mariosferf@yahoo.gr</t>
  </si>
  <si>
    <t xml:space="preserve">ΧΟΛΑΡΓΟΣ </t>
  </si>
  <si>
    <t>ΚΟΥΝΤΟΥΡΙΩΤΟΥ 42</t>
  </si>
  <si>
    <t>14/4379</t>
  </si>
  <si>
    <t>147512661912</t>
  </si>
  <si>
    <t>124072287</t>
  </si>
  <si>
    <t>ΦΡΑΓΚΟΥ</t>
  </si>
  <si>
    <t>2130340829</t>
  </si>
  <si>
    <t>6973388299</t>
  </si>
  <si>
    <t>evita.fragou@gmail.com</t>
  </si>
  <si>
    <t>ΣΥΡΟΥ 34</t>
  </si>
  <si>
    <t>41/4144</t>
  </si>
  <si>
    <t>417154639467</t>
  </si>
  <si>
    <t>061953746</t>
  </si>
  <si>
    <t>ΚΑΡΑΜΒΕΡΗ</t>
  </si>
  <si>
    <t>2106563730</t>
  </si>
  <si>
    <t>6944734345</t>
  </si>
  <si>
    <t>ckaramveri@hotmail.com</t>
  </si>
  <si>
    <t>Χολαργός</t>
  </si>
  <si>
    <t>Χίου 45Β, Χολαργός</t>
  </si>
  <si>
    <t>19/4564</t>
  </si>
  <si>
    <t>197740988255</t>
  </si>
  <si>
    <t>111815928</t>
  </si>
  <si>
    <t>ΜΑΓΚΛΑΡΑΣ</t>
  </si>
  <si>
    <t>ΕΥΣΤΡΑΤΙΟΣ</t>
  </si>
  <si>
    <t>2107222217</t>
  </si>
  <si>
    <t>6973379124</t>
  </si>
  <si>
    <t>ELESTRANIERO@GMAIL.COM</t>
  </si>
  <si>
    <t>ΑΡΙΣΤΟΤΕΛΟΥΣ 90</t>
  </si>
  <si>
    <t>36/4440</t>
  </si>
  <si>
    <t>367979849912</t>
  </si>
  <si>
    <t>070929295</t>
  </si>
  <si>
    <t>ΜΑΡΚΟΥ</t>
  </si>
  <si>
    <t>2103245200</t>
  </si>
  <si>
    <t>6972971171</t>
  </si>
  <si>
    <t>markou.e@windowslive.com</t>
  </si>
  <si>
    <t>ΑΡΕΩΣ 16</t>
  </si>
  <si>
    <t>19/4105</t>
  </si>
  <si>
    <t>197248119287</t>
  </si>
  <si>
    <t>105176138</t>
  </si>
  <si>
    <t>ΤΑΤΣΗΣ</t>
  </si>
  <si>
    <t>ΗΡΑΚΛΗΣ</t>
  </si>
  <si>
    <t>2106984885</t>
  </si>
  <si>
    <t>6974003587</t>
  </si>
  <si>
    <t>hrtatsis@yahoo.com</t>
  </si>
  <si>
    <t>Λουίζης Ριανκούρ 45-47</t>
  </si>
  <si>
    <t>19/4381</t>
  </si>
  <si>
    <t>197793688341</t>
  </si>
  <si>
    <t>102971405</t>
  </si>
  <si>
    <t>ΚΟΤΡΟΤΣΟΥ</t>
  </si>
  <si>
    <t>ΑΘΑΝΑΣΙΑ</t>
  </si>
  <si>
    <t>2105053830</t>
  </si>
  <si>
    <t>6942017763</t>
  </si>
  <si>
    <t>akotrotsou@hotmail.com</t>
  </si>
  <si>
    <t>ΕΛΕΥΘΕΡΙΟΥ ΒΕΝΙΖΕΛΟΥ 64</t>
  </si>
  <si>
    <t>36/4301</t>
  </si>
  <si>
    <t>367692318762</t>
  </si>
  <si>
    <t>077542699</t>
  </si>
  <si>
    <t>ΘΕΟΔΩΡΙΚΑ</t>
  </si>
  <si>
    <t>ΧΡΙΣΤΟΔΟΥΛΗ</t>
  </si>
  <si>
    <t>2111840976</t>
  </si>
  <si>
    <t>6939656812</t>
  </si>
  <si>
    <t>xrisameth@gmail.com</t>
  </si>
  <si>
    <t xml:space="preserve">ΒΟΥΛΑ </t>
  </si>
  <si>
    <t>ΒΟΥΛΑ</t>
  </si>
  <si>
    <t>ΑΡΓΥΡΟΚΑΣΤΡΟΥ 7</t>
  </si>
  <si>
    <t>16673</t>
  </si>
  <si>
    <t>36/4216</t>
  </si>
  <si>
    <t>367331924391</t>
  </si>
  <si>
    <t>128750358</t>
  </si>
  <si>
    <t>ΜΠΟΥΣΓΟΥ</t>
  </si>
  <si>
    <t>ΒΕΛΙΣΣΑΡΙΑ</t>
  </si>
  <si>
    <t>2292772401</t>
  </si>
  <si>
    <t>6976057163</t>
  </si>
  <si>
    <t>velissariabous@gmail.com.com</t>
  </si>
  <si>
    <t>ΠΛΑΤΕΙΑ ΚΥΨΕΛΗΣ 15</t>
  </si>
  <si>
    <t>11361</t>
  </si>
  <si>
    <t>19/4375</t>
  </si>
  <si>
    <t>196632988163</t>
  </si>
  <si>
    <t>079902503</t>
  </si>
  <si>
    <t>ΜΑΤΖΟΥΡΑΝΗΣ</t>
  </si>
  <si>
    <t>2108062181</t>
  </si>
  <si>
    <t>6949722220</t>
  </si>
  <si>
    <t>matzos@gmail.com</t>
  </si>
  <si>
    <t>ΜΑΡΑΘΩΝΟΔΡΟΜΟΥ 105</t>
  </si>
  <si>
    <t>19/4801</t>
  </si>
  <si>
    <t>197453139297</t>
  </si>
  <si>
    <t>109401085</t>
  </si>
  <si>
    <t>ΛΑΓΟΥΔΑΚΟΥ</t>
  </si>
  <si>
    <t>2102913790</t>
  </si>
  <si>
    <t>6947725836</t>
  </si>
  <si>
    <t>slagoudakou@gmail.com</t>
  </si>
  <si>
    <t>ΜΕΤΑΜΟΡΦΩΣΗ</t>
  </si>
  <si>
    <t>ΙΜΒΡΟΥ 12</t>
  </si>
  <si>
    <t>14451</t>
  </si>
  <si>
    <t>36/4807</t>
  </si>
  <si>
    <t>368220832129</t>
  </si>
  <si>
    <t>142798309</t>
  </si>
  <si>
    <t>ΠΑΤΣΙΛΙΝΑΚΟΥ</t>
  </si>
  <si>
    <t>2104022609</t>
  </si>
  <si>
    <t>6937900425</t>
  </si>
  <si>
    <t>stpatsi@yahoo.gr</t>
  </si>
  <si>
    <t xml:space="preserve">ΠΕΡΑΜΑ </t>
  </si>
  <si>
    <t>ΠΕΙΡΑΙΑ</t>
  </si>
  <si>
    <t>ΚΑΡΑΟΛΗ ΚΑΙ ΔΗΜΗΤΡΙΟΥ 17</t>
  </si>
  <si>
    <t>18863</t>
  </si>
  <si>
    <t>7/4142</t>
  </si>
  <si>
    <t>77618248225</t>
  </si>
  <si>
    <t>138497610</t>
  </si>
  <si>
    <t>ΚΟΛΙΑΝΤΖΑΚΗ</t>
  </si>
  <si>
    <t>ΙΩΣΗΦΙΝΑ</t>
  </si>
  <si>
    <t>2102230486</t>
  </si>
  <si>
    <t>6980222243</t>
  </si>
  <si>
    <t>josephine.koliantzaki@hotmail.com</t>
  </si>
  <si>
    <t>ΚΑΤΩ ΠΑΤΗΣΙΑ</t>
  </si>
  <si>
    <t>ΓΡΗΓΟΡΙΟΥ ΚΥΔΩΝΙΩΝ 8</t>
  </si>
  <si>
    <t>11144</t>
  </si>
  <si>
    <t>36/3923</t>
  </si>
  <si>
    <t>367059242394</t>
  </si>
  <si>
    <t>122377063</t>
  </si>
  <si>
    <t>ΖΗΣΗ</t>
  </si>
  <si>
    <t>2106001563</t>
  </si>
  <si>
    <t>6979795387</t>
  </si>
  <si>
    <t>marina.zisi@hotmail.com</t>
  </si>
  <si>
    <t>ΜΑΡΑΘΩΝΟΣ 72</t>
  </si>
  <si>
    <t>19/4147</t>
  </si>
  <si>
    <t>196595266272</t>
  </si>
  <si>
    <t>105920828</t>
  </si>
  <si>
    <t>ΠΟΥΛΟΥ</t>
  </si>
  <si>
    <t>ΠΟΥΛΟΣ</t>
  </si>
  <si>
    <t>2106009542</t>
  </si>
  <si>
    <t>6988087717</t>
  </si>
  <si>
    <t>persawig@gmail.com</t>
  </si>
  <si>
    <t xml:space="preserve">ΚΟΝΤΟΠΕΥΚΟ </t>
  </si>
  <si>
    <t>ΓΑΡΥΤΟΥ 56</t>
  </si>
  <si>
    <t>19/4558</t>
  </si>
  <si>
    <t>197087954581</t>
  </si>
  <si>
    <t>136659169</t>
  </si>
  <si>
    <t>ΦΑΤΣΙΟΥ</t>
  </si>
  <si>
    <t>2114012698</t>
  </si>
  <si>
    <t>6974603971</t>
  </si>
  <si>
    <t>anisfazio@hotmail.com</t>
  </si>
  <si>
    <t>ΑΝΩ ΚΥΨΕΛΗ, ΑΘΗΝΑ</t>
  </si>
  <si>
    <t>ΛΑΧΑΝΑ 86</t>
  </si>
  <si>
    <t>14/4991</t>
  </si>
  <si>
    <t>148207693788</t>
  </si>
  <si>
    <t>139410818</t>
  </si>
  <si>
    <t>ΜΑΛΛΙΑΡΟΥ</t>
  </si>
  <si>
    <t>ΕΥΓΕΝΙΑ</t>
  </si>
  <si>
    <t>6997269411</t>
  </si>
  <si>
    <t>eugeniamalliarou@gmail.com</t>
  </si>
  <si>
    <t>ΦΕΙΔΙΠΠΙΔΟΥ 57</t>
  </si>
  <si>
    <t>14/4464</t>
  </si>
  <si>
    <t>147252536528</t>
  </si>
  <si>
    <t>144385062</t>
  </si>
  <si>
    <t>ΤΑΤΟΥΛΗ</t>
  </si>
  <si>
    <t>2106420014</t>
  </si>
  <si>
    <t>6979800440</t>
  </si>
  <si>
    <t>ioannatatouli@gmail.com</t>
  </si>
  <si>
    <t>ΑΓΙΟΥ ΧΑΡΑΛΑΜΠΟΥΣ 47</t>
  </si>
  <si>
    <t>14/4352</t>
  </si>
  <si>
    <t>147707334383</t>
  </si>
  <si>
    <t>079962026</t>
  </si>
  <si>
    <t>ΠΑΠΑΧΑΤΖΑΚΗΣ</t>
  </si>
  <si>
    <t>2109605307</t>
  </si>
  <si>
    <t>6932409933</t>
  </si>
  <si>
    <t>yiannispapachatzakis@gmail.com</t>
  </si>
  <si>
    <t>ΧΑΡΙΛΑΟΥ ΤΡΙΚΟΥΠΗ 37</t>
  </si>
  <si>
    <t>7/4277</t>
  </si>
  <si>
    <t>77748224279</t>
  </si>
  <si>
    <t>140329165</t>
  </si>
  <si>
    <t>ΜΠΑΚΑΛΑΚΗ</t>
  </si>
  <si>
    <t>ΑΧΙΛΛΕΥΣ</t>
  </si>
  <si>
    <t>2111169488</t>
  </si>
  <si>
    <t>6934049724</t>
  </si>
  <si>
    <t>vbakalaki@gmail.com</t>
  </si>
  <si>
    <t xml:space="preserve">ΑΓΙΟΣ ΣΤΕΦΑΝΟΣ </t>
  </si>
  <si>
    <t>Δήμος Διονύσου</t>
  </si>
  <si>
    <t>ΔΕΙΛΙΝΩΝ 8</t>
  </si>
  <si>
    <t>14565</t>
  </si>
  <si>
    <t>36/4913</t>
  </si>
  <si>
    <t>367492664433</t>
  </si>
  <si>
    <t>079753714</t>
  </si>
  <si>
    <t>ΚΥΡΙΤΣΗΣ</t>
  </si>
  <si>
    <t>2114062056</t>
  </si>
  <si>
    <t>6932300229</t>
  </si>
  <si>
    <t>kyrxristos@gmail.com</t>
  </si>
  <si>
    <t>ΑΡΙΣΤΟΤΕΛΟΥΣ 185</t>
  </si>
  <si>
    <t>36/5051</t>
  </si>
  <si>
    <t>367676642886</t>
  </si>
  <si>
    <t>139425807</t>
  </si>
  <si>
    <t>ΑΛΕΞΙΚΟΥ</t>
  </si>
  <si>
    <t>ΑΛΕΞΙΑ</t>
  </si>
  <si>
    <t>ΑΡΙΣΤΟΦΑΝΗΣ</t>
  </si>
  <si>
    <t>2109331740</t>
  </si>
  <si>
    <t>6994944980</t>
  </si>
  <si>
    <t>alalexikou@gmail.com</t>
  </si>
  <si>
    <t>Νέα Σμύρνη</t>
  </si>
  <si>
    <t>Μεγάλου Αλεξάνδρου 45</t>
  </si>
  <si>
    <t>17121</t>
  </si>
  <si>
    <t>7/4143</t>
  </si>
  <si>
    <t>76546824695</t>
  </si>
  <si>
    <t>069961925</t>
  </si>
  <si>
    <t>ΔΕΒΕΝΕ</t>
  </si>
  <si>
    <t>2106898075</t>
  </si>
  <si>
    <t>6945635641</t>
  </si>
  <si>
    <t>dr.devene@gmail.com</t>
  </si>
  <si>
    <t>ΙΩΑΝΝΗ ΔΡΟΣΟΠΟΥΛΟΥ 159</t>
  </si>
  <si>
    <t>11256</t>
  </si>
  <si>
    <t>19/4954</t>
  </si>
  <si>
    <t>197408839573</t>
  </si>
  <si>
    <t>123246847</t>
  </si>
  <si>
    <t>ΜΑΡΓΙΟΥΛΑ</t>
  </si>
  <si>
    <t>2130375222</t>
  </si>
  <si>
    <t>6974646443</t>
  </si>
  <si>
    <t>margioula@hotmail.com</t>
  </si>
  <si>
    <t>ΜΠΟΥΜΠΟΥΛΙΝΑΣ 24</t>
  </si>
  <si>
    <t>7/3925</t>
  </si>
  <si>
    <t>77290193113</t>
  </si>
  <si>
    <t>130080661</t>
  </si>
  <si>
    <t>ΤΣΙΟΤΙΝΟΥ</t>
  </si>
  <si>
    <t>6974149275</t>
  </si>
  <si>
    <t>tsiotinoutzeni@yahoo.gr</t>
  </si>
  <si>
    <t xml:space="preserve">ΚΑΛΑΜΑΚΙ Η ΑΛΙΜΟΣ </t>
  </si>
  <si>
    <t>ΚΑΛΑΜΑΚΙ</t>
  </si>
  <si>
    <t>ΑΡΤΕΜΙΔΟΣ 37</t>
  </si>
  <si>
    <t>36/4679</t>
  </si>
  <si>
    <t>367898145241</t>
  </si>
  <si>
    <t>147372871</t>
  </si>
  <si>
    <t>ΑΝΔΡΙΑΝΟΠΟΥΛΟΣ</t>
  </si>
  <si>
    <t>2107701521</t>
  </si>
  <si>
    <t>6938315661</t>
  </si>
  <si>
    <t>ath.andrianopoulos@gmail.com</t>
  </si>
  <si>
    <t xml:space="preserve">ΖΩΓΡΑΦΟΣ </t>
  </si>
  <si>
    <t>Ζωγράφου</t>
  </si>
  <si>
    <t>Σάκη Καράγιωργα 17</t>
  </si>
  <si>
    <t>36/4684</t>
  </si>
  <si>
    <t>368158869954</t>
  </si>
  <si>
    <t>133300803</t>
  </si>
  <si>
    <t>ΝΙΚΟΛΑΚΟΠΟΥΛΟΥ</t>
  </si>
  <si>
    <t>ΑΣΗΜΙΝΑ</t>
  </si>
  <si>
    <t>2112131452</t>
  </si>
  <si>
    <t>6988707623</t>
  </si>
  <si>
    <t>mn_nikol@yahoo.com</t>
  </si>
  <si>
    <t>ΓΟΥΔΗ</t>
  </si>
  <si>
    <t>ΑΓΙΑΣ ΛΑΥΡΑΣ 49</t>
  </si>
  <si>
    <t>36/4398</t>
  </si>
  <si>
    <t>368024342224</t>
  </si>
  <si>
    <t>138218060</t>
  </si>
  <si>
    <t>ΑΓΑΠΗΤΟΥ</t>
  </si>
  <si>
    <t>ΘΕΩΝΗ</t>
  </si>
  <si>
    <t>ΝΑΚΟΣ</t>
  </si>
  <si>
    <t>2105692870</t>
  </si>
  <si>
    <t>6974614215</t>
  </si>
  <si>
    <t>theoni_ria@yahoo.gr</t>
  </si>
  <si>
    <t>ΛΑΜΠΡΟΠΟΥΛΟΥ 25</t>
  </si>
  <si>
    <t>1.8</t>
  </si>
  <si>
    <t>33/4860</t>
  </si>
  <si>
    <t>337905821275</t>
  </si>
  <si>
    <t>ΠΑΘΟΛΟΓΙΚΗ ΟΓΚΟΛΟΓΙΑ</t>
  </si>
  <si>
    <t>073402731</t>
  </si>
  <si>
    <t>ΛΙΟΝΤΟΣ</t>
  </si>
  <si>
    <t>2106084892</t>
  </si>
  <si>
    <t>6977009490</t>
  </si>
  <si>
    <t>mliontos@gmail.com</t>
  </si>
  <si>
    <t>ΛΈΟΝΤΑΡΙ</t>
  </si>
  <si>
    <t>ΑΦΡΟΔΙΤΗΣ</t>
  </si>
  <si>
    <t>15351</t>
  </si>
  <si>
    <t>1.9</t>
  </si>
  <si>
    <t>ΕΠΙΜΕΛΗΤΗ Β' - ΠΑΘΟΛΟΓΙΚΗΣ ΟΓΚΟΛΟΓΙΑΣ</t>
  </si>
  <si>
    <t>33/4825</t>
  </si>
  <si>
    <t>337099292248</t>
  </si>
  <si>
    <t>069000905</t>
  </si>
  <si>
    <t>ΕΛΕΥΘΕΡΑΚΗΣ ΠΑΠΑΙΑΚΩΒΟΥ</t>
  </si>
  <si>
    <t>2114003195</t>
  </si>
  <si>
    <t>6945751411</t>
  </si>
  <si>
    <t>mdeleutherakis2@gmail.com</t>
  </si>
  <si>
    <t>ΠΑΠΑΔΙΑΜΑΝΤΟΠΟΥΛΟΥ 84</t>
  </si>
  <si>
    <t>33/4930</t>
  </si>
  <si>
    <t>337023754746</t>
  </si>
  <si>
    <t>119742281</t>
  </si>
  <si>
    <t>ΜΗΓΚΟΥ</t>
  </si>
  <si>
    <t>ΜΑΓΔΑΛΙΝΗ</t>
  </si>
  <si>
    <t>2114149207</t>
  </si>
  <si>
    <t>6942445966</t>
  </si>
  <si>
    <t>mmigou@gmail.com</t>
  </si>
  <si>
    <t xml:space="preserve">ΦΙΛΟΘΕΗ </t>
  </si>
  <si>
    <t>ΦΙΛΟΘΕΗ</t>
  </si>
  <si>
    <t>ΚΕΧΑΓΙΑ 10</t>
  </si>
  <si>
    <t>15237</t>
  </si>
  <si>
    <t>33/4790</t>
  </si>
  <si>
    <t>337009671778</t>
  </si>
  <si>
    <t>138305885</t>
  </si>
  <si>
    <t>ΣΤΕΦΑΝΟΥ</t>
  </si>
  <si>
    <t>2107601696</t>
  </si>
  <si>
    <t>6947989542</t>
  </si>
  <si>
    <t>dimitroulastef@hotmail.com</t>
  </si>
  <si>
    <t>ΣΩΚΙΩΝ 18</t>
  </si>
  <si>
    <t>33/4960</t>
  </si>
  <si>
    <t>337903137772</t>
  </si>
  <si>
    <t>103065560</t>
  </si>
  <si>
    <t>ΚΟΚΚΑΛΗ</t>
  </si>
  <si>
    <t>ΣΤΕΦΑΝΙΑ</t>
  </si>
  <si>
    <t>6932326547</t>
  </si>
  <si>
    <t>6987656980</t>
  </si>
  <si>
    <t>stefaniakokkali8@gmail.com</t>
  </si>
  <si>
    <t xml:space="preserve">ΑΤΤΙΚΗ </t>
  </si>
  <si>
    <t>Δορυλαίου 18</t>
  </si>
  <si>
    <t>33/5110</t>
  </si>
  <si>
    <t>338339122737</t>
  </si>
  <si>
    <t>070650211</t>
  </si>
  <si>
    <t>ΤΕΓΟΣ</t>
  </si>
  <si>
    <t>2106514495</t>
  </si>
  <si>
    <t>6955198208</t>
  </si>
  <si>
    <t>th_tegos@yahoo.com</t>
  </si>
  <si>
    <t>ΠΕΝΤΕΛΗΣ 46</t>
  </si>
  <si>
    <t>33/4243</t>
  </si>
  <si>
    <t>337934126356</t>
  </si>
  <si>
    <t>119611810</t>
  </si>
  <si>
    <t>ΤΟΥΡΚΑΝΤΩΝΗΣ</t>
  </si>
  <si>
    <t>2295054384</t>
  </si>
  <si>
    <t>6974714783</t>
  </si>
  <si>
    <t>tourkantonis@hotmail.com</t>
  </si>
  <si>
    <t xml:space="preserve">ΠΟΛΥΔΕΝΔΡΙ </t>
  </si>
  <si>
    <t>ΔΗΜΟΣ ΩΡΩΠΟΥ</t>
  </si>
  <si>
    <t>ΚΥΠΡΟΥ 10</t>
  </si>
  <si>
    <t>19014</t>
  </si>
  <si>
    <t>33/4931</t>
  </si>
  <si>
    <t>337188227593</t>
  </si>
  <si>
    <t>115709428</t>
  </si>
  <si>
    <t>ΤΡΙΠΟΔΑΚΗ</t>
  </si>
  <si>
    <t>ΕΛΛΗ ΣΟΦΙΑ</t>
  </si>
  <si>
    <t>ΕΜΜΑΝΟYΛ</t>
  </si>
  <si>
    <t>2107227100</t>
  </si>
  <si>
    <t>6942546059</t>
  </si>
  <si>
    <t>ellisophia@hotmail.com</t>
  </si>
  <si>
    <t>ΧΙΛΤΟΝ</t>
  </si>
  <si>
    <t>ΝΕΟΦΡΟΝΟΣ 8</t>
  </si>
  <si>
    <t>33/4160</t>
  </si>
  <si>
    <t>337840491346</t>
  </si>
  <si>
    <t>048310887</t>
  </si>
  <si>
    <t>ΑΝΘΟΠΟΥΛΟΣ</t>
  </si>
  <si>
    <t>2310608560</t>
  </si>
  <si>
    <t>6972419134</t>
  </si>
  <si>
    <t>mixalisonco@gmail.com</t>
  </si>
  <si>
    <t>πολιχνη</t>
  </si>
  <si>
    <t>ΥΨΗΛΑΝΤΟΥ  16</t>
  </si>
  <si>
    <t>56533</t>
  </si>
  <si>
    <t>33/4893</t>
  </si>
  <si>
    <t>337460221599</t>
  </si>
  <si>
    <t>124322858</t>
  </si>
  <si>
    <t>ΔΗΜΗΤΡΙΑΔΟΥ</t>
  </si>
  <si>
    <t>ΑΡΕΤΗ</t>
  </si>
  <si>
    <t>2104972212</t>
  </si>
  <si>
    <t>6932321980</t>
  </si>
  <si>
    <t>dim.areti@hotmail.com</t>
  </si>
  <si>
    <t>ΠΕΙΡΑΙΩΣ</t>
  </si>
  <si>
    <t>ΜΑΤΡΟΖΟΥ 103-105</t>
  </si>
  <si>
    <t>33/5094</t>
  </si>
  <si>
    <t>338301799191</t>
  </si>
  <si>
    <t>102266685</t>
  </si>
  <si>
    <t>ΒΟΛΑΚΑΚΗΣ</t>
  </si>
  <si>
    <t>ΝΙΚΗΤΑΣ</t>
  </si>
  <si>
    <t>2130420995</t>
  </si>
  <si>
    <t>6945229438</t>
  </si>
  <si>
    <t>nickvolakakis@yahoo.gr</t>
  </si>
  <si>
    <t>Λ. ΣΤΡΑΤΑΡΧΗ ΑΛΕΞΑΝΔΡΟΥ ΠΑΠΑΠΟΥ 107</t>
  </si>
  <si>
    <t>24/3995</t>
  </si>
  <si>
    <t>246713544621</t>
  </si>
  <si>
    <t>070640506</t>
  </si>
  <si>
    <t>ΕΛΛΗΝΑ</t>
  </si>
  <si>
    <t>2106040007</t>
  </si>
  <si>
    <t>6932620743</t>
  </si>
  <si>
    <t>olga_ellina@yahoo.gr</t>
  </si>
  <si>
    <t>ΚΑΝΤΖΑ ΠΑΛΛΗΝΗΣ</t>
  </si>
  <si>
    <t>ΑΡΙΣΤΕΙΔΟΥ 4</t>
  </si>
  <si>
    <t>1.10</t>
  </si>
  <si>
    <t>Γ.Ν. ΝΕΑΣ ΙΩΝΙΑΣ «ΚΩΝΣΤΑΝΤΟΠΟΥΛΕΙΟ» - ΠΑΤΗΣΙΩΝ</t>
  </si>
  <si>
    <t>ΕΠΙΜΕΛΗΤΗ Β' - ΝΕΦΡΟΛΟΓΙΑΣ</t>
  </si>
  <si>
    <t>24/4091</t>
  </si>
  <si>
    <t>247435257687</t>
  </si>
  <si>
    <t>075266933</t>
  </si>
  <si>
    <t>ΦΙΛΗ</t>
  </si>
  <si>
    <t>ΚΩΝΣΤΑΝΤΙΝΑ ΜΑΡΘΑ</t>
  </si>
  <si>
    <t>2104926249</t>
  </si>
  <si>
    <t>6977567593</t>
  </si>
  <si>
    <t>benakfil@gmail.com</t>
  </si>
  <si>
    <t>ΑΛΙΚΑΡΝΑΣΣΟΥ 16-ΒΥΡΩΝΑΣ</t>
  </si>
  <si>
    <t>24/4297</t>
  </si>
  <si>
    <t>247960161545</t>
  </si>
  <si>
    <t>109858491</t>
  </si>
  <si>
    <t>ΒΡΑΧΝΗΣ</t>
  </si>
  <si>
    <t>2104671006</t>
  </si>
  <si>
    <t>6972967684</t>
  </si>
  <si>
    <t>vrachnes@gmail.com</t>
  </si>
  <si>
    <t>ΚΕΝΤΡΟ</t>
  </si>
  <si>
    <t>ΑΛΚΙΒΙΑΔΟΥ 203</t>
  </si>
  <si>
    <t>18535</t>
  </si>
  <si>
    <t>24/4809</t>
  </si>
  <si>
    <t>247958213157</t>
  </si>
  <si>
    <t>067169414</t>
  </si>
  <si>
    <t>ΚΟΥΤΗΣ</t>
  </si>
  <si>
    <t>6945655900</t>
  </si>
  <si>
    <t>ioanniskoutis@gmail.com</t>
  </si>
  <si>
    <t xml:space="preserve">ΓΕΡΑΚΑΣ </t>
  </si>
  <si>
    <t>ΑΝΑΤΟΛΙΚΗ ΑΤΤΙΚΗ</t>
  </si>
  <si>
    <t>ΤΥΜΦΗΣ 2</t>
  </si>
  <si>
    <t>24/4224</t>
  </si>
  <si>
    <t>246690249775</t>
  </si>
  <si>
    <t>117547234</t>
  </si>
  <si>
    <t>ΚΑΠΕΤΑΝΑΚΟΥ</t>
  </si>
  <si>
    <t>ΚΑΛΗ</t>
  </si>
  <si>
    <t>2267032071</t>
  </si>
  <si>
    <t>6972305758</t>
  </si>
  <si>
    <t>kalikapetan@gmail.com</t>
  </si>
  <si>
    <t xml:space="preserve">ΑΡΑΧΟΒΑ </t>
  </si>
  <si>
    <t>ΑΡΑΧΟΒΑ</t>
  </si>
  <si>
    <t>ΑΡΑΧΟΒΑ ΒΟΙΩΤΙΑΣ</t>
  </si>
  <si>
    <t>32004</t>
  </si>
  <si>
    <t>24/3890</t>
  </si>
  <si>
    <t>246689954346</t>
  </si>
  <si>
    <t>062455792</t>
  </si>
  <si>
    <t>ΜΑΣΤΡΟΔΗΜΗΤΡΗ</t>
  </si>
  <si>
    <t>ΚΛΕΟΝΙΚΗ</t>
  </si>
  <si>
    <t>2106523622</t>
  </si>
  <si>
    <t>6932374690</t>
  </si>
  <si>
    <t>k.mastrodimitri@yahoo.gr</t>
  </si>
  <si>
    <t>θΕΣΣΑΛΟΝΙΚΗΣ 11</t>
  </si>
  <si>
    <t>24/4246</t>
  </si>
  <si>
    <t>247945396839</t>
  </si>
  <si>
    <t>126546026</t>
  </si>
  <si>
    <t>ΤΣΑΝΤΗΛΑ</t>
  </si>
  <si>
    <t>6972189832</t>
  </si>
  <si>
    <t>nadjeska-strem@hotmail.com</t>
  </si>
  <si>
    <t>Μουσών 18</t>
  </si>
  <si>
    <t>24/4677</t>
  </si>
  <si>
    <t>247858938135</t>
  </si>
  <si>
    <t>132155216</t>
  </si>
  <si>
    <t>ΠΟΛΙΤΗΣ</t>
  </si>
  <si>
    <t>2105754804</t>
  </si>
  <si>
    <t>6937657305</t>
  </si>
  <si>
    <t>papolitis@yahoo.gr</t>
  </si>
  <si>
    <t>ΕΠΙΔΑΥΡΟΥ 6</t>
  </si>
  <si>
    <t>12134</t>
  </si>
  <si>
    <t>43/4671</t>
  </si>
  <si>
    <t>437339356411</t>
  </si>
  <si>
    <t>ΧΕΙΡΟΥΡΓΙΚΗ ΠΑΙΔΩΝ</t>
  </si>
  <si>
    <t>070857037</t>
  </si>
  <si>
    <t>ΣΒΗΡΚΟΣ</t>
  </si>
  <si>
    <t>ΜΕΝΕΛΑΟΣ</t>
  </si>
  <si>
    <t>ΠΕΡΙΚΛΗΣ</t>
  </si>
  <si>
    <t>2311822016</t>
  </si>
  <si>
    <t>6974827523</t>
  </si>
  <si>
    <t>svirkosm@gmail.com</t>
  </si>
  <si>
    <t>Ντεπώ</t>
  </si>
  <si>
    <t>Μοσχονησίων 19</t>
  </si>
  <si>
    <t>54655</t>
  </si>
  <si>
    <t>1.11</t>
  </si>
  <si>
    <t>Γ.Ν. ΠΑΙΔΩΝ ΠΕΝΤΕΛΗΣ</t>
  </si>
  <si>
    <t>ΕΠΙΜΕΛΗΤΗ Β' - ΑΝΑΙΣΘΗΣΙΟΛΟΓΙΑΣ ή ΠΑΙΔΙΑΤΡΙΚΗΣ ή ΚΑΡΔΙΟΛΟΓΙΑΣ ή ΠΝΕΥΜΟΝΟΛΟΓΙΑΣ – ΦΥΜΑΤΙΟΛΟΓΙΑΣ ή ΧΕΙΡΟΥΡΓΙΚΗΣ ΠΑΙΔΩΝ</t>
  </si>
  <si>
    <t>34/5016</t>
  </si>
  <si>
    <t>348264898253</t>
  </si>
  <si>
    <t>101029749</t>
  </si>
  <si>
    <t>ΤΣΙΚΡΙΚΑΣ</t>
  </si>
  <si>
    <t>ΒΑΙΟΣ</t>
  </si>
  <si>
    <t>2421044310</t>
  </si>
  <si>
    <t>6974490162</t>
  </si>
  <si>
    <t>teotsikrikas@gmail.com</t>
  </si>
  <si>
    <t>ΒΟΛΟΣ</t>
  </si>
  <si>
    <t>ΤΡΙΑΝΤΑΦΥΛΛΙΔΗ 60</t>
  </si>
  <si>
    <t>38333</t>
  </si>
  <si>
    <t>34/4293</t>
  </si>
  <si>
    <t>347493358165</t>
  </si>
  <si>
    <t>107088877</t>
  </si>
  <si>
    <t>ΓΟΥΛΑ</t>
  </si>
  <si>
    <t>6947439880</t>
  </si>
  <si>
    <t>eva_goula@yahoo.com</t>
  </si>
  <si>
    <t xml:space="preserve">ΔΡΟΣΙΑ </t>
  </si>
  <si>
    <t>ΔΡΟΣΙΑ</t>
  </si>
  <si>
    <t>ΠΕΥΚΩΝ 14</t>
  </si>
  <si>
    <t>14572</t>
  </si>
  <si>
    <t>34/4609</t>
  </si>
  <si>
    <t>347796984279</t>
  </si>
  <si>
    <t>139472083</t>
  </si>
  <si>
    <t>ΠΑΠΑΧΡΗΣΤΙΔΟΥ</t>
  </si>
  <si>
    <t>ΣΜΑΡΑΓΔΑ</t>
  </si>
  <si>
    <t>2112168431</t>
  </si>
  <si>
    <t>6974202636</t>
  </si>
  <si>
    <t>smagia.gsp@gmail.com</t>
  </si>
  <si>
    <t>ΓΡΥΠΑΡΗ 16</t>
  </si>
  <si>
    <t>34/5103</t>
  </si>
  <si>
    <t>348335346786</t>
  </si>
  <si>
    <t>047723217</t>
  </si>
  <si>
    <t>ΧΑΤΖΗΝΙΚΟΛΑΟΥ</t>
  </si>
  <si>
    <t>ΣΟΥΖΑΝΑ</t>
  </si>
  <si>
    <t>2106666151</t>
  </si>
  <si>
    <t>6938966606</t>
  </si>
  <si>
    <t>Souzy_Hatzi@yahoo.gr</t>
  </si>
  <si>
    <t>Αττική</t>
  </si>
  <si>
    <t>Ιθάκης 21</t>
  </si>
  <si>
    <t>34/4343</t>
  </si>
  <si>
    <t>347944418835</t>
  </si>
  <si>
    <t>117624545</t>
  </si>
  <si>
    <t>ΚΑΡΑΚΕΚΕ</t>
  </si>
  <si>
    <t>2310437401</t>
  </si>
  <si>
    <t>6974396193</t>
  </si>
  <si>
    <t>elenakarakeke@yahoo.gr</t>
  </si>
  <si>
    <t>ΚΑΛΑΜΑΡΙΑ</t>
  </si>
  <si>
    <t>ΘΕΤΙΔΟΣ 49</t>
  </si>
  <si>
    <t>55132</t>
  </si>
  <si>
    <t>36/5001</t>
  </si>
  <si>
    <t>368255613924</t>
  </si>
  <si>
    <t>076496540</t>
  </si>
  <si>
    <t>ΡΟΥΠΑΚΑ</t>
  </si>
  <si>
    <t>2221551269</t>
  </si>
  <si>
    <t>6972884425</t>
  </si>
  <si>
    <t>s.roupaka@yahoo.com</t>
  </si>
  <si>
    <t xml:space="preserve">ΧΑΛΚΙΔΑ </t>
  </si>
  <si>
    <t>ΧΑΛΚΙΔΑ</t>
  </si>
  <si>
    <t>ΑΓ. ΚΥΡΙΑΚΗΣ 8</t>
  </si>
  <si>
    <t>34100</t>
  </si>
  <si>
    <t>34/4095</t>
  </si>
  <si>
    <t>347678564656</t>
  </si>
  <si>
    <t>145733650</t>
  </si>
  <si>
    <t>ΜΥΡΙΟΥΝΗ</t>
  </si>
  <si>
    <t>ΒΙΚΤΩΡΙΑ ΕΛΕΥΘΕΡΙΑ</t>
  </si>
  <si>
    <t>2741084651</t>
  </si>
  <si>
    <t>6932585939</t>
  </si>
  <si>
    <t>victoria.myriouni@gmail.com</t>
  </si>
  <si>
    <t xml:space="preserve">ΚΟΡΙΝΘΟΣ </t>
  </si>
  <si>
    <t>ΚΟΡΙΝΘΟΣ</t>
  </si>
  <si>
    <t>ΚΟΛΙΑΤΣΟΥ 62-64</t>
  </si>
  <si>
    <t>20100</t>
  </si>
  <si>
    <t>19/4193</t>
  </si>
  <si>
    <t>196649915842</t>
  </si>
  <si>
    <t>137214861</t>
  </si>
  <si>
    <t>ΤΡΥΦΟΥ</t>
  </si>
  <si>
    <t>ΕΛΣΗ</t>
  </si>
  <si>
    <t>6979673985</t>
  </si>
  <si>
    <t>elsietr@gmail.com</t>
  </si>
  <si>
    <t>ΗΠΕΙΡΟΥ 27</t>
  </si>
  <si>
    <t>34/4326</t>
  </si>
  <si>
    <t>347724132455</t>
  </si>
  <si>
    <t>117602971</t>
  </si>
  <si>
    <t>ΚΟΥΦΟΓΛΟΥ</t>
  </si>
  <si>
    <t>6906060691</t>
  </si>
  <si>
    <t>elen_kouf@hotmail.com</t>
  </si>
  <si>
    <t>ΑΔΡΙΑΝΟΥΠΟΛΕΩΣ 2</t>
  </si>
  <si>
    <t>7/4640</t>
  </si>
  <si>
    <t>78168526675</t>
  </si>
  <si>
    <t>140709623</t>
  </si>
  <si>
    <t>ΠΑΝΤΖΑΡΗ</t>
  </si>
  <si>
    <t>ΧΡΙΣΤΙΑΝΑ</t>
  </si>
  <si>
    <t>ΦΟΙΒΟΣ</t>
  </si>
  <si>
    <t>6989809772</t>
  </si>
  <si>
    <t>c.pantzari@gmail.com</t>
  </si>
  <si>
    <t>ΘΕΤΙΔΟΣ 11</t>
  </si>
  <si>
    <t>34/4192</t>
  </si>
  <si>
    <t>347820655194</t>
  </si>
  <si>
    <t>105127899</t>
  </si>
  <si>
    <t>ΜΠΑΝΟΣ</t>
  </si>
  <si>
    <t>ΛΑΜΠΡΟΣ</t>
  </si>
  <si>
    <t>2106130561</t>
  </si>
  <si>
    <t>6932730159</t>
  </si>
  <si>
    <t>mpanoslab@gmail.com</t>
  </si>
  <si>
    <t>ΚΟΙΜΗΣΕΩΣ ΘΕΟΤΟΚΟΥ 38Α</t>
  </si>
  <si>
    <t>7/4329</t>
  </si>
  <si>
    <t>77984114334</t>
  </si>
  <si>
    <t>066614971</t>
  </si>
  <si>
    <t>ΜΑΡΤΟΥ</t>
  </si>
  <si>
    <t>ΑΛΚΕΤΑ</t>
  </si>
  <si>
    <t>ΣΑΚΙΡ</t>
  </si>
  <si>
    <t>2107781224</t>
  </si>
  <si>
    <t>6983155142</t>
  </si>
  <si>
    <t>dautidimitra@yahoo.gr</t>
  </si>
  <si>
    <t>ΠΑΠΑΔΙΑΜΑΝΤΟΠΟΥΛΟΥ 58</t>
  </si>
  <si>
    <t>43/4547</t>
  </si>
  <si>
    <t>437797231149</t>
  </si>
  <si>
    <t>138325964</t>
  </si>
  <si>
    <t>ΠΑΝΤΑΛΟΣ</t>
  </si>
  <si>
    <t>6948947461</t>
  </si>
  <si>
    <t>gpantalos@gmail.com</t>
  </si>
  <si>
    <t>Άνω Κυψέλη</t>
  </si>
  <si>
    <t>Καυκάσου 166</t>
  </si>
  <si>
    <t>15/3915</t>
  </si>
  <si>
    <t>156642775647</t>
  </si>
  <si>
    <t>ΙΑΤΡΙΚΗ ΒΙΟΠΑΘΟΛΟΓΙΑ-ΕΡΓΑΣΤΗΡΙΑΚΗ ΙΑΤΡΙΚΗ</t>
  </si>
  <si>
    <t>037419851</t>
  </si>
  <si>
    <t>ΑΔΑΜ</t>
  </si>
  <si>
    <t>2106132861</t>
  </si>
  <si>
    <t>6932987851</t>
  </si>
  <si>
    <t>natasaadam@yahoo.gr</t>
  </si>
  <si>
    <t>ΠΑΡΙΔΟΣ 12</t>
  </si>
  <si>
    <t>1.12</t>
  </si>
  <si>
    <t>ΕΠΙΜΕΛΗΤΗ Β' - ΙΑΤΡΙΚΗΣ ΒΙΟΠΑΘΟΛΟΓΙΑΣ -ΕΡΓΑΣΤΗΡΙΑΚΗΣ ΙΑΤΡΙΚΗΣ</t>
  </si>
  <si>
    <t>15/5010</t>
  </si>
  <si>
    <t>158103244916</t>
  </si>
  <si>
    <t>079998545</t>
  </si>
  <si>
    <t>2114046548</t>
  </si>
  <si>
    <t>6951510171</t>
  </si>
  <si>
    <t>argytriant@hotmai.com</t>
  </si>
  <si>
    <t>πειραιας</t>
  </si>
  <si>
    <t>αλκιβιαδου 157</t>
  </si>
  <si>
    <t>18531</t>
  </si>
  <si>
    <t>15/4905</t>
  </si>
  <si>
    <t>158191268552</t>
  </si>
  <si>
    <t>125800686</t>
  </si>
  <si>
    <t>ΧΡΙΣΤΟΔΟΥΛΑΤΟΣ</t>
  </si>
  <si>
    <t>ΓΕΡΑΣΙΜΟΣ ΣΩΚΡΑΤΗΣ</t>
  </si>
  <si>
    <t>ΕΥΓΕΝΙΟΣ</t>
  </si>
  <si>
    <t>2130048847</t>
  </si>
  <si>
    <t>6942532358</t>
  </si>
  <si>
    <t>gerchristod82@hotmail.com</t>
  </si>
  <si>
    <t>ΕΥΒΟΙΑΣ 1</t>
  </si>
  <si>
    <t>15/4616</t>
  </si>
  <si>
    <t>158017691297</t>
  </si>
  <si>
    <t>055226090</t>
  </si>
  <si>
    <t>ΜΟΣΧΟΥ</t>
  </si>
  <si>
    <t>ΚΩΝΣΤΑΝΤΙΝΟΣ ΒΥΡΩΝ</t>
  </si>
  <si>
    <t>6936545495</t>
  </si>
  <si>
    <t>6936545496</t>
  </si>
  <si>
    <t>v.moschou@yahoo.com</t>
  </si>
  <si>
    <t>ΧΡΥΣΟΣΤΟΜΟΥ ΣΜΥΡΝΗΣ 12</t>
  </si>
  <si>
    <t>15/4545</t>
  </si>
  <si>
    <t>157664299495</t>
  </si>
  <si>
    <t>126894395</t>
  </si>
  <si>
    <t>ΓΙΑΝΝΑΚΟΠΟΥΛΟΥ</t>
  </si>
  <si>
    <t>2108032314</t>
  </si>
  <si>
    <t>6972032393</t>
  </si>
  <si>
    <t>kogiannak80@gmail.com</t>
  </si>
  <si>
    <t>ΝΕΑ ΠΕΝΤΕΛΗ</t>
  </si>
  <si>
    <t>ΜΟΥΣΚΟΥ 3</t>
  </si>
  <si>
    <t>15239</t>
  </si>
  <si>
    <t>15/4532</t>
  </si>
  <si>
    <t>157656569888</t>
  </si>
  <si>
    <t>135480958</t>
  </si>
  <si>
    <t>ΓΑΖΗ</t>
  </si>
  <si>
    <t>2110147713</t>
  </si>
  <si>
    <t>6937754053</t>
  </si>
  <si>
    <t>dimitragazi@gmail.com</t>
  </si>
  <si>
    <t>Χολαργος</t>
  </si>
  <si>
    <t>17 ΝΟΕΜΒΡΗ 15</t>
  </si>
  <si>
    <t>15/4034</t>
  </si>
  <si>
    <t>157578482777</t>
  </si>
  <si>
    <t>137505535</t>
  </si>
  <si>
    <t>ΓΕΩΡΓΟΥΛΙΑ</t>
  </si>
  <si>
    <t>2109646147</t>
  </si>
  <si>
    <t>6977654740</t>
  </si>
  <si>
    <t>g.giola@windowslive.com</t>
  </si>
  <si>
    <t>ΚΡΙΜΑΙΑΣ-89</t>
  </si>
  <si>
    <t>16562</t>
  </si>
  <si>
    <t>15/4333</t>
  </si>
  <si>
    <t>157048753694</t>
  </si>
  <si>
    <t>142931266</t>
  </si>
  <si>
    <t>ΒΑΒΙΤΗΣ</t>
  </si>
  <si>
    <t>2106667884</t>
  </si>
  <si>
    <t>6949195901</t>
  </si>
  <si>
    <t>antonisvavitis@yahoo.com</t>
  </si>
  <si>
    <t>ΠΑΛΛΗΝΗ</t>
  </si>
  <si>
    <t>ΑΡΜΑΤΟΛΩΝ ΚΑΙ ΚΛΕΦΤΩΝ 24 ΠΡΩΗΝ 5</t>
  </si>
  <si>
    <t>15/4552</t>
  </si>
  <si>
    <t>158111648716</t>
  </si>
  <si>
    <t>136714520</t>
  </si>
  <si>
    <t>ΛΑΡΙΣΗ</t>
  </si>
  <si>
    <t>2294304766</t>
  </si>
  <si>
    <t>6983069150</t>
  </si>
  <si>
    <t>k.larissi77@gmail.com</t>
  </si>
  <si>
    <t xml:space="preserve">ΝΕΑ ΜΑΚΡΗ </t>
  </si>
  <si>
    <t>ΑΓΙΑ ΜΑΡΙΝΑ ΝΕΑΣ ΜΑΚΡΗΣ</t>
  </si>
  <si>
    <t>ΤΕΡΜΑ ΜΠΑΚΟΓΕΩΡΓΙΟΥ &amp; ΑΘ.ΔΙΑΚΟΥ 2</t>
  </si>
  <si>
    <t>19005</t>
  </si>
  <si>
    <t>15/4993</t>
  </si>
  <si>
    <t>158254394442</t>
  </si>
  <si>
    <t>101841999</t>
  </si>
  <si>
    <t>2106616590</t>
  </si>
  <si>
    <t>6972774953</t>
  </si>
  <si>
    <t>angeliquemed@gmail.com</t>
  </si>
  <si>
    <t>ΘΗΒΩΝ 4</t>
  </si>
  <si>
    <t>15/4968</t>
  </si>
  <si>
    <t>158201257449</t>
  </si>
  <si>
    <t>121116074</t>
  </si>
  <si>
    <t>ΠΑΠΑΡΡΙΖΟΥ</t>
  </si>
  <si>
    <t>2107516869</t>
  </si>
  <si>
    <t>6977770894</t>
  </si>
  <si>
    <t>zoe.papdoc@gmail.com</t>
  </si>
  <si>
    <t>ΑΣΤΥΑΝΑΚΤΟΣ 5</t>
  </si>
  <si>
    <t>11632</t>
  </si>
  <si>
    <t>15/3853</t>
  </si>
  <si>
    <t>156854428956</t>
  </si>
  <si>
    <t>26/09/2020</t>
  </si>
  <si>
    <t>065851573</t>
  </si>
  <si>
    <t>ΝΤΑΣΗ</t>
  </si>
  <si>
    <t>ΙΣΙΔΩΡΑ</t>
  </si>
  <si>
    <t>2108082132</t>
  </si>
  <si>
    <t>6974530369</t>
  </si>
  <si>
    <t>i-Dasi@otenet.gr</t>
  </si>
  <si>
    <t>ΡΗΝΕΙΑΣ 11 ΚΗΦΙΣΙΑ</t>
  </si>
  <si>
    <t>14562</t>
  </si>
  <si>
    <t>15/4581</t>
  </si>
  <si>
    <t>157515422242</t>
  </si>
  <si>
    <t>162708397</t>
  </si>
  <si>
    <t>TATARU</t>
  </si>
  <si>
    <t>MIRELA VICTORIA</t>
  </si>
  <si>
    <t>CRISTEA</t>
  </si>
  <si>
    <t>2106826282</t>
  </si>
  <si>
    <t>6947220987</t>
  </si>
  <si>
    <t>otheitis@gmail.com</t>
  </si>
  <si>
    <t>ΒΟΡΕΙΟΥ ΗΠΕΙΡΟΥ 50</t>
  </si>
  <si>
    <t>15/4617</t>
  </si>
  <si>
    <t>158081759962</t>
  </si>
  <si>
    <t>065052486</t>
  </si>
  <si>
    <t>ΑΛΕΞΑΤΟΥ-ΔΗΜΗΤΡΑΚΟΠΟΥΛΟΥ</t>
  </si>
  <si>
    <t>2106711952</t>
  </si>
  <si>
    <t>6949515550</t>
  </si>
  <si>
    <t>athinapotidea@hotmail.com</t>
  </si>
  <si>
    <t>Ν.ΨΥΧΙΚΟ</t>
  </si>
  <si>
    <t>ΧΑΡΙΤΩΝΙΔΟΥ 25</t>
  </si>
  <si>
    <t>15/4475</t>
  </si>
  <si>
    <t>156819323245</t>
  </si>
  <si>
    <t>137471994</t>
  </si>
  <si>
    <t>ΙΕΡΩΝΥΜΑΚΗ</t>
  </si>
  <si>
    <t>ΜΑΡΚΟΣ</t>
  </si>
  <si>
    <t>2110114772</t>
  </si>
  <si>
    <t>6936604323</t>
  </si>
  <si>
    <t>alexandraieronymaki@gmail.com</t>
  </si>
  <si>
    <t>ΓΡΑΜΜΟΥ 16</t>
  </si>
  <si>
    <t>15/5038</t>
  </si>
  <si>
    <t>158182348412</t>
  </si>
  <si>
    <t>301372153</t>
  </si>
  <si>
    <t>ΜΠΟΥΖΑ</t>
  </si>
  <si>
    <t>6970203356</t>
  </si>
  <si>
    <t>mpouzakonstantina@yahoo.gr</t>
  </si>
  <si>
    <t>ΠΡΑΞΙΤΕΛΟΥΣ 14</t>
  </si>
  <si>
    <t>15/4549</t>
  </si>
  <si>
    <t>158023347864</t>
  </si>
  <si>
    <t>063126472</t>
  </si>
  <si>
    <t>ΙΑΚΩΒΙΔΟΥ</t>
  </si>
  <si>
    <t>2111130845</t>
  </si>
  <si>
    <t>6940522707</t>
  </si>
  <si>
    <t>driakovmaria@gmail.com</t>
  </si>
  <si>
    <t>ΡΟΔΟΔΑΦΝΗΣ 61</t>
  </si>
  <si>
    <t>15/3837</t>
  </si>
  <si>
    <t>156551136665</t>
  </si>
  <si>
    <t>23/09/2020</t>
  </si>
  <si>
    <t>075044297</t>
  </si>
  <si>
    <t>ΑΔΑΜΟΠΟΥΛΟΣ</t>
  </si>
  <si>
    <t>2114069654</t>
  </si>
  <si>
    <t>6937208040</t>
  </si>
  <si>
    <t>adamotha@otenet.gr</t>
  </si>
  <si>
    <t xml:space="preserve">ΕΚΑΛΗ </t>
  </si>
  <si>
    <t>ΛΕΩΦΟΡΟΣ ΘΗΣΕΩΣ</t>
  </si>
  <si>
    <t>14578</t>
  </si>
  <si>
    <t>15/3955</t>
  </si>
  <si>
    <t>157388751874</t>
  </si>
  <si>
    <t>143538884</t>
  </si>
  <si>
    <t>ΔΗΜΗΤΡΟΥΛΗ</t>
  </si>
  <si>
    <t>2108070968</t>
  </si>
  <si>
    <t>6978734274</t>
  </si>
  <si>
    <t>natassadimitrouli@yahoo.com</t>
  </si>
  <si>
    <t>ΝΕΑ ΕΡΥΘΡΑΙΑ</t>
  </si>
  <si>
    <t>ΕΥΑΓΓΕΛΙΣΤΡΙΑΣ 37</t>
  </si>
  <si>
    <t>14671</t>
  </si>
  <si>
    <t>15/4881</t>
  </si>
  <si>
    <t>157922974931</t>
  </si>
  <si>
    <t>115979649</t>
  </si>
  <si>
    <t>ΞΗΡΟΚΩΣΤΑ</t>
  </si>
  <si>
    <t>2108069747</t>
  </si>
  <si>
    <t>6949201219</t>
  </si>
  <si>
    <t>yiotaxirokosta@gmail.com</t>
  </si>
  <si>
    <t>ΛΕΩΦΟΡΟΣ ΕΙΡΗΝΗΣ 8</t>
  </si>
  <si>
    <t>15/4309</t>
  </si>
  <si>
    <t>157841383422</t>
  </si>
  <si>
    <t>065884868</t>
  </si>
  <si>
    <t>ΠΑΡΑΔΕΙΣΗΣ</t>
  </si>
  <si>
    <t>2114160201</t>
  </si>
  <si>
    <t>6975772831</t>
  </si>
  <si>
    <t>giorgosparadisis@hotmail.com</t>
  </si>
  <si>
    <t>ΞΕΝΟΦΡΟΝΟΣ 9</t>
  </si>
  <si>
    <t>15/4486</t>
  </si>
  <si>
    <t>157836479331</t>
  </si>
  <si>
    <t>134222695</t>
  </si>
  <si>
    <t>ΚΑΡΕΛΑ</t>
  </si>
  <si>
    <t>6936907881</t>
  </si>
  <si>
    <t>xristinakareladoct@gmail.com</t>
  </si>
  <si>
    <t>Παλλήνη</t>
  </si>
  <si>
    <t>Λ.Μακεδονίας 1 Δ</t>
  </si>
  <si>
    <t>15/4804</t>
  </si>
  <si>
    <t>158062751525</t>
  </si>
  <si>
    <t>102256342</t>
  </si>
  <si>
    <t>ΧΩΡΙΑΝΟΠΟΥΛΟΥ</t>
  </si>
  <si>
    <t>2114068311</t>
  </si>
  <si>
    <t>6943760391</t>
  </si>
  <si>
    <t>Kyriaki.chorianopoulou@gmail.com</t>
  </si>
  <si>
    <t>ΡΙΖΟΥ ΝΕΡΟΥΛΟΥ 32</t>
  </si>
  <si>
    <t>46/4527</t>
  </si>
  <si>
    <t>467247627123</t>
  </si>
  <si>
    <t>ΩΤΟΡΙΝΟΛΑΡΥΓΓΟΛΟΓΙΑ</t>
  </si>
  <si>
    <t>105539808</t>
  </si>
  <si>
    <t>ΤΟΥΡΓΕΛΗ</t>
  </si>
  <si>
    <t>2102933832</t>
  </si>
  <si>
    <t>6977132576</t>
  </si>
  <si>
    <t>ntourgeli@hotmail.com</t>
  </si>
  <si>
    <t>ΛΑΜΠΡΙΝΗ</t>
  </si>
  <si>
    <t>ΘΥΣΣΟΥ 46</t>
  </si>
  <si>
    <t>1.13</t>
  </si>
  <si>
    <t>ΕΠΙΜΕΛΗΤΗ Β' - ΩΤΟΡΙΝΟΛΑΡΥΓΓΟΛΟΓΙΑΣ</t>
  </si>
  <si>
    <t>46/4836</t>
  </si>
  <si>
    <t>466754363925</t>
  </si>
  <si>
    <t>112644242</t>
  </si>
  <si>
    <t>ΔΡΥΛΛΗ</t>
  </si>
  <si>
    <t>2107228610</t>
  </si>
  <si>
    <t>6974634089</t>
  </si>
  <si>
    <t>katrindrilli@gmail.com</t>
  </si>
  <si>
    <t xml:space="preserve">ΚΑΙΣΑΡΙΑΝΗ </t>
  </si>
  <si>
    <t>ΜΑΚΡΥΓΙΑΝΝΗ, 32</t>
  </si>
  <si>
    <t>16122</t>
  </si>
  <si>
    <t>46/4138</t>
  </si>
  <si>
    <t>467100544783</t>
  </si>
  <si>
    <t>129914275</t>
  </si>
  <si>
    <t>ΚΟΥΤΡΑΦΟΥΡΗΣ</t>
  </si>
  <si>
    <t>2721083509</t>
  </si>
  <si>
    <t>6974076913</t>
  </si>
  <si>
    <t>gianniskout@yahoo.gr</t>
  </si>
  <si>
    <t>ΝΗΣΑΚΙ</t>
  </si>
  <si>
    <t>ΔΑΜΟΦΩΝΤΟΣ 9</t>
  </si>
  <si>
    <t>24131</t>
  </si>
  <si>
    <t>46/5084</t>
  </si>
  <si>
    <t>467072825768</t>
  </si>
  <si>
    <t>139260387</t>
  </si>
  <si>
    <t>ΦΕΤΤΑ</t>
  </si>
  <si>
    <t>ΜΕΛΠΟΜΕΝΗ</t>
  </si>
  <si>
    <t>2106801441</t>
  </si>
  <si>
    <t>6974169673</t>
  </si>
  <si>
    <t>melfetta@gmail.com</t>
  </si>
  <si>
    <t>ΑΣΤΡΟΝΑΥΤΩΝ 15</t>
  </si>
  <si>
    <t>46/4703</t>
  </si>
  <si>
    <t>468186991445</t>
  </si>
  <si>
    <t>138901333</t>
  </si>
  <si>
    <t>ΒΡΕΤΤΑΚΟΣ</t>
  </si>
  <si>
    <t>6943109260</t>
  </si>
  <si>
    <t>petrosvret@gmail.com</t>
  </si>
  <si>
    <t xml:space="preserve">ΑΓΙΟΣ ΙΩΑΝΝΗΣ ΡΕΝΤΗΣ </t>
  </si>
  <si>
    <t>νικαια</t>
  </si>
  <si>
    <t>κ.παλαμα 135</t>
  </si>
  <si>
    <t>46/4771</t>
  </si>
  <si>
    <t>466562971613</t>
  </si>
  <si>
    <t>102418323</t>
  </si>
  <si>
    <t>ΓΚΟΥΒΕΛΟΣ</t>
  </si>
  <si>
    <t>6932302312</t>
  </si>
  <si>
    <t>gouvelosfotios@yahoo.gr</t>
  </si>
  <si>
    <t xml:space="preserve">ΚΑΡΥΣΤΟΣ </t>
  </si>
  <si>
    <t>ΚΑΡΥΣΤΟΣ</t>
  </si>
  <si>
    <t>Θ.ΚΟΤΣΙΚΑ 65</t>
  </si>
  <si>
    <t>34001</t>
  </si>
  <si>
    <t>46/5075</t>
  </si>
  <si>
    <t>468303428414</t>
  </si>
  <si>
    <t>114288134</t>
  </si>
  <si>
    <t>ΧΑΛΚΙΑΔΑΚΗΣ</t>
  </si>
  <si>
    <t>2106212529</t>
  </si>
  <si>
    <t>6974357069</t>
  </si>
  <si>
    <t>chalkiadakis.v@gmail.com</t>
  </si>
  <si>
    <t xml:space="preserve">ΔΙΟΝΥΣΟΣ </t>
  </si>
  <si>
    <t>ΔΙΟΝΥΣΟΣ</t>
  </si>
  <si>
    <t>ΑΙΘΩΝΟΣ 5</t>
  </si>
  <si>
    <t>46/4770</t>
  </si>
  <si>
    <t>468198289122</t>
  </si>
  <si>
    <t>104104004</t>
  </si>
  <si>
    <t>ΓΚΟΥΛΙΩΝΗ</t>
  </si>
  <si>
    <t>2107258611</t>
  </si>
  <si>
    <t>6932101929</t>
  </si>
  <si>
    <t>v.gkoulioni@yahoo.gr</t>
  </si>
  <si>
    <t>ΙΩΝΟΣ ΔΡΑΓΟΥΜΗ 3</t>
  </si>
  <si>
    <t>11528</t>
  </si>
  <si>
    <t>46/4847</t>
  </si>
  <si>
    <t>468076136235</t>
  </si>
  <si>
    <t>136722998</t>
  </si>
  <si>
    <t>ΚΟΡΔΑ</t>
  </si>
  <si>
    <t>ΣΤΕΡΓΙΟΣ</t>
  </si>
  <si>
    <t>2431070714</t>
  </si>
  <si>
    <t>6972204124</t>
  </si>
  <si>
    <t>nancykorda@hotmail.com</t>
  </si>
  <si>
    <t xml:space="preserve">ΤΡΙΚΑΛΑ </t>
  </si>
  <si>
    <t>ΘΕΣΣΑΛΙΑ</t>
  </si>
  <si>
    <t>ΑΘΑΝΑΣΙΟΥ ΔΙΑΚΟΥ 34</t>
  </si>
  <si>
    <t>42100</t>
  </si>
  <si>
    <t>46/4255</t>
  </si>
  <si>
    <t>467108479357</t>
  </si>
  <si>
    <t>068983090</t>
  </si>
  <si>
    <t>ΜΑΡΙΝΟΥ</t>
  </si>
  <si>
    <t>6937072973</t>
  </si>
  <si>
    <t>marinouath@gmail.com</t>
  </si>
  <si>
    <t>ΚΑΛΒΟΥ 9</t>
  </si>
  <si>
    <t>46/4958</t>
  </si>
  <si>
    <t>467799365914</t>
  </si>
  <si>
    <t>104734364</t>
  </si>
  <si>
    <t>ΜΗΛΙΩΝΗ</t>
  </si>
  <si>
    <t>2410536714</t>
  </si>
  <si>
    <t>6981279169</t>
  </si>
  <si>
    <t>athanassia.milioni@gmail.com</t>
  </si>
  <si>
    <t>ΛΑΡΙΣΑ</t>
  </si>
  <si>
    <t>ΟΙΚΟΝΟΜΟΥ ΕΞ ΟΙΚΟΝΟΜΩΝ 96</t>
  </si>
  <si>
    <t>41223</t>
  </si>
  <si>
    <t>46/4305</t>
  </si>
  <si>
    <t>467975839441</t>
  </si>
  <si>
    <t>115672314</t>
  </si>
  <si>
    <t>ΙΕΡΩΝΥΜΑΚΗΣ</t>
  </si>
  <si>
    <t>2721097662</t>
  </si>
  <si>
    <t>6978496145</t>
  </si>
  <si>
    <t>emannoili@yahoo.com</t>
  </si>
  <si>
    <t>ΠΙΝΔΑΡΟΥ 14</t>
  </si>
  <si>
    <t>46/4355</t>
  </si>
  <si>
    <t>467005926649</t>
  </si>
  <si>
    <t>136820918</t>
  </si>
  <si>
    <t>ΜΠΕΚΑ</t>
  </si>
  <si>
    <t>2421029371</t>
  </si>
  <si>
    <t>6988277217</t>
  </si>
  <si>
    <t>penniless_m20@hotmail.com</t>
  </si>
  <si>
    <t>Αγ. Κωνσταντίνου</t>
  </si>
  <si>
    <t>ΔΕΛΗΓΙΩΡΓΗ</t>
  </si>
  <si>
    <t>38221</t>
  </si>
  <si>
    <t>46/4265</t>
  </si>
  <si>
    <t>467902611239</t>
  </si>
  <si>
    <t>118639519</t>
  </si>
  <si>
    <t>ΧΡΙΣΤΟΠΟΥΛΟΣ</t>
  </si>
  <si>
    <t>2130292306</t>
  </si>
  <si>
    <t>6946773699</t>
  </si>
  <si>
    <t>geo.v.christopoulos@gmail.com</t>
  </si>
  <si>
    <t>ΣΤΡΑΤΗΓΟΥ ΚΑΛΛΑΡΗ 59</t>
  </si>
  <si>
    <t>10445</t>
  </si>
  <si>
    <t>46/4173</t>
  </si>
  <si>
    <t>467857485526</t>
  </si>
  <si>
    <t>133431587</t>
  </si>
  <si>
    <t>ΡΑΖΟΥ</t>
  </si>
  <si>
    <t>ΑΝΔΡΙΑΝΑ</t>
  </si>
  <si>
    <t>2109802965</t>
  </si>
  <si>
    <t>6940004760</t>
  </si>
  <si>
    <t>andrianarazou@gmail.com</t>
  </si>
  <si>
    <t>athens</t>
  </si>
  <si>
    <t>marinou antypa 1 ΑΛΙΜΟΣ</t>
  </si>
  <si>
    <t>46/4312</t>
  </si>
  <si>
    <t>466593327749</t>
  </si>
  <si>
    <t>300876996</t>
  </si>
  <si>
    <t>ΧΡΥΣΟΥΛΗ</t>
  </si>
  <si>
    <t>2106080473</t>
  </si>
  <si>
    <t>6946318931</t>
  </si>
  <si>
    <t>konstantinachr@hotmail.com</t>
  </si>
  <si>
    <t>ΠΑΤΗΜΑ ΧΑΛΑΝΔΡΙΟΥ</t>
  </si>
  <si>
    <t>ΒΟΡΕΙΟΥ ΗΠΕΙΡΟΥ 7</t>
  </si>
  <si>
    <t>46/3885</t>
  </si>
  <si>
    <t>467035886345</t>
  </si>
  <si>
    <t>062542261</t>
  </si>
  <si>
    <t>ΚΑΛΠΑΚΤΣΟΓΛΟΥ</t>
  </si>
  <si>
    <t>ΕΛΙΣΣΑΙΟΣ</t>
  </si>
  <si>
    <t>2109888928</t>
  </si>
  <si>
    <t>6936512629</t>
  </si>
  <si>
    <t>Elissaios.kalpak@gmail.com</t>
  </si>
  <si>
    <t>ΠΑΛΑΙΟ ΦΑΛΗΡΟ ΑΘΗΝΩΝ</t>
  </si>
  <si>
    <t>ΜΕΣΟΛΟΓΓΙΟΥ 29</t>
  </si>
  <si>
    <t>46/5121</t>
  </si>
  <si>
    <t>468336939313</t>
  </si>
  <si>
    <t>140214638</t>
  </si>
  <si>
    <t>ΣΟΦΟΚΛΕΟΥΣ</t>
  </si>
  <si>
    <t>ΒΑΛΕΝΤΙΝΟΣ</t>
  </si>
  <si>
    <t>ΑΝΔΡΕΑΣ</t>
  </si>
  <si>
    <t>2130403887</t>
  </si>
  <si>
    <t>6948481652</t>
  </si>
  <si>
    <t>sofokleousv@outlook.com</t>
  </si>
  <si>
    <t>ΠΕΡΙΚΛΕΟΥΣ 12</t>
  </si>
  <si>
    <t>46/4178</t>
  </si>
  <si>
    <t>467672666712</t>
  </si>
  <si>
    <t>126570340</t>
  </si>
  <si>
    <t>ΑΡΒΑΝΙΤΗ</t>
  </si>
  <si>
    <t>2105010443</t>
  </si>
  <si>
    <t>6977260029</t>
  </si>
  <si>
    <t>antarvan.ent@gmail.com</t>
  </si>
  <si>
    <t>ΣΚΟΥΦΑ 115</t>
  </si>
  <si>
    <t>46/5096</t>
  </si>
  <si>
    <t>468289538367</t>
  </si>
  <si>
    <t>077305344</t>
  </si>
  <si>
    <t>ΣΙΓΑΛΟΥ</t>
  </si>
  <si>
    <t>2109327397</t>
  </si>
  <si>
    <t>6944940800</t>
  </si>
  <si>
    <t>maria.sigalou@gmail.com</t>
  </si>
  <si>
    <t>ΘΕΜΙΣΤΟΚΛΗ ΣΟΦΟΥΛΗ 19</t>
  </si>
  <si>
    <t>46/4206</t>
  </si>
  <si>
    <t>466972788981</t>
  </si>
  <si>
    <t>102441770</t>
  </si>
  <si>
    <t>ΚΑΡΑΧΡΗΣΤΟΥ</t>
  </si>
  <si>
    <t>2641021927</t>
  </si>
  <si>
    <t>6972332424</t>
  </si>
  <si>
    <t>zettakar@yahoo.gr</t>
  </si>
  <si>
    <t xml:space="preserve">ΑΓΡΙΝΙΟ </t>
  </si>
  <si>
    <t>ΑΓΡΙΝΙΟ</t>
  </si>
  <si>
    <t>ΑΡΑΚΥΝΘΟΥ 26</t>
  </si>
  <si>
    <t>30100</t>
  </si>
  <si>
    <t>46/4870</t>
  </si>
  <si>
    <t>467094257668</t>
  </si>
  <si>
    <t>146863510</t>
  </si>
  <si>
    <t>ΚΑΚΟΣΙΜΟΥ</t>
  </si>
  <si>
    <t>ΧΑΡΑ</t>
  </si>
  <si>
    <t>2130255443</t>
  </si>
  <si>
    <t>6948184683</t>
  </si>
  <si>
    <t>xarkak@hotmail.com</t>
  </si>
  <si>
    <t>ΚΥΠΡΟΥ 56 ΚΤΙΡΙΟ 1</t>
  </si>
  <si>
    <t>46/4364</t>
  </si>
  <si>
    <t>467153217769</t>
  </si>
  <si>
    <t>109573276</t>
  </si>
  <si>
    <t>ΜΠΟΤΑΝΗ</t>
  </si>
  <si>
    <t>6997155261</t>
  </si>
  <si>
    <t>IOANNAMPO@HOTMAIL.CO.UK</t>
  </si>
  <si>
    <t xml:space="preserve">ΝΕΑ ΜΟΥΔΑΝΙΑ </t>
  </si>
  <si>
    <t>NEA MOUDANIA</t>
  </si>
  <si>
    <t>PAPAEVSTRATIOU 18</t>
  </si>
  <si>
    <t>63200</t>
  </si>
  <si>
    <t>46/4817</t>
  </si>
  <si>
    <t>467497179168</t>
  </si>
  <si>
    <t>120182762</t>
  </si>
  <si>
    <t>ΖΙΟΒΑ</t>
  </si>
  <si>
    <t>2297028112</t>
  </si>
  <si>
    <t>6976774847</t>
  </si>
  <si>
    <t>adda.med@gmail.com</t>
  </si>
  <si>
    <t xml:space="preserve">ΑΙΓΙΝΑ </t>
  </si>
  <si>
    <t>ΑΙΓΙΝΑ</t>
  </si>
  <si>
    <t>Αγίας Αναστασίας</t>
  </si>
  <si>
    <t>18010</t>
  </si>
  <si>
    <t>46/4917</t>
  </si>
  <si>
    <t>467901449879</t>
  </si>
  <si>
    <t>110345928</t>
  </si>
  <si>
    <t>ΧΑΤΖΗΔΑΚΗΣ</t>
  </si>
  <si>
    <t>2121045112</t>
  </si>
  <si>
    <t>6937010807</t>
  </si>
  <si>
    <t>yhatzidakis@hotmail.com</t>
  </si>
  <si>
    <t>Μαχάωνος 9 - 11</t>
  </si>
  <si>
    <t>18536</t>
  </si>
  <si>
    <t>46/4994</t>
  </si>
  <si>
    <t>468257114948</t>
  </si>
  <si>
    <t>111637486</t>
  </si>
  <si>
    <t>ΚΑΡΕΛΑΣ</t>
  </si>
  <si>
    <t>2130293747</t>
  </si>
  <si>
    <t>6936907882</t>
  </si>
  <si>
    <t>jio_karelas@yahoo.gr</t>
  </si>
  <si>
    <t>ΙΩΑΝΝΙΝΩΝ 103</t>
  </si>
  <si>
    <t>43100</t>
  </si>
  <si>
    <t>46/4883</t>
  </si>
  <si>
    <t>468004161646</t>
  </si>
  <si>
    <t>118256190</t>
  </si>
  <si>
    <t>ΠΑΠΑΔΗΜΑ</t>
  </si>
  <si>
    <t>6944146367</t>
  </si>
  <si>
    <t>docpapadima@yahoo.gr</t>
  </si>
  <si>
    <t>ΛΕΩΦΟΡΟΣ ΚΗΦΙΣΙΑΣ 90</t>
  </si>
  <si>
    <t>46/4117</t>
  </si>
  <si>
    <t>467614698873</t>
  </si>
  <si>
    <t>114798632</t>
  </si>
  <si>
    <t>ΑΝΑΣΤΑΣΟΠΟΥΛΟΣ</t>
  </si>
  <si>
    <t>ΕΠΑΜΕΙΝΩΝΔΑΣ</t>
  </si>
  <si>
    <t>2130027999</t>
  </si>
  <si>
    <t>6938866106</t>
  </si>
  <si>
    <t>sotirisanastasopoylos@hotmail.com</t>
  </si>
  <si>
    <t>ΠΕΙΡΑΙΚΗ</t>
  </si>
  <si>
    <t>ΣΑΠΦΟΥΣ 3</t>
  </si>
  <si>
    <t>46/5048</t>
  </si>
  <si>
    <t>468280423477</t>
  </si>
  <si>
    <t>050136661</t>
  </si>
  <si>
    <t>ΚΟΝΤΟΓΕΩΡΓΗ</t>
  </si>
  <si>
    <t>2431037830</t>
  </si>
  <si>
    <t>6977632803</t>
  </si>
  <si>
    <t>kkontogiorgi@hotmail.com</t>
  </si>
  <si>
    <t>Τρικαλα</t>
  </si>
  <si>
    <t>Πτολεμαιου  10</t>
  </si>
  <si>
    <t>46/4822</t>
  </si>
  <si>
    <t>468185292897</t>
  </si>
  <si>
    <t>103608811</t>
  </si>
  <si>
    <t>ΠΑΝΤΑΖΟΠΟΥΛΟΣ</t>
  </si>
  <si>
    <t>2108074053</t>
  </si>
  <si>
    <t>6942939340</t>
  </si>
  <si>
    <t>theopantazo@gmail.com</t>
  </si>
  <si>
    <t>ΚΥΡΟΥ 10</t>
  </si>
  <si>
    <t>46/4642</t>
  </si>
  <si>
    <t>466721192225</t>
  </si>
  <si>
    <t>129587179</t>
  </si>
  <si>
    <t>ΜΑΝΙΑΤΑΚΟΣ</t>
  </si>
  <si>
    <t>6992337615</t>
  </si>
  <si>
    <t>dominarator@hotmail.com</t>
  </si>
  <si>
    <t xml:space="preserve">ΑΡΓΟΣ </t>
  </si>
  <si>
    <t>ΑΡΓΟΥΣ</t>
  </si>
  <si>
    <t>ΚΟΦΙΝΙΩΤΗ 12</t>
  </si>
  <si>
    <t>21200</t>
  </si>
  <si>
    <t>46/4909</t>
  </si>
  <si>
    <t>466842131668</t>
  </si>
  <si>
    <t>107061066</t>
  </si>
  <si>
    <t>ΣΑΡΑΤΣΙΩΤΗΣ</t>
  </si>
  <si>
    <t>ΑΓΓΕΛΟΣ</t>
  </si>
  <si>
    <t>2108143522</t>
  </si>
  <si>
    <t>6972199835</t>
  </si>
  <si>
    <t>saratsiotis@hotmail.com</t>
  </si>
  <si>
    <t>ΑΓΙΟΣ ΣΤΕΦΑΝΟΣ</t>
  </si>
  <si>
    <t>Λεβάντας 34</t>
  </si>
  <si>
    <t>8/4777</t>
  </si>
  <si>
    <t>87387139451</t>
  </si>
  <si>
    <t>ΓΑΣΤΡΕΝΤΕΡΟΛΟΓΙΑ</t>
  </si>
  <si>
    <t>121204584</t>
  </si>
  <si>
    <t>VASILIEVA</t>
  </si>
  <si>
    <t>LARISA</t>
  </si>
  <si>
    <t>EVGENI</t>
  </si>
  <si>
    <t>2016545123</t>
  </si>
  <si>
    <t>6972874438</t>
  </si>
  <si>
    <t>larisatheo@yahoo.gr</t>
  </si>
  <si>
    <t>ΘΕΜΙΣΤΟΚΛΕΟΥΣ 39</t>
  </si>
  <si>
    <t>1.14</t>
  </si>
  <si>
    <t>Γ.Ν.Α. «Γ. ΓΕΝΝΗΜΑΤΑΣ»</t>
  </si>
  <si>
    <t>ΕΠΙΜΕΛΗΤΗ Β' - ΓΑΣΤΡΕΝΤΕΡΟΛΟΓΙΑΣ</t>
  </si>
  <si>
    <t>8/4516</t>
  </si>
  <si>
    <t>86784319196</t>
  </si>
  <si>
    <t>079010513</t>
  </si>
  <si>
    <t>ΒΟΥΔΟΥΚΗΣ</t>
  </si>
  <si>
    <t>2106130433</t>
  </si>
  <si>
    <t>6974065119</t>
  </si>
  <si>
    <t>v.voudoukis@hotmail.com</t>
  </si>
  <si>
    <t xml:space="preserve">ΝΕΑ ΠΕΝΤΕΛΗ </t>
  </si>
  <si>
    <t>8/3895</t>
  </si>
  <si>
    <t>87135645594</t>
  </si>
  <si>
    <t>128210606</t>
  </si>
  <si>
    <t>ΔΕΝΑΞΑΣ</t>
  </si>
  <si>
    <t>2721400847</t>
  </si>
  <si>
    <t>6977280994</t>
  </si>
  <si>
    <t>kdenaxas1@yahoo.gr</t>
  </si>
  <si>
    <t>ΚΑΛΑΜΑΤΑ</t>
  </si>
  <si>
    <t>ΝΙΚΙΑΣ 32</t>
  </si>
  <si>
    <t>24100</t>
  </si>
  <si>
    <t>8/4335</t>
  </si>
  <si>
    <t>87791194857</t>
  </si>
  <si>
    <t>114687747</t>
  </si>
  <si>
    <t>ΠΑΠΑΣΤΕΡΓΙΟΥ</t>
  </si>
  <si>
    <t>2111117357</t>
  </si>
  <si>
    <t>6949192399</t>
  </si>
  <si>
    <t>vasi.pap@hotmail.com</t>
  </si>
  <si>
    <t>ΚΑΛΟΓΡΕΖΑ</t>
  </si>
  <si>
    <t>ΑΝΔΡΕΑ ΔΗΜΗΤΡΙΟΥ 115</t>
  </si>
  <si>
    <t>8/4227</t>
  </si>
  <si>
    <t>87429147565</t>
  </si>
  <si>
    <t>139753169</t>
  </si>
  <si>
    <t>ΒΛΑΧΟΥ</t>
  </si>
  <si>
    <t>ΕΡΑΣΜΙΑ</t>
  </si>
  <si>
    <t>2105325458</t>
  </si>
  <si>
    <t>6974646183</t>
  </si>
  <si>
    <t>erasmia.vlachou@gmail.com</t>
  </si>
  <si>
    <t>ΣΑΛΑΜΙΝΟΣ 13</t>
  </si>
  <si>
    <t>15561</t>
  </si>
  <si>
    <t>8/3859</t>
  </si>
  <si>
    <t>86764515581</t>
  </si>
  <si>
    <t>27/09/2020</t>
  </si>
  <si>
    <t>066447795</t>
  </si>
  <si>
    <t>2106647269</t>
  </si>
  <si>
    <t>6976798228</t>
  </si>
  <si>
    <t>p_konstantopoulos@hotmail.com</t>
  </si>
  <si>
    <t>ΠΑΙΑΝΙΑ</t>
  </si>
  <si>
    <t>ΠΑΠΑΔΙΑΜΑΝΤΗ 10Α</t>
  </si>
  <si>
    <t>19002</t>
  </si>
  <si>
    <t>8/4175</t>
  </si>
  <si>
    <t>86589522319</t>
  </si>
  <si>
    <t>118209845</t>
  </si>
  <si>
    <t>ΤΖΙΒΡΑΣ</t>
  </si>
  <si>
    <t>2106130327</t>
  </si>
  <si>
    <t>6973000822</t>
  </si>
  <si>
    <t>deepbluesea790@gmail.com</t>
  </si>
  <si>
    <t>βριλησσια</t>
  </si>
  <si>
    <t>αξιου 6</t>
  </si>
  <si>
    <t>8/4308</t>
  </si>
  <si>
    <t>87510227492</t>
  </si>
  <si>
    <t>079934494</t>
  </si>
  <si>
    <t>ΜΙΧΑΛΟΠΟΥΛΟΣ</t>
  </si>
  <si>
    <t>2105322337</t>
  </si>
  <si>
    <t>6958545941</t>
  </si>
  <si>
    <t>gmicha78@hotmail.com</t>
  </si>
  <si>
    <t>Κερατσινι</t>
  </si>
  <si>
    <t>Βλαχαβα 56</t>
  </si>
  <si>
    <t>18758</t>
  </si>
  <si>
    <t>8/4797</t>
  </si>
  <si>
    <t>86751538776</t>
  </si>
  <si>
    <t>132678654</t>
  </si>
  <si>
    <t>ΣΤΡΙΚΗ</t>
  </si>
  <si>
    <t>ΔΗΜΗΤΡΙΟΣ ΛΑΖΑΡΟΣ</t>
  </si>
  <si>
    <t>6972979828</t>
  </si>
  <si>
    <t>2291071279</t>
  </si>
  <si>
    <t>nstriki@hotmail.com</t>
  </si>
  <si>
    <t xml:space="preserve">ΛΑΓΟΝΗΣΙ </t>
  </si>
  <si>
    <t>ΤΡΑΜΠΟΥΡΙΑ</t>
  </si>
  <si>
    <t>ΠΕΡΔΙΚΟΒΡΥΣΗΣ ΚΑΙ ΦΡΑΝΤΖΗ , Τ.Θ: 1796, ΤΡΑΜΠΟΥΡΙΑ, ΛΑΓΟΝΗΣΙ</t>
  </si>
  <si>
    <t>19010</t>
  </si>
  <si>
    <t>8/4786</t>
  </si>
  <si>
    <t>87670662384</t>
  </si>
  <si>
    <t>062076116</t>
  </si>
  <si>
    <t>AL-OUDAT</t>
  </si>
  <si>
    <t>MUSA</t>
  </si>
  <si>
    <t>ZA'L</t>
  </si>
  <si>
    <t>6976265618</t>
  </si>
  <si>
    <t>malodat79@yahoo.com</t>
  </si>
  <si>
    <t>Παπάγου 22</t>
  </si>
  <si>
    <t>115771</t>
  </si>
  <si>
    <t>8/4707</t>
  </si>
  <si>
    <t>87074448319</t>
  </si>
  <si>
    <t>119268486</t>
  </si>
  <si>
    <t>ΠΑΠΠΑΣ</t>
  </si>
  <si>
    <t>2106049757</t>
  </si>
  <si>
    <t>6939717555</t>
  </si>
  <si>
    <t>apopapp300@yahoo.com</t>
  </si>
  <si>
    <t>ΜΕΝΕΛΑΟΥ 39</t>
  </si>
  <si>
    <t>8/4013</t>
  </si>
  <si>
    <t>87076853838</t>
  </si>
  <si>
    <t>129144880</t>
  </si>
  <si>
    <t>ΚΑΛΗΣΠΕΡΑΤΗ</t>
  </si>
  <si>
    <t>2108629469</t>
  </si>
  <si>
    <t>6973618686</t>
  </si>
  <si>
    <t>xeniakalh@yahoo.gr</t>
  </si>
  <si>
    <t>ΚΥΘΗΡΩΝ 1-5</t>
  </si>
  <si>
    <t>8/4805</t>
  </si>
  <si>
    <t>88189179961</t>
  </si>
  <si>
    <t>124677319</t>
  </si>
  <si>
    <t>ΔΗΜΗΤΡΙΑΔΗΣ</t>
  </si>
  <si>
    <t>ΔΗΜΗΤΡ</t>
  </si>
  <si>
    <t>2106713727</t>
  </si>
  <si>
    <t>6947337344</t>
  </si>
  <si>
    <t>dimimedbo57@gmail.com</t>
  </si>
  <si>
    <t>ΧΙΟΥ 4</t>
  </si>
  <si>
    <t>23/4261</t>
  </si>
  <si>
    <t>237671591428</t>
  </si>
  <si>
    <t>ΝΕΥΡΟΧΕΙΡΟΥΡΓΙΚΗ</t>
  </si>
  <si>
    <t>104866729</t>
  </si>
  <si>
    <t>ΓΚΟΛΕΜΗΣ</t>
  </si>
  <si>
    <t>2751021051</t>
  </si>
  <si>
    <t>6976632384</t>
  </si>
  <si>
    <t>chgkol@yahoo.gr</t>
  </si>
  <si>
    <t>Αργος</t>
  </si>
  <si>
    <t>ΑΓΓ. ΓΕΩΡΓΑΝΤΑ 54</t>
  </si>
  <si>
    <t>1.15</t>
  </si>
  <si>
    <t>ΕΠΙΜΕΛΗΤΗ Β' - ΝΕΥΡΟΧΕΙΡΟΥΡΓΙΚΗΣ</t>
  </si>
  <si>
    <t>23/4067</t>
  </si>
  <si>
    <t>237738843147</t>
  </si>
  <si>
    <t>114511846</t>
  </si>
  <si>
    <t>ΘΕΟΔΩΡΟΠΟΥΛΟΣ</t>
  </si>
  <si>
    <t>ΜΑΝΘΟΣ</t>
  </si>
  <si>
    <t>2109642003</t>
  </si>
  <si>
    <t>6977371508</t>
  </si>
  <si>
    <t>spyridon.theodoropoulos@yahoo.gr</t>
  </si>
  <si>
    <t>ΧΙΟΥ 41</t>
  </si>
  <si>
    <t>23/4973</t>
  </si>
  <si>
    <t>236609232459</t>
  </si>
  <si>
    <t>075075194</t>
  </si>
  <si>
    <t>ΙΣΑΑΚΙΔΗΣ</t>
  </si>
  <si>
    <t>6973795131</t>
  </si>
  <si>
    <t>isaakdimit@gmail.com</t>
  </si>
  <si>
    <t>Χωματιανού 21</t>
  </si>
  <si>
    <t>10439</t>
  </si>
  <si>
    <t>23/3926</t>
  </si>
  <si>
    <t>236916775374</t>
  </si>
  <si>
    <t>126997741</t>
  </si>
  <si>
    <t>ΓΕΡΑΣΙΜΟΥ</t>
  </si>
  <si>
    <t>2261026131</t>
  </si>
  <si>
    <t>6945893583</t>
  </si>
  <si>
    <t>gerasimoutheodore@gmail.com</t>
  </si>
  <si>
    <t xml:space="preserve">ΛΙΒΑΔΕΙΑ </t>
  </si>
  <si>
    <t>ΛΙΒΑΔΕΙΑ</t>
  </si>
  <si>
    <t>ΕΡΚΥΝΑΣ &amp; ΑΝΤΙΚΥΡΑΣ 1</t>
  </si>
  <si>
    <t>32131</t>
  </si>
  <si>
    <t>23/4683</t>
  </si>
  <si>
    <t>238104325274</t>
  </si>
  <si>
    <t>067332930</t>
  </si>
  <si>
    <t>ΚΑΡΑΓΙΑΝΝΗ</t>
  </si>
  <si>
    <t>2109584386</t>
  </si>
  <si>
    <t>6948206465</t>
  </si>
  <si>
    <t>katkaragian@gmail.com</t>
  </si>
  <si>
    <t xml:space="preserve">ΚΑΛΛΙΘΕΑ </t>
  </si>
  <si>
    <t>ΑΤΘΙΔΩΝ 42</t>
  </si>
  <si>
    <t>17671</t>
  </si>
  <si>
    <t>23/5063</t>
  </si>
  <si>
    <t>238047531545</t>
  </si>
  <si>
    <t>102552390</t>
  </si>
  <si>
    <t>ΔΑΜΗΛΑΚΗΣ</t>
  </si>
  <si>
    <t>2117007490</t>
  </si>
  <si>
    <t>6932944929</t>
  </si>
  <si>
    <t>konstantinos.damilakis@yahoo.gr</t>
  </si>
  <si>
    <t>ΜΩΡΑΪΤΗ 31</t>
  </si>
  <si>
    <t>23/4130</t>
  </si>
  <si>
    <t>237340821942</t>
  </si>
  <si>
    <t>109808162</t>
  </si>
  <si>
    <t>ΜΥΛΩΝΑΚΗΣ</t>
  </si>
  <si>
    <t>2108101262</t>
  </si>
  <si>
    <t>6906174474</t>
  </si>
  <si>
    <t>i.mylonakis@gmail.com</t>
  </si>
  <si>
    <t>Μελίσσια</t>
  </si>
  <si>
    <t>Λεωφόρος Πηγής 35</t>
  </si>
  <si>
    <t>23/4045</t>
  </si>
  <si>
    <t>237165178156</t>
  </si>
  <si>
    <t>112115067</t>
  </si>
  <si>
    <t>ΓΙΑΚΟΥΜΕΤΤΗΣ</t>
  </si>
  <si>
    <t>2130385205</t>
  </si>
  <si>
    <t>6932033710</t>
  </si>
  <si>
    <t>dgiakoumettis@gmail.com</t>
  </si>
  <si>
    <t>ΚΑΖΑΝΤΖΑΚΗ 3</t>
  </si>
  <si>
    <t>23/4598</t>
  </si>
  <si>
    <t>238135815662</t>
  </si>
  <si>
    <t>127415000</t>
  </si>
  <si>
    <t>ΑΝΑΓΝΩΣΤΟΠΟΥΛΟΣ</t>
  </si>
  <si>
    <t>2105785049</t>
  </si>
  <si>
    <t>6946633167</t>
  </si>
  <si>
    <t>chrisanag@gmail.com</t>
  </si>
  <si>
    <t>Περιστερι</t>
  </si>
  <si>
    <t>Χ. Ζηκου 48</t>
  </si>
  <si>
    <t>12132</t>
  </si>
  <si>
    <t>23/4012</t>
  </si>
  <si>
    <t>236820627811</t>
  </si>
  <si>
    <t>112983798</t>
  </si>
  <si>
    <t>ΚΑΣΑΠΑΣ</t>
  </si>
  <si>
    <t>2111131989</t>
  </si>
  <si>
    <t>6948751117</t>
  </si>
  <si>
    <t>kostaskasapas@gmail.com</t>
  </si>
  <si>
    <t>Πανόραμα</t>
  </si>
  <si>
    <t>ΚΑΒΑΛΑΣ 14-16</t>
  </si>
  <si>
    <t>23/4980</t>
  </si>
  <si>
    <t>237205416666</t>
  </si>
  <si>
    <t>102942747</t>
  </si>
  <si>
    <t>ΚΑΡΑΒΑΣΙΛΗ</t>
  </si>
  <si>
    <t>2108995463</t>
  </si>
  <si>
    <t>6971850680</t>
  </si>
  <si>
    <t>vk.mlb@hotmail.co.uk</t>
  </si>
  <si>
    <t>ΑΘΗΝΑΣ 10</t>
  </si>
  <si>
    <t>23/5013</t>
  </si>
  <si>
    <t>237045494955</t>
  </si>
  <si>
    <t>109354006</t>
  </si>
  <si>
    <t>ΧΑΡΙΤΟΣ</t>
  </si>
  <si>
    <t>2106002828</t>
  </si>
  <si>
    <t>6976878103</t>
  </si>
  <si>
    <t>jimmo9@gmail.com</t>
  </si>
  <si>
    <t>ΚΩΝΣΤΑΝΤΙΝΟΥ ΠΑΛΑΙΟΛΟΓΟΥ 14</t>
  </si>
  <si>
    <t>1.16</t>
  </si>
  <si>
    <t>Γ.Ν.Α. «ΕΛΠΙΣ»</t>
  </si>
  <si>
    <t>5/4315</t>
  </si>
  <si>
    <t>57835117917</t>
  </si>
  <si>
    <t>125812950</t>
  </si>
  <si>
    <t>ΚΑΛΠΑΞΗ</t>
  </si>
  <si>
    <t>2121012051</t>
  </si>
  <si>
    <t>6987114585</t>
  </si>
  <si>
    <t>aghiko@gmail.com</t>
  </si>
  <si>
    <t>ΚΟΥΚΑΚΙ</t>
  </si>
  <si>
    <t>ΔΗΜΗΤΡΑΚΟΠΟΥΛΟΥ 103</t>
  </si>
  <si>
    <t>11741</t>
  </si>
  <si>
    <t>5/4843</t>
  </si>
  <si>
    <t>57808655874</t>
  </si>
  <si>
    <t>105756944</t>
  </si>
  <si>
    <t>ΙΩΣΗΦΙΔΗΣ</t>
  </si>
  <si>
    <t>2109624716</t>
  </si>
  <si>
    <t>6972326408</t>
  </si>
  <si>
    <t>kgiosifidis@gmail.com</t>
  </si>
  <si>
    <t xml:space="preserve">ΑΡΓΥΡΟΥΠΟΛΗ </t>
  </si>
  <si>
    <t>ΑΡΓΥΡΟΥΠΟΛΗ</t>
  </si>
  <si>
    <t>ΑΘΑΝΑΣΙΟΥ ΔΙΑΚΟΥ 151</t>
  </si>
  <si>
    <t>16451</t>
  </si>
  <si>
    <t>5/4674</t>
  </si>
  <si>
    <t>57729266589</t>
  </si>
  <si>
    <t>112083643</t>
  </si>
  <si>
    <t>ΜΗΝΑΤΣΗ</t>
  </si>
  <si>
    <t>2114025893</t>
  </si>
  <si>
    <t>6945537543</t>
  </si>
  <si>
    <t>ntimin@hotmail.com</t>
  </si>
  <si>
    <t>ΑΙΓΥΠΤΟΥ 93</t>
  </si>
  <si>
    <t>5/4001</t>
  </si>
  <si>
    <t>57232841862</t>
  </si>
  <si>
    <t>120452508</t>
  </si>
  <si>
    <t>ΓΕΡΑΡΔΟΣ</t>
  </si>
  <si>
    <t>2106040588</t>
  </si>
  <si>
    <t>6979808884</t>
  </si>
  <si>
    <t>eleftheriosgerardos@gmail.com</t>
  </si>
  <si>
    <t>ΙΠΠΑΡΧΟΥ 2</t>
  </si>
  <si>
    <t>46/4404</t>
  </si>
  <si>
    <t>467684373714</t>
  </si>
  <si>
    <t>062196034</t>
  </si>
  <si>
    <t>ΟΙΚΟΝΟΜΙΔΗΣ</t>
  </si>
  <si>
    <t>ΙΑΚΩΒΟΣ</t>
  </si>
  <si>
    <t>6977433211</t>
  </si>
  <si>
    <t>jacobeconomides@gmail.com</t>
  </si>
  <si>
    <t>Βασιλίσσης Αμαλίας 6</t>
  </si>
  <si>
    <t>1.17</t>
  </si>
  <si>
    <t>46/4214</t>
  </si>
  <si>
    <t>466565935547</t>
  </si>
  <si>
    <t>061614030</t>
  </si>
  <si>
    <t>ΠΑΝΑΡΑΣ</t>
  </si>
  <si>
    <t>2232031441</t>
  </si>
  <si>
    <t>6937065929</t>
  </si>
  <si>
    <t>panaras1971@yahoo.gr</t>
  </si>
  <si>
    <t xml:space="preserve">ΔΟΜΟΚΟΣ </t>
  </si>
  <si>
    <t>Δομοκου Φθιωτιδας</t>
  </si>
  <si>
    <t>Ομβριακη</t>
  </si>
  <si>
    <t>35010</t>
  </si>
  <si>
    <t>46/4493</t>
  </si>
  <si>
    <t>466719772728</t>
  </si>
  <si>
    <t>069174192</t>
  </si>
  <si>
    <t>ΚΑΡΑΓΕΩΡΓΟΣ</t>
  </si>
  <si>
    <t>ΠΟΛΥΚΑΡΠΟΣ</t>
  </si>
  <si>
    <t>2295034121</t>
  </si>
  <si>
    <t>6932250984</t>
  </si>
  <si>
    <t>karageorgosger@gmail.com</t>
  </si>
  <si>
    <t>ΝΕΑ ΠΟΛΙΤΕΙΑ</t>
  </si>
  <si>
    <t>ΛΕΩΦΟΡΟΣ ΑΘΗΝΩΝ ΩΡΩΠΟΥ Τ.Θ 10761</t>
  </si>
  <si>
    <t>46/4874</t>
  </si>
  <si>
    <t>467399425861</t>
  </si>
  <si>
    <t>124876289</t>
  </si>
  <si>
    <t>ΜΑΝΕΤΤΑΣ</t>
  </si>
  <si>
    <t>2721098695</t>
  </si>
  <si>
    <t>6948045423</t>
  </si>
  <si>
    <t>manettasb@yahoo.gr</t>
  </si>
  <si>
    <t>Καλαμάτα</t>
  </si>
  <si>
    <t>Συνοικισμός Καλλιθέας</t>
  </si>
  <si>
    <t>46/4461</t>
  </si>
  <si>
    <t>467207777787</t>
  </si>
  <si>
    <t>124294880</t>
  </si>
  <si>
    <t>ΜΙΧΑΗΛΙΔΟΥ</t>
  </si>
  <si>
    <t>2108027621</t>
  </si>
  <si>
    <t>6970987008</t>
  </si>
  <si>
    <t>alexamic@gmail.com</t>
  </si>
  <si>
    <t>Ξενοφωντος 7</t>
  </si>
  <si>
    <t>46/4234</t>
  </si>
  <si>
    <t>467933821345</t>
  </si>
  <si>
    <t>146801611</t>
  </si>
  <si>
    <t>ΤΣΟΛΑΚΟΣ</t>
  </si>
  <si>
    <t>2103473824</t>
  </si>
  <si>
    <t>6987782242</t>
  </si>
  <si>
    <t>tsolakos28@gmail.com</t>
  </si>
  <si>
    <t>ΠΕΤΡΑΛΩΝΑ</t>
  </si>
  <si>
    <t>ΠΟΛΥΦΗΜΟΥ 9-11</t>
  </si>
  <si>
    <t>11854</t>
  </si>
  <si>
    <t>46/3916</t>
  </si>
  <si>
    <t>467245734932</t>
  </si>
  <si>
    <t>150531560</t>
  </si>
  <si>
    <t>ΠΟΘΗΤΟΣ</t>
  </si>
  <si>
    <t>6937355926</t>
  </si>
  <si>
    <t>pothitosmichail@gmail.com</t>
  </si>
  <si>
    <t xml:space="preserve">ΛΙΜΕΝΑΣ ΜΑΡΚΟΠΟΥΛΟΥ Η ΠΟΡΤΟ ΡΑΦΤΗ </t>
  </si>
  <si>
    <t>ΠΟΡΤΟ ΡΑΦΤΗ</t>
  </si>
  <si>
    <t>Τ.Θ 90 ΕΛΤΑ ΜΑΡΚΟΠΟΥΛΟΥ</t>
  </si>
  <si>
    <t>46/4470</t>
  </si>
  <si>
    <t>468058749736</t>
  </si>
  <si>
    <t>149561481</t>
  </si>
  <si>
    <t>ΘΕΟΔΩΡΑ ΚΑΡΟΛΙΝΑ</t>
  </si>
  <si>
    <t>2431023809</t>
  </si>
  <si>
    <t>6906572806</t>
  </si>
  <si>
    <t>avgeri_k@yahoo.gr</t>
  </si>
  <si>
    <t>ΠΥΡΓΟΣ ΤΡΙΚΑΛΩΝ</t>
  </si>
  <si>
    <t>ΑΞΙΟΥ 3</t>
  </si>
  <si>
    <t>46/3930</t>
  </si>
  <si>
    <t>466672334339</t>
  </si>
  <si>
    <t>107515959</t>
  </si>
  <si>
    <t>ΚΑΤΣΙΝΗΣ</t>
  </si>
  <si>
    <t>ΣΠΥΡΟΣ - ΑΥΓΟΥΣΤΙΝΟΣ</t>
  </si>
  <si>
    <t>2102528911</t>
  </si>
  <si>
    <t>6975884490</t>
  </si>
  <si>
    <t>spikatmed@yahoo.gr</t>
  </si>
  <si>
    <t xml:space="preserve">ΝΕΑ ΦΙΛΑΔΕΛΦΕΙΑ </t>
  </si>
  <si>
    <t>ΑΘΗΝΑ - ΝΕΑ ΦΙΛΑΔΕΛΦΕΙΑ</t>
  </si>
  <si>
    <t>ΠΑΠΑΓΡΗΓΟΡΙΑΔΗ 7</t>
  </si>
  <si>
    <t>14342</t>
  </si>
  <si>
    <t>46/3881</t>
  </si>
  <si>
    <t>467088594416</t>
  </si>
  <si>
    <t>136297340</t>
  </si>
  <si>
    <t>ΜΥΛΩΝΑΣ</t>
  </si>
  <si>
    <t>6985014000</t>
  </si>
  <si>
    <t>stylianosmylonasmd@gmail.com</t>
  </si>
  <si>
    <t>ΝΕΟΙ ΕΠΙΒΑΤΕΣ</t>
  </si>
  <si>
    <t>ΔΗΜΟΚΡΑΤΙΑΣ 162</t>
  </si>
  <si>
    <t>57019</t>
  </si>
  <si>
    <t>46/3857</t>
  </si>
  <si>
    <t>466749933125</t>
  </si>
  <si>
    <t>079290334</t>
  </si>
  <si>
    <t>ΚΑΡΑΝΑΣΟΣ</t>
  </si>
  <si>
    <t>ΑΓΑΜΕΜΝΩΝ</t>
  </si>
  <si>
    <t>ΑΓΑΘΩΝ</t>
  </si>
  <si>
    <t>2111172540</t>
  </si>
  <si>
    <t>6974493157</t>
  </si>
  <si>
    <t>f452gr@gmail.com</t>
  </si>
  <si>
    <t>ΛΟΦΟΣ ΣΙΚΕΛΙΑΣ</t>
  </si>
  <si>
    <t>ΘΕΜΙΔΟΣ 2</t>
  </si>
  <si>
    <t>46/4100</t>
  </si>
  <si>
    <t>466718859268</t>
  </si>
  <si>
    <t>126613370</t>
  </si>
  <si>
    <t>ΚΟΛΛΙΑ</t>
  </si>
  <si>
    <t>ΛΟΥΚΑΣ</t>
  </si>
  <si>
    <t>6944453830</t>
  </si>
  <si>
    <t>evikollia@hotail.com</t>
  </si>
  <si>
    <t xml:space="preserve">ΨΥΧΙΚΟ </t>
  </si>
  <si>
    <t>ΨΥΧΙΚΟ, ΑΘΗΝΑ</t>
  </si>
  <si>
    <t>ΑΜΑΡΥΛΛΙΔΟΣ 25</t>
  </si>
  <si>
    <t>15452</t>
  </si>
  <si>
    <t>1.18</t>
  </si>
  <si>
    <t>ΕΠΙΜΕΛΗΤΗ Β' - ΑΝΑΙΣΘΗΣΙΟΛΟΓΙΑΣ</t>
  </si>
  <si>
    <t>7/3846</t>
  </si>
  <si>
    <t>76720124371</t>
  </si>
  <si>
    <t>25/09/2020</t>
  </si>
  <si>
    <t>125144838</t>
  </si>
  <si>
    <t>ΜΑΚΡΙΔΑΚΗ</t>
  </si>
  <si>
    <t>2108085531</t>
  </si>
  <si>
    <t>6973219442</t>
  </si>
  <si>
    <t>dmakridaki@gmail.com</t>
  </si>
  <si>
    <t>ΠΟΛΙΤΕΙΑ</t>
  </si>
  <si>
    <t>ΠΑΝΑΓΙΑΣ ΕΛΕΥΘΕΡΩΤΡΙΑΣ 16</t>
  </si>
  <si>
    <t>7/4496</t>
  </si>
  <si>
    <t>76855896557</t>
  </si>
  <si>
    <t>118399753</t>
  </si>
  <si>
    <t>ΗΣΑΙΑ</t>
  </si>
  <si>
    <t>ΕΛΕΝΗ ΧΡΙΣΤΙΝΑ</t>
  </si>
  <si>
    <t>ΡΗΓΑΣ</t>
  </si>
  <si>
    <t>6945068834</t>
  </si>
  <si>
    <t>medisaia@yahoo.gr</t>
  </si>
  <si>
    <t>ΔΑΣΟΣ</t>
  </si>
  <si>
    <t>ΣΕΦΕΡΗ 5</t>
  </si>
  <si>
    <t>7/4580</t>
  </si>
  <si>
    <t>77411624654</t>
  </si>
  <si>
    <t>105521320</t>
  </si>
  <si>
    <t>2108022019</t>
  </si>
  <si>
    <t>6973696913</t>
  </si>
  <si>
    <t>mriga83@gmail.com</t>
  </si>
  <si>
    <t>ΚΑΠΟΔΙΣΤΡΙΟΥ 23</t>
  </si>
  <si>
    <t>7/3993</t>
  </si>
  <si>
    <t>77513498537</t>
  </si>
  <si>
    <t>135460401</t>
  </si>
  <si>
    <t>ΚΟΛΙΑΦΑΣ</t>
  </si>
  <si>
    <t>2105322719</t>
  </si>
  <si>
    <t>6972787798</t>
  </si>
  <si>
    <t>ckoliafas@yahoo.gr</t>
  </si>
  <si>
    <t>ΧΑΙΔΑΡΙ</t>
  </si>
  <si>
    <t>Ιερά οδός 294 χαιδάρι</t>
  </si>
  <si>
    <t>12461</t>
  </si>
  <si>
    <t>7/4007</t>
  </si>
  <si>
    <t>77217553798</t>
  </si>
  <si>
    <t>108143950</t>
  </si>
  <si>
    <t>MIDVIGHI</t>
  </si>
  <si>
    <t>ELENA ANDREEA</t>
  </si>
  <si>
    <t>VASILE</t>
  </si>
  <si>
    <t>2110124561</t>
  </si>
  <si>
    <t>6946719137</t>
  </si>
  <si>
    <t>elenimidvingi@gmail.com</t>
  </si>
  <si>
    <t>ΚΕΦΑΛΛΗΝΙΑΣ 5</t>
  </si>
  <si>
    <t>7/5011</t>
  </si>
  <si>
    <t>78222781686</t>
  </si>
  <si>
    <t>066090821</t>
  </si>
  <si>
    <t>ΚΑΛΟΓΕΡΟΠΟΥΛΟΣ</t>
  </si>
  <si>
    <t>2106545935</t>
  </si>
  <si>
    <t>6974332374</t>
  </si>
  <si>
    <t>fkalogeropoulos@hotmail.com</t>
  </si>
  <si>
    <t>ΧΟΛΑΡΓΟΣ 15562</t>
  </si>
  <si>
    <t>ΣΩΚΡΑΤΟΥΣ 56</t>
  </si>
  <si>
    <t>7/4055</t>
  </si>
  <si>
    <t>77285346863</t>
  </si>
  <si>
    <t>117959289</t>
  </si>
  <si>
    <t>ΚΟΥΖΝΕΤΣΟΒΑ</t>
  </si>
  <si>
    <t>ΑΛΛΑ</t>
  </si>
  <si>
    <t>2109407594</t>
  </si>
  <si>
    <t>6974734442</t>
  </si>
  <si>
    <t>allachkakuz@gmail.com</t>
  </si>
  <si>
    <t>Μοσχάτο</t>
  </si>
  <si>
    <t>Λάμπρου Κατσώνη 53</t>
  </si>
  <si>
    <t>18345</t>
  </si>
  <si>
    <t>7/4997</t>
  </si>
  <si>
    <t>78250253133</t>
  </si>
  <si>
    <t>101099659</t>
  </si>
  <si>
    <t>ΔΗΜΟΠΟΥΛΟΥ</t>
  </si>
  <si>
    <t>ΑΦΡΟΔΙΤΗ</t>
  </si>
  <si>
    <t>ΧΡΙΣΤΟΦΟΡΟΣ</t>
  </si>
  <si>
    <t>2104010951</t>
  </si>
  <si>
    <t>6936643603</t>
  </si>
  <si>
    <t>afrodite.dimopoulou1979@gmail.com</t>
  </si>
  <si>
    <t>ΠΑΝΟΡΜΟΥ 44</t>
  </si>
  <si>
    <t>18755</t>
  </si>
  <si>
    <t>7/5089</t>
  </si>
  <si>
    <t>78328682346</t>
  </si>
  <si>
    <t>147358194</t>
  </si>
  <si>
    <t>ΙΒΑΝΟΒΑ</t>
  </si>
  <si>
    <t>ΕΛΕΝΑ</t>
  </si>
  <si>
    <t>ΛΕΟΝΙΝΤ</t>
  </si>
  <si>
    <t>6982063230</t>
  </si>
  <si>
    <t>hrenaki@gmail.com</t>
  </si>
  <si>
    <t xml:space="preserve">ΜΟΣΧΑΤΟ </t>
  </si>
  <si>
    <t>ΜΟΣΧΑΤΟ</t>
  </si>
  <si>
    <t>ΑΓΊΟΥ ΚΩΝΣΤΑΝΤΊΝΟΥ 72 Α</t>
  </si>
  <si>
    <t>18344</t>
  </si>
  <si>
    <t>7/4596</t>
  </si>
  <si>
    <t>78130979895</t>
  </si>
  <si>
    <t>142049335</t>
  </si>
  <si>
    <t>ΣΥΡΟΓΙΑΝΝΗ</t>
  </si>
  <si>
    <t>ΠΑΥΛΙΝΑ ΑΘΑΝΑΣΙΑ</t>
  </si>
  <si>
    <t>2107784201</t>
  </si>
  <si>
    <t>6973234311</t>
  </si>
  <si>
    <t>paulinasyr@hotmail.com</t>
  </si>
  <si>
    <t xml:space="preserve">ΓΟΥΔΗ </t>
  </si>
  <si>
    <t>ΛΕΒΑΔΕΙΑΣ 33</t>
  </si>
  <si>
    <t>7/4886</t>
  </si>
  <si>
    <t>78231924652</t>
  </si>
  <si>
    <t>156258562</t>
  </si>
  <si>
    <t>ΝΤΙΛΟ</t>
  </si>
  <si>
    <t>ΝΤΕΑ</t>
  </si>
  <si>
    <t>ΜΠΑΡΔΙΛ</t>
  </si>
  <si>
    <t>6982963072</t>
  </si>
  <si>
    <t>dea4785@yahoo.gr</t>
  </si>
  <si>
    <t>Εαρος 19, Αγια Παρασκευη</t>
  </si>
  <si>
    <t>7/4449</t>
  </si>
  <si>
    <t>77474642774</t>
  </si>
  <si>
    <t>121251040</t>
  </si>
  <si>
    <t>ΛΙΩΣΗ</t>
  </si>
  <si>
    <t>2109853410</t>
  </si>
  <si>
    <t>6946331103</t>
  </si>
  <si>
    <t>katerina_liosi@hotmail.com</t>
  </si>
  <si>
    <t>ΣΕΙΡΗΝΩΝ 92</t>
  </si>
  <si>
    <t>17562</t>
  </si>
  <si>
    <t>7/4990</t>
  </si>
  <si>
    <t>78074581433</t>
  </si>
  <si>
    <t>141395098</t>
  </si>
  <si>
    <t>ΓΕΩΡΓΙΟΥ</t>
  </si>
  <si>
    <t>2109711134</t>
  </si>
  <si>
    <t>6944602382</t>
  </si>
  <si>
    <t>kyriaki_g@hotmail.com</t>
  </si>
  <si>
    <t>Λεωφ. Πατριαρχου Γρηγοριου Ε' 23</t>
  </si>
  <si>
    <t>31/4578</t>
  </si>
  <si>
    <t>317250243222</t>
  </si>
  <si>
    <t>ΟΦΘΑΛΜΟΛΟΓΙΑ</t>
  </si>
  <si>
    <t>125134071</t>
  </si>
  <si>
    <t>ΠΑΝΑΓΑΚΗΣ</t>
  </si>
  <si>
    <t>2108001251</t>
  </si>
  <si>
    <t>6973882326</t>
  </si>
  <si>
    <t>geopanagakis@gmail.com</t>
  </si>
  <si>
    <t>ΣΕΙΡΗΝΩΝ 41</t>
  </si>
  <si>
    <t>1.19</t>
  </si>
  <si>
    <t>Γ.Ν.Α. «ΕΥΑΓΓΕΛΙΣΜΟΣ» - ΟΦΘΑΛΜΙΑΤΡΕΙΟ ΑΘΗΝΩΝ – ΠΟΛΥΚΛΙΝΙΚΗ (ΑΠΟΚΕΝΤΡΩΜΕΝΗ ΟΡΓΑΝΙΚΗ ΜΟΝΑΔΑ «ΟΦΘΑΛΜΙΑΤΡΕΙΟ»)</t>
  </si>
  <si>
    <t>ΕΠΙΜΕΛΗΤΗ Β' - ΟΦΘΑΛΜΟΛΟΓΙΑΣ</t>
  </si>
  <si>
    <t>31/4374</t>
  </si>
  <si>
    <t>316596119383</t>
  </si>
  <si>
    <t>114773361</t>
  </si>
  <si>
    <t>ΔΙΑΚΟΝΗΣ</t>
  </si>
  <si>
    <t>ΦΡΑΓΚΙΣΚΟΣ</t>
  </si>
  <si>
    <t>2104284806</t>
  </si>
  <si>
    <t>6944326680</t>
  </si>
  <si>
    <t>diakonis@gmail.com</t>
  </si>
  <si>
    <t>ΦΛΕΣΣΑ 55</t>
  </si>
  <si>
    <t>18538</t>
  </si>
  <si>
    <t>31/4537</t>
  </si>
  <si>
    <t>316717984965</t>
  </si>
  <si>
    <t>108658110</t>
  </si>
  <si>
    <t>2431032073</t>
  </si>
  <si>
    <t>6942983071</t>
  </si>
  <si>
    <t>mylonasgio@yahoo.com</t>
  </si>
  <si>
    <t>ΚΟΛΟΚΡΩΝΗ 28Α</t>
  </si>
  <si>
    <t>31/4263</t>
  </si>
  <si>
    <t>317744826699</t>
  </si>
  <si>
    <t>133084002</t>
  </si>
  <si>
    <t>6948337447</t>
  </si>
  <si>
    <t>theodorsof@yahoo.gr</t>
  </si>
  <si>
    <t>22</t>
  </si>
  <si>
    <t>31/4789</t>
  </si>
  <si>
    <t>316966484764</t>
  </si>
  <si>
    <t>114459425</t>
  </si>
  <si>
    <t>ΧΗΡΑΣ</t>
  </si>
  <si>
    <t>2651044607</t>
  </si>
  <si>
    <t>6973744168</t>
  </si>
  <si>
    <t>dimitrios.chiras@hotmail.com</t>
  </si>
  <si>
    <t>Λ. ΑΝΑΤΟΛΗΣ 35</t>
  </si>
  <si>
    <t>45500</t>
  </si>
  <si>
    <t>31/4026</t>
  </si>
  <si>
    <t>316554529732</t>
  </si>
  <si>
    <t>070235513</t>
  </si>
  <si>
    <t>ΠΑΠΑΝΔΡΕΟΥ</t>
  </si>
  <si>
    <t>2121062064</t>
  </si>
  <si>
    <t>6974338560</t>
  </si>
  <si>
    <t>iliaspapandreou@gmail.com</t>
  </si>
  <si>
    <t>Βριλήσσια</t>
  </si>
  <si>
    <t>Μεγαλου Αλεξάνδρου 9</t>
  </si>
  <si>
    <t>31/4649</t>
  </si>
  <si>
    <t>317728516715</t>
  </si>
  <si>
    <t>062783775</t>
  </si>
  <si>
    <t>ΦΩΤΗΣ</t>
  </si>
  <si>
    <t>2421034392</t>
  </si>
  <si>
    <t>6945794214</t>
  </si>
  <si>
    <t>konstantinosfotis@icloud.com</t>
  </si>
  <si>
    <t>Βόλος</t>
  </si>
  <si>
    <t>ΔΗΜΗΤΡΙΑΔΟΣ 267</t>
  </si>
  <si>
    <t>31/4494</t>
  </si>
  <si>
    <t>316742257336</t>
  </si>
  <si>
    <t>129753309</t>
  </si>
  <si>
    <t>ΜΑΡΚΟΠΟΥΛΟΣ</t>
  </si>
  <si>
    <t>6973574921</t>
  </si>
  <si>
    <t>proliferative77@yahoo.gr</t>
  </si>
  <si>
    <t xml:space="preserve">ΙΛΙΣΙΑ </t>
  </si>
  <si>
    <t>ΚΕΡΑΣΟΥΝΤΟΣ 12</t>
  </si>
  <si>
    <t>31/4949</t>
  </si>
  <si>
    <t>316663582895</t>
  </si>
  <si>
    <t>135658163</t>
  </si>
  <si>
    <t>ΧΡΙΣΤΟΔΟΥΛΟΥ</t>
  </si>
  <si>
    <t>ΚΑΛΛΙΝΙΚΟΣ</t>
  </si>
  <si>
    <t>2661020421</t>
  </si>
  <si>
    <t>6976638298</t>
  </si>
  <si>
    <t>gr_helen@hotmail.com</t>
  </si>
  <si>
    <t xml:space="preserve">ΚΑΛΑΦΑΤΙΩΝΕΣ </t>
  </si>
  <si>
    <t>ΔΗΜΟΣ ΑΧΙΛΛΕΙΩΝ Τ.Θ 001</t>
  </si>
  <si>
    <t>ΚΟΤΣΙΦΑΚΙΑ ΚΑΛΑΦΑΤΙΩΝΕΣ</t>
  </si>
  <si>
    <t>49084</t>
  </si>
  <si>
    <t>31/4691</t>
  </si>
  <si>
    <t>317075853951</t>
  </si>
  <si>
    <t>124691560</t>
  </si>
  <si>
    <t>ΣΙΑΣΟΥ</t>
  </si>
  <si>
    <t>2106749804</t>
  </si>
  <si>
    <t>6942883030</t>
  </si>
  <si>
    <t>g.sias@yahoo.gr</t>
  </si>
  <si>
    <t>ΑΠΟΣΤΟΛΟΠΟΥΛΟΥ 61</t>
  </si>
  <si>
    <t>31/4977</t>
  </si>
  <si>
    <t>317102394778</t>
  </si>
  <si>
    <t>127744526</t>
  </si>
  <si>
    <t>ΚΟΝΤΑΔΑΚΗΣ</t>
  </si>
  <si>
    <t>6944525329</t>
  </si>
  <si>
    <t>kontadas@yahoo.com</t>
  </si>
  <si>
    <t>Ηράκλειο</t>
  </si>
  <si>
    <t>Αρσινόης 37</t>
  </si>
  <si>
    <t>71303</t>
  </si>
  <si>
    <t>31/4706</t>
  </si>
  <si>
    <t>316924211261</t>
  </si>
  <si>
    <t>138828727</t>
  </si>
  <si>
    <t>ΤΑΣΙΟΠΟΥΛΟΥ</t>
  </si>
  <si>
    <t>2105023687</t>
  </si>
  <si>
    <t>6942687669</t>
  </si>
  <si>
    <t>an.tasiopoulou16@gmail.com</t>
  </si>
  <si>
    <t>Ρόδου - 101</t>
  </si>
  <si>
    <t>31/4796</t>
  </si>
  <si>
    <t>316709891239</t>
  </si>
  <si>
    <t>130080821</t>
  </si>
  <si>
    <t>ΜΟΥΡΓΕΛΑ</t>
  </si>
  <si>
    <t>2155650808</t>
  </si>
  <si>
    <t>6973215545</t>
  </si>
  <si>
    <t>anna.mourgela@gmail.com</t>
  </si>
  <si>
    <t>ΒΑΣΙΛΕΙΟΥ ΒΟΥΛΓΑΡΟΚΤΟΝΟΥ 22</t>
  </si>
  <si>
    <t>31/4506</t>
  </si>
  <si>
    <t>317926857259</t>
  </si>
  <si>
    <t>126572070</t>
  </si>
  <si>
    <t>6987718558</t>
  </si>
  <si>
    <t>elenipappa1983@gmail.com</t>
  </si>
  <si>
    <t>Πετρουπολη</t>
  </si>
  <si>
    <t>Πελοποννήσου, 6</t>
  </si>
  <si>
    <t>31/4513</t>
  </si>
  <si>
    <t>318102165658</t>
  </si>
  <si>
    <t>046813330</t>
  </si>
  <si>
    <t>ΠΑΣΣΑ</t>
  </si>
  <si>
    <t>2711102041</t>
  </si>
  <si>
    <t>6974123949</t>
  </si>
  <si>
    <t>vkpassa@yahoo.gr</t>
  </si>
  <si>
    <t>ΓΟΡΤΥΝΙΑΣ 2</t>
  </si>
  <si>
    <t>31/3865</t>
  </si>
  <si>
    <t>316990283998</t>
  </si>
  <si>
    <t>28/09/2020</t>
  </si>
  <si>
    <t>117337544</t>
  </si>
  <si>
    <t>ΜΑΝΔΑΛΟΣ</t>
  </si>
  <si>
    <t>ΑΧΙΛΛΕΑΣ</t>
  </si>
  <si>
    <t>2410283459</t>
  </si>
  <si>
    <t>6946826563</t>
  </si>
  <si>
    <t>mandalosa@yahoo.gr</t>
  </si>
  <si>
    <t>28 ΟΚΤΩΒΡΙΟΥ 91</t>
  </si>
  <si>
    <t>31/4944</t>
  </si>
  <si>
    <t>318239212725</t>
  </si>
  <si>
    <t>062290759</t>
  </si>
  <si>
    <t>ΣΑΚΕΛΛΑΡΗΣ</t>
  </si>
  <si>
    <t>2251400136</t>
  </si>
  <si>
    <t>6937382350</t>
  </si>
  <si>
    <t>george241269@yahoo.com</t>
  </si>
  <si>
    <t xml:space="preserve">ΜΥΤΙΛΗΝΗ </t>
  </si>
  <si>
    <t>ΧΡΥΣΟΜΑΛΛΟΥΣΑ</t>
  </si>
  <si>
    <t>ΥΑΚΙΝΘΟΥ 4</t>
  </si>
  <si>
    <t>81131</t>
  </si>
  <si>
    <t>31/5128</t>
  </si>
  <si>
    <t>317942689819</t>
  </si>
  <si>
    <t>037076051</t>
  </si>
  <si>
    <t>ΝΙΚΟΛΑΙΔΗΣ</t>
  </si>
  <si>
    <t>2106132294</t>
  </si>
  <si>
    <t>6932933154</t>
  </si>
  <si>
    <t>pant.nikolaidis@gmail.com</t>
  </si>
  <si>
    <t>Ομήρου 29</t>
  </si>
  <si>
    <t>31/4711</t>
  </si>
  <si>
    <t>317886923943</t>
  </si>
  <si>
    <t>114925140</t>
  </si>
  <si>
    <t>ΜΠΑΡΛΑ</t>
  </si>
  <si>
    <t>ΠΑΝΑΓΟΥΛΑ</t>
  </si>
  <si>
    <t>2108029113</t>
  </si>
  <si>
    <t>6945904252</t>
  </si>
  <si>
    <t>drgbarla@gmail.com</t>
  </si>
  <si>
    <t>ΣΩΡΟΣ</t>
  </si>
  <si>
    <t>ΟΛ.ΤΣΙΚΛΗΤΗΡΑ 22</t>
  </si>
  <si>
    <t>31/4149</t>
  </si>
  <si>
    <t>317407982349</t>
  </si>
  <si>
    <t>073337210</t>
  </si>
  <si>
    <t>ΜΕΤΑΞΑΚΗ</t>
  </si>
  <si>
    <t>2108161817</t>
  </si>
  <si>
    <t>6956850049</t>
  </si>
  <si>
    <t>ioannametaxaki@gmail.com</t>
  </si>
  <si>
    <t xml:space="preserve">ΚΡΥΟΝΕΡΙ </t>
  </si>
  <si>
    <t>ΚΡΥΟΝΕΡΙ ΑΤΤΙΚΗΣ</t>
  </si>
  <si>
    <t>ΚΥΝΟΥΡΙΑΣ 3</t>
  </si>
  <si>
    <t>14568</t>
  </si>
  <si>
    <t>31/4407</t>
  </si>
  <si>
    <t>317818515819</t>
  </si>
  <si>
    <t>055528227</t>
  </si>
  <si>
    <t>ΔΕΤΤΟΡΑΚΗ</t>
  </si>
  <si>
    <t>2108233485</t>
  </si>
  <si>
    <t>6373600024</t>
  </si>
  <si>
    <t>mariadetor@hotmail.com</t>
  </si>
  <si>
    <t>ΚΑΤΩ ΗΛΙΟΥΠΟΛΗ</t>
  </si>
  <si>
    <t>ΕΡΓΑΤΩΝ ΤΥΠΟΥ 31</t>
  </si>
  <si>
    <t>16346</t>
  </si>
  <si>
    <t>31/4624</t>
  </si>
  <si>
    <t>316951752843</t>
  </si>
  <si>
    <t>070747543</t>
  </si>
  <si>
    <t>ΛΑΜΠΡΟΥ</t>
  </si>
  <si>
    <t>2106095035</t>
  </si>
  <si>
    <t>6977627626</t>
  </si>
  <si>
    <t>labrukos@hotmail.com</t>
  </si>
  <si>
    <t>ΝΑΞΟΥ 2</t>
  </si>
  <si>
    <t>31/4049</t>
  </si>
  <si>
    <t>317536237266</t>
  </si>
  <si>
    <t>130435716</t>
  </si>
  <si>
    <t>ΜΠΛΑΖΑΚΗ</t>
  </si>
  <si>
    <t>ΣΤΥΛΙΑΝΗ</t>
  </si>
  <si>
    <t>ΒΛΑΣΙΟΣ</t>
  </si>
  <si>
    <t>2821092126</t>
  </si>
  <si>
    <t>6942093361</t>
  </si>
  <si>
    <t>stellamplaz_@hotmail.com</t>
  </si>
  <si>
    <t>ΑΓΙΟΣ ΙΩΑΝΝΗΣ</t>
  </si>
  <si>
    <t>ΑΝΤΩΝΙΟΥ ΣΑΜΑΡΑΚΗ 9</t>
  </si>
  <si>
    <t>31/5100</t>
  </si>
  <si>
    <t>316942182816</t>
  </si>
  <si>
    <t>139294182</t>
  </si>
  <si>
    <t>ΑΝΘΙΑ</t>
  </si>
  <si>
    <t>ΑΚΥΛΑΣ ΑΧΙΛΛΕΑΣ</t>
  </si>
  <si>
    <t>2106003853</t>
  </si>
  <si>
    <t>6942841125</t>
  </si>
  <si>
    <t>anthiap@gmail.com</t>
  </si>
  <si>
    <t>ΠΑΡΝΑΣΣΟΥ 46</t>
  </si>
  <si>
    <t>31/4867</t>
  </si>
  <si>
    <t>318224639438</t>
  </si>
  <si>
    <t>151319988</t>
  </si>
  <si>
    <t>ΔΡΑΚΟΥ</t>
  </si>
  <si>
    <t>2114071774</t>
  </si>
  <si>
    <t>6974529256</t>
  </si>
  <si>
    <t>pdrakou.gr@gmail.com</t>
  </si>
  <si>
    <t>Νεάπολη</t>
  </si>
  <si>
    <t>Χαριλάου Τρικούπη 145</t>
  </si>
  <si>
    <t>11472</t>
  </si>
  <si>
    <t>31/3893</t>
  </si>
  <si>
    <t>316965565799</t>
  </si>
  <si>
    <t>055174236</t>
  </si>
  <si>
    <t>ΣΩΤΗΡΟΠΟΥΛΟΣ</t>
  </si>
  <si>
    <t>2108949894</t>
  </si>
  <si>
    <t>6932193247</t>
  </si>
  <si>
    <t>konsoti@yahoo.gr</t>
  </si>
  <si>
    <t>ΔΟΥΣΜΑΝΗ 19</t>
  </si>
  <si>
    <t>31/4764</t>
  </si>
  <si>
    <t>318165897524</t>
  </si>
  <si>
    <t>068414538</t>
  </si>
  <si>
    <t>ΚΑΦΕΤΖΗ</t>
  </si>
  <si>
    <t>2106774458</t>
  </si>
  <si>
    <t>6972284083</t>
  </si>
  <si>
    <t>xanthoula_k@hotmail.com</t>
  </si>
  <si>
    <t>ΑΓΙΑΣ ΦΙΛΟΘΕΗΣ 51</t>
  </si>
  <si>
    <t>31/4300</t>
  </si>
  <si>
    <t>317314246855</t>
  </si>
  <si>
    <t>130497706</t>
  </si>
  <si>
    <t>ΣΠΑΘΗ</t>
  </si>
  <si>
    <t>2421035957</t>
  </si>
  <si>
    <t>6945185457</t>
  </si>
  <si>
    <t>eleni.sp2@gmail.com</t>
  </si>
  <si>
    <t>ΓΑΜΒΕΤΑ 88</t>
  </si>
  <si>
    <t>31/4134</t>
  </si>
  <si>
    <t>316559946522</t>
  </si>
  <si>
    <t>119214484</t>
  </si>
  <si>
    <t>ΔΟΥΚΑ</t>
  </si>
  <si>
    <t>2109701991</t>
  </si>
  <si>
    <t>6946149259</t>
  </si>
  <si>
    <t>doukachrysoula@yahoo.gr</t>
  </si>
  <si>
    <t>ΜΑΚΡΥΓΙΑΝΝΗ 32</t>
  </si>
  <si>
    <t>31/4853</t>
  </si>
  <si>
    <t>316826772774</t>
  </si>
  <si>
    <t>144883801</t>
  </si>
  <si>
    <t>ΝΙΑΒΗ</t>
  </si>
  <si>
    <t>2431031904</t>
  </si>
  <si>
    <t>6977083771</t>
  </si>
  <si>
    <t>roulina_n@hotmail.com</t>
  </si>
  <si>
    <t>ΤΡΙΚΑΛΑ</t>
  </si>
  <si>
    <t>ΚΟΡΩΝΙΔΟΣ 11</t>
  </si>
  <si>
    <t>31/5074</t>
  </si>
  <si>
    <t>318266594151</t>
  </si>
  <si>
    <t>137769749</t>
  </si>
  <si>
    <t>ΚΟΣΚΙΝΙΩΤΟΥ</t>
  </si>
  <si>
    <t>6975764450</t>
  </si>
  <si>
    <t>vasokosk@hotmail.com</t>
  </si>
  <si>
    <t>ΣΥΝΟΡΑ</t>
  </si>
  <si>
    <t>ΜΑΡΑΓΚΟΠΟΥΛΟΥ 56</t>
  </si>
  <si>
    <t>26331</t>
  </si>
  <si>
    <t>31/5030</t>
  </si>
  <si>
    <t>317118378958</t>
  </si>
  <si>
    <t>112901392</t>
  </si>
  <si>
    <t>ΑΡΜΕΝΗΣ</t>
  </si>
  <si>
    <t>2105745632</t>
  </si>
  <si>
    <t>6945236534</t>
  </si>
  <si>
    <t>john_armenis@yahoo.gr</t>
  </si>
  <si>
    <t>ΠΕΡΙΣΤΕΡΙ</t>
  </si>
  <si>
    <t>ΠΑΡΑΜΥΘΙΑΣ 4</t>
  </si>
  <si>
    <t>31/4336</t>
  </si>
  <si>
    <t>317822576257</t>
  </si>
  <si>
    <t>134928784</t>
  </si>
  <si>
    <t>ΠΑΠΑΔΑΚΟΥ</t>
  </si>
  <si>
    <t>2107715428</t>
  </si>
  <si>
    <t>6942964676</t>
  </si>
  <si>
    <t>papadakoupanagiota@gmail.com</t>
  </si>
  <si>
    <t>ΠΑΝΟΡΜΟΥ</t>
  </si>
  <si>
    <t>ΛΟΥΚΑ ΜΠΕΛΛΟΥ 14</t>
  </si>
  <si>
    <t>31/3948</t>
  </si>
  <si>
    <t>317362186735</t>
  </si>
  <si>
    <t>126561785</t>
  </si>
  <si>
    <t>2105068330</t>
  </si>
  <si>
    <t>6937110173</t>
  </si>
  <si>
    <t>pantelis72@hotmail.com</t>
  </si>
  <si>
    <t>Καρυστου 11</t>
  </si>
  <si>
    <t>13123</t>
  </si>
  <si>
    <t>31/5003</t>
  </si>
  <si>
    <t>317747433685</t>
  </si>
  <si>
    <t>139771199</t>
  </si>
  <si>
    <t>ΜΠΟΣΙΝΑΚΗ</t>
  </si>
  <si>
    <t>2221088976</t>
  </si>
  <si>
    <t>6945930335</t>
  </si>
  <si>
    <t>maria_bosin@hotmail.com</t>
  </si>
  <si>
    <t>ΚΑΤΣΙΚΟΓΙΑΝΝΗ 4</t>
  </si>
  <si>
    <t>31/4363</t>
  </si>
  <si>
    <t>317079947273</t>
  </si>
  <si>
    <t>134510392</t>
  </si>
  <si>
    <t>ΑΘΑΝΑΣΟΠΟΥΛΟΣ</t>
  </si>
  <si>
    <t>2315527590</t>
  </si>
  <si>
    <t>6937422965</t>
  </si>
  <si>
    <t>geovud@yahoo.gr</t>
  </si>
  <si>
    <t>ΚΑΤΩ ΤΟΥΜΠΑ</t>
  </si>
  <si>
    <t>ΑΝΑΤΟΛΙΚΗΣ ΘΡΑΚΗΣ 113</t>
  </si>
  <si>
    <t>54453</t>
  </si>
  <si>
    <t>31/4088</t>
  </si>
  <si>
    <t>317044689797</t>
  </si>
  <si>
    <t>148663008</t>
  </si>
  <si>
    <t>2109956432</t>
  </si>
  <si>
    <t>6948875880</t>
  </si>
  <si>
    <t>elpidakoll@gmail.com</t>
  </si>
  <si>
    <t>ΗΛΙΟΥΠΟΛΗ ΑΤΤΙΚΗΣ</t>
  </si>
  <si>
    <t>ΗΡΩΣ ΚΩΝΣΤΑΝΤΟΠΟΥΛΟΥ 80</t>
  </si>
  <si>
    <t>14/4911</t>
  </si>
  <si>
    <t>147272919669</t>
  </si>
  <si>
    <t>069669834</t>
  </si>
  <si>
    <t>ΔΗΜΟΠΟΥΛΟΣ</t>
  </si>
  <si>
    <t>2107701314</t>
  </si>
  <si>
    <t>6973956974</t>
  </si>
  <si>
    <t>stdimop@gmail.com</t>
  </si>
  <si>
    <t>ΒΑΚΧΥΛΙΔΟΥ, 12</t>
  </si>
  <si>
    <t>1.20</t>
  </si>
  <si>
    <t>Γ.Ν.Α. «ΕΥΑΓΓΕΛΙΣΜΟΣ» - ΟΦΘΑΛΜΙΑΤΡΕΙΟ ΑΘΗΝΩΝ – ΠΟΛΥΚΛΙΝΙΚΗ (ΟΡΓΑΝΙΚΗ ΜΟΝΑΔΑ ΤΗΣ ΕΔΡΑΣ «ΕΥΑΓΓΕΛΙΣΜΟΣ»)</t>
  </si>
  <si>
    <t>ΔΙΕΥΘΥΝΤΗ - ΕΣΩΤΕΡΙΚΗΣ ΠΑΘΟΛΟΓΙΑΣ</t>
  </si>
  <si>
    <t>14/3968</t>
  </si>
  <si>
    <t>146652763971</t>
  </si>
  <si>
    <t>100206238</t>
  </si>
  <si>
    <t>ΚΟΚΚΟΡΗΣ</t>
  </si>
  <si>
    <t>2104966459</t>
  </si>
  <si>
    <t>6946182837</t>
  </si>
  <si>
    <t>skokkoris2003@yahoo.gr</t>
  </si>
  <si>
    <t>ΕΡΜΟΥ 30</t>
  </si>
  <si>
    <t>14/4716</t>
  </si>
  <si>
    <t>146837217528</t>
  </si>
  <si>
    <t>105872088</t>
  </si>
  <si>
    <t>2108220026</t>
  </si>
  <si>
    <t>6979306535</t>
  </si>
  <si>
    <t>vrettou@hotmail.com</t>
  </si>
  <si>
    <t>ΜΑΚΕΔΟΝΩΝ 2</t>
  </si>
  <si>
    <t>14/5137</t>
  </si>
  <si>
    <t>148358489112</t>
  </si>
  <si>
    <t>026110111</t>
  </si>
  <si>
    <t>ΖΕΡΒΑΚΗΣ</t>
  </si>
  <si>
    <t>2106421354</t>
  </si>
  <si>
    <t>6944654150</t>
  </si>
  <si>
    <t>dzervakis@hotmail.com</t>
  </si>
  <si>
    <t>Καλλιθέα</t>
  </si>
  <si>
    <t>Αλεξάνδρου Πάντου 24</t>
  </si>
  <si>
    <t>14/4644</t>
  </si>
  <si>
    <t>147122289898</t>
  </si>
  <si>
    <t>073090050</t>
  </si>
  <si>
    <t>ΙΩΑΝΝΟΥ</t>
  </si>
  <si>
    <t>ΚΩΝ</t>
  </si>
  <si>
    <t>2651024796</t>
  </si>
  <si>
    <t>6944744891</t>
  </si>
  <si>
    <t>conio72@yahoo.gr</t>
  </si>
  <si>
    <t>Κιάφα</t>
  </si>
  <si>
    <t>Κωστάκη 12</t>
  </si>
  <si>
    <t>45221</t>
  </si>
  <si>
    <t>14/4995</t>
  </si>
  <si>
    <t>147911217698</t>
  </si>
  <si>
    <t>045414370</t>
  </si>
  <si>
    <t>ΚΟΥΛΕΝΤΗ</t>
  </si>
  <si>
    <t>ΠΑΡΑΣΚΕΥΑΣ</t>
  </si>
  <si>
    <t>2107520975</t>
  </si>
  <si>
    <t>6945705299</t>
  </si>
  <si>
    <t>deskogr@yahoo.gr</t>
  </si>
  <si>
    <t>ΙΛΙΑΔΟΣ 109</t>
  </si>
  <si>
    <t>14/4410</t>
  </si>
  <si>
    <t>147962139666</t>
  </si>
  <si>
    <t>078934343</t>
  </si>
  <si>
    <t>ΑΠΟΣΤΟΛΑΚΟΥ</t>
  </si>
  <si>
    <t>ΚΩΝΣΤΑΝΤ</t>
  </si>
  <si>
    <t>6980166274</t>
  </si>
  <si>
    <t>apostolakou@gmail.com</t>
  </si>
  <si>
    <t>Μεγάλου Αλεξάνδρου 78</t>
  </si>
  <si>
    <t>71305</t>
  </si>
  <si>
    <t>24/5112</t>
  </si>
  <si>
    <t>248348326321</t>
  </si>
  <si>
    <t>115270104</t>
  </si>
  <si>
    <t>ΧΡΥΣΑΝΘΟΠΟΥΛΟΥ</t>
  </si>
  <si>
    <t>2104936850</t>
  </si>
  <si>
    <t>6972709627</t>
  </si>
  <si>
    <t>eyacriss@yahoo.gr</t>
  </si>
  <si>
    <t>ΠΑΤΡΙΑΡΧΟΥ ΓΡΗΓΟΡΙΟΥ Ε 2</t>
  </si>
  <si>
    <t>1.21</t>
  </si>
  <si>
    <t>ΔΙΕΥΘΥΝΤΗ - ΝΕΦΡΟΛΟΓΙΑΣ</t>
  </si>
  <si>
    <t>1.22</t>
  </si>
  <si>
    <t>ΕΠΙΜΕΛΗΤΗ Β' - ΕΣΩΤΕΡΙΚΗΣ ΠΑΘΟΛΟΓΙΑΣ</t>
  </si>
  <si>
    <t>14/4672</t>
  </si>
  <si>
    <t>147414269213</t>
  </si>
  <si>
    <t>100236439</t>
  </si>
  <si>
    <t>ΠΙΤΣΟΛΗΣ</t>
  </si>
  <si>
    <t>6972893097</t>
  </si>
  <si>
    <t>theodorepitsolis@yahoo.com</t>
  </si>
  <si>
    <t>Αγία Βαρβάρα</t>
  </si>
  <si>
    <t>Κουντουριώτου 50</t>
  </si>
  <si>
    <t>14/4823</t>
  </si>
  <si>
    <t>146549918379</t>
  </si>
  <si>
    <t>104066100</t>
  </si>
  <si>
    <t>ΣΑΡΑΝΤΟΣ</t>
  </si>
  <si>
    <t>2112129172</t>
  </si>
  <si>
    <t>6974302179</t>
  </si>
  <si>
    <t>cossar99@hotmail.com</t>
  </si>
  <si>
    <t>ΗΡΑΚΛΕΙΟ</t>
  </si>
  <si>
    <t>ΗΡΑΚΛΕΟΥΣ 4</t>
  </si>
  <si>
    <t>14/4599</t>
  </si>
  <si>
    <t>148137186642</t>
  </si>
  <si>
    <t>105857165</t>
  </si>
  <si>
    <t>ΔΟΒΑΣ</t>
  </si>
  <si>
    <t>6972097855</t>
  </si>
  <si>
    <t>dimidovas@gmail.com</t>
  </si>
  <si>
    <t>ΚΗΠΟΥΠΟΛΗ</t>
  </si>
  <si>
    <t>ΕΠΤΑΝΗΣΟΥ 82</t>
  </si>
  <si>
    <t>14/4036</t>
  </si>
  <si>
    <t>146624368774</t>
  </si>
  <si>
    <t>121541590</t>
  </si>
  <si>
    <t>ΜΑΝΤΗΣ</t>
  </si>
  <si>
    <t>ΚΩΝΣΤΑΝΤΙΝΟΣ ΙΑΚΩΒΟΣ</t>
  </si>
  <si>
    <t>2121011612</t>
  </si>
  <si>
    <t>6938919792</t>
  </si>
  <si>
    <t>konstantinosmandis@gmail.com</t>
  </si>
  <si>
    <t>ΒΟΣΠΟΡΟΥ 70</t>
  </si>
  <si>
    <t>14234</t>
  </si>
  <si>
    <t>14/3966</t>
  </si>
  <si>
    <t>146897855322</t>
  </si>
  <si>
    <t>301955070</t>
  </si>
  <si>
    <t>ΠΕΔΙΑΔΙΤΗΣ</t>
  </si>
  <si>
    <t>2810252931</t>
  </si>
  <si>
    <t>6972804071</t>
  </si>
  <si>
    <t>manospediaditis@gmail.com</t>
  </si>
  <si>
    <t xml:space="preserve">ΓΑΖΙ </t>
  </si>
  <si>
    <t>Αμμουδαρα</t>
  </si>
  <si>
    <t>Αφροδίτης 6</t>
  </si>
  <si>
    <t>71414</t>
  </si>
  <si>
    <t>14/4176</t>
  </si>
  <si>
    <t>146974156893</t>
  </si>
  <si>
    <t>127724736</t>
  </si>
  <si>
    <t>ΠΕΤΡΑΚΗ</t>
  </si>
  <si>
    <t>ΑΔΑΜΑΝΤΙΑ</t>
  </si>
  <si>
    <t>2821051123</t>
  </si>
  <si>
    <t>6977508102</t>
  </si>
  <si>
    <t>adamantia_petraki@yahoo.gr</t>
  </si>
  <si>
    <t xml:space="preserve">ΧΑΝΙΑ </t>
  </si>
  <si>
    <t>Χανιά</t>
  </si>
  <si>
    <t>Σ. Κροκιδά 76</t>
  </si>
  <si>
    <t>73133</t>
  </si>
  <si>
    <t>14/4652</t>
  </si>
  <si>
    <t>147824573319</t>
  </si>
  <si>
    <t>139933617</t>
  </si>
  <si>
    <t>ΚΑΜΠΟΥΡΟΠΟΥΛΟΥ</t>
  </si>
  <si>
    <t>2106044759</t>
  </si>
  <si>
    <t>6973877939</t>
  </si>
  <si>
    <t>olgakampou@yahoo.com</t>
  </si>
  <si>
    <t xml:space="preserve">ΝΤΡΑΦΙ </t>
  </si>
  <si>
    <t>ΡΑΦΗΝΑ</t>
  </si>
  <si>
    <t>ΘΕΣΠΙΔΟΣ 7 τθ 469</t>
  </si>
  <si>
    <t>19009</t>
  </si>
  <si>
    <t>14/3972</t>
  </si>
  <si>
    <t>147329692468</t>
  </si>
  <si>
    <t>138587048</t>
  </si>
  <si>
    <t>2111116993</t>
  </si>
  <si>
    <t>6946638271</t>
  </si>
  <si>
    <t>guvelosgr@gmail.com</t>
  </si>
  <si>
    <t>ΧΡΥΣΙΠΠΟΥ 30</t>
  </si>
  <si>
    <t>14/4104</t>
  </si>
  <si>
    <t>147233648339</t>
  </si>
  <si>
    <t>129918970</t>
  </si>
  <si>
    <t>ΣΑΡΡΗ</t>
  </si>
  <si>
    <t>2121051618</t>
  </si>
  <si>
    <t>6972405933</t>
  </si>
  <si>
    <t>katsarri5@hotmail.com</t>
  </si>
  <si>
    <t>ΜΟΥΣΑΙΟΥ 3</t>
  </si>
  <si>
    <t>14/4419</t>
  </si>
  <si>
    <t>147891665994</t>
  </si>
  <si>
    <t>133377660</t>
  </si>
  <si>
    <t>ΑΔΑΜΟΣ</t>
  </si>
  <si>
    <t>2106199468</t>
  </si>
  <si>
    <t>6945664056</t>
  </si>
  <si>
    <t>George.adamos1983@gmail.com</t>
  </si>
  <si>
    <t>ΠΡΙΓΚΗΠΟΝΝΗΣΩΝ 1</t>
  </si>
  <si>
    <t>14/4135</t>
  </si>
  <si>
    <t>146872687535</t>
  </si>
  <si>
    <t>112096640</t>
  </si>
  <si>
    <t>ΨΩΜΑΣ</t>
  </si>
  <si>
    <t>ΑΡΗΣ ΑΝΔΡΕΑΣ</t>
  </si>
  <si>
    <t>2109637331</t>
  </si>
  <si>
    <t>6984587744</t>
  </si>
  <si>
    <t>belouxiotis@gmail.com</t>
  </si>
  <si>
    <t>ΣΜΥΡΝΗΣ 90</t>
  </si>
  <si>
    <t>14/4829</t>
  </si>
  <si>
    <t>147916358488</t>
  </si>
  <si>
    <t>127740042</t>
  </si>
  <si>
    <t>ΧΑΡΑΛΑΜΠΑΚΗ</t>
  </si>
  <si>
    <t>2821042906</t>
  </si>
  <si>
    <t>6946397981</t>
  </si>
  <si>
    <t>elpidachar@hotmail.com</t>
  </si>
  <si>
    <t>ΧΑΛΕΠΑ</t>
  </si>
  <si>
    <t>ΣΑΜΑΡΙΑΣ 7</t>
  </si>
  <si>
    <t>73100</t>
  </si>
  <si>
    <t>14/4635</t>
  </si>
  <si>
    <t>148046864899</t>
  </si>
  <si>
    <t>133033561</t>
  </si>
  <si>
    <t>ΜΑΝΗ</t>
  </si>
  <si>
    <t>6939002200</t>
  </si>
  <si>
    <t>ilianamani@windowslive.com</t>
  </si>
  <si>
    <t>ΠΑΤΡΙΑΡΧΟΥ ΙΕΡΕΜΙΟΥ 45</t>
  </si>
  <si>
    <t>14/4548</t>
  </si>
  <si>
    <t>147846317368</t>
  </si>
  <si>
    <t>121183338</t>
  </si>
  <si>
    <t>ΣΦΑΚΙΑΝΑΚΗ</t>
  </si>
  <si>
    <t>ΠΕΛΑΓΙΑ</t>
  </si>
  <si>
    <t>2109606806</t>
  </si>
  <si>
    <t>6945121090</t>
  </si>
  <si>
    <t>pelagiasfak@yahoo.com</t>
  </si>
  <si>
    <t>ΑΡΚΑΔΙΑΣ 105</t>
  </si>
  <si>
    <t>14/4885</t>
  </si>
  <si>
    <t>148183646185</t>
  </si>
  <si>
    <t>139123909</t>
  </si>
  <si>
    <t>2109957614</t>
  </si>
  <si>
    <t>6979542171</t>
  </si>
  <si>
    <t>yorgosnik@yahoo.gr</t>
  </si>
  <si>
    <t>ΑΡΓΟΝΑΥΤΩΝ 32</t>
  </si>
  <si>
    <t>14/4294</t>
  </si>
  <si>
    <t>147641445882</t>
  </si>
  <si>
    <t>134161869</t>
  </si>
  <si>
    <t>ΜΑΣΤΡΟΓΙΑΝΝΗ</t>
  </si>
  <si>
    <t>6974014065</t>
  </si>
  <si>
    <t>elpidoulama@hotmail.com</t>
  </si>
  <si>
    <t>ΓΟΥΔΙ,ΑΘΗΝΑ</t>
  </si>
  <si>
    <t>ΠΟΝΤΟΥ 78</t>
  </si>
  <si>
    <t>14/4171</t>
  </si>
  <si>
    <t>147677117362</t>
  </si>
  <si>
    <t>113824355</t>
  </si>
  <si>
    <t>ΚΑΡΑΔΗΜΑ</t>
  </si>
  <si>
    <t>2107715948</t>
  </si>
  <si>
    <t>6973352880</t>
  </si>
  <si>
    <t>m_karadima@hotmail.com</t>
  </si>
  <si>
    <t>ΕΘΝΑΡΧΟΥ ΜΑΚΑΡΙΟΥ 28</t>
  </si>
  <si>
    <t>14/4582</t>
  </si>
  <si>
    <t>147518592819</t>
  </si>
  <si>
    <t>138858989</t>
  </si>
  <si>
    <t>ΜΠΕΝΙΔΗΣ</t>
  </si>
  <si>
    <t>2111849620</t>
  </si>
  <si>
    <t>6984423283</t>
  </si>
  <si>
    <t>baggben@gmail.com</t>
  </si>
  <si>
    <t>ΣΟΦΟΚΛΗ ΒΕΝΙΖΕΛΟΥ 25 (ΚΤΙΡΙΟ Γ)</t>
  </si>
  <si>
    <t>12131</t>
  </si>
  <si>
    <t>14/5088</t>
  </si>
  <si>
    <t>147452524628</t>
  </si>
  <si>
    <t>138810724</t>
  </si>
  <si>
    <t>ΚΟΥΜΠΟΥΝΗΣ</t>
  </si>
  <si>
    <t>2114104717</t>
  </si>
  <si>
    <t>6974071353</t>
  </si>
  <si>
    <t>mkoubounis@gmail.com</t>
  </si>
  <si>
    <t>ΕΥΣΤΑΘΙΟΥ 34</t>
  </si>
  <si>
    <t>14/4762</t>
  </si>
  <si>
    <t>148000317324</t>
  </si>
  <si>
    <t>156117010</t>
  </si>
  <si>
    <t>VIERU</t>
  </si>
  <si>
    <t>ANA MARIA</t>
  </si>
  <si>
    <t>OCTAVIAN</t>
  </si>
  <si>
    <t>6950909508</t>
  </si>
  <si>
    <t>VIERU.ANAMARIA09@GMAIL.COM</t>
  </si>
  <si>
    <t>ΜΟΣΧΟΝΗΣΙΩΝ 6 ΝΕΑ ΣΜΥΡΝΗ</t>
  </si>
  <si>
    <t>14/4645</t>
  </si>
  <si>
    <t>147243833327</t>
  </si>
  <si>
    <t>140717703</t>
  </si>
  <si>
    <t>ΜΠΙΛΗΣ</t>
  </si>
  <si>
    <t>2109354122</t>
  </si>
  <si>
    <t>6936883848</t>
  </si>
  <si>
    <t>apostolosbilis@gmail.com</t>
  </si>
  <si>
    <t>ΕΛΕΥΘΕΡΙΟΥ ΒΕΝΙΖΕΛΟΥ 7Α-9Α</t>
  </si>
  <si>
    <t>17123</t>
  </si>
  <si>
    <t>14/4907</t>
  </si>
  <si>
    <t>146734958384</t>
  </si>
  <si>
    <t>300250336</t>
  </si>
  <si>
    <t>ΜΑΡΙΟΛΗΣ</t>
  </si>
  <si>
    <t>ΑΝΑΡΓΥΡΟΣ</t>
  </si>
  <si>
    <t>2104963442</t>
  </si>
  <si>
    <t>6945630759</t>
  </si>
  <si>
    <t>teodoromariolis@gmail.com</t>
  </si>
  <si>
    <t>ΚΑΡΑΟΛΗ ΚΑΙ ΔΗΜΗΤΡΙΟΥ 115</t>
  </si>
  <si>
    <t>1.23</t>
  </si>
  <si>
    <t>36/4337</t>
  </si>
  <si>
    <t>367961979827</t>
  </si>
  <si>
    <t>056781279</t>
  </si>
  <si>
    <t>ΟΙΚΟΝΟΜΙΔΟΥ</t>
  </si>
  <si>
    <t>2118003203</t>
  </si>
  <si>
    <t>6947203558</t>
  </si>
  <si>
    <t>foikon@yahoo.gr</t>
  </si>
  <si>
    <t>Κολωνάκι</t>
  </si>
  <si>
    <t>Υψηλάντου 30</t>
  </si>
  <si>
    <t>1.24</t>
  </si>
  <si>
    <t>ΕΠΙΜΕΛΗΤΗ Β' - ΠΝΕΥΜΟΝΟΛΟΓΙΑΣ - ΦΥΜΑΤΙΟΛΟΓΙΑΣ</t>
  </si>
  <si>
    <t>36/4872</t>
  </si>
  <si>
    <t>367142457499</t>
  </si>
  <si>
    <t>046201442</t>
  </si>
  <si>
    <t>ΜΑΡΚΑΝΤΩΝΑΚΗ</t>
  </si>
  <si>
    <t>ΔΕΣΠΟΙΝΑ ΑΝΑΣΤΑΣΙΑ</t>
  </si>
  <si>
    <t>2106004912</t>
  </si>
  <si>
    <t>6972238204</t>
  </si>
  <si>
    <t>despinamark@gmail.com</t>
  </si>
  <si>
    <t>ΚΥΠΡΟΥ  92</t>
  </si>
  <si>
    <t>36/4492</t>
  </si>
  <si>
    <t>366665628325</t>
  </si>
  <si>
    <t>119275834</t>
  </si>
  <si>
    <t>ΤΣΑΓΚΑΡΗ</t>
  </si>
  <si>
    <t>2109701887</t>
  </si>
  <si>
    <t>6972649441</t>
  </si>
  <si>
    <t>vasiatsag@hotmail.com</t>
  </si>
  <si>
    <t>ΑΓ ΜΑΡΙΝΑ</t>
  </si>
  <si>
    <t>KAREA 56</t>
  </si>
  <si>
    <t>16344</t>
  </si>
  <si>
    <t>36/4928</t>
  </si>
  <si>
    <t>366739714373</t>
  </si>
  <si>
    <t>038626407</t>
  </si>
  <si>
    <t>ΓΑΓΓΑΔΗ</t>
  </si>
  <si>
    <t>2114020586</t>
  </si>
  <si>
    <t>6974776495</t>
  </si>
  <si>
    <t>gagadim@yahoo.gr</t>
  </si>
  <si>
    <t>ΠΛΑΤΩΝΟΣ 56-58</t>
  </si>
  <si>
    <t>36/4437</t>
  </si>
  <si>
    <t>367874294664</t>
  </si>
  <si>
    <t>137822577</t>
  </si>
  <si>
    <t>ΚΑΛΛΙΡΡΟΗ</t>
  </si>
  <si>
    <t>2114141823</t>
  </si>
  <si>
    <t>6938940937</t>
  </si>
  <si>
    <t>lamproukallirroi@gmail.com</t>
  </si>
  <si>
    <t>Ιλίσια</t>
  </si>
  <si>
    <t>Άρνης 2</t>
  </si>
  <si>
    <t>36/4291</t>
  </si>
  <si>
    <t>367391173774</t>
  </si>
  <si>
    <t>126621018</t>
  </si>
  <si>
    <t>ΛΟΒΕΡΔΟΣ</t>
  </si>
  <si>
    <t>2108065431</t>
  </si>
  <si>
    <t>6942019519</t>
  </si>
  <si>
    <t>kloverdos@yahoo.com</t>
  </si>
  <si>
    <t>ΒΑΡΝΑΛΗ 7</t>
  </si>
  <si>
    <t>36/4198</t>
  </si>
  <si>
    <t>367417512319</t>
  </si>
  <si>
    <t>136862590</t>
  </si>
  <si>
    <t>ΦΛΩΡΟΥ</t>
  </si>
  <si>
    <t>2114090898</t>
  </si>
  <si>
    <t>6974873788</t>
  </si>
  <si>
    <t>florouevangelia@gmail.com</t>
  </si>
  <si>
    <t>ΕΦΕΣΟΥ 5</t>
  </si>
  <si>
    <t>36/4459</t>
  </si>
  <si>
    <t>366912375371</t>
  </si>
  <si>
    <t>135178524</t>
  </si>
  <si>
    <t>ΜΙΖΗ</t>
  </si>
  <si>
    <t>ΕΛΕΥΘΕΡΙΑ</t>
  </si>
  <si>
    <t>2107772122</t>
  </si>
  <si>
    <t>6974245972</t>
  </si>
  <si>
    <t>eleftheria.mizi@yahoo.com</t>
  </si>
  <si>
    <t>ΓΕΩΡΓΙΟΥ ΖΩΓΡΑΦΟΥ 12</t>
  </si>
  <si>
    <t>36/3924</t>
  </si>
  <si>
    <t>367121922895</t>
  </si>
  <si>
    <t>062893350</t>
  </si>
  <si>
    <t>ΓΡΑΝΙΤΣΑΣ</t>
  </si>
  <si>
    <t>2111138197</t>
  </si>
  <si>
    <t>6945081400</t>
  </si>
  <si>
    <t>angranitsas@gmail.com</t>
  </si>
  <si>
    <t>ΓΕΩΡΓΙΟΥ ΣΩΤΗΡΙΟΥ 15</t>
  </si>
  <si>
    <t>36/4864</t>
  </si>
  <si>
    <t>368070672791</t>
  </si>
  <si>
    <t>159236538</t>
  </si>
  <si>
    <t>ΔΕΤΤΑ</t>
  </si>
  <si>
    <t>2105759559</t>
  </si>
  <si>
    <t>6979215285</t>
  </si>
  <si>
    <t>aggeliki.detta@gmail.com</t>
  </si>
  <si>
    <t>ΥΨΗΛΑΝΤΟΥ 1</t>
  </si>
  <si>
    <t>36/4989</t>
  </si>
  <si>
    <t>368021739815</t>
  </si>
  <si>
    <t>054947701</t>
  </si>
  <si>
    <t>ΛΟΥΚΙΑ</t>
  </si>
  <si>
    <t>2108623067</t>
  </si>
  <si>
    <t>6948966834</t>
  </si>
  <si>
    <t>loupapp6@gmail.com</t>
  </si>
  <si>
    <t>ΜΕΣΣΑΡΙΑΣ 1</t>
  </si>
  <si>
    <t>11254</t>
  </si>
  <si>
    <t>19/4287</t>
  </si>
  <si>
    <t>197929661227</t>
  </si>
  <si>
    <t>072669974</t>
  </si>
  <si>
    <t>ΚΥΒΕΛΟΥ</t>
  </si>
  <si>
    <t>ΣΤΕΛΛΑ ΜΑΡΙΑ</t>
  </si>
  <si>
    <t>2106740906</t>
  </si>
  <si>
    <t>6972837518</t>
  </si>
  <si>
    <t>smkyvel@gmail.com</t>
  </si>
  <si>
    <t>Κατω Χαλανδρι</t>
  </si>
  <si>
    <t>Περικλεους 97Β</t>
  </si>
  <si>
    <t>1.25</t>
  </si>
  <si>
    <t>ΕΠΙΜΕΛΗΤΗ Β' - ΚΑΡΔΙΟΛΟΓΙΑΣ</t>
  </si>
  <si>
    <t>19/4396</t>
  </si>
  <si>
    <t>197977149277</t>
  </si>
  <si>
    <t>135487683</t>
  </si>
  <si>
    <t>ΦΛΕΣΣΑΣ</t>
  </si>
  <si>
    <t>6984222110</t>
  </si>
  <si>
    <t>dimitris.flessas@gmail.com</t>
  </si>
  <si>
    <t>17ης ΝΟΕΜΒΡΙΟΥ 75-79</t>
  </si>
  <si>
    <t>19/4223</t>
  </si>
  <si>
    <t>197919822653</t>
  </si>
  <si>
    <t>119619334</t>
  </si>
  <si>
    <t>ΚΟΥΤΙΒΑΣ</t>
  </si>
  <si>
    <t>2106897528</t>
  </si>
  <si>
    <t>6978233788</t>
  </si>
  <si>
    <t>thanoskoutivas@gmail.com</t>
  </si>
  <si>
    <t>ΕΣΠΕΡΙΔΩΝ 30Α</t>
  </si>
  <si>
    <t>19/4483</t>
  </si>
  <si>
    <t>197558376337</t>
  </si>
  <si>
    <t>111272850</t>
  </si>
  <si>
    <t>ΝΤΟΥΛΟΥΛΗΣ</t>
  </si>
  <si>
    <t>6943079133</t>
  </si>
  <si>
    <t>x.ntouloulis@hotmail.com</t>
  </si>
  <si>
    <t>ΚΟΥΜΑ 37</t>
  </si>
  <si>
    <t>19/4439</t>
  </si>
  <si>
    <t>197908959156</t>
  </si>
  <si>
    <t>078444932</t>
  </si>
  <si>
    <t>2102411583</t>
  </si>
  <si>
    <t>6988613081</t>
  </si>
  <si>
    <t>ioannina2015@gmail.com</t>
  </si>
  <si>
    <t xml:space="preserve">ΦΥΛΗ </t>
  </si>
  <si>
    <t>ΦΥΛΗ</t>
  </si>
  <si>
    <t>ΜΑΡΙΝΟΥ ΑΝΤΥΠΑ 1</t>
  </si>
  <si>
    <t>13351</t>
  </si>
  <si>
    <t>19/4773</t>
  </si>
  <si>
    <t>197211913885</t>
  </si>
  <si>
    <t>141618305</t>
  </si>
  <si>
    <t>ΖΟΥΖΙΑ</t>
  </si>
  <si>
    <t>ΕΥΜΟΡΦΙΛΗ</t>
  </si>
  <si>
    <t>2109561750</t>
  </si>
  <si>
    <t>6944184776</t>
  </si>
  <si>
    <t>e.zouzia@hotmail.com</t>
  </si>
  <si>
    <t>Αναγνωσταρά 35</t>
  </si>
  <si>
    <t>17673</t>
  </si>
  <si>
    <t>41/4641</t>
  </si>
  <si>
    <t>416625917623</t>
  </si>
  <si>
    <t>047876340</t>
  </si>
  <si>
    <t>ΣΤΑΜΑΤΗΣ</t>
  </si>
  <si>
    <t>ΚΩΝΣΤ</t>
  </si>
  <si>
    <t>2109012195</t>
  </si>
  <si>
    <t>6973040390</t>
  </si>
  <si>
    <t>kdstamatis@gmail.com</t>
  </si>
  <si>
    <t>ΝΕΟΣ Κόσμος</t>
  </si>
  <si>
    <t>ΠΡΟΚΟΠΙΟΥ ΚΑΤΣΑΝΤΩΝΗ 5</t>
  </si>
  <si>
    <t>11744</t>
  </si>
  <si>
    <t>1.26</t>
  </si>
  <si>
    <t>1.27</t>
  </si>
  <si>
    <t>30/4446</t>
  </si>
  <si>
    <t>306946489826</t>
  </si>
  <si>
    <t>ΟΥΡΟΛΟΓΙΑ</t>
  </si>
  <si>
    <t>077401448</t>
  </si>
  <si>
    <t>ΚΟΖΥΡΑΚΗΣ</t>
  </si>
  <si>
    <t>ΔΙΟΜΗΔ</t>
  </si>
  <si>
    <t>2106819942</t>
  </si>
  <si>
    <t>6978757413</t>
  </si>
  <si>
    <t>dkozirakis@yahoo.gr</t>
  </si>
  <si>
    <t>Κάτω Χαλάνδρι</t>
  </si>
  <si>
    <t>Σοφοκλή Βενιζέλου 77</t>
  </si>
  <si>
    <t>1.28</t>
  </si>
  <si>
    <t>ΕΠΙΜΕΛΗΤΗ Β' - ΟΥΡΟΛΟΓΙΑΣ</t>
  </si>
  <si>
    <t>30/3909</t>
  </si>
  <si>
    <t>306756888226</t>
  </si>
  <si>
    <t>070937050</t>
  </si>
  <si>
    <t>ΚΟΥΤΑΛΕΛΛΗΣ</t>
  </si>
  <si>
    <t>2106745014</t>
  </si>
  <si>
    <t>6974100996</t>
  </si>
  <si>
    <t>gkoutalellis@yahoo.com</t>
  </si>
  <si>
    <t>ΣΤΡΑΤΗΓΟΥ ΜΑΚΡΥΓΙΑΝΝΗ 6</t>
  </si>
  <si>
    <t>30/4420</t>
  </si>
  <si>
    <t>307927481216</t>
  </si>
  <si>
    <t>074224108</t>
  </si>
  <si>
    <t>ΣΤΕΝΟΣ</t>
  </si>
  <si>
    <t>2106398875</t>
  </si>
  <si>
    <t>6944449977</t>
  </si>
  <si>
    <t>loukastenos@yahoo.gr</t>
  </si>
  <si>
    <t>ΣΠΕΤΣΩΝ 13</t>
  </si>
  <si>
    <t>30/4302</t>
  </si>
  <si>
    <t>307754142674</t>
  </si>
  <si>
    <t>133208562</t>
  </si>
  <si>
    <t>ΣΑΦΙΟΛΕΑΣ</t>
  </si>
  <si>
    <t>2106812188</t>
  </si>
  <si>
    <t>6970068467</t>
  </si>
  <si>
    <t>konstantinossafioleas@yahoo.gr</t>
  </si>
  <si>
    <t>ΚΥΠΡΟΥ 7</t>
  </si>
  <si>
    <t>30/4415</t>
  </si>
  <si>
    <t>307254237211</t>
  </si>
  <si>
    <t>120632857</t>
  </si>
  <si>
    <t>ΓΕΩΡΓΟΠΟΥΛΟΣ</t>
  </si>
  <si>
    <t>ΜΑΞΙΜΟΣ</t>
  </si>
  <si>
    <t>2645301851</t>
  </si>
  <si>
    <t>6977006380</t>
  </si>
  <si>
    <t>p_georgopoulos@hotmail.com</t>
  </si>
  <si>
    <t xml:space="preserve">ΛΕΥΚΑΔΑ </t>
  </si>
  <si>
    <t>ΛΕΥΚΑΔΑ</t>
  </si>
  <si>
    <t>ΦΛΟΓΑΙΤΗ 12</t>
  </si>
  <si>
    <t>31100</t>
  </si>
  <si>
    <t>30/4166</t>
  </si>
  <si>
    <t>307882494641</t>
  </si>
  <si>
    <t>136020141</t>
  </si>
  <si>
    <t>ΜΠΑΦΑΛΟΥΚΟΣ</t>
  </si>
  <si>
    <t>2810327842</t>
  </si>
  <si>
    <t>6947779454</t>
  </si>
  <si>
    <t>bafaloukospan@gmail.com</t>
  </si>
  <si>
    <t>ΑΤΣΑΛΕΝΙΟ</t>
  </si>
  <si>
    <t>ΚΑΛΛΙΠΟΛΕΩΣ 142</t>
  </si>
  <si>
    <t>71306</t>
  </si>
  <si>
    <t>30/4191</t>
  </si>
  <si>
    <t>307668583319</t>
  </si>
  <si>
    <t>062924700</t>
  </si>
  <si>
    <t>ΣΙΜΑΤΗΣ</t>
  </si>
  <si>
    <t>6937413088</t>
  </si>
  <si>
    <t>simatisspiros@gmail.com</t>
  </si>
  <si>
    <t>ΠΕΡΑΜΑ-ΑΤΤΙΚΗΣ</t>
  </si>
  <si>
    <t>ΕΘΝ. ΑΝΤΙΣΤΑΣΕΩΣ 146</t>
  </si>
  <si>
    <t>30/4623</t>
  </si>
  <si>
    <t>306876579514</t>
  </si>
  <si>
    <t>124748974</t>
  </si>
  <si>
    <t>ΣΙΑΤΟΣ</t>
  </si>
  <si>
    <t>6974389859</t>
  </si>
  <si>
    <t>dimisiatos@hotmail.com</t>
  </si>
  <si>
    <t>ΚΟΡΑΗ 18</t>
  </si>
  <si>
    <t>1.29</t>
  </si>
  <si>
    <t>ΕΠΙΜΕΛΗΤΗ Β' - ΕΣΩΤΕΡΙΚΗΣ  ΠΑΘΟΛΟΓΙΑΣ</t>
  </si>
  <si>
    <t>14/4924</t>
  </si>
  <si>
    <t>148133572967</t>
  </si>
  <si>
    <t>107692640</t>
  </si>
  <si>
    <t>ΓΟΥΝΑΡΗ</t>
  </si>
  <si>
    <t>ΘΕΟΔΩΡΟΣ ΣΤΡΑΤΗΛΑΤΗΣ</t>
  </si>
  <si>
    <t>2107647820</t>
  </si>
  <si>
    <t>6944520340</t>
  </si>
  <si>
    <t>pgounari@gmail.com</t>
  </si>
  <si>
    <t>Παγκράτι</t>
  </si>
  <si>
    <t>Χρεμωνίδου 57</t>
  </si>
  <si>
    <t>11633</t>
  </si>
  <si>
    <t>14/4490</t>
  </si>
  <si>
    <t>147931422355</t>
  </si>
  <si>
    <t>136152973</t>
  </si>
  <si>
    <t>ΠΑΠΑΒΔΗ</t>
  </si>
  <si>
    <t>ΘΕΟΦΑΝΗΣ</t>
  </si>
  <si>
    <t>6973616128</t>
  </si>
  <si>
    <t>mariapapavdi1@hotmail.com</t>
  </si>
  <si>
    <t>ΕΒΡΟΥ 77</t>
  </si>
  <si>
    <t>14/4540</t>
  </si>
  <si>
    <t>147061361423</t>
  </si>
  <si>
    <t>115866249</t>
  </si>
  <si>
    <t>ΛΑΓΟΥ</t>
  </si>
  <si>
    <t>2130237370</t>
  </si>
  <si>
    <t>6934031122</t>
  </si>
  <si>
    <t>stellalag@hotmail.com</t>
  </si>
  <si>
    <t>ΑΝΑΞΑΓΟΡΑ 67</t>
  </si>
  <si>
    <t>14/4758</t>
  </si>
  <si>
    <t>148212894217</t>
  </si>
  <si>
    <t>079351608</t>
  </si>
  <si>
    <t>ΓΡΙΒΑΚΟΥ</t>
  </si>
  <si>
    <t>6977435272</t>
  </si>
  <si>
    <t>eugeniagriv@yahoo.gr</t>
  </si>
  <si>
    <t>ΜΑΥΡΟΜΙΧΑΛΗ 13</t>
  </si>
  <si>
    <t>14/4856</t>
  </si>
  <si>
    <t>147013428233</t>
  </si>
  <si>
    <t>128045866</t>
  </si>
  <si>
    <t>ΜΟΥΓΑΚΟΥ</t>
  </si>
  <si>
    <t>ΕΥΤΕΡΠΗ ΑΝΕΤΤΑ</t>
  </si>
  <si>
    <t>2114098264</t>
  </si>
  <si>
    <t>6948174400</t>
  </si>
  <si>
    <t>p.mougakou@gmail.com</t>
  </si>
  <si>
    <t>ΚΑΛΠΑΚΙΟΥ 30 ΓΩΝΙΑ ΜΕ ΑΝΔΡΕΑ ΚΑΛΒΟΥ 3</t>
  </si>
  <si>
    <t>14/4351</t>
  </si>
  <si>
    <t>147421954554</t>
  </si>
  <si>
    <t>138164887</t>
  </si>
  <si>
    <t>ΟΛΥΜΠΙΑ</t>
  </si>
  <si>
    <t>2110198505</t>
  </si>
  <si>
    <t>6948069423</t>
  </si>
  <si>
    <t>olyalexandri@yahoo.gr</t>
  </si>
  <si>
    <t>ΗΓΗΜΟΝΟΣ 10</t>
  </si>
  <si>
    <t>14/4946</t>
  </si>
  <si>
    <t>148245753781</t>
  </si>
  <si>
    <t>151095398</t>
  </si>
  <si>
    <t>ΠΑΥΛΟΥ</t>
  </si>
  <si>
    <t>6909900622</t>
  </si>
  <si>
    <t>irinipavlou7@gmail.com</t>
  </si>
  <si>
    <t>ΙΩΆΝΝΙΝΑ</t>
  </si>
  <si>
    <t>Ν.ΓΛΥΚΗ ΑΡ.6</t>
  </si>
  <si>
    <t>45332</t>
  </si>
  <si>
    <t>14/5130</t>
  </si>
  <si>
    <t>148299633198</t>
  </si>
  <si>
    <t>132710310</t>
  </si>
  <si>
    <t>ΠΑΝΤΙΚΙΔΗ</t>
  </si>
  <si>
    <t>6945502735</t>
  </si>
  <si>
    <t>elpidapant@hotmail.com</t>
  </si>
  <si>
    <t>ΑΡΓΟΝΑΥΤΩΝ 10Α</t>
  </si>
  <si>
    <t>14/4633</t>
  </si>
  <si>
    <t>147959289586</t>
  </si>
  <si>
    <t>141522880</t>
  </si>
  <si>
    <t>ΚΟΥΤΛΗ</t>
  </si>
  <si>
    <t>2107621213</t>
  </si>
  <si>
    <t>6932707302</t>
  </si>
  <si>
    <t>koutlievi@gmail.com</t>
  </si>
  <si>
    <t>ΦΙΛΟΚΤΗΤΟΥ 6-8</t>
  </si>
  <si>
    <t>14/4471</t>
  </si>
  <si>
    <t>148064435528</t>
  </si>
  <si>
    <t>136160217</t>
  </si>
  <si>
    <t>ΤΣΙΜΠΡΗΣ</t>
  </si>
  <si>
    <t>ΘΕΜΙΣΤΟΚΛΗΣ</t>
  </si>
  <si>
    <t>2132045724</t>
  </si>
  <si>
    <t>6932522793</t>
  </si>
  <si>
    <t>geo_liv@hotmail.com</t>
  </si>
  <si>
    <t>ΖΙΧΝΗΣ 11</t>
  </si>
  <si>
    <t>14/4686</t>
  </si>
  <si>
    <t>148172597691</t>
  </si>
  <si>
    <t>143227603</t>
  </si>
  <si>
    <t>ΤΖΑΒΑΡΑ</t>
  </si>
  <si>
    <t>2105911740</t>
  </si>
  <si>
    <t>6946884516</t>
  </si>
  <si>
    <t>vivitzav@gmail.com</t>
  </si>
  <si>
    <t>ΒΑΛΤΟΥ 11</t>
  </si>
  <si>
    <t>14/4710</t>
  </si>
  <si>
    <t>147862812579</t>
  </si>
  <si>
    <t>132709475</t>
  </si>
  <si>
    <t>ΤΕΛΙΟΣ</t>
  </si>
  <si>
    <t>ΘΩΜΑΣ ΝΙΚΟΛΑΟΣ</t>
  </si>
  <si>
    <t>2109827032</t>
  </si>
  <si>
    <t>6949340481</t>
  </si>
  <si>
    <t>akistelios@gmail.com</t>
  </si>
  <si>
    <t xml:space="preserve">ΠΟΡΟΣ </t>
  </si>
  <si>
    <t>ΠΟΡΟΣ</t>
  </si>
  <si>
    <t>18020</t>
  </si>
  <si>
    <t>14/4932</t>
  </si>
  <si>
    <t>147455745336</t>
  </si>
  <si>
    <t>107960649</t>
  </si>
  <si>
    <t>ΚΑΡΑΜΑΝΟΥ</t>
  </si>
  <si>
    <t>6936754353</t>
  </si>
  <si>
    <t>Angel_kara27@yahoo.gr</t>
  </si>
  <si>
    <t>ΑΘΗΝΑ ΧΟΛΑΡΓΟΣ</t>
  </si>
  <si>
    <t>ΚΩΝ/ΠΟΛΕΩΣ 51</t>
  </si>
  <si>
    <t>14/4628</t>
  </si>
  <si>
    <t>147357935515</t>
  </si>
  <si>
    <t>124123925</t>
  </si>
  <si>
    <t>ΔΟΥΓΕΚΟΥ</t>
  </si>
  <si>
    <t>6937107054</t>
  </si>
  <si>
    <t>gdougekou@hotmail.com</t>
  </si>
  <si>
    <t>ΒΕΝΤΟΥΡΗ 5</t>
  </si>
  <si>
    <t>14/5007</t>
  </si>
  <si>
    <t>148253641963</t>
  </si>
  <si>
    <t>139920068</t>
  </si>
  <si>
    <t>2108030028</t>
  </si>
  <si>
    <t>6978832379</t>
  </si>
  <si>
    <t>margaritadimitriadi@yahoo.it</t>
  </si>
  <si>
    <t>ΑΘΑΝΑΣΙΟΥ ΔΙΑΚΟΥ 6</t>
  </si>
  <si>
    <t>14/4473</t>
  </si>
  <si>
    <t>148091888444</t>
  </si>
  <si>
    <t>144102299</t>
  </si>
  <si>
    <t>ΚΡΙΤΣΙΩΤΗ</t>
  </si>
  <si>
    <t>2106001389</t>
  </si>
  <si>
    <t>6974113832</t>
  </si>
  <si>
    <t>xrysakrit@gmail.com</t>
  </si>
  <si>
    <t>ΟΛΥΜΠΙΑΣ 26</t>
  </si>
  <si>
    <t>14/4765</t>
  </si>
  <si>
    <t>148208219626</t>
  </si>
  <si>
    <t>118259560</t>
  </si>
  <si>
    <t>ΒΟΥΤΣΙΝΑΣ</t>
  </si>
  <si>
    <t>ΠΑΝΤΑΖΗΣ ΜΙΧΑΗΛ</t>
  </si>
  <si>
    <t>2107751488</t>
  </si>
  <si>
    <t>6976322798</t>
  </si>
  <si>
    <t>pantazis88@gmail.com</t>
  </si>
  <si>
    <t>ΔΗΜΟΚΡΑΤΙΑΣ 06</t>
  </si>
  <si>
    <t>14/4658</t>
  </si>
  <si>
    <t>148156978389</t>
  </si>
  <si>
    <t>125115867</t>
  </si>
  <si>
    <t>ΓΑΛΑΝΙΔΗ</t>
  </si>
  <si>
    <t>2108076811</t>
  </si>
  <si>
    <t>6936684889</t>
  </si>
  <si>
    <t>elenigalanidi@gmail.com</t>
  </si>
  <si>
    <t xml:space="preserve">ΣΤΑΜΑΤΑ </t>
  </si>
  <si>
    <t>Εύξεινος Πόντος</t>
  </si>
  <si>
    <t>Κολοκοτρώνη 6</t>
  </si>
  <si>
    <t>14575</t>
  </si>
  <si>
    <t>14/3856</t>
  </si>
  <si>
    <t>146733187458</t>
  </si>
  <si>
    <t>133365950</t>
  </si>
  <si>
    <t>ΤΡΙΑΝΤΑΦΥΛΛΗΣ</t>
  </si>
  <si>
    <t>2108066430</t>
  </si>
  <si>
    <t>6974675726</t>
  </si>
  <si>
    <t>`confyllis75@yahoo.com</t>
  </si>
  <si>
    <t>Μαρούσι</t>
  </si>
  <si>
    <t>Αισώπου 6</t>
  </si>
  <si>
    <t>14/3928</t>
  </si>
  <si>
    <t>147301912863</t>
  </si>
  <si>
    <t>139292244</t>
  </si>
  <si>
    <t>ΠΛΑΝΤΖΑΣ</t>
  </si>
  <si>
    <t>2106725721</t>
  </si>
  <si>
    <t>6979336022</t>
  </si>
  <si>
    <t>ioannisplantzas@gmail.com</t>
  </si>
  <si>
    <t>ΕΥΒΟΙΑΣ 9</t>
  </si>
  <si>
    <t>14/4551</t>
  </si>
  <si>
    <t>148100886121</t>
  </si>
  <si>
    <t>138595626</t>
  </si>
  <si>
    <t>ΧΟΛΗΣ</t>
  </si>
  <si>
    <t>2107487789</t>
  </si>
  <si>
    <t>6957596773</t>
  </si>
  <si>
    <t>al_cholis@hotmail.com</t>
  </si>
  <si>
    <t>ΜΙΧΑΛΑΚΟΠΟΥΛΟΥ 119</t>
  </si>
  <si>
    <t>14/4402</t>
  </si>
  <si>
    <t>147412347253</t>
  </si>
  <si>
    <t>139799203</t>
  </si>
  <si>
    <t>ΠΑΤΟΥΛΙΑ</t>
  </si>
  <si>
    <t>2221077834</t>
  </si>
  <si>
    <t>6983191511</t>
  </si>
  <si>
    <t>konpatou@yahoo.com</t>
  </si>
  <si>
    <t>ΨΑΡΩΝ&amp;ΜΠΑΛΑΛΑΙΩΝ 52</t>
  </si>
  <si>
    <t>14/5118</t>
  </si>
  <si>
    <t>148215169442</t>
  </si>
  <si>
    <t>135851516</t>
  </si>
  <si>
    <t>ΔΙΑΚΑΝΤΩΝΗΣ</t>
  </si>
  <si>
    <t>6947841652</t>
  </si>
  <si>
    <t>antoniosdiak@yahoo.gr</t>
  </si>
  <si>
    <t>Καλλιπολη</t>
  </si>
  <si>
    <t>Σπυρίδωνος Τρικούπη 77</t>
  </si>
  <si>
    <t>14/4339</t>
  </si>
  <si>
    <t>147125814752</t>
  </si>
  <si>
    <t>146894546</t>
  </si>
  <si>
    <t>ΚΑΡΑΜΠΕΛΗ</t>
  </si>
  <si>
    <t>6982518110</t>
  </si>
  <si>
    <t>maria.karampeli@hotmail.com</t>
  </si>
  <si>
    <t>ΙΩΑΝΝΟΥ ΒΑΡΒΑΚΗ 22-26</t>
  </si>
  <si>
    <t>14/4092</t>
  </si>
  <si>
    <t>147758218113</t>
  </si>
  <si>
    <t>146582250</t>
  </si>
  <si>
    <t>ΜΑΡΓΕΛΛΟΥ</t>
  </si>
  <si>
    <t>6972147000</t>
  </si>
  <si>
    <t>evmargellou@gmail.com</t>
  </si>
  <si>
    <t>ΚΑΙΣΑΡΙΑΝΗ</t>
  </si>
  <si>
    <t>ΗΡΩΩΝ ΠΟΛΥΤΕΧΝΕΙΟΥ 24-26</t>
  </si>
  <si>
    <t>14/4749</t>
  </si>
  <si>
    <t>147563818428</t>
  </si>
  <si>
    <t>301478410</t>
  </si>
  <si>
    <t>ΚΟΥΡΟΥΚΛΗΣ</t>
  </si>
  <si>
    <t>ΑΝΤΩΝΙΟΣ ΣΤΑΥΡΟΣ</t>
  </si>
  <si>
    <t>6987737786</t>
  </si>
  <si>
    <t>kourouklisant@gmail.com</t>
  </si>
  <si>
    <t xml:space="preserve">ΛΗΞΟΥΡΙ </t>
  </si>
  <si>
    <t>ΛΗΞΟΥΡΙ</t>
  </si>
  <si>
    <t>ΚΡΑΣΟΠΑΤΕΡΑ-16</t>
  </si>
  <si>
    <t>28200</t>
  </si>
  <si>
    <t>1.30</t>
  </si>
  <si>
    <t>Γ.Ν.Α. «ΙΠΠΟΚΡΑΤΕΙΟ»</t>
  </si>
  <si>
    <t>36/4670</t>
  </si>
  <si>
    <t>367336275427</t>
  </si>
  <si>
    <t>068925142</t>
  </si>
  <si>
    <t>ΠΕΠΠΑ</t>
  </si>
  <si>
    <t>2112133814</t>
  </si>
  <si>
    <t>6977263116</t>
  </si>
  <si>
    <t>evipeppa@gmail.com</t>
  </si>
  <si>
    <t xml:space="preserve">ΑΣΠΡΟΠΥΡΓΟΣ </t>
  </si>
  <si>
    <t>ΑΣΠΡΟΠΥΡΓΟΣ</t>
  </si>
  <si>
    <t>ΔΗΜΟΚΡΑΤΙΑΣ 67</t>
  </si>
  <si>
    <t>19300</t>
  </si>
  <si>
    <t>36/4299</t>
  </si>
  <si>
    <t>366556494664</t>
  </si>
  <si>
    <t>055813500</t>
  </si>
  <si>
    <t>2109218815</t>
  </si>
  <si>
    <t>6951000131</t>
  </si>
  <si>
    <t>venieris_an@yahoo.gr</t>
  </si>
  <si>
    <t>ΑΝΕΜΩΝΗΣ 2Γ</t>
  </si>
  <si>
    <t>36/4314</t>
  </si>
  <si>
    <t>367127988529</t>
  </si>
  <si>
    <t>119541329</t>
  </si>
  <si>
    <t>2102533224</t>
  </si>
  <si>
    <t>6974381910</t>
  </si>
  <si>
    <t>mfkaragianni@yahoo.gr</t>
  </si>
  <si>
    <t>ΔΑΒΑΚΗ 4Α</t>
  </si>
  <si>
    <t>36/3984</t>
  </si>
  <si>
    <t>367022161371</t>
  </si>
  <si>
    <t>116283748</t>
  </si>
  <si>
    <t>ΓΙΑΝΝΑΚΑΚΗ</t>
  </si>
  <si>
    <t>2106846174</t>
  </si>
  <si>
    <t>6948684039</t>
  </si>
  <si>
    <t>stelagiannakaki@hotmail.com</t>
  </si>
  <si>
    <t>ΠΑΡΑΔΕΙΣΟΣ</t>
  </si>
  <si>
    <t>ΑΜΑΡΟΥΣΙΟΥ ΧΑΛΑΝΔΡΙΟΥ 90</t>
  </si>
  <si>
    <t>36/4676</t>
  </si>
  <si>
    <t>367834786888</t>
  </si>
  <si>
    <t>138941226</t>
  </si>
  <si>
    <t>ΛΟΥΚΕΡΗ</t>
  </si>
  <si>
    <t>2114012780</t>
  </si>
  <si>
    <t>6973611010</t>
  </si>
  <si>
    <t>angelouk@live.com</t>
  </si>
  <si>
    <t>ΜΗΔΕΙΑΣ - 34</t>
  </si>
  <si>
    <t>14/4451</t>
  </si>
  <si>
    <t>147650688751</t>
  </si>
  <si>
    <t>103855453</t>
  </si>
  <si>
    <t>ΚΟΥΤΡΑΦΟΥΡΗ</t>
  </si>
  <si>
    <t>ΔΙΟΝΥΣΙΑ</t>
  </si>
  <si>
    <t>2106004591</t>
  </si>
  <si>
    <t>6946556668</t>
  </si>
  <si>
    <t>denouk@gmail.com</t>
  </si>
  <si>
    <t xml:space="preserve">ΓΛΥΚΑ ΝΕΡΑ </t>
  </si>
  <si>
    <t>ΓΛΥΚΑ ΝΕΡΑ</t>
  </si>
  <si>
    <t>ΒΑΣΙΛΕΩΣ ΌΘΩΝΟΣ 43</t>
  </si>
  <si>
    <t>15354</t>
  </si>
  <si>
    <t>14/4172</t>
  </si>
  <si>
    <t>147815983173</t>
  </si>
  <si>
    <t>111101620</t>
  </si>
  <si>
    <t>ΛΑΚΩΝΙΤΗ</t>
  </si>
  <si>
    <t>ΚΛΑΟΥΝΤΙΑ - ΟΛΥΜΠΙΑ</t>
  </si>
  <si>
    <t>2106897229</t>
  </si>
  <si>
    <t>6947013942</t>
  </si>
  <si>
    <t>lakoniti@gmail.com</t>
  </si>
  <si>
    <t>ΑΚΑΚΙΩΝ 21</t>
  </si>
  <si>
    <t>19/4229</t>
  </si>
  <si>
    <t>197810728687</t>
  </si>
  <si>
    <t>130595367</t>
  </si>
  <si>
    <t>ΚΟΥΤΡΑ</t>
  </si>
  <si>
    <t>2231069150</t>
  </si>
  <si>
    <t>6938901966</t>
  </si>
  <si>
    <t>edkoutra@gmail.com</t>
  </si>
  <si>
    <t>ΛΥΓΑΡΙΑ</t>
  </si>
  <si>
    <t>35100</t>
  </si>
  <si>
    <t>14/3980</t>
  </si>
  <si>
    <t>146933946825</t>
  </si>
  <si>
    <t>111181990</t>
  </si>
  <si>
    <t>ΝΑΝΟΥ</t>
  </si>
  <si>
    <t>6972033574</t>
  </si>
  <si>
    <t>nanou.eugenia@yahoo.com</t>
  </si>
  <si>
    <t>ΙΩΝΙΑΣ 29</t>
  </si>
  <si>
    <t>36/4690</t>
  </si>
  <si>
    <t>367065893344</t>
  </si>
  <si>
    <t>048359671</t>
  </si>
  <si>
    <t>ΜΑΝΩΛΗΣ</t>
  </si>
  <si>
    <t>6973694537</t>
  </si>
  <si>
    <t>manos20@yahoo.com</t>
  </si>
  <si>
    <t>Κεραμεικού 62-64</t>
  </si>
  <si>
    <t>10435</t>
  </si>
  <si>
    <t>36/4290</t>
  </si>
  <si>
    <t>367259122243</t>
  </si>
  <si>
    <t>115322523</t>
  </si>
  <si>
    <t>ΧΡΙΣΤΟΠΟΥΛΟΥ</t>
  </si>
  <si>
    <t>2106028485</t>
  </si>
  <si>
    <t>6972304274</t>
  </si>
  <si>
    <t>helen123ch@hotmail.com</t>
  </si>
  <si>
    <t xml:space="preserve">ΠΑΙΑΝΙΑ </t>
  </si>
  <si>
    <t>ΠΑΙΑΝΙΑ ΑΤΤΙΚΗΣ</t>
  </si>
  <si>
    <t>ΘΩΜΑ ΣΤΑΜΟΥ 3</t>
  </si>
  <si>
    <t>36/4084</t>
  </si>
  <si>
    <t>366923822598</t>
  </si>
  <si>
    <t>105676827</t>
  </si>
  <si>
    <t>ΚΟΥΝΙΑΚΗ</t>
  </si>
  <si>
    <t>2108831242</t>
  </si>
  <si>
    <t>6974480874</t>
  </si>
  <si>
    <t>kouniakiodoc@gmail.com</t>
  </si>
  <si>
    <t>Θ.ΔΗΛΗΓΙΑΝΝΗ 46</t>
  </si>
  <si>
    <t>36/5073</t>
  </si>
  <si>
    <t>368242566435</t>
  </si>
  <si>
    <t>124430821</t>
  </si>
  <si>
    <t>ΧΡΙΣΤΑΚΑΚΟΥ</t>
  </si>
  <si>
    <t>2295300294</t>
  </si>
  <si>
    <t>6944461473</t>
  </si>
  <si>
    <t>christakakuath@yahoo.gr</t>
  </si>
  <si>
    <t>ΚΡΗΤΗΣ 36</t>
  </si>
  <si>
    <t>36/4530</t>
  </si>
  <si>
    <t>367633857322</t>
  </si>
  <si>
    <t>070386721</t>
  </si>
  <si>
    <t>ΚΑΝΙΑΡΗΣ</t>
  </si>
  <si>
    <t>2155404645</t>
  </si>
  <si>
    <t>6938861692</t>
  </si>
  <si>
    <t>kaniaris78@gmail.com</t>
  </si>
  <si>
    <t>Ανοιξη</t>
  </si>
  <si>
    <t>Υακινθου 18</t>
  </si>
  <si>
    <t>14569</t>
  </si>
  <si>
    <t>19/4546</t>
  </si>
  <si>
    <t>197736143416</t>
  </si>
  <si>
    <t>118726690</t>
  </si>
  <si>
    <t>ΙΩΝΑ</t>
  </si>
  <si>
    <t>2109614797</t>
  </si>
  <si>
    <t>6947801404</t>
  </si>
  <si>
    <t>ionaioanna@yahoo.com</t>
  </si>
  <si>
    <t>ΚΑΣΤΕΛΟΡΙΖΟΥ 86</t>
  </si>
  <si>
    <t>36/4462</t>
  </si>
  <si>
    <t>367231138323</t>
  </si>
  <si>
    <t>135676760</t>
  </si>
  <si>
    <t>ΚΑΤΣΑΡΟΥ</t>
  </si>
  <si>
    <t>ΘΕΟΔΩΡΑ</t>
  </si>
  <si>
    <t>ΑΝΑΣΤΑΣΙΟΣ ΧΡΙΣΤΟΦΟΡ</t>
  </si>
  <si>
    <t>2661044473</t>
  </si>
  <si>
    <t>6976228545</t>
  </si>
  <si>
    <t>katsaroutheo@gmail.com</t>
  </si>
  <si>
    <t xml:space="preserve">ΚΕΡΚΥΡΑ </t>
  </si>
  <si>
    <t>κερκυρα</t>
  </si>
  <si>
    <t>φαιακων 42</t>
  </si>
  <si>
    <t>49100</t>
  </si>
  <si>
    <t>36/4161</t>
  </si>
  <si>
    <t>366829125792</t>
  </si>
  <si>
    <t>143355490</t>
  </si>
  <si>
    <t>ΣΠΙΘΑΚΗΣ</t>
  </si>
  <si>
    <t>ΠΑΝΑΓΙΩΤΗΣ ΔΗΜΗΤΡΙΟΣ</t>
  </si>
  <si>
    <t>2109358800</t>
  </si>
  <si>
    <t>6936903161</t>
  </si>
  <si>
    <t>takspithak@hotmail.com</t>
  </si>
  <si>
    <t>ΑΓΙΟΣ ΔΗΜΗΤΡΙΟΣ</t>
  </si>
  <si>
    <t>36/4916</t>
  </si>
  <si>
    <t>367774721772</t>
  </si>
  <si>
    <t>068672785</t>
  </si>
  <si>
    <t>ΝΟΙΚΟΚΥΡΗΣ</t>
  </si>
  <si>
    <t>2114011791</t>
  </si>
  <si>
    <t>6938751588</t>
  </si>
  <si>
    <t>cnikokiris@gmail.com</t>
  </si>
  <si>
    <t>Σισμανογλείου 11Α</t>
  </si>
  <si>
    <t>36/4150</t>
  </si>
  <si>
    <t>367852438347</t>
  </si>
  <si>
    <t>124516837</t>
  </si>
  <si>
    <t>ΔΡΙΒΑΣ</t>
  </si>
  <si>
    <t>2741110939</t>
  </si>
  <si>
    <t>6972023661</t>
  </si>
  <si>
    <t>georgedrivas86@gmail.com</t>
  </si>
  <si>
    <t>ΝΟΤΑΡΑ 73</t>
  </si>
  <si>
    <t>20131</t>
  </si>
  <si>
    <t>36/4511</t>
  </si>
  <si>
    <t>368069378682</t>
  </si>
  <si>
    <t>140966850</t>
  </si>
  <si>
    <t>ΚΩΣΤΗ</t>
  </si>
  <si>
    <t>ΧΡΥΣΑΥΓΗ</t>
  </si>
  <si>
    <t>2108042739</t>
  </si>
  <si>
    <t>6937396849</t>
  </si>
  <si>
    <t>xkdocxk@gmail.com</t>
  </si>
  <si>
    <t>ΑΝΑΞΑΓΟΡΑ 21</t>
  </si>
  <si>
    <t>14/4292</t>
  </si>
  <si>
    <t>147426145162</t>
  </si>
  <si>
    <t>129647617</t>
  </si>
  <si>
    <t>2109756433</t>
  </si>
  <si>
    <t>6973523382</t>
  </si>
  <si>
    <t>kostasmd@outlook.com</t>
  </si>
  <si>
    <t>ΚΑΠΟΔΙΣΤΡΙΟΥ 13</t>
  </si>
  <si>
    <t>14/4844</t>
  </si>
  <si>
    <t>147829163437</t>
  </si>
  <si>
    <t>104725017</t>
  </si>
  <si>
    <t>ΑΘΑΝΑΣΟΠΟΥΛΟΥ</t>
  </si>
  <si>
    <t>2107782896</t>
  </si>
  <si>
    <t>6979548633</t>
  </si>
  <si>
    <t>athan.th@gmail.com</t>
  </si>
  <si>
    <t>ΣΜΥΡΝΗΣ 1</t>
  </si>
  <si>
    <t>30/4988</t>
  </si>
  <si>
    <t>308019314371</t>
  </si>
  <si>
    <t>078743053</t>
  </si>
  <si>
    <t>ΣΚΡΙΑΠΑΣ</t>
  </si>
  <si>
    <t>2411110561</t>
  </si>
  <si>
    <t>6945493816</t>
  </si>
  <si>
    <t>kostas.skriapas@hotmail.com</t>
  </si>
  <si>
    <t>ΑΓ. ΝΙΚΟΛΑΟΣ</t>
  </si>
  <si>
    <t>Γ. ΑΒΕΡΩΦ 8Α</t>
  </si>
  <si>
    <t>41222</t>
  </si>
  <si>
    <t>1.31</t>
  </si>
  <si>
    <t>ΔΙΕΥΘΥΝΤΗ - ΟΥΡΟΛΟΓΙΑΣ</t>
  </si>
  <si>
    <t>30/5106</t>
  </si>
  <si>
    <t>308272475679</t>
  </si>
  <si>
    <t>028846330</t>
  </si>
  <si>
    <t>ΛΕΒΕΝΤΗΣ</t>
  </si>
  <si>
    <t>2106726647</t>
  </si>
  <si>
    <t>6972007770</t>
  </si>
  <si>
    <t>angelos.k.leventis@gmail.com</t>
  </si>
  <si>
    <t>ΠΑΛΑΙΟ ΨΥΧΙΚΟ</t>
  </si>
  <si>
    <t>Καμελιών 10</t>
  </si>
  <si>
    <t>30/4812</t>
  </si>
  <si>
    <t>307011759258</t>
  </si>
  <si>
    <t>075307551</t>
  </si>
  <si>
    <t>6977348734</t>
  </si>
  <si>
    <t>tkaloger@yahoo.com</t>
  </si>
  <si>
    <t>ΜΟΜΦΕΡΑΤΟΥ 146</t>
  </si>
  <si>
    <t>30/5060</t>
  </si>
  <si>
    <t>307222337219</t>
  </si>
  <si>
    <t>069153589</t>
  </si>
  <si>
    <t>ΝΟΜΙΚΟΣ</t>
  </si>
  <si>
    <t>6972242458</t>
  </si>
  <si>
    <t>mnomikos@gmail.com</t>
  </si>
  <si>
    <t xml:space="preserve">ΚΑΜΑΤΕΡΟ </t>
  </si>
  <si>
    <t>ΑΝΑΠΑΥΣΕΩΣ -13</t>
  </si>
  <si>
    <t>13451</t>
  </si>
  <si>
    <t>30/4517</t>
  </si>
  <si>
    <t>306792886381</t>
  </si>
  <si>
    <t>070233138</t>
  </si>
  <si>
    <t>ΚΟΡΙΤΣΙΑΔΗΣ</t>
  </si>
  <si>
    <t>6976439915</t>
  </si>
  <si>
    <t>6940968769</t>
  </si>
  <si>
    <t>giokori2@gmail.com</t>
  </si>
  <si>
    <t>AGRAFON 15</t>
  </si>
  <si>
    <t>30/4731</t>
  </si>
  <si>
    <t>307404444621</t>
  </si>
  <si>
    <t>021327986</t>
  </si>
  <si>
    <t>ΦΑΣΟΥΛΑΚΗΣ</t>
  </si>
  <si>
    <t>2106832898</t>
  </si>
  <si>
    <t>6945152744</t>
  </si>
  <si>
    <t>ccfasoulakis@gmail.com</t>
  </si>
  <si>
    <t>Χαλάνδρι</t>
  </si>
  <si>
    <t>Αεροπόρου Χαλκιά 6</t>
  </si>
  <si>
    <t>30/4827</t>
  </si>
  <si>
    <t>307422557238</t>
  </si>
  <si>
    <t>068924864</t>
  </si>
  <si>
    <t>ΟΡΕΣΤΗΣ</t>
  </si>
  <si>
    <t>2731081774</t>
  </si>
  <si>
    <t>6944332213</t>
  </si>
  <si>
    <t>orestisporfyris@yahoo.gr</t>
  </si>
  <si>
    <t xml:space="preserve">ΣΠΑΡΤΗ </t>
  </si>
  <si>
    <t>ΣΠΑΡΤΗ</t>
  </si>
  <si>
    <t>ΟΙΚΙΑ ΙΩΑΝΝΟΥ ΠΑΥΛΑΚΟΥ ΜΑΓΟΥΛΑ ΛΑΚΩΝΙΑΣ</t>
  </si>
  <si>
    <t>23100</t>
  </si>
  <si>
    <t>30/5086</t>
  </si>
  <si>
    <t>307396726515</t>
  </si>
  <si>
    <t>029818628</t>
  </si>
  <si>
    <t>ΣΑΚΚΑΣ</t>
  </si>
  <si>
    <t>6944473098</t>
  </si>
  <si>
    <t>greg.sakkas@gmail.com</t>
  </si>
  <si>
    <t>ΜΕΣΟΓΕΙΩΝ 161, Μ7</t>
  </si>
  <si>
    <t>1.32</t>
  </si>
  <si>
    <t>Γ.Ν.Α. «ΚΟΡΓΙΑΛΕΝΕΙΟ - ΜΠΕΝΑΚΕΙΟ» Ε.Ε.Σ.</t>
  </si>
  <si>
    <t>36/4815</t>
  </si>
  <si>
    <t>367298375477</t>
  </si>
  <si>
    <t>103643470</t>
  </si>
  <si>
    <t>ΓΙΑΝΝΟΥΛΑ ΙΟΥΛΙΑΝΑ</t>
  </si>
  <si>
    <t>2108066414</t>
  </si>
  <si>
    <t>6943295603</t>
  </si>
  <si>
    <t>gianna0303@yahoo.gr</t>
  </si>
  <si>
    <t>Βριλησσια</t>
  </si>
  <si>
    <t>Κισσαβου 5</t>
  </si>
  <si>
    <t>36/4842</t>
  </si>
  <si>
    <t>367697362575</t>
  </si>
  <si>
    <t>066768486</t>
  </si>
  <si>
    <t>ΜΠΟΥΡΓΑΝΗ</t>
  </si>
  <si>
    <t>2155051508</t>
  </si>
  <si>
    <t>6974505779</t>
  </si>
  <si>
    <t>bourganie@gmail.com</t>
  </si>
  <si>
    <t>ΧΑΛΑΝΔΡΙ ΑΤΤΙΚΗΣ</t>
  </si>
  <si>
    <t>ΠΑΛΑΙΩΝ ΠΑΤΡΩΝ ΓΕΡΜΑΝΟΥ 6</t>
  </si>
  <si>
    <t>24/4896</t>
  </si>
  <si>
    <t>247665551122</t>
  </si>
  <si>
    <t>148296216</t>
  </si>
  <si>
    <t>2111848200</t>
  </si>
  <si>
    <t>6944274956</t>
  </si>
  <si>
    <t>dmtr.diam@gmail.com</t>
  </si>
  <si>
    <t>ΣΕΠΟΛΙΑ</t>
  </si>
  <si>
    <t>ΓΡΑΜΜΟΥ 24</t>
  </si>
  <si>
    <t>14/4787</t>
  </si>
  <si>
    <t>148193166313</t>
  </si>
  <si>
    <t>062318134</t>
  </si>
  <si>
    <t>ΡΕΝΙΕΡΗΣ</t>
  </si>
  <si>
    <t>2291070723</t>
  </si>
  <si>
    <t>6971727518</t>
  </si>
  <si>
    <t>ioannisrenieris3@gmail.com</t>
  </si>
  <si>
    <t>ΛΑΓΟΝΗΣΙ</t>
  </si>
  <si>
    <t>ΡΕΝΙΕΡΗ 7  ταχ.θυρ.1251</t>
  </si>
  <si>
    <t>1.33</t>
  </si>
  <si>
    <t>14/4895</t>
  </si>
  <si>
    <t>147543743193</t>
  </si>
  <si>
    <t>126885884</t>
  </si>
  <si>
    <t>ΤΣΑΟΥΣΗ</t>
  </si>
  <si>
    <t>2108035773</t>
  </si>
  <si>
    <t>6976204043</t>
  </si>
  <si>
    <t>stsaousi@hotmail.com</t>
  </si>
  <si>
    <t>ΑΝΤΙΠΑΡΟΥ 1</t>
  </si>
  <si>
    <t>14/4887</t>
  </si>
  <si>
    <t>148237654121</t>
  </si>
  <si>
    <t>138824894</t>
  </si>
  <si>
    <t>2114046281</t>
  </si>
  <si>
    <t>6944227665</t>
  </si>
  <si>
    <t>anast.path@yahoo.gr</t>
  </si>
  <si>
    <t>Διγενή Ακρίτα 163</t>
  </si>
  <si>
    <t>14/4497</t>
  </si>
  <si>
    <t>146958168283</t>
  </si>
  <si>
    <t>132552861</t>
  </si>
  <si>
    <t>ΔΑΦΝΗ</t>
  </si>
  <si>
    <t>2108321756</t>
  </si>
  <si>
    <t>6974306281</t>
  </si>
  <si>
    <t>maroylidaf@yahoo.gr</t>
  </si>
  <si>
    <t>ΠΕΤΡΟΠΟΥΛΑΚΗ 42</t>
  </si>
  <si>
    <t>14/4841</t>
  </si>
  <si>
    <t>147685958665</t>
  </si>
  <si>
    <t>134256115</t>
  </si>
  <si>
    <t>ΚΑΡΑΜΠΕΛΑ</t>
  </si>
  <si>
    <t>ΙΡΕΝΑ</t>
  </si>
  <si>
    <t>ΣΩΤΗΡΗΣ</t>
  </si>
  <si>
    <t>6934606382</t>
  </si>
  <si>
    <t>renakarampela@gmail.com</t>
  </si>
  <si>
    <t>αθηνα</t>
  </si>
  <si>
    <t>θερμοπυλων 6β</t>
  </si>
  <si>
    <t>14/5032</t>
  </si>
  <si>
    <t>146883499818</t>
  </si>
  <si>
    <t>106410955</t>
  </si>
  <si>
    <t>ΚΑΤΣΙΦΩΤΗ</t>
  </si>
  <si>
    <t>ΧΑΡΙΛΑΟΣ</t>
  </si>
  <si>
    <t>2106891823</t>
  </si>
  <si>
    <t>6945020592</t>
  </si>
  <si>
    <t>taniakatsifoti@yahoo.gr</t>
  </si>
  <si>
    <t>ΣΚΟΥΦΑ 26</t>
  </si>
  <si>
    <t>14/4426</t>
  </si>
  <si>
    <t>147014616996</t>
  </si>
  <si>
    <t>064243662</t>
  </si>
  <si>
    <t>ΑΓΡΑΦΙΩΤΗΣ</t>
  </si>
  <si>
    <t>2102625113</t>
  </si>
  <si>
    <t>6982483103</t>
  </si>
  <si>
    <t>agrafcon@yahoo.gr</t>
  </si>
  <si>
    <t xml:space="preserve">ΑΓΙΟΙ ΑΝΑΡΓΥΡΟΙ </t>
  </si>
  <si>
    <t>ΑΝΑΚΑΣΑ</t>
  </si>
  <si>
    <t>ΕΥΡΙΠΙΔΟΥ 19</t>
  </si>
  <si>
    <t>13562</t>
  </si>
  <si>
    <t>1.34</t>
  </si>
  <si>
    <t>46/4583</t>
  </si>
  <si>
    <t>467686175517</t>
  </si>
  <si>
    <t>103245546</t>
  </si>
  <si>
    <t>ΤΕΡΖΑΚΗΣ</t>
  </si>
  <si>
    <t>2299025910</t>
  </si>
  <si>
    <t>6937234340</t>
  </si>
  <si>
    <t>terzodimitris@gmail.com</t>
  </si>
  <si>
    <t>ΕΛΛΗΝΙΚΗΣ ΔΗΜΟΚΡΑΤΙΑΣ 15</t>
  </si>
  <si>
    <t>46/4767</t>
  </si>
  <si>
    <t>468060842187</t>
  </si>
  <si>
    <t>139413974</t>
  </si>
  <si>
    <t>ΣΠΥΡΟΥΛΙΑ</t>
  </si>
  <si>
    <t>2108070494</t>
  </si>
  <si>
    <t>6977227807</t>
  </si>
  <si>
    <t>demispiroulia@yahoo.com</t>
  </si>
  <si>
    <t>ΝΕΑ ΚΗΦΙΣΙΑ</t>
  </si>
  <si>
    <t>ΦΟΙΝΙΚΟΣ 1</t>
  </si>
  <si>
    <t>1.35</t>
  </si>
  <si>
    <t>Γ.Ν.Α. «ΛΑΪΚΟ»</t>
  </si>
  <si>
    <t>1.36</t>
  </si>
  <si>
    <t>41/4783</t>
  </si>
  <si>
    <t>417439125824</t>
  </si>
  <si>
    <t>069945311</t>
  </si>
  <si>
    <t>ΛΟΥΚΟΠΟΥΛΟΣ</t>
  </si>
  <si>
    <t>2265032138</t>
  </si>
  <si>
    <t>6977261001</t>
  </si>
  <si>
    <t>loukopoulosj@yahoo.gr</t>
  </si>
  <si>
    <t>ΣΤΕΡΕΑ ΕΛΛΑΔΑ</t>
  </si>
  <si>
    <t>Αγιου Νικολαου 50</t>
  </si>
  <si>
    <t>2/5142</t>
  </si>
  <si>
    <t>28317586981</t>
  </si>
  <si>
    <t>ΑΙΜΑΤΟΛΟΓΙΑ</t>
  </si>
  <si>
    <t>131820874</t>
  </si>
  <si>
    <t>ΑΣΗΜΑΚΟΠΟΥΛΟΣ</t>
  </si>
  <si>
    <t>2106010533</t>
  </si>
  <si>
    <t>6976614747</t>
  </si>
  <si>
    <t>jv.asimakopoulos@gmail.com</t>
  </si>
  <si>
    <t>ΜΕΤΑΜΟΡΦΩΣΗ (ΧΑΛΑΝΔΡΙΟΥ)</t>
  </si>
  <si>
    <t>ΘΕΟΔΟΣΙΟΥ 9</t>
  </si>
  <si>
    <t>1.37</t>
  </si>
  <si>
    <t>ΕΠΙΜΕΛΗΤΗ Β' - ΑΙΜΑΤΟΛΟΓΙΑΣ</t>
  </si>
  <si>
    <t>2/4891</t>
  </si>
  <si>
    <t>27000646495</t>
  </si>
  <si>
    <t>132242312</t>
  </si>
  <si>
    <t>ΛΑΖΑΝΑ</t>
  </si>
  <si>
    <t>6977424701</t>
  </si>
  <si>
    <t>ilazana@doctors.org.uk</t>
  </si>
  <si>
    <t>ΕΚΑΛΗ</t>
  </si>
  <si>
    <t>ΔΑΦΝΗΣ 10</t>
  </si>
  <si>
    <t>2/4518</t>
  </si>
  <si>
    <t>26900114461</t>
  </si>
  <si>
    <t>110798850</t>
  </si>
  <si>
    <t>ΠΕΤΣΑ</t>
  </si>
  <si>
    <t>2107715382</t>
  </si>
  <si>
    <t>6942070125</t>
  </si>
  <si>
    <t>pennypetsa@gmail.com</t>
  </si>
  <si>
    <t>ΠΟΝΤΟΥ 88</t>
  </si>
  <si>
    <t>2/4569</t>
  </si>
  <si>
    <t>28088142774</t>
  </si>
  <si>
    <t>130150993</t>
  </si>
  <si>
    <t>ΖΗΝΑ</t>
  </si>
  <si>
    <t>2651034819</t>
  </si>
  <si>
    <t>6945902943</t>
  </si>
  <si>
    <t>vasilikizina@gmail.com</t>
  </si>
  <si>
    <t>ΕΥΤΕΡΠΗΣ 18-20,</t>
  </si>
  <si>
    <t>2/5143</t>
  </si>
  <si>
    <t>28334663178</t>
  </si>
  <si>
    <t>151485708</t>
  </si>
  <si>
    <t>ΚΩΝΣΤΑΝΤΙΝΟΥ</t>
  </si>
  <si>
    <t>2105132257</t>
  </si>
  <si>
    <t>6974393687</t>
  </si>
  <si>
    <t>eliankon@hotmail.com</t>
  </si>
  <si>
    <t>ΠΡΟΠΟΝΤΙΔΟΣ 44</t>
  </si>
  <si>
    <t>10444</t>
  </si>
  <si>
    <t>12/4251</t>
  </si>
  <si>
    <t>127521226879</t>
  </si>
  <si>
    <t>ΕΝΔΟΚΡΙΝΟΛΟΓΙΑ-ΔΙΑΒΗΤΗΣ-ΜΕΤΑΒΟΛΙΣΜΟΣ</t>
  </si>
  <si>
    <t>113236207</t>
  </si>
  <si>
    <t>ΤΣΩΛΗ</t>
  </si>
  <si>
    <t>ΛΥΚΟΥΡΓΟΣ</t>
  </si>
  <si>
    <t>2114026763</t>
  </si>
  <si>
    <t>6972692962</t>
  </si>
  <si>
    <t>martso.mt@gmail.com</t>
  </si>
  <si>
    <t>Λ. ΜΕΣΟΓΕΙΩΝ 444</t>
  </si>
  <si>
    <t>1.38</t>
  </si>
  <si>
    <t>ΕΠΙΜΕΛΗΤΗ Β' - ΕΝΔΟΚΡΙΝΟΛΟΓΙΑΣ-ΔΙΑΒΗΤΗΣ ΜΕΤΑΒΟΛΙΣΜΟΥ</t>
  </si>
  <si>
    <t>36/4729</t>
  </si>
  <si>
    <t>366906673451</t>
  </si>
  <si>
    <t>140719954</t>
  </si>
  <si>
    <t>ΚΑΛΤΣΑΚΑΣ</t>
  </si>
  <si>
    <t>2106231716</t>
  </si>
  <si>
    <t>6974456605</t>
  </si>
  <si>
    <t>gkaltsakas@yahoo.com</t>
  </si>
  <si>
    <t>Κάτω Κηφισιά</t>
  </si>
  <si>
    <t>Λάμπρου Κατσώνη 33</t>
  </si>
  <si>
    <t>1.40</t>
  </si>
  <si>
    <t>Γ.Ν.Α. «ΣΙΣΜΑΝΟΓΛΕΙΟ - ΑΜΑΛΙΑ ΦΛΕΜΙΝΓΚ» (ΟΡΓΑΝΙΚΗ ΜΟΝΑΔΑ ΤΗΣ ΕΔΡΑΣ «ΣΙΣΜΑΝΟΓΛΕΙΟ»)</t>
  </si>
  <si>
    <t>ΕΠΙΜΕΛΗΤΗ Β' - ΠΝΕΥΜΟΝΟΛΟΓΙΑΣ-ΦΥΜΑΤΙΟΛΟΓΙΑΣ</t>
  </si>
  <si>
    <t>36/3902</t>
  </si>
  <si>
    <t>367033611199</t>
  </si>
  <si>
    <t>074495258</t>
  </si>
  <si>
    <t>ΠΑΤΖΑΛΗΣ</t>
  </si>
  <si>
    <t>2223029840</t>
  </si>
  <si>
    <t>6972854325</t>
  </si>
  <si>
    <t>patzalis22@yahoo.gr</t>
  </si>
  <si>
    <t xml:space="preserve">ΑΛΙΒΕΡΙ </t>
  </si>
  <si>
    <t>ΚΥΜΗΣ   ΑΛΙΒΕΡΙΟΥ</t>
  </si>
  <si>
    <t>25 ης ΜΑΡΤΙΟΥ 2</t>
  </si>
  <si>
    <t>34500</t>
  </si>
  <si>
    <t>36/4781</t>
  </si>
  <si>
    <t>368197254114</t>
  </si>
  <si>
    <t>044944229</t>
  </si>
  <si>
    <t>ΧΡΥΣΑΝΘΙΔΗΣ</t>
  </si>
  <si>
    <t>ΜΙΛΤΙΑΔΗΣ</t>
  </si>
  <si>
    <t>6940770092</t>
  </si>
  <si>
    <t>6941653509</t>
  </si>
  <si>
    <t>m.chrysanthidis@gmail.com</t>
  </si>
  <si>
    <t xml:space="preserve">ΝΕΟ ΦΑΛΗΡΟ </t>
  </si>
  <si>
    <t>Ν. ΦΑΛΗΡΟ - ΠΕΙΡΑΙΑΣ</t>
  </si>
  <si>
    <t>ΕΙΡΗΝΗΣ 29</t>
  </si>
  <si>
    <t>18547</t>
  </si>
  <si>
    <t>36/4258</t>
  </si>
  <si>
    <t>367937427456</t>
  </si>
  <si>
    <t>063009697</t>
  </si>
  <si>
    <t>ΚΑΡΑΚΟΝΤΑΚΗ</t>
  </si>
  <si>
    <t>2106394777</t>
  </si>
  <si>
    <t>6979771042</t>
  </si>
  <si>
    <t>fkarakontaki@gmail.com</t>
  </si>
  <si>
    <t>ΜΕΛΙΝΑΣ ΜΕΡΚΟΥΡΗ -66</t>
  </si>
  <si>
    <t>36/4359</t>
  </si>
  <si>
    <t>368015628267</t>
  </si>
  <si>
    <t>104317570</t>
  </si>
  <si>
    <t>ΞΥΠΟΛΥΤΟΣ</t>
  </si>
  <si>
    <t>2107650389</t>
  </si>
  <si>
    <t>6937281704</t>
  </si>
  <si>
    <t>antel26@yahoo.gr</t>
  </si>
  <si>
    <t>ΠΕΛΟΠΟΣ 12</t>
  </si>
  <si>
    <t>36/4146</t>
  </si>
  <si>
    <t>367574154224</t>
  </si>
  <si>
    <t>106108533</t>
  </si>
  <si>
    <t>ΤΑΡΑΝΤΙΝΟΣ</t>
  </si>
  <si>
    <t>ΡΟΔΟΛΦΟΣ ΚΥΡΙΑΚΟΣ</t>
  </si>
  <si>
    <t>2130036584</t>
  </si>
  <si>
    <t>6973043248</t>
  </si>
  <si>
    <t>ktarantinos@gmail.com</t>
  </si>
  <si>
    <t>Αρτέμιδος 3</t>
  </si>
  <si>
    <t>36/5098</t>
  </si>
  <si>
    <t>367223237227</t>
  </si>
  <si>
    <t>129332877</t>
  </si>
  <si>
    <t>ΜΠΑΓΚΟΣ</t>
  </si>
  <si>
    <t>2106910586</t>
  </si>
  <si>
    <t>6947072247</t>
  </si>
  <si>
    <t>bagosx@yahoo.com</t>
  </si>
  <si>
    <t>ΕΛΛΗΝΟΡΩΣΩΝ</t>
  </si>
  <si>
    <t>ΠΑΠΑΔΑ 26</t>
  </si>
  <si>
    <t>36/4884</t>
  </si>
  <si>
    <t>368038266514</t>
  </si>
  <si>
    <t>141528190</t>
  </si>
  <si>
    <t>ΚΩΝΣΤΑΝΤΕΛΟΥ</t>
  </si>
  <si>
    <t>ΕΛΙΣΣΑΒΕΤ</t>
  </si>
  <si>
    <t>2114024305</t>
  </si>
  <si>
    <t>6942529541</t>
  </si>
  <si>
    <t>eliskonst@yahoo.gr</t>
  </si>
  <si>
    <t>28ης ΟΚΤΩΒΡΙΟΥ 79, ΑΓΙΑ ΠΑΡΑΣΚΕΥΗ</t>
  </si>
  <si>
    <t>36/4194</t>
  </si>
  <si>
    <t>367750461367</t>
  </si>
  <si>
    <t>131805220</t>
  </si>
  <si>
    <t>ΚΟΥΡΤΕΛΕΣΗ</t>
  </si>
  <si>
    <t>ΕΥΤΥΧΙΑ ΑΝΤΩΝΙΑ</t>
  </si>
  <si>
    <t>6974801071</t>
  </si>
  <si>
    <t>ekourtelesi@hotmail.com</t>
  </si>
  <si>
    <t>ΛΟΚΡΙΔΟΣ 22</t>
  </si>
  <si>
    <t>36/4862</t>
  </si>
  <si>
    <t>368001371868</t>
  </si>
  <si>
    <t>119907436</t>
  </si>
  <si>
    <t>ΓΚΟΤΣΙΝΑ</t>
  </si>
  <si>
    <t>2107483789</t>
  </si>
  <si>
    <t>6942848000</t>
  </si>
  <si>
    <t>maggkotsina@yahoo.com</t>
  </si>
  <si>
    <t>ΑΛΕΞΑΝΔΡΟΥΠΟΛΕΩΣ 29</t>
  </si>
  <si>
    <t>36/4284</t>
  </si>
  <si>
    <t>367371934928</t>
  </si>
  <si>
    <t>068659253</t>
  </si>
  <si>
    <t>ΜΑΝΤΖΟΥΡΑΝΗΣ</t>
  </si>
  <si>
    <t>2114016936</t>
  </si>
  <si>
    <t>6972823737</t>
  </si>
  <si>
    <t>c.mantzouranis@gmail.com</t>
  </si>
  <si>
    <t>ΠΑΤΗΜΑ  ΧΑΛΑΝΔΡΙΟΥ</t>
  </si>
  <si>
    <t>ΠΑΥΛΟΥ  ΜΠΑΚΟΓΙΑΝΝΗ  49</t>
  </si>
  <si>
    <t>36/3840</t>
  </si>
  <si>
    <t>366617256227</t>
  </si>
  <si>
    <t>067072327</t>
  </si>
  <si>
    <t>ΧΙΝΤΙΡΙΔΗΣ</t>
  </si>
  <si>
    <t>2106016692</t>
  </si>
  <si>
    <t>6936526683</t>
  </si>
  <si>
    <t>pneumochint@yahoo.gr</t>
  </si>
  <si>
    <t>ΑΜΑΡΥΛΛΙΔΟΣ 20</t>
  </si>
  <si>
    <t>1.41</t>
  </si>
  <si>
    <t>36/3969</t>
  </si>
  <si>
    <t>367078177625</t>
  </si>
  <si>
    <t>137220197</t>
  </si>
  <si>
    <t>ΑΝΤΩΝΟΓΙΑΝΝΑΚΗ</t>
  </si>
  <si>
    <t>ΕΛΒΙΡΑ ΜΑΡΚΕΛΑ</t>
  </si>
  <si>
    <t>2102401526</t>
  </si>
  <si>
    <t>6974011662</t>
  </si>
  <si>
    <t>kantonogiannaki@gmail.com</t>
  </si>
  <si>
    <t>ΑΡΦΑΡΩΝ 2</t>
  </si>
  <si>
    <t>1.42</t>
  </si>
  <si>
    <t>46/3908</t>
  </si>
  <si>
    <t>467209899435</t>
  </si>
  <si>
    <t>123732561</t>
  </si>
  <si>
    <t>ΚΩΤΣΗ</t>
  </si>
  <si>
    <t>2106215135</t>
  </si>
  <si>
    <t>6976313159</t>
  </si>
  <si>
    <t>drlambriniorl@yahoo.gr</t>
  </si>
  <si>
    <t>ΞΑΝΘΟΥ 7</t>
  </si>
  <si>
    <t>46/5117</t>
  </si>
  <si>
    <t>467283333474</t>
  </si>
  <si>
    <t>118086607</t>
  </si>
  <si>
    <t>ΑΓΓΕΛΙΔΑΚΗ</t>
  </si>
  <si>
    <t>2106538551</t>
  </si>
  <si>
    <t>6947123967</t>
  </si>
  <si>
    <t>eiriniagel@hotmail.com</t>
  </si>
  <si>
    <t>ΒΑΣΩΣ ΚΑΤΡΑΚΗ 9</t>
  </si>
  <si>
    <t>36/4538</t>
  </si>
  <si>
    <t>366866569424</t>
  </si>
  <si>
    <t>131271788</t>
  </si>
  <si>
    <t>ΝΤΙΚΟΥΔΗ</t>
  </si>
  <si>
    <t>ΠΑΣΧΑΛΗΣ</t>
  </si>
  <si>
    <t>2106390861</t>
  </si>
  <si>
    <t>6932758530</t>
  </si>
  <si>
    <t>dikoudi@yahoo.com</t>
  </si>
  <si>
    <t>ΠΑΛΛΗΝΗΣ</t>
  </si>
  <si>
    <t>ΤΗΛΟΥ 12</t>
  </si>
  <si>
    <t>1.43</t>
  </si>
  <si>
    <t>Γ.Ν.Α. ΚΑΤ</t>
  </si>
  <si>
    <t>ΕΠΙΜΕΛΗΤΗ Α' - ΕΣΩΤΕΡΙΚΗΣ ΠΑΘΟΛΟΓΙΑΣ ή ΚΑΡΔΙΟΛΟΓΙΑΣ ή ΠΝΕΥΜΟΝΟΛΟΓΙΑΣ – ΦΥΜΑΤΙΟΛΟΓΙΑΣ ή ΧΕΙΡΟΥΡΓΙΚΗΣ ή ΑΝΑΙΣΘΗΣΙΟΛΟΓΙΑΣ ή ΝΕΦΡΟΛΟΓΙΑΣ</t>
  </si>
  <si>
    <t>14/4124</t>
  </si>
  <si>
    <t>146848259246</t>
  </si>
  <si>
    <t>139291929</t>
  </si>
  <si>
    <t>ΚΑΡΛΗΣ</t>
  </si>
  <si>
    <t>2114106631</t>
  </si>
  <si>
    <t>6937582535</t>
  </si>
  <si>
    <t>georgekarlis@yahoo.com</t>
  </si>
  <si>
    <t>25ης Μαρτίου 17</t>
  </si>
  <si>
    <t>1.44</t>
  </si>
  <si>
    <t>41/4489</t>
  </si>
  <si>
    <t>417875512242</t>
  </si>
  <si>
    <t>102908059</t>
  </si>
  <si>
    <t>ΓΚΑΡΑΒΕΛΛΑΣ</t>
  </si>
  <si>
    <t>2130022794</t>
  </si>
  <si>
    <t>6972273895</t>
  </si>
  <si>
    <t>drgeoga@yahoo.gr</t>
  </si>
  <si>
    <t>ΑΡΓΟΝΑΥΤΩΝ 61</t>
  </si>
  <si>
    <t>7/4948</t>
  </si>
  <si>
    <t>78249571578</t>
  </si>
  <si>
    <t>128327520</t>
  </si>
  <si>
    <t>ΚΥΡΙΑΚΟΥ</t>
  </si>
  <si>
    <t>ΑΝΤΡΙΑ</t>
  </si>
  <si>
    <t>ΠΙΕΡΗΣ</t>
  </si>
  <si>
    <t>6942487379</t>
  </si>
  <si>
    <t>andriagr@gmail.com</t>
  </si>
  <si>
    <t>ΣΙΝΑ 4Α</t>
  </si>
  <si>
    <t>35/4813</t>
  </si>
  <si>
    <t>357073237664</t>
  </si>
  <si>
    <t>ΠΛΑΣΤΙΚΗ,ΕΠΑΝΟΡΘΩΤΙΚΗ ΚΑΙ ΑΙΣΘΗΤΙΚΗ ΧΕΙΡΟΥΡΓΙΚΗ</t>
  </si>
  <si>
    <t>057798419</t>
  </si>
  <si>
    <t>ΦΙΟΛΙΤΑΚΗΣ</t>
  </si>
  <si>
    <t>ΜΥΡΩΝ</t>
  </si>
  <si>
    <t>2106727400</t>
  </si>
  <si>
    <t>6974951219</t>
  </si>
  <si>
    <t>gfiolitakis@yahoo.gr</t>
  </si>
  <si>
    <t>Ν. ΨΥΧΙΚΟ</t>
  </si>
  <si>
    <t>ΔΗΜΗΤΡΙΟΥ-ΒΑΣΙΛΕΙΟΥ 11</t>
  </si>
  <si>
    <t>1.45</t>
  </si>
  <si>
    <t>ΕΠΙΜΕΛΗΤΗ Α' - ΠΛΑΣΤΙΚΗΣ, ΕΠΑΝΟΡΘΩΤΙΚΗΣ ΚΑΙ ΑΙΣΘΗΤΙΚΗΣ ΧΕΙΡΟΥΡΓΙΚΗΣ</t>
  </si>
  <si>
    <t>35/3977</t>
  </si>
  <si>
    <t>357323195991</t>
  </si>
  <si>
    <t>069065450</t>
  </si>
  <si>
    <t>ΓΑΚΗΣ</t>
  </si>
  <si>
    <t>2114102490</t>
  </si>
  <si>
    <t>6942785269</t>
  </si>
  <si>
    <t>gakis_christos@yahoo.gr</t>
  </si>
  <si>
    <t>ΚΟΛΩΝΟΣ</t>
  </si>
  <si>
    <t>ΒΟΡΕΙΟΥ ΗΠΕΙΡΟΥ 75</t>
  </si>
  <si>
    <t>39/4604</t>
  </si>
  <si>
    <t>397363186225</t>
  </si>
  <si>
    <t>ΣΤΟΜΑΤΙΚΗ ΚΑΙ ΓΝΑΘΟΠΡΟΣΩΠΙΚΗ ΧΕΙΡΟΥΡΓΙΚΗ (ΙΑΤΡΙΚΗ ΚΑΙ ΟΔΟΝΤΙΑΤΡΙΚΗ ΕΙΔΙΚΟΤΗΤΑ)</t>
  </si>
  <si>
    <t>122493768</t>
  </si>
  <si>
    <t>ΚΑΤΟΥΜΑΣ</t>
  </si>
  <si>
    <t>6977979664</t>
  </si>
  <si>
    <t>kkatoumas@icloud.com</t>
  </si>
  <si>
    <t>ΠΑΝΑΓΗ ΤΣΑΛΔΑΡΗ 6</t>
  </si>
  <si>
    <t>1.46</t>
  </si>
  <si>
    <t xml:space="preserve">ΕΠΙΜΕΛΗΤΗ Β' - ΣΤΟΜΑΤΙΚΗΣ ΚΑΙ ΓΝΑΘΟΠΡΟΣΩΠΙΚΗΣ ΧΕΙΡΟΥΡΓΙΚΗΣ </t>
  </si>
  <si>
    <t>39/5109</t>
  </si>
  <si>
    <t>396825957591</t>
  </si>
  <si>
    <t>128994760</t>
  </si>
  <si>
    <t>ΜΗΤΣΙΜΠΟΝΑΣ</t>
  </si>
  <si>
    <t>2410252356</t>
  </si>
  <si>
    <t>6947152529</t>
  </si>
  <si>
    <t>mitsikos@yahoo.com</t>
  </si>
  <si>
    <t xml:space="preserve">ΑΓ. ΑΘΑΝΑΣΙΟΣ </t>
  </si>
  <si>
    <t>Λάρισα</t>
  </si>
  <si>
    <t>ΚαραΪσκάκη 68</t>
  </si>
  <si>
    <t>39/4082</t>
  </si>
  <si>
    <t>397503613429</t>
  </si>
  <si>
    <t>104847487</t>
  </si>
  <si>
    <t>ΣΜΠΟΝΙΑΣ</t>
  </si>
  <si>
    <t>ΒΕΛΙΣΣΑΡΙΟΣ</t>
  </si>
  <si>
    <t>2107647831</t>
  </si>
  <si>
    <t>6975801099</t>
  </si>
  <si>
    <t>vsbonias@yahoo.gr</t>
  </si>
  <si>
    <t>ΟΔΥΣΣΕΩΣ 2</t>
  </si>
  <si>
    <t>39/3880</t>
  </si>
  <si>
    <t>397019483527</t>
  </si>
  <si>
    <t>126665943</t>
  </si>
  <si>
    <t>ΣΤΑΥΡΟΥΛΑ ΒΑΣΙΛΙΚΗ</t>
  </si>
  <si>
    <t>2107475046</t>
  </si>
  <si>
    <t>6977240100</t>
  </si>
  <si>
    <t>svdiamantopoulou@gmail.com</t>
  </si>
  <si>
    <t>ΑΓΙΟΥ ΓΕΩΡΓΙΟΥ 23</t>
  </si>
  <si>
    <t>36/4871</t>
  </si>
  <si>
    <t>367129783113</t>
  </si>
  <si>
    <t>033137057</t>
  </si>
  <si>
    <t>ΝΤΑΓΑΝΟΥ</t>
  </si>
  <si>
    <t>6936938341</t>
  </si>
  <si>
    <t>mdaganou@hotmail.com</t>
  </si>
  <si>
    <t>ΑΛΦΕΙΟΥ 36</t>
  </si>
  <si>
    <t>1.47</t>
  </si>
  <si>
    <t>Γ.Ν.Ν.Θ.Α. «ΣΩΤΗΡΙΑ»</t>
  </si>
  <si>
    <t>ΔΙΕΥΘΥΝΤΗ - ΕΣΩΤΕΡΙΚΗΣ ΠΑΘΟΛΟΓΙΑΣ ή ΚΑΡΔΙΟΛΟΓΙΑΣ ή ΠΝΕΥΜΟΝΟΛΟΓΙΑΣ – ΦΥΜΑΤΙΟΛΟΓΙΑΣ ή ΧΕΙΡΟΥΡΓΙΚΗΣ ή ΑΝΑΙΣΘΗΣΙΟΛΟΓΙΑΣ</t>
  </si>
  <si>
    <t>36/5069</t>
  </si>
  <si>
    <t>368276429823</t>
  </si>
  <si>
    <t>050280357</t>
  </si>
  <si>
    <t>ΛΑΧΑΝΑ</t>
  </si>
  <si>
    <t>2109020211</t>
  </si>
  <si>
    <t>6974583701</t>
  </si>
  <si>
    <t>alekalahana2013@gmail.com</t>
  </si>
  <si>
    <t>ΜΕΤΣ</t>
  </si>
  <si>
    <t>ΑΡΤΕΜΩΝΟΣ 11</t>
  </si>
  <si>
    <t>11636</t>
  </si>
  <si>
    <t>36/5134</t>
  </si>
  <si>
    <t>368319798662</t>
  </si>
  <si>
    <t>074231310</t>
  </si>
  <si>
    <t>ΦΛΕΒΑΡΗ</t>
  </si>
  <si>
    <t>2106747524</t>
  </si>
  <si>
    <t>6974370189</t>
  </si>
  <si>
    <t>kflevari@gmail.com</t>
  </si>
  <si>
    <t>ΚΑΛΑΜΑΤΑΣ 17</t>
  </si>
  <si>
    <t>19/4964</t>
  </si>
  <si>
    <t>198053518293</t>
  </si>
  <si>
    <t>035316749</t>
  </si>
  <si>
    <t>ΧΑΡΑΛΑΜΠΟΥΣ</t>
  </si>
  <si>
    <t>2810250634</t>
  </si>
  <si>
    <t>6974329505</t>
  </si>
  <si>
    <t>elicharalambous@gmail.com</t>
  </si>
  <si>
    <t>Μασταμπάς</t>
  </si>
  <si>
    <t>Διγενή Ακρίτα 9</t>
  </si>
  <si>
    <t>1.48</t>
  </si>
  <si>
    <t>ΕΠΙΜΕΛΗΤΗ Α' - ΕΣΩΤΕΡΙΚΗΣ ΠΑΘΟΛΟΓΙΑΣ ή ΚΑΡΔΙΟΛΟΓΙΑΣ ή ΠΝΕΥΜΟΝΟΛΟΓΙΑΣ – ΦΥΜΑΤΙΟΛΟΓΙΑΣ ή ΧΕΙΡΟΥΡΓΙΚΗΣ ή ΑΝΑΙΣΘΗΣΙΟΛΟΓΙΑΣ</t>
  </si>
  <si>
    <t>19/3912</t>
  </si>
  <si>
    <t>197216186138</t>
  </si>
  <si>
    <t>105848445</t>
  </si>
  <si>
    <t>ΠΑΥΛΟΥΡΟΣ</t>
  </si>
  <si>
    <t>2109889831</t>
  </si>
  <si>
    <t>6974917568</t>
  </si>
  <si>
    <t>theodorospaulouros@gmail.com</t>
  </si>
  <si>
    <t>Παλαιό Φάληρο</t>
  </si>
  <si>
    <t>ΟΡΦΕΩΣ 14</t>
  </si>
  <si>
    <t>17564</t>
  </si>
  <si>
    <t>1.49</t>
  </si>
  <si>
    <t>ΕΠΙΜΕΛΗΤΗ Β' - ΕΣΩΤΕΡΙΚΗΣ ΠΑΘΟΛΟΓΙΑΣ ή ΚΑΡΔΙΟΛΟΓΙΑΣ ή ΠΝΕΥΜΟΝΟΛΟΓΙΑΣ – ΦΥΜΑΤΙΟΛΟΓΙΑΣ ή ΧΕΙΡΟΥΡΓΙΚΗΣ ή ΑΝΑΙΣΘΗΣΙΟΛΟΓΙΑΣ</t>
  </si>
  <si>
    <t>36/4201</t>
  </si>
  <si>
    <t>367400179151</t>
  </si>
  <si>
    <t>146959162</t>
  </si>
  <si>
    <t>ΤΟΜΟΣ</t>
  </si>
  <si>
    <t>2109841450</t>
  </si>
  <si>
    <t>6942707287</t>
  </si>
  <si>
    <t>etomos@hotmail.com</t>
  </si>
  <si>
    <t>ΠΑΡΘΕΝΩΝΟΣ 16Α</t>
  </si>
  <si>
    <t>36/4474</t>
  </si>
  <si>
    <t>366812399541</t>
  </si>
  <si>
    <t>132908507</t>
  </si>
  <si>
    <t>ΦΙΛΙΟΥ</t>
  </si>
  <si>
    <t>ΕΥΦΡΟΣΥΝΗ</t>
  </si>
  <si>
    <t>2107483181</t>
  </si>
  <si>
    <t>6947430699</t>
  </si>
  <si>
    <t>filiou.f@gmail.com</t>
  </si>
  <si>
    <t>ΜΙΧΑΛΑΚΟΠΟΥΛΟΥ 180</t>
  </si>
  <si>
    <t>19/4744</t>
  </si>
  <si>
    <t>198187877355</t>
  </si>
  <si>
    <t>064160856</t>
  </si>
  <si>
    <t>ΜΑΡΙΝΗΣ</t>
  </si>
  <si>
    <t>6946507655</t>
  </si>
  <si>
    <t>dmtrs.dimitris@gmail.com</t>
  </si>
  <si>
    <t>Θρακομακεδόνες</t>
  </si>
  <si>
    <t>Πύργου Βαρυμπόμπης 17</t>
  </si>
  <si>
    <t>13676</t>
  </si>
  <si>
    <t>36/4795</t>
  </si>
  <si>
    <t>368213979148</t>
  </si>
  <si>
    <t>145288051</t>
  </si>
  <si>
    <t>ΠΟΤΑΜΙΑΝΟΥ</t>
  </si>
  <si>
    <t>2105613465</t>
  </si>
  <si>
    <t>6979456356</t>
  </si>
  <si>
    <t>epotamianou@gmail.com</t>
  </si>
  <si>
    <t>ΑΓΙΑΣ ΒΑΡΒΑΡΑΣ 5</t>
  </si>
  <si>
    <t>36/4341</t>
  </si>
  <si>
    <t>367327149533</t>
  </si>
  <si>
    <t>100210332</t>
  </si>
  <si>
    <t>ΣΑΛΟΜΙΔΟΥ</t>
  </si>
  <si>
    <t>2105690134</t>
  </si>
  <si>
    <t>6972773055</t>
  </si>
  <si>
    <t>mariasal74@yahoo.gr</t>
  </si>
  <si>
    <t>ΚΑΝΕΛΛΟΠΟΥΛΟΥ 34</t>
  </si>
  <si>
    <t>1.50</t>
  </si>
  <si>
    <t>ΕΠΙΜΕΛΗΤΗ Β' - ΠΝΕΥΜΟΝΟΛΟΓΙΑΣ ΚΑΙ ΦΥΜΑΤΙΟΛΟΓΙΑΣ</t>
  </si>
  <si>
    <t>36/4830</t>
  </si>
  <si>
    <t>367974773721</t>
  </si>
  <si>
    <t>049786330</t>
  </si>
  <si>
    <t>ΦΩΤΕΙΝΑΚΟΠΟΥΛΟΣ</t>
  </si>
  <si>
    <t>2109583118</t>
  </si>
  <si>
    <t>6936932203</t>
  </si>
  <si>
    <t>thafot2003@yahoo.gr</t>
  </si>
  <si>
    <t>ΔΟΪΡΑΝΗΣ 165</t>
  </si>
  <si>
    <t>1.51</t>
  </si>
  <si>
    <t>14/5079</t>
  </si>
  <si>
    <t>147788843917</t>
  </si>
  <si>
    <t>130551985</t>
  </si>
  <si>
    <t>ΚΑΤΣΙΚΑΣ</t>
  </si>
  <si>
    <t>6948279936</t>
  </si>
  <si>
    <t>katsikastheodoros@gmail.com</t>
  </si>
  <si>
    <t>ΑΓΙΟΥ ΑΛΕΞΑΝΔΡΟΥ 64</t>
  </si>
  <si>
    <t>14/5083</t>
  </si>
  <si>
    <t>147968847114</t>
  </si>
  <si>
    <t>107951470</t>
  </si>
  <si>
    <t>ΑΠΟΣΤΟΛΟΠΟΥΛΟΣ</t>
  </si>
  <si>
    <t>ΧΡΙΣΤΟΣ</t>
  </si>
  <si>
    <t>6972622984</t>
  </si>
  <si>
    <t>apostolopoulos.christos@gmail.com</t>
  </si>
  <si>
    <t>ΚΛΕΙΟΥΣ 44</t>
  </si>
  <si>
    <t>14/4799</t>
  </si>
  <si>
    <t>146947548187</t>
  </si>
  <si>
    <t>070793965</t>
  </si>
  <si>
    <t>2109716525</t>
  </si>
  <si>
    <t>6937166949</t>
  </si>
  <si>
    <t>chrispap80@yahoo.gr</t>
  </si>
  <si>
    <t>ΜΥΚΟΝΟΥ 13</t>
  </si>
  <si>
    <t>1.52</t>
  </si>
  <si>
    <t>Γ.Ν.Π.Α. «ΑΓΙΑ ΣΟΦΙΑ»</t>
  </si>
  <si>
    <t>ΕΠΙΜΕΛΗΤΗ Β' - ΑΝΑΙΣΘΗΣΙΟΛΟΓΙΑΣ ή ΠΑΙΔΙΑΤΡΙΚΗΣ ή ΚΑΡΔΙΟΛΟΓΙΑΣ ή ΠΝΕΥΜΟΝΟΛΟΓΙΑΣ – ΦΥΜΑΤΙΟΛΟΓΙΑΣ ή ΧΕΙΡΟΥΡΓΙΚΗΣ ΠΑΙΔΩΝ ή ΝΕΦΡΟΛΟΓΙΑΣ</t>
  </si>
  <si>
    <t>34/3838</t>
  </si>
  <si>
    <t>346582113214</t>
  </si>
  <si>
    <t>106674402</t>
  </si>
  <si>
    <t>ΤΣΙΡΟΓΙΑΝΝΗ</t>
  </si>
  <si>
    <t>2107708622</t>
  </si>
  <si>
    <t>6974477398</t>
  </si>
  <si>
    <t>chrysanthi.tsirogianni@gmail.com</t>
  </si>
  <si>
    <t>Γ΄ΟΡΕΙΝΗΣ ΤΑΞΙΑΡΧΙΑΣ 21</t>
  </si>
  <si>
    <t>34/4197</t>
  </si>
  <si>
    <t>347823769859</t>
  </si>
  <si>
    <t>070766416</t>
  </si>
  <si>
    <t>ΤΣΙΠΟΥ</t>
  </si>
  <si>
    <t>ΧΑΡΟΥΛΑ</t>
  </si>
  <si>
    <t>2106003717</t>
  </si>
  <si>
    <t>6972260155</t>
  </si>
  <si>
    <t>haroula.tsipou@gmail.com</t>
  </si>
  <si>
    <t>Παύλου Μελά 14</t>
  </si>
  <si>
    <t>34/4508</t>
  </si>
  <si>
    <t>348037882418</t>
  </si>
  <si>
    <t>105358604</t>
  </si>
  <si>
    <t>ΚΡΟΝΤΣΗ</t>
  </si>
  <si>
    <t>2105697165</t>
  </si>
  <si>
    <t>6936870882</t>
  </si>
  <si>
    <t>alexkrontsi@windowslive.com</t>
  </si>
  <si>
    <t>ΝΙΚΗΣ 51</t>
  </si>
  <si>
    <t>12244</t>
  </si>
  <si>
    <t>34/4285</t>
  </si>
  <si>
    <t>347491212646</t>
  </si>
  <si>
    <t>146299898</t>
  </si>
  <si>
    <t>ΜΠΟΥΡΑΖΑΝΗ</t>
  </si>
  <si>
    <t>6936147577</t>
  </si>
  <si>
    <t>mpourazani.e@hotmail.com</t>
  </si>
  <si>
    <t>ΠΑΠΑΔΙΑΜΑΝΤΟΠΟΥΛΟΥ</t>
  </si>
  <si>
    <t>34/3952</t>
  </si>
  <si>
    <t>347137852527</t>
  </si>
  <si>
    <t>122581258</t>
  </si>
  <si>
    <t>ΣΤΕΛΙΑΝΙΔΗ</t>
  </si>
  <si>
    <t>2108231773</t>
  </si>
  <si>
    <t>6973352351</t>
  </si>
  <si>
    <t>astelianidi@hotmail.gr</t>
  </si>
  <si>
    <t>ΤΙΜΟΛΕΟΝΤΟΣ ΒΑΣΣΟΥ 10</t>
  </si>
  <si>
    <t>34/3870</t>
  </si>
  <si>
    <t>346601819126</t>
  </si>
  <si>
    <t>069069367</t>
  </si>
  <si>
    <t>ΝΙΚΗΤΑ</t>
  </si>
  <si>
    <t>2110114798</t>
  </si>
  <si>
    <t>6906225776</t>
  </si>
  <si>
    <t>nermadi@yahoo.com</t>
  </si>
  <si>
    <t>ΔΗΜΗΤΡΙΟΥ ΓΕΔΕΩΝ 36</t>
  </si>
  <si>
    <t>1.53</t>
  </si>
  <si>
    <t>Γ.Ν.Π.Α. «Π. &amp; Α. ΚΥΡΙΑΚΟΥ»</t>
  </si>
  <si>
    <t>ΕΠΙΜΕΛΗΤΗ Β' - ΠΑΙΔΙΑΤΡΙΚΗΣ ή ΠΑΘΟΛΟΓΙΚΗΣ ΟΓΚΟΛΟΓΙΑΣ</t>
  </si>
  <si>
    <t>34/4798</t>
  </si>
  <si>
    <t>347428747785</t>
  </si>
  <si>
    <t>106705585</t>
  </si>
  <si>
    <t>ΚΑΠΕΤΑΝΙΟΥ</t>
  </si>
  <si>
    <t>6947427775</t>
  </si>
  <si>
    <t>kapetaniouk@gmail.com</t>
  </si>
  <si>
    <t>ΠΕΔΙΝΗ</t>
  </si>
  <si>
    <t>ΔΕΞΑΜΕΝΗΣ ΚΤΗΡΙΟ Γ, ΤΘ: 285</t>
  </si>
  <si>
    <t>34/5031</t>
  </si>
  <si>
    <t>346863622698</t>
  </si>
  <si>
    <t>139952484</t>
  </si>
  <si>
    <t>ΜΑΓΚΟΥ</t>
  </si>
  <si>
    <t>2110190419</t>
  </si>
  <si>
    <t>6973075152</t>
  </si>
  <si>
    <t>drtzeni23@yahoo.gr</t>
  </si>
  <si>
    <t>Αγίας Λαύρας 16</t>
  </si>
  <si>
    <t>34/5045</t>
  </si>
  <si>
    <t>347024855956</t>
  </si>
  <si>
    <t>125193452</t>
  </si>
  <si>
    <t>LOSEVA</t>
  </si>
  <si>
    <t>KSENIA</t>
  </si>
  <si>
    <t>SERGEY</t>
  </si>
  <si>
    <t>2130237344</t>
  </si>
  <si>
    <t>6993161126</t>
  </si>
  <si>
    <t>xenia_loseva@yahoo.com</t>
  </si>
  <si>
    <t>ΔΙΟΝΥΣΟΥ 31</t>
  </si>
  <si>
    <t>43/4443</t>
  </si>
  <si>
    <t>436579137215</t>
  </si>
  <si>
    <t>042818149</t>
  </si>
  <si>
    <t>ΜΑΡΑΝΤΟΣ</t>
  </si>
  <si>
    <t>2104915996</t>
  </si>
  <si>
    <t>6944627337</t>
  </si>
  <si>
    <t>aggelosmarados@gmail.com</t>
  </si>
  <si>
    <t>ΙΩΝΙΑΣ 84</t>
  </si>
  <si>
    <t>1.54</t>
  </si>
  <si>
    <t>ΕΠΙΜΕΛΗΤΗ Β' - ΧΕΙΡΟΥΡΓΙΚΗΣ ΠΑΙΔΩΝ</t>
  </si>
  <si>
    <t>43/4414</t>
  </si>
  <si>
    <t>436885349962</t>
  </si>
  <si>
    <t>116145180</t>
  </si>
  <si>
    <t>2121019779</t>
  </si>
  <si>
    <t>6937734006</t>
  </si>
  <si>
    <t>natasa_dimo@hotmail.com</t>
  </si>
  <si>
    <t>ΠΑΠΑΓΟΥ-ΧΟΛΑΡΓΟΥ</t>
  </si>
  <si>
    <t>ΞΑΝΘΙΠΠΟΥ 22</t>
  </si>
  <si>
    <t>43/4653</t>
  </si>
  <si>
    <t>437896467697</t>
  </si>
  <si>
    <t>125803928</t>
  </si>
  <si>
    <t>ΛΙΒΑΝΗ</t>
  </si>
  <si>
    <t>2610222880</t>
  </si>
  <si>
    <t>6974161711</t>
  </si>
  <si>
    <t>anastasia.livani@gmail.com</t>
  </si>
  <si>
    <t>ΑΝΩ ΠΟΛΗ</t>
  </si>
  <si>
    <t>Π. Π. ΓΕΡΜΑΝΟΥ 69</t>
  </si>
  <si>
    <t>26225</t>
  </si>
  <si>
    <t>43/4123</t>
  </si>
  <si>
    <t>436757841719</t>
  </si>
  <si>
    <t>111144380</t>
  </si>
  <si>
    <t>ΓΚΑΒΕΡΑ</t>
  </si>
  <si>
    <t>2106667135</t>
  </si>
  <si>
    <t>6974474414</t>
  </si>
  <si>
    <t>nikoletta.gkavera@gmail.com</t>
  </si>
  <si>
    <t>ΜΠΟΤΣΑΡΗ 33-35</t>
  </si>
  <si>
    <t>43/4185</t>
  </si>
  <si>
    <t>437839567986</t>
  </si>
  <si>
    <t>122475702</t>
  </si>
  <si>
    <t>ΚΑΜΠΟΥΡΟΓΛΟΥ</t>
  </si>
  <si>
    <t>2105247929</t>
  </si>
  <si>
    <t>6959828347</t>
  </si>
  <si>
    <t>gkampouroglou@gmail.com</t>
  </si>
  <si>
    <t>ΣΤΟΥΡΝΑΡΗ 32</t>
  </si>
  <si>
    <t>10433</t>
  </si>
  <si>
    <t>43/5033</t>
  </si>
  <si>
    <t>438132363236</t>
  </si>
  <si>
    <t>138921762</t>
  </si>
  <si>
    <t>ΠΑΠΑΧΡΗΣΤΟΣ</t>
  </si>
  <si>
    <t>2104971631</t>
  </si>
  <si>
    <t>6947439024</t>
  </si>
  <si>
    <t>dr_papachristosvasilis@yahoo.com</t>
  </si>
  <si>
    <t>ΑΡΚΑΔΙΟΥ 12</t>
  </si>
  <si>
    <t>43/4507</t>
  </si>
  <si>
    <t>437989946622</t>
  </si>
  <si>
    <t>145262730</t>
  </si>
  <si>
    <t>ΙΑΚΩΜΙΔΗΣ</t>
  </si>
  <si>
    <t>ΝΕΚΤΑΡΙΟΣ</t>
  </si>
  <si>
    <t>6947021072</t>
  </si>
  <si>
    <t>m.iakomidis78@gmail.com</t>
  </si>
  <si>
    <t>παπαγου-χολαργος</t>
  </si>
  <si>
    <t>4/3921</t>
  </si>
  <si>
    <t>47282689616</t>
  </si>
  <si>
    <t>ΑΚΤΙΝΟΘΕΡΑΠΕΥΤΙΚΗ ΟΓΚΟΛΟΓΙΑ</t>
  </si>
  <si>
    <t>049650505</t>
  </si>
  <si>
    <t>ΠΑΤΡΙΚΗ</t>
  </si>
  <si>
    <t>ΕΥΡΥΔΙΚΗ</t>
  </si>
  <si>
    <t>2109637425</t>
  </si>
  <si>
    <t>6974100072</t>
  </si>
  <si>
    <t>evry.patriki@gmail.com</t>
  </si>
  <si>
    <t xml:space="preserve">ΤΕΡΨΙΘΕΑ </t>
  </si>
  <si>
    <t>ΑΡΧΙΠΕΛΑΓΟΥΣ 87</t>
  </si>
  <si>
    <t>1.55</t>
  </si>
  <si>
    <t>Γ.Ο.Ν.Κ. «ΟΙ ΑΓΙΟΙ ΑΝΑΡΓΥΡΟΙ»</t>
  </si>
  <si>
    <t>ΕΠΙΜΕΛΗΤΗ Β' - ΑΚΤΙΝΟΘΕΡΑΠΕΥΤΙΚΗΣ ΟΓΚΟΛΟΓΙΑΣ</t>
  </si>
  <si>
    <t>4/4858</t>
  </si>
  <si>
    <t>47655377858</t>
  </si>
  <si>
    <t>105340508</t>
  </si>
  <si>
    <t>ΝΙΚΟΛΟΥΔΗ</t>
  </si>
  <si>
    <t>ΣΤΥΛΙΑΝΗ ΘΕΟΝΥΜΦΗ</t>
  </si>
  <si>
    <t>2103410974</t>
  </si>
  <si>
    <t>6945414159</t>
  </si>
  <si>
    <t>stnikoloudi@gmail.com</t>
  </si>
  <si>
    <t>ΒΟΤΑΝΙΚΟΣ</t>
  </si>
  <si>
    <t>ΟΡΦΕΩΣ 85</t>
  </si>
  <si>
    <t>11855</t>
  </si>
  <si>
    <t>4/4226</t>
  </si>
  <si>
    <t>47038172795</t>
  </si>
  <si>
    <t>068896086</t>
  </si>
  <si>
    <t>ΓΕΩΡΓΑΚΟΠΟΥΛΟΥ</t>
  </si>
  <si>
    <t>ΑΙΚΑΤΕΡΙΝΑ</t>
  </si>
  <si>
    <t>6982014369</t>
  </si>
  <si>
    <t>6949928155</t>
  </si>
  <si>
    <t>katerina.georgakopoulou@gmail.com</t>
  </si>
  <si>
    <t>Θεοφάνους 34</t>
  </si>
  <si>
    <t>4/4208</t>
  </si>
  <si>
    <t>47348233561</t>
  </si>
  <si>
    <t>116096802</t>
  </si>
  <si>
    <t>ΣΥΓΚΟΥΝΑΣ</t>
  </si>
  <si>
    <t>2682300476</t>
  </si>
  <si>
    <t>6945660687</t>
  </si>
  <si>
    <t>sygkounas@yahoo.gr</t>
  </si>
  <si>
    <t>ΗΠΕΙΡΟΣ</t>
  </si>
  <si>
    <t>ΖΑΛΟΓΓΟΥ 62</t>
  </si>
  <si>
    <t>4/4661</t>
  </si>
  <si>
    <t>46568949868</t>
  </si>
  <si>
    <t>141613973</t>
  </si>
  <si>
    <t>ΠΛΟΧΩΡΟΥ</t>
  </si>
  <si>
    <t>ΓΕΩΡΓΙΟΣ ΔΗΜΗΤΡΙΟΣ</t>
  </si>
  <si>
    <t>2114150242</t>
  </si>
  <si>
    <t>6982513703</t>
  </si>
  <si>
    <t>Mariaplochorou@gmail.com</t>
  </si>
  <si>
    <t>ΣΟΛΩΝΟΣ 130</t>
  </si>
  <si>
    <t>4/3936</t>
  </si>
  <si>
    <t>47316576113</t>
  </si>
  <si>
    <t>131962968</t>
  </si>
  <si>
    <t>ΓΚΙΡΛΕΜΗΣ</t>
  </si>
  <si>
    <t>2102435913</t>
  </si>
  <si>
    <t>6951545575</t>
  </si>
  <si>
    <t>k.gkirlemis@gmail.com</t>
  </si>
  <si>
    <t xml:space="preserve">ΘΡΑΚΟΜΑΚΕΔΟΝΕΣ </t>
  </si>
  <si>
    <t>ΘΡΑΚΟΜΑΚΕΔΟΝΕΣ</t>
  </si>
  <si>
    <t>ΑΜΥΝΤΑ 49</t>
  </si>
  <si>
    <t>4/5047</t>
  </si>
  <si>
    <t>48033224544</t>
  </si>
  <si>
    <t>133763336</t>
  </si>
  <si>
    <t>2111838191</t>
  </si>
  <si>
    <t>6942419816</t>
  </si>
  <si>
    <t>evik@live.com</t>
  </si>
  <si>
    <t>Α.ΠΑΠΑΝΔΡΕΟΥ 10</t>
  </si>
  <si>
    <t>1.56</t>
  </si>
  <si>
    <t>Ν.Α &amp; Δ.Ν.Α. «ΑΝΔΡΕΑΣ ΣΥΓΓΡΟΣ»</t>
  </si>
  <si>
    <t>5/4118</t>
  </si>
  <si>
    <t>57794585311</t>
  </si>
  <si>
    <t>145975059</t>
  </si>
  <si>
    <t>ΣΤΟΥΚΗ</t>
  </si>
  <si>
    <t>6973487242</t>
  </si>
  <si>
    <t>sstouki@gmail.com</t>
  </si>
  <si>
    <t>ΔΙΟΝΥΣΟΣ ΑΤΤΙΚΗΣ</t>
  </si>
  <si>
    <t>ΚΡΙΤΩΝΟΣ 6</t>
  </si>
  <si>
    <t>5/5049</t>
  </si>
  <si>
    <t>58283537854</t>
  </si>
  <si>
    <t>124723955</t>
  </si>
  <si>
    <t>ΜΟΝΑΣΤΗΡΙΩΤΗΣ</t>
  </si>
  <si>
    <t>2109836652</t>
  </si>
  <si>
    <t>6974270993</t>
  </si>
  <si>
    <t>vmonastiriotis@gmail.com</t>
  </si>
  <si>
    <t>ΕΛ ΒΕΝΙΖΕΛΟΥ 265</t>
  </si>
  <si>
    <t>1.57</t>
  </si>
  <si>
    <t>Ν.Θ.Α «ΠΑΜΜΑΚΑΡΙΣΤΟΣ»</t>
  </si>
  <si>
    <t>14/4114</t>
  </si>
  <si>
    <t>147034274786</t>
  </si>
  <si>
    <t>102938906</t>
  </si>
  <si>
    <t>ΒΟΥΚΑΛΗ</t>
  </si>
  <si>
    <t>6974356380</t>
  </si>
  <si>
    <t>mariavoukali@gmail.com</t>
  </si>
  <si>
    <t>1.39</t>
  </si>
  <si>
    <t>Γ.Ν.Α. «ΣΙΣΜΑΝΟΓΛΕΙΟ - ΑΜΑΛΙΑ ΦΛΕΜΙΝΓΚ» (ΑΠΟΚΕΝΤΡΩΜΕΝΗ ΟΡΓΑΝΙΚΗ ΜΟΝΑΔΑ «ΑΜΑΛΙΑ ΦΛΕΜΙΝΓΚ»)</t>
  </si>
  <si>
    <t>14/4810</t>
  </si>
  <si>
    <t>146758489525</t>
  </si>
  <si>
    <t>062536198</t>
  </si>
  <si>
    <t>ΧΑΡΑΤΣΗ</t>
  </si>
  <si>
    <t>ΕΥΤΥΧΙΑ</t>
  </si>
  <si>
    <t>2106135929</t>
  </si>
  <si>
    <t>6972717409</t>
  </si>
  <si>
    <t>echaratsi@gmail.com</t>
  </si>
  <si>
    <t>ΕΙΡΗΝΗΣ 16Α</t>
  </si>
  <si>
    <t>14/5071</t>
  </si>
  <si>
    <t>147621247127</t>
  </si>
  <si>
    <t>110207151</t>
  </si>
  <si>
    <t>ΑΡΓΙΑΝΑ</t>
  </si>
  <si>
    <t>2106086284</t>
  </si>
  <si>
    <t>6974962205</t>
  </si>
  <si>
    <t>vaso.argiana@hotmail.com</t>
  </si>
  <si>
    <t>ΕΛΕΥΘΕΡΙΟΥ ΒΕΝΙΖΕΛΟΥ 24</t>
  </si>
  <si>
    <t>Έλεγχος Τύπου Α ΔΙΚΑΙΟΛΟΓΗΤΙΚΩΝ (ΠΑΡΑΔΕΚΤΗ ή ΜΗ ΠΑΡΑΔΕΚΤΗ υποψηφιότητα)</t>
  </si>
  <si>
    <t>Σειρά κατάταξης</t>
  </si>
  <si>
    <t>Αριθμός Πρωτοκόλλου Υποψήφιου</t>
  </si>
  <si>
    <r>
      <t xml:space="preserve">Μόρια Ιδιωτικού Ιατρείου/Εργαστηρίου  </t>
    </r>
    <r>
      <rPr>
        <b/>
        <sz val="10"/>
        <rFont val="Calibri"/>
        <family val="2"/>
        <charset val="161"/>
      </rPr>
      <t xml:space="preserve"> Στήλη (2)</t>
    </r>
  </si>
  <si>
    <r>
      <t xml:space="preserve">Μόρια Ιδιωτικής Κλινικής ως συνεργάτης (με ή χωρίς σύμβαση με φορέα κοιν.ασφάλισης)  </t>
    </r>
    <r>
      <rPr>
        <b/>
        <sz val="10"/>
        <rFont val="Calibri"/>
        <family val="2"/>
        <charset val="161"/>
      </rPr>
      <t>Στήλη (3)</t>
    </r>
  </si>
  <si>
    <r>
      <t xml:space="preserve">Μόρια Ιδιωτικής Κλινικής με έμμισθη θέση ή υπεύθυνος τμήματος </t>
    </r>
    <r>
      <rPr>
        <b/>
        <sz val="10"/>
        <rFont val="Calibri"/>
        <family val="2"/>
        <charset val="161"/>
      </rPr>
      <t>Στήλη (4)</t>
    </r>
  </si>
  <si>
    <r>
      <t xml:space="preserve">Μόρια Δημόσιας δομής Π.Φ.Υ  </t>
    </r>
    <r>
      <rPr>
        <b/>
        <sz val="10"/>
        <rFont val="Calibri"/>
        <family val="2"/>
        <charset val="161"/>
      </rPr>
      <t>Στήλη (5)</t>
    </r>
  </si>
  <si>
    <r>
      <t xml:space="preserve">Μόρια σε νοσοκομείο του ΙΚΑ ή σε οποιονδήποτε ασφαλιστικό φορέα </t>
    </r>
    <r>
      <rPr>
        <b/>
        <sz val="10"/>
        <rFont val="Calibri"/>
        <family val="2"/>
        <charset val="161"/>
      </rPr>
      <t>Στήλη (6)</t>
    </r>
  </si>
  <si>
    <r>
      <t xml:space="preserve">Μόρια σε Δημόσιο Νοσοκομείο ως Παν/κός υπότροφος με σύμβαση πλήρους απασχόλησης </t>
    </r>
    <r>
      <rPr>
        <b/>
        <sz val="10"/>
        <rFont val="Calibri"/>
        <family val="2"/>
        <charset val="161"/>
      </rPr>
      <t>Στήλη (7)</t>
    </r>
  </si>
  <si>
    <r>
      <t xml:space="preserve">Μόρια σε Δημόσιο Νοσοκομείο ως παρατασιακός ειδικευόμενος με τίτλο ειδικότητας </t>
    </r>
    <r>
      <rPr>
        <b/>
        <sz val="10"/>
        <rFont val="Calibri"/>
        <family val="2"/>
        <charset val="161"/>
      </rPr>
      <t>Στήλη (8)</t>
    </r>
  </si>
  <si>
    <r>
      <t xml:space="preserve">Μόρια σε Δημόσιο νοσοκομείο με δελτίο παροχής υπηρεσιών </t>
    </r>
    <r>
      <rPr>
        <b/>
        <sz val="10"/>
        <rFont val="Calibri"/>
        <family val="2"/>
        <charset val="161"/>
      </rPr>
      <t>Στήλη (9)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</si>
  <si>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υποτροφία. </t>
    </r>
    <r>
      <rPr>
        <b/>
        <sz val="10"/>
        <rFont val="Calibri"/>
        <family val="2"/>
        <charset val="161"/>
      </rPr>
      <t>Στήλη (10)</t>
    </r>
  </si>
  <si>
    <r>
      <t xml:space="preserve">Μόρια σε Νοσοκομείο εξωτερικού πλην Ευρώπης, Β.Αμερικής, Ωκεανίας,Ιαπωνίας με έμμισθη θέση ή υποτροφία.          </t>
    </r>
    <r>
      <rPr>
        <b/>
        <sz val="10"/>
        <rFont val="Calibri"/>
        <family val="2"/>
        <charset val="161"/>
      </rPr>
      <t>Στήλη (11)</t>
    </r>
  </si>
  <si>
    <r>
      <t xml:space="preserve">Μόρια όταν η προϋπηρεσία αφορά σε υπηρεσία υπαίθρου ειδικευμένων ιατρών επί θητεία, σε νησιωτικές περιοχές και στις άγονες ή προβληματικές περιοχές, υπολογίζεται στο επταπλό.           </t>
    </r>
    <r>
      <rPr>
        <b/>
        <sz val="10"/>
        <rFont val="Calibri"/>
        <family val="2"/>
        <charset val="161"/>
      </rPr>
      <t xml:space="preserve"> Στήλη (12)</t>
    </r>
  </si>
  <si>
    <r>
      <t xml:space="preserve">Μόρια ως Επικουρικός ιατρός σε Δημόσια δομή Π.Φ.Υ σε άγονες, νησιωτικές, προβληματικές ή απομακρυσμένες περιοχές, υπολογίζεται εις διπλούν.              </t>
    </r>
    <r>
      <rPr>
        <b/>
        <sz val="10"/>
        <rFont val="Calibri"/>
        <family val="2"/>
        <charset val="161"/>
      </rPr>
      <t>Στήλη (13)</t>
    </r>
  </si>
  <si>
    <r>
      <t xml:space="preserve">Μόρια ως Επικουρικός ιατρός σε Δημόσιο νοσοκομείο στην Ελλάδα σε άγονες, νησιωτικές, προβληματικές ή απομακρυσμένες περιοχές, υπολογίζεται εις διπλούν.            </t>
    </r>
    <r>
      <rPr>
        <b/>
        <sz val="10"/>
        <rFont val="Calibri"/>
        <family val="2"/>
        <charset val="161"/>
      </rPr>
      <t xml:space="preserve"> Στήλη (14)</t>
    </r>
  </si>
  <si>
    <r>
      <t xml:space="preserve">ΜΕΤΑ ΑΠΟ ΤΟΝ ΕΛΕΓΧΟ ΓΙΑ ΤΟ 5πλάσιο αριθμό των προκηρυγμένων θέσεων / Μόρια Πίνακα 2- Τύπου Β Σύνολο στηλών (1-14) </t>
    </r>
    <r>
      <rPr>
        <b/>
        <sz val="10"/>
        <color indexed="10"/>
        <rFont val="Calibri"/>
        <family val="2"/>
        <charset val="161"/>
      </rPr>
      <t xml:space="preserve"> - Μέγιστος αριθμός 500 μόρια (1)</t>
    </r>
  </si>
  <si>
    <t>in scope?</t>
  </si>
  <si>
    <t>ΜΗ ΠΑΡΑΔΕΚΤΗ ΥΠΟΨΗΦΙΟΤΗΤΑ. ΔΕΝ ΕΧΕΙ ΚΑΤΑΤΕΘΕΙ Η ΕΠΙΣΗΜΗ ΜΕΤΑΦΡΑΣΗ ΤΟΥ ΞΕΝΟΓΛΩΣΣΟΥ ΤΙΤΛΟΥ ΣΠΟΥΔΩΝ.</t>
  </si>
  <si>
    <t>ΜΗ ΠΑΡΑΔΕΚΤΗ ΥΠΟΨΗΦΙΟΤΗΤΑ. ΜΗ ΕΠΙΚΑΙΡΟΠΟΙΗΜΕΝΟΣ ΙΑΤΡΙΚΟΣ ΣΥΛΛΟΓΟΣ.</t>
  </si>
  <si>
    <t>ΜΗ ΠΑΡΑΔΕΚΤΗ ΥΠΟΨΗΦΙΟΤΗΤΑ. ΔΕΝ ΕΧΕΙ ΚΑΤΑΤΕΘΕΙ Ο ΞΕΝΟΓΛΩΣΣΟΣ ΤΙΤΛΟΣ ΣΠΟΥΔΩΝ.</t>
  </si>
  <si>
    <t>ΜΗ ΠΑΡΑΔΕΚΤΗ ΥΠΟΨΗΦΙΟΤΗΤΑ. ΥΠΗΡΕΣΙΑ ΥΠΑΙΘΡΟΥ - ΔΕΝ ΕΧΕΙ ΕΚΔΟΘΕΙ ΑΠΌ ΤΗΝ ΑΡΜΟΔΙΑ ΔΙΕΥΘΥΝΣΗ ΤΟΥ Υ.Υ.</t>
  </si>
  <si>
    <t>ΜΗ ΠΑΡΑΔΕΚΤΗ ΥΠΟΨΗΦΙΟΤΗΤΑ. 1.ΔΕΝ ΕΧΕΙ ΚΑΤΑΤΕΘΕΙ Ο ΞΕΝΟΓΛΩΣΣΟΣ ΤΙΤΛΟΣ ΣΠΟΥΔΩΝ ΚΑΘΩΣ ΚΑΙ Η ΕΠΙΣΗΜΗ ΜΕΤΑΦΡΑΣΗΤΟΥ ΕΝ ΛΟΓΩ ΤΙΤΛΟΥ.
2.ΜΗ ΕΠΙΚΑΙΡΟΠΟΙΗΜΕΝΟΣ ΙΑΤΡΙΚΟΣ ΣΥΛΛΟΓΟΣ</t>
  </si>
  <si>
    <t>ΜΗ ΠΑΡΑΔΕΚΤΗ ΥΠΟΨΗΦΙΟΤΗΤΑ.       1. ΥΠΕΥΘΥΝΗ ΔΗΛΩΣΗ ΚΕΝΗ. 2. ΥΠΗΡΕΣΙΑ ΥΠΑΙΘΡΟΥ - ΔΕΝ ΕΧΕΙ ΕΚΔΟΘΕΙ ΑΠΌ ΤΗΝ ΑΡΜΟΔΙΑ ΔΙΕΥΘΥΝΣΗ ΤΟΥ Υ.Υ.</t>
  </si>
  <si>
    <t>ΜΗ ΠΑΡΑΔΕΚΤΗ ΥΠΟΨΗΦΙΟΤΗΤΑ. 1.ΕΛΛΙΠΗΣ ΞΕΝΟΓΛΩΣΣΟΣ ΤΙΤΛΟΣ ΣΠΟΥΔΩΝ.  ΧΩΡΙΣ ΣΦΡΑΓΙΔΑ APOSTILLE Η΄ ΕΠΙΚΥΡΩΣΗ ΑΠΟ ΔΙΚΗΓΟΡΟ.
2. ΕΛΛΙΠΗΣ ΥΠΕΥΘΥΝΗ ΔΗΛΩΣΗ. ΔΕΝ ΕΧΕΙ ΟΛΑ ΤΑ ΣΤΟΙΧΕΙΑ ΠΟΥ ΠΡΟΒΛΕΠΟΝΤΑΙ ΑΠΟ ΤΟ ΣΧΕΤΙΚΟ ΦΕΚ.</t>
  </si>
  <si>
    <t>ΜΗ ΠΑΡΑΔΕΔΚΤΗ ΥΠΟΨΗΦΙΟΤΗΤΑ. ΜΗ ΕΠΙΚΑΙΡΟΠΟΙΗΜΕΝΟΣ ΙΑΤΡΙΚΟΣ ΣΥΛΛΟΓΟΣ</t>
  </si>
  <si>
    <t>ΜΗ ΠΑΡΑΔΕΚΤΗ ΥΠΟΨΗΦΙΟΤΗΤΑ.                 1. ΕΛΛΙΠΗΣ ΞΕΝΟΓΛΩΣΣΟΣ ΤΙΤΛΟΣ ΣΠΟΥΔΩΝ. ΧΩΡΙΣ ΣΦΡΑΓΙΔΑ APOSTILLE Η΄ ΕΠΙΚΥΡΩΣΗ ΑΠΟ ΔΙΚΗΓΟΡΟ.
2. ΔΕΝ ΕΧΕΙ ΚΑΤΑΤΕΘΕΙ Η ΕΠΙΣΗΜΗ ΜΕΤΑΦΡΑΣΗ ΤΟΥ ΞΕΝΟΓΛΩΣΣΟΥ ΤΙΤΛΟΥ ΣΠΟΥΔΩΝ.</t>
  </si>
  <si>
    <t>ΜΗ ΠΑΡΑΔΕΚΤΗ ΥΠΟΨΗΦΙΟΤΗΤΑ.  ΕΛΛΙΠΗΣ ΥΠΕΥΘΥΝΗ ΔΗΛΩΣΗ. ΔΕΝ ΑΝΑΦΕΡΟΝΤΑΙ ΟΣΑ ΠΡΟΒΛΕΠΟΝΤΑΙ ΑΠΟ ΤΟ ΣΧΕΤΙΚΟ ΦΕΚ.</t>
  </si>
  <si>
    <t>ΜΗ ΠΑΡΑΔΕΚΤΗ ΥΠΟΨΗΦΙΟΤΗΤΑ. ΕΛΛΙΠΗΣ ΞΕΝΟΓΛΩΣΣΟΣ ΤΙΤΛΟΣ ΣΠΟΥΔΩΝ.  ΧΩΡΙΣ ΣΦΡΑΓΙΔΑ APOSTILLE Η΄ ΕΠΙΚΥΡΩΣΗ ΑΠΟ ΔΙΚΗΓΟΡΟ.</t>
  </si>
  <si>
    <t>ΜΗ ΠΑΡΑΔΕΚΤΗ ΥΠΟΨΗΦΙΟΤΗΤΑ. ΕΛΛΙΠΗΣ Η ΕΠΙΣΗΜΗ ΜΕΤΑΦΡΑΣΗ ΤΟΥ ΞΕΝΟΓΛΩΣΣΟΥ ΤΙΤΛΟΥ ΣΠΟΥΔΩΝ. ΧΩΡΙΣ ΤΙΣ ΑΠΑΡΑΙΤΗΤΕΣ ΣΦΡΑΓΙΔΕΣ.</t>
  </si>
  <si>
    <t>ΜΗ ΠΑΡΑΔΕΚΤΗ ΥΠΟΨΗΦΙΟΤΗΤΑ. 1.ΕΛΛΙΠΗΣ ΞΕΝΟΓΛΩΣΣΟΣ ΤΙΤΛΟΣ ΣΠΟΥΔΩΝ ΚΑΘΩΣ ΚΑΙ ΕΛΛΙΠΗΣ ΕΠΙΣΗΜΗ ΜΕΤΑΦΡΑΣΗ ΤΟΥ ΕΝ ΛΟΓΩ ΤΙΤΛΟΥ. ΧΩΡΙΣ ΤΙΣ ΑΠΑΡΑΙΤΗΤΕΣ ΣΦΡΑΓΙΔΕΣ.
2. ΜΗ ΕΠΙΚΑΙΡΟΠΟΙΗΜΕΝΟΣ ΣΥΛΛΟΓΟΣ.</t>
  </si>
  <si>
    <t>ΜΗ ΠΑΡΑΔΕΚΤΗ ΥΠΟΨΗΦΙΟΤΗΤΑ. 1.ΕΛΛΙΠΗΣ Η ΕΠΙΣΗΜΗ ΜΕΤΑΦΡΑΣΗ ΤΟΥ ΞΕΝΟΓΛΩΣΣΟΥ ΤΙΤΛΟΥ ΣΠΟΥΔΩΝ. ΧΩΡΙΣ ΤΙΣ ΑΠΑΡΑΙΤΗΤΕΣ ΣΦΡΑΓΙΔΕΣ.
2. ΜΗ ΕΠΙΚΑΙΡΟΠΟΙΗΜΕΝΟΣ ΣΥΛΛΟΓΟΣ.</t>
  </si>
  <si>
    <t>ΜΗ ΠΑΡΑΔΕΔΚΤΗ ΥΠΟΨΗΓΙΟΤΗΤΑ. ΕΛΛΙΠΗΣ ΞΕΝΟΓΛΩΣΣΟΣ ΤΙΤΛΟΣ ΣΠΟΥΔΩΝ ΚΑΘΩΣ ΚΑΙ ΑΠΟΥΣΙΑ ΤΗΣ ΕΠΙΣΗΜΗΣ ΜΕΤΑΦΡΑΣΗΣ ΤΟΥ ΕΝ ΛΟΓΩ ΤΙΤΛΟΥ.</t>
  </si>
  <si>
    <t>ΠΑΡΑΔΕΚΤΗ ΥΠΟΨΗΦΙΟΤΗΤΑ</t>
  </si>
  <si>
    <r>
      <t xml:space="preserve">Μόρια Πίνακα 2- Τύπου Β              Σύνολο στηλών (1-14)         </t>
    </r>
    <r>
      <rPr>
        <b/>
        <sz val="9"/>
        <color indexed="10"/>
        <rFont val="Calibri"/>
        <family val="2"/>
        <charset val="161"/>
      </rPr>
      <t xml:space="preserve"> (1)</t>
    </r>
  </si>
  <si>
    <r>
      <t xml:space="preserve">Μόρια υποχρεωτικής υπηρεσίας υπαίθρου ή σε νησιωτικές περιοχές και στις άγονες ή προβληματικές περιοχές, υπολογίζεται στο πενταπλό (μόνο για όσους εμπίπτουν στις διατάξεις της παρ. 4 του άρθρου 22 του ν. 4208/2013 ΦΕΚ 252Α, όπως τροποποιήθηκε και ισχύει)              </t>
    </r>
    <r>
      <rPr>
        <b/>
        <sz val="9"/>
        <rFont val="Calibri"/>
        <family val="2"/>
        <charset val="161"/>
      </rPr>
      <t xml:space="preserve">   Στήλη (1)</t>
    </r>
  </si>
  <si>
    <r>
      <t xml:space="preserve">Μόρια Πίνακα 3- Εξειδίκευση/Ειδική Εμπειρία.            </t>
    </r>
    <r>
      <rPr>
        <b/>
        <sz val="9"/>
        <rFont val="Calibri"/>
        <family val="2"/>
        <charset val="161"/>
      </rPr>
      <t xml:space="preserve"> Σύνολο στηλών (1+ 15 - 32)                  </t>
    </r>
    <r>
      <rPr>
        <b/>
        <sz val="9"/>
        <color indexed="10"/>
        <rFont val="Calibri"/>
        <family val="2"/>
        <charset val="161"/>
      </rPr>
      <t xml:space="preserve"> (2)</t>
    </r>
  </si>
  <si>
    <r>
      <t xml:space="preserve">Μόρια Ιδιωτικού Ιατρείου/Εργαστηρίου (εξειδίκευση/ειδική εμπειρία).  </t>
    </r>
    <r>
      <rPr>
        <b/>
        <sz val="9"/>
        <rFont val="Calibri"/>
        <family val="2"/>
        <charset val="161"/>
      </rPr>
      <t>Στήλη (15)</t>
    </r>
  </si>
  <si>
    <r>
      <t xml:space="preserve">Μόρια Ιδιωτικής Κλινικής ως συνεργάτης (με ή χωρίς σύμβαση με φορέα κοιν.ασφάλισης) (εξειδίκευση/ειδική εμπειρία). </t>
    </r>
    <r>
      <rPr>
        <b/>
        <sz val="9"/>
        <rFont val="Calibri"/>
        <family val="2"/>
        <charset val="161"/>
      </rPr>
      <t>Στήλη (16)</t>
    </r>
  </si>
  <si>
    <r>
      <t xml:space="preserve">Μόρια Ιδιωτικής Κλινικής με έμμισθη θέση ή υπεύθυνος τμήματος (ΕΙΔΙΚΟΤΗΤΑ) </t>
    </r>
    <r>
      <rPr>
        <b/>
        <sz val="9"/>
        <rFont val="Calibri"/>
        <family val="2"/>
        <charset val="161"/>
      </rPr>
      <t>Στήλη (17)</t>
    </r>
  </si>
  <si>
    <r>
      <t>Μόρια Ιδιωτικής Κλινικής με έμμισθη θέση ή υπεύθυνος τμήματος (ΕΞΕΙΔΙΚΕΥΣΗ ή ΕΙΔΙΚΗ ΕΜΠΕΙΡΙΑ)</t>
    </r>
    <r>
      <rPr>
        <b/>
        <sz val="9"/>
        <rFont val="Calibri"/>
        <family val="2"/>
        <charset val="161"/>
      </rPr>
      <t>.Στήλη (18)</t>
    </r>
  </si>
  <si>
    <r>
      <t xml:space="preserve">Μόρια Δημόσιας δομής Π.Φ.Υ (εξειδίκευση/ειδική εμπειρία). </t>
    </r>
    <r>
      <rPr>
        <b/>
        <sz val="9"/>
        <rFont val="Calibri"/>
        <family val="2"/>
        <charset val="161"/>
      </rPr>
      <t>Στήλη (19)</t>
    </r>
  </si>
  <si>
    <r>
      <t>Μόρια σε νοσοκομείο του ΙΚΑ ή σε οποιονδήποτε ασφαλιστικό φορέα (εξειδίκευση/ειδική εμπειρία).</t>
    </r>
    <r>
      <rPr>
        <b/>
        <sz val="9"/>
        <rFont val="Calibri"/>
        <family val="2"/>
        <charset val="161"/>
      </rPr>
      <t xml:space="preserve"> Στήλη (20)</t>
    </r>
  </si>
  <si>
    <r>
      <t xml:space="preserve">Μόρια σε Δημόσιο Νοσοκομείο ως Παν/κός υπότροφος με σύμβαση πλήρους απασχόλησης (εξειδίκευση/ειδική εμπειρία)  </t>
    </r>
    <r>
      <rPr>
        <b/>
        <sz val="9"/>
        <rFont val="Calibri"/>
        <family val="2"/>
        <charset val="161"/>
      </rPr>
      <t>Στήλη (21)</t>
    </r>
  </si>
  <si>
    <r>
      <t>Μόρια σε Δημόσιο Νοσοκομείο ως παρατασιακός ειδικευόμενος με τίτλο ειδικότητας (εξειδίκευση/ειδική εμπειρία)</t>
    </r>
    <r>
      <rPr>
        <b/>
        <sz val="9"/>
        <rFont val="Calibri"/>
        <family val="2"/>
        <charset val="161"/>
      </rPr>
      <t xml:space="preserve"> Στήλη (22)</t>
    </r>
  </si>
  <si>
    <r>
      <t xml:space="preserve">Μόρια σε Δημόσιο νοσοκομείο με δελτίο παροχής υπηρεσιών (ΕΙΔΙΚΟΤΗΤΑ)  </t>
    </r>
    <r>
      <rPr>
        <b/>
        <sz val="9"/>
        <rFont val="Calibri"/>
        <family val="2"/>
        <charset val="161"/>
      </rPr>
      <t>Στήλη (23)</t>
    </r>
  </si>
  <si>
    <r>
      <t xml:space="preserve">Μόρια σε Δημόσιο νοσοκομείο με δελτίο παροχής υπηρεσιών (ΕΞΕΙΔΙΚΕΥΣΗ ή ΕΙΔΙΚΗ ΕΜΠΕΙΡΙΑ)  </t>
    </r>
    <r>
      <rPr>
        <b/>
        <sz val="9"/>
        <rFont val="Calibri"/>
        <family val="2"/>
        <charset val="161"/>
      </rPr>
      <t>Στήλη (24)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</si>
  <si>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 (ΕΙΔΙΚΟΤΗΤΑ).            </t>
    </r>
    <r>
      <rPr>
        <b/>
        <sz val="9"/>
        <rFont val="Calibri"/>
        <family val="2"/>
        <charset val="161"/>
      </rPr>
      <t>Στήλη (25)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</si>
  <si>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 (ΕΞΕΙΔΙΚΕΥΣΗ ή ΕΙΔΙΚΗ ΕΜΠΕΙΡΙΑ).  </t>
    </r>
    <r>
      <rPr>
        <b/>
        <sz val="9"/>
        <rFont val="Calibri"/>
        <family val="2"/>
        <charset val="161"/>
      </rPr>
      <t>Στήλη (26)</t>
    </r>
  </si>
  <si>
    <r>
      <t xml:space="preserve">Μόρια σε Νοσοκομείο εξωτερικού πλην Ευρώπης, Β.Αμερικής, Ωκεανίας,Ιαπωνίας με έμμισθη θέση ή υποτροφία (ΕΙΔΙΚΟΤΗΤΑ) </t>
    </r>
    <r>
      <rPr>
        <b/>
        <sz val="9"/>
        <rFont val="Calibri"/>
        <family val="2"/>
        <charset val="161"/>
      </rPr>
      <t xml:space="preserve">             Στήλη (27)</t>
    </r>
  </si>
  <si>
    <r>
      <t>Μόρια σε Νοσοκομείο εξωτερικού πλην Ευρώπης, Β.Αμερικής, Ωκεανίας,Ιαπωνίας με έμμισθη θέση ή υποτροφία (ΕΞΕΙΔΙΚΕΥΣΗ ή ΕΙΔΙΚΗ ΕΜΠΕΙΡΙΑ).</t>
    </r>
    <r>
      <rPr>
        <b/>
        <sz val="9"/>
        <rFont val="Calibri"/>
        <family val="2"/>
        <charset val="161"/>
      </rPr>
      <t xml:space="preserve">  Στήλη (28)</t>
    </r>
  </si>
  <si>
    <r>
      <t xml:space="preserve">Μόρια όταν η προϋπηρεσία αφορά σε υπηρεσία υπαίθρου ειδικευμένων ιατρών επί θητεία, σε νησιωτικές περιοχές και στις άγονες ή προβληματικές περιοχές, υπολογίζεται στο επταπλό.  (ΕΞΕΙΔΙΚΕΥΣΗ ή ΕΙΔΙΚΗ ΕΜΠΕΙΡΙΑ)                </t>
    </r>
    <r>
      <rPr>
        <b/>
        <sz val="9"/>
        <rFont val="Calibri"/>
        <family val="2"/>
        <charset val="161"/>
      </rPr>
      <t>Στήλη (29)</t>
    </r>
  </si>
  <si>
    <r>
      <t xml:space="preserve">Μόρια ως Επικουρικός ιατρός σε Δημόσια δομή Π.Φ.Υ σε άγονες, νησιωτικές, προβληματικές ή απομακρυσμένες περιοχές (εξειδίκευση/ειδική εμπειρία).                          </t>
    </r>
    <r>
      <rPr>
        <b/>
        <sz val="9"/>
        <rFont val="Calibri"/>
        <family val="2"/>
        <charset val="161"/>
      </rPr>
      <t xml:space="preserve">    Στήλη (30)</t>
    </r>
  </si>
  <si>
    <r>
      <t xml:space="preserve">Μόρια ως Επικουρικός ιατρός σε Δημόσιο νοσοκομείο στην Ελλάδα σε άγονες, νησιωτικές, προβληματικές ή απομακρυσμένες περιοχές (εξειδίκευση/ειδική εμπειρία).               </t>
    </r>
    <r>
      <rPr>
        <b/>
        <sz val="9"/>
        <rFont val="Calibri"/>
        <family val="2"/>
        <charset val="161"/>
      </rPr>
      <t>Στήλη (31)</t>
    </r>
  </si>
  <si>
    <r>
      <t xml:space="preserve">Μόρια Τίτλου Εξειδίκευσης.  </t>
    </r>
    <r>
      <rPr>
        <b/>
        <sz val="9"/>
        <rFont val="Calibri"/>
        <family val="2"/>
        <charset val="161"/>
      </rPr>
      <t xml:space="preserve"> Στήλη (32)</t>
    </r>
  </si>
  <si>
    <r>
      <t>ΜΕΤΑ ΑΠΟ ΤΟΝ ΕΛΕΓΧΟ ΓΙΑ ΤΟ 5πλάσιο αριθμό των προκηρυγμένων θέσεων / Μόρια Πίνακα 3- Εξειδίκευση/Ειδική Εμπειρία. Σύνολο στηλών (1+ 15 - 32)</t>
    </r>
    <r>
      <rPr>
        <b/>
        <sz val="9"/>
        <color indexed="10"/>
        <rFont val="Calibri"/>
        <family val="2"/>
        <charset val="161"/>
      </rPr>
      <t xml:space="preserve"> - Μέγιστος αριθμός 500 μόρια (2)</t>
    </r>
  </si>
  <si>
    <r>
      <t xml:space="preserve">Μόρια Πίνακα 4- Επιστημονικό Έργο.                                          Σύνολο στηλών (33 - 47)   </t>
    </r>
    <r>
      <rPr>
        <b/>
        <sz val="9"/>
        <color indexed="10"/>
        <rFont val="Calibri"/>
        <family val="2"/>
        <charset val="161"/>
      </rPr>
      <t xml:space="preserve"> (3)</t>
    </r>
  </si>
  <si>
    <r>
      <t xml:space="preserve">Μόρια για Ανακοινώσεις σε ελληνικό ή του εξωτερικού  (μη διεθνές) συνέδριο, ως πρώτο όνομα ή ως υπεύθυνος.  </t>
    </r>
    <r>
      <rPr>
        <b/>
        <sz val="9"/>
        <rFont val="Calibri"/>
        <family val="2"/>
        <charset val="161"/>
      </rPr>
      <t>Στήλη (33)</t>
    </r>
  </si>
  <si>
    <r>
      <t xml:space="preserve">Μόρια για Δημοσιεύσεις σε μη αξιολογημένα περιοδικά ως πρώτο όνομα ή ως υπεύθυνος. </t>
    </r>
    <r>
      <rPr>
        <b/>
        <sz val="9"/>
        <rFont val="Calibri"/>
        <family val="2"/>
        <charset val="161"/>
      </rPr>
      <t>Στήλη (34)</t>
    </r>
  </si>
  <si>
    <r>
      <t>Μόρια για Ομιλίες σε συνέδρια στην Ελλάδα ή το εξωτερικό   (μη διεθνή).</t>
    </r>
    <r>
      <rPr>
        <b/>
        <sz val="9"/>
        <rFont val="Calibri"/>
        <family val="2"/>
        <charset val="161"/>
      </rPr>
      <t xml:space="preserve"> Στήλη (35)</t>
    </r>
  </si>
  <si>
    <r>
      <t xml:space="preserve">Μόρια για Ομιλίες σε διεθνή συνέδρια (στην Ελλάδα ή στο εξωτερικό).          </t>
    </r>
    <r>
      <rPr>
        <b/>
        <sz val="9"/>
        <rFont val="Calibri"/>
        <family val="2"/>
        <charset val="161"/>
      </rPr>
      <t>Στήλη (36)</t>
    </r>
  </si>
  <si>
    <r>
      <t xml:space="preserve">Μόρια για Ανακοινώσεις σε διεθνή συνέδρια (στην Ελλάδα ή στο εξωτερικό ως δεύτερο, τρίτο κλπ. Όνομα) </t>
    </r>
    <r>
      <rPr>
        <b/>
        <sz val="9"/>
        <rFont val="Calibri"/>
        <family val="2"/>
        <charset val="161"/>
      </rPr>
      <t>Στήλη (37)</t>
    </r>
  </si>
  <si>
    <r>
      <t>Μόρια για Ανακοινώσεις σε διεθνή συνέδρια (στην Ελλάδα ή το εξωτερικό) ως πρώτο όνομα ή ως υπεύθυνος.</t>
    </r>
    <r>
      <rPr>
        <b/>
        <sz val="9"/>
        <rFont val="Calibri"/>
        <family val="2"/>
        <charset val="161"/>
      </rPr>
      <t xml:space="preserve"> Στήλη (38)</t>
    </r>
  </si>
  <si>
    <r>
      <t xml:space="preserve">Μόρια για Δημοσιεύσεις σε αξιολογημένα περιοδικά ως δεύτερο, τρίτο κλπ. όνομα. </t>
    </r>
    <r>
      <rPr>
        <b/>
        <sz val="9"/>
        <rFont val="Calibri"/>
        <family val="2"/>
        <charset val="161"/>
      </rPr>
      <t>Στήλη (39)</t>
    </r>
  </si>
  <si>
    <r>
      <t xml:space="preserve">Μόρια για Δημοσιεύσεις σε αξιολογημένα περιοδικά ως πρώτο όνομα ή ως υπεύθυνος. </t>
    </r>
    <r>
      <rPr>
        <b/>
        <sz val="9"/>
        <rFont val="Calibri"/>
        <family val="2"/>
        <charset val="161"/>
      </rPr>
      <t xml:space="preserve"> Στήλη (40)</t>
    </r>
  </si>
  <si>
    <r>
      <t>Μόρια για Δημοσιεύσεις σε περιοδικά με συντελεστή επιρροής &gt;3 ως δεύτερο,  τρίτο κλπ όνομα.</t>
    </r>
    <r>
      <rPr>
        <b/>
        <sz val="9"/>
        <rFont val="Calibri"/>
        <family val="2"/>
        <charset val="161"/>
      </rPr>
      <t xml:space="preserve">  Στήλη (41)</t>
    </r>
  </si>
  <si>
    <r>
      <t xml:space="preserve">Μόρια για Δημοσιεύσεις σε περιοδικά με συντελεστή επιρροής &gt;3 ως πρώτο όνομα ή ως υπεύθυνος. </t>
    </r>
    <r>
      <rPr>
        <b/>
        <sz val="9"/>
        <rFont val="Calibri"/>
        <family val="2"/>
        <charset val="161"/>
      </rPr>
      <t>Στήλη (42)</t>
    </r>
  </si>
  <si>
    <r>
      <t xml:space="preserve">Μόρια για Συμμετοχή σε ερευνητικά προγράμματα ή  αξιολογητής σε έγκυρο περιοδικό. </t>
    </r>
    <r>
      <rPr>
        <b/>
        <sz val="9"/>
        <rFont val="Calibri"/>
        <family val="2"/>
        <charset val="161"/>
      </rPr>
      <t xml:space="preserve"> Στήλη (43)</t>
    </r>
  </si>
  <si>
    <r>
      <t xml:space="preserve">Μόρια για Συγγραφή ή Συμμετοχή σε συγγραφή βιβλίων τομέα υγεία.  </t>
    </r>
    <r>
      <rPr>
        <b/>
        <sz val="9"/>
        <rFont val="Calibri"/>
        <family val="2"/>
        <charset val="161"/>
      </rPr>
      <t>Στήλη (44)</t>
    </r>
  </si>
  <si>
    <r>
      <t xml:space="preserve">Μόρια για Μη συναφές μεταπτυχιακό ή διδακτορικό ή πιστοποιημένη επιμόρφωση στον τομέα υγείας.  </t>
    </r>
    <r>
      <rPr>
        <b/>
        <sz val="9"/>
        <rFont val="Calibri"/>
        <family val="2"/>
        <charset val="161"/>
      </rPr>
      <t>Στήλη (45)</t>
    </r>
  </si>
  <si>
    <r>
      <t xml:space="preserve">Μετά από τον έλεγχο σύνολο στηλών (33-45) </t>
    </r>
    <r>
      <rPr>
        <b/>
        <sz val="9"/>
        <color indexed="10"/>
        <rFont val="Calibri"/>
        <family val="2"/>
        <charset val="161"/>
      </rPr>
      <t>Μέγιστος αριθμός 210 μόρια</t>
    </r>
  </si>
  <si>
    <r>
      <t xml:space="preserve">Μόρια για Μεταπτυχιακό δίπλωμα συναφές. </t>
    </r>
    <r>
      <rPr>
        <b/>
        <sz val="9"/>
        <rFont val="Calibri"/>
        <family val="2"/>
        <charset val="161"/>
      </rPr>
      <t>Στήλη (46)</t>
    </r>
  </si>
  <si>
    <r>
      <t>Μόρια για Διδακτορική διατριβή συναφής.</t>
    </r>
    <r>
      <rPr>
        <b/>
        <sz val="9"/>
        <rFont val="Calibri"/>
        <family val="2"/>
        <charset val="161"/>
      </rPr>
      <t>Στήλη (47)</t>
    </r>
  </si>
  <si>
    <r>
      <t xml:space="preserve">Μετά από τον έλεγχο σύνολο στηλών (33-45) </t>
    </r>
    <r>
      <rPr>
        <b/>
        <sz val="9"/>
        <color indexed="10"/>
        <rFont val="Calibri"/>
        <family val="2"/>
        <charset val="161"/>
      </rPr>
      <t>Μέγιστος αριθμός 90 μόρια</t>
    </r>
  </si>
  <si>
    <r>
      <t xml:space="preserve">ΜΕΤΑ ΑΠΟ ΤΟΝ ΕΛΕΓΧΟ ΓΙΑ ΤΟ 5πλάσιο αριθμό των προκηρυγμένων θέσεων / Μόρια Πίνακα 4- Επιστημονικό Έργο. Σύνολο στηλών (33 - 47) </t>
    </r>
    <r>
      <rPr>
        <b/>
        <sz val="9"/>
        <color indexed="10"/>
        <rFont val="Calibri"/>
        <family val="2"/>
        <charset val="161"/>
      </rPr>
      <t>Μέγιστος αριθμός 300 μόρια (3)</t>
    </r>
  </si>
  <si>
    <r>
      <t xml:space="preserve">Μόρια Πίνακα 5- Εκπαιδευτική Δραστηριότητα για Επιμελητές.                       Σύνολο στηλών (48 - 50)           </t>
    </r>
    <r>
      <rPr>
        <b/>
        <sz val="9"/>
        <color indexed="10"/>
        <rFont val="Calibri"/>
        <family val="2"/>
        <charset val="161"/>
      </rPr>
      <t xml:space="preserve"> (4)</t>
    </r>
  </si>
  <si>
    <r>
      <t xml:space="preserve">Μόρια συνεχιζόμενης εκπαίδευσης  για επιμελητές.         </t>
    </r>
    <r>
      <rPr>
        <b/>
        <sz val="9"/>
        <rFont val="Calibri"/>
        <family val="2"/>
        <charset val="161"/>
      </rPr>
      <t>Στήλη (48)</t>
    </r>
  </si>
  <si>
    <r>
      <t>Μόρια για Μετεκπαίδευση σε Κέντρο/Κέντρα Ελλάδας ή εξωτερικού (Ευρώπης, Β. Αμερικής, Ωκεανίας, Ιαπωνίας) για επιμελητές,</t>
    </r>
    <r>
      <rPr>
        <b/>
        <sz val="9"/>
        <rFont val="Calibri"/>
        <family val="2"/>
        <charset val="161"/>
      </rPr>
      <t xml:space="preserve"> Στήλη (49)</t>
    </r>
  </si>
  <si>
    <r>
      <t xml:space="preserve">Μόρια για θέσεις Ψυχιατρικής και Παιδοψυχιατρικής βαθμολογούνται και μεγάλης διάρκειας μετεκπαιδευτικά σεμινάρια Ελλάδας ή εξωτερικού για επιμελητές. </t>
    </r>
    <r>
      <rPr>
        <b/>
        <sz val="9"/>
        <rFont val="Calibri"/>
        <family val="2"/>
        <charset val="161"/>
      </rPr>
      <t>Στήλη (50)</t>
    </r>
  </si>
  <si>
    <r>
      <t xml:space="preserve">ΜΕΤΑ ΑΠΟ ΤΟΝ ΕΛΕΓΧΟ ΓΙΑ ΤΟ 5πλάσιο αριθμό των προκηρυγμένων θέσεων / Μόρια Πίνακα 5- Εκπαιδευτική Δραστηριότητα για Επιμελητές. Σύνολο στηλών (48 - 50) </t>
    </r>
    <r>
      <rPr>
        <b/>
        <sz val="9"/>
        <color indexed="10"/>
        <rFont val="Calibri"/>
        <family val="2"/>
        <charset val="161"/>
      </rPr>
      <t>Μέγιστος αριθμός 200 μόρια (4)</t>
    </r>
  </si>
  <si>
    <r>
      <t xml:space="preserve">Μόρια Πίνακα 5- Εκπαιδευτική Δραστηριότητα για Διευθυντές.                    </t>
    </r>
    <r>
      <rPr>
        <b/>
        <sz val="9"/>
        <rFont val="Calibri"/>
        <family val="2"/>
        <charset val="161"/>
      </rPr>
      <t xml:space="preserve"> Σύνολο Ε στηλών (51 - 53)     </t>
    </r>
    <r>
      <rPr>
        <b/>
        <sz val="9"/>
        <color indexed="10"/>
        <rFont val="Calibri"/>
        <family val="2"/>
        <charset val="161"/>
      </rPr>
      <t>(5)</t>
    </r>
  </si>
  <si>
    <r>
      <t>Μόρια συνεχιζόμενης εκπαίδευσης  για διευθυντές.</t>
    </r>
    <r>
      <rPr>
        <b/>
        <sz val="9"/>
        <rFont val="Calibri"/>
        <family val="2"/>
        <charset val="161"/>
      </rPr>
      <t xml:space="preserve">         Στήλη (51)</t>
    </r>
  </si>
  <si>
    <r>
      <t xml:space="preserve">Μόρια για Μετεκπαίδευση σε Κέντρο/Κέντρα Ελλάδας ή εξωτερικού (Ευρώπης, Β. Αμερικής, Ωκεανίας, Ιαπωνίας) για διευθυντές.    </t>
    </r>
    <r>
      <rPr>
        <b/>
        <sz val="9"/>
        <rFont val="Calibri"/>
        <family val="2"/>
        <charset val="161"/>
      </rPr>
      <t>Στήλη (52)</t>
    </r>
  </si>
  <si>
    <r>
      <t xml:space="preserve">Μόρια για θέσεις Ψυχιατρικής και Παιδοψυχιατρικής βαθμολογούνται και μεγάλης διάρκειας μετεκπαιδευτικά σεμινάρια Ελλάδας ή εξωτερικού για διευθυντές. </t>
    </r>
    <r>
      <rPr>
        <b/>
        <sz val="9"/>
        <rFont val="Calibri"/>
        <family val="2"/>
        <charset val="161"/>
      </rPr>
      <t>Στήλη (53)</t>
    </r>
  </si>
  <si>
    <r>
      <t xml:space="preserve">ΜΕΤΑ ΑΠΟ ΤΟΝ ΕΛΕΓΧΟ ΓΙΑ ΤΟ 5πλάσιο αριθμό των προκηρυγμένων θέσεων /Μόρια Πίνακα 5- Εκπαιδευτική Δραστηριότητα για Διευθυντές.                     Σύνολο στηλών (51 - 53)     </t>
    </r>
    <r>
      <rPr>
        <b/>
        <sz val="9"/>
        <color indexed="10"/>
        <rFont val="Calibri"/>
        <family val="2"/>
        <charset val="161"/>
      </rPr>
      <t>Μέγιστος αριθμός 100 μόρια (5)</t>
    </r>
  </si>
  <si>
    <r>
      <t xml:space="preserve">Μόρια Πίνακα 6- Εκπαιδευτική Δραστηριότητα ως εκπαιδευτής για Διευθυντές. Σύνολο Στήλη (54)                </t>
    </r>
    <r>
      <rPr>
        <b/>
        <sz val="9"/>
        <color indexed="10"/>
        <rFont val="Calibri"/>
        <family val="2"/>
        <charset val="161"/>
      </rPr>
      <t xml:space="preserve"> (6)</t>
    </r>
  </si>
  <si>
    <r>
      <t xml:space="preserve">Μόρια για Εκπαιδευτής σε σεμινάρια, ημερίδες ή μετεκπαιδευτικά μαθήματα ή ακαδημαϊκές εισηγήσεις  (αριθμός) για διευθυντές.  </t>
    </r>
    <r>
      <rPr>
        <b/>
        <sz val="9"/>
        <rFont val="Calibri"/>
        <family val="2"/>
        <charset val="161"/>
      </rPr>
      <t>Στήλη (54)</t>
    </r>
  </si>
  <si>
    <r>
      <t xml:space="preserve">ΜΕΤΑ ΑΠΟ ΤΟΝ ΕΛΕΓΧΟ ΓΙΑ ΤΟ 5πλάσιο αριθμό των προκηρυγμένων θέσεων /Μόρια Πίνακα 6- Εκπαιδευτική Δραστηριότητα ως εκπαιδευτής για Διευθυντές                   Στήλη (54)     </t>
    </r>
    <r>
      <rPr>
        <b/>
        <sz val="9"/>
        <color indexed="10"/>
        <rFont val="Calibri"/>
        <family val="2"/>
        <charset val="161"/>
      </rPr>
      <t>Μέγιστος αριθμός 100 μόρια (6)</t>
    </r>
  </si>
  <si>
    <r>
      <rPr>
        <b/>
        <sz val="9"/>
        <rFont val="Calibri"/>
        <family val="2"/>
        <charset val="161"/>
      </rPr>
      <t xml:space="preserve">Σύνολο Μορίων                 </t>
    </r>
    <r>
      <rPr>
        <sz val="9"/>
        <rFont val="Calibri"/>
        <family val="2"/>
        <charset val="161"/>
      </rPr>
      <t xml:space="preserve"> Για θέσεις επιμελητή Α και Β προκύπτουν από τις στήλες</t>
    </r>
    <r>
      <rPr>
        <sz val="9"/>
        <color indexed="10"/>
        <rFont val="Calibri"/>
        <family val="2"/>
        <charset val="161"/>
      </rPr>
      <t xml:space="preserve"> 1+3+4.</t>
    </r>
    <r>
      <rPr>
        <sz val="9"/>
        <rFont val="Calibri"/>
        <family val="2"/>
        <charset val="161"/>
      </rPr>
      <t xml:space="preserve"> Για θέσεις επιμελητή Α και Β με Εξειδίκευση/Ειδική Εμπειρία προκύπτουν από τις στήλες</t>
    </r>
    <r>
      <rPr>
        <sz val="9"/>
        <color indexed="10"/>
        <rFont val="Calibri"/>
        <family val="2"/>
        <charset val="161"/>
      </rPr>
      <t xml:space="preserve"> 2+3+4.</t>
    </r>
    <r>
      <rPr>
        <sz val="9"/>
        <rFont val="Calibri"/>
        <family val="2"/>
        <charset val="161"/>
      </rPr>
      <t xml:space="preserve"> Για θέσεις Δ/ντων προκύπτουν από τις στήλες</t>
    </r>
    <r>
      <rPr>
        <sz val="9"/>
        <color indexed="10"/>
        <rFont val="Calibri"/>
        <family val="2"/>
        <charset val="161"/>
      </rPr>
      <t xml:space="preserve"> 1+3+5+6</t>
    </r>
    <r>
      <rPr>
        <sz val="9"/>
        <rFont val="Calibri"/>
        <family val="2"/>
        <charset val="161"/>
      </rPr>
      <t xml:space="preserve">. Για θέσεις Δ/ντων με Εξειδίκευση/Ειδική Εμπειρία προκύπτουν από τις στήλες </t>
    </r>
    <r>
      <rPr>
        <sz val="9"/>
        <color indexed="10"/>
        <rFont val="Calibri"/>
        <family val="2"/>
        <charset val="161"/>
      </rPr>
      <t xml:space="preserve"> 2+3+5+6.</t>
    </r>
  </si>
  <si>
    <r>
      <rPr>
        <b/>
        <sz val="9"/>
        <rFont val="Calibri"/>
        <family val="2"/>
        <charset val="161"/>
      </rPr>
      <t xml:space="preserve">ΜΕΤΑ ΑΠΟ ΤΟΝ ΕΛΕΓΧΟ ΓΙΑ ΤΟ 5πλάσιο αριθμό των προκηρυγμένων θέσεων /Σύνολο Μορίων                               </t>
    </r>
    <r>
      <rPr>
        <sz val="9"/>
        <rFont val="Calibri"/>
        <family val="2"/>
        <charset val="161"/>
      </rPr>
      <t xml:space="preserve"> Για θέσεις επιμελητή Α και Β προκύπτουν από τις στήλες</t>
    </r>
    <r>
      <rPr>
        <sz val="9"/>
        <color indexed="10"/>
        <rFont val="Calibri"/>
        <family val="2"/>
        <charset val="161"/>
      </rPr>
      <t xml:space="preserve"> 1+3+4.</t>
    </r>
    <r>
      <rPr>
        <sz val="9"/>
        <rFont val="Calibri"/>
        <family val="2"/>
        <charset val="161"/>
      </rPr>
      <t xml:space="preserve"> Για θέσεις επιμελητή Α και Β με Εξειδίκευση/Ειδική Εμπειρία προκύπτουν από τις στήλες</t>
    </r>
    <r>
      <rPr>
        <sz val="9"/>
        <color indexed="10"/>
        <rFont val="Calibri"/>
        <family val="2"/>
        <charset val="161"/>
      </rPr>
      <t xml:space="preserve"> 2+3+4.</t>
    </r>
    <r>
      <rPr>
        <sz val="9"/>
        <rFont val="Calibri"/>
        <family val="2"/>
        <charset val="161"/>
      </rPr>
      <t xml:space="preserve"> Για θέσεις Δ/ντων προκύπτουν από τις στήλες</t>
    </r>
    <r>
      <rPr>
        <sz val="9"/>
        <color indexed="10"/>
        <rFont val="Calibri"/>
        <family val="2"/>
        <charset val="161"/>
      </rPr>
      <t xml:space="preserve"> 1+3+5+6</t>
    </r>
    <r>
      <rPr>
        <sz val="9"/>
        <rFont val="Calibri"/>
        <family val="2"/>
        <charset val="161"/>
      </rPr>
      <t xml:space="preserve">. Για θέσεις Δ/ντων με Εξειδίκευση/Ειδική Εμπειρία προκύπτουν από τις στήλες </t>
    </r>
    <r>
      <rPr>
        <sz val="9"/>
        <color indexed="10"/>
        <rFont val="Calibri"/>
        <family val="2"/>
        <charset val="161"/>
      </rPr>
      <t xml:space="preserve"> 2+3+5+6.</t>
    </r>
  </si>
  <si>
    <t>ΜΗ ΠΑΡΑΔΕΚΤΗ ΥΠΟΨΗΦΙΟΤΗΤΑ. Η ΥΠΗΡΕΣΙΑ ΥΠΑΙΘΡΟΥ ΔΕΝ ΕΧΕΙ ΕΚΔΟΘΕΙ ΑΠΌ ΤΟ ΥΠΟΥΡΓΕΙΟ ΥΓΕΙΑΣ.</t>
  </si>
  <si>
    <t>ΜΗ ΠΑΡΑΔΕΚΤΗ ΥΠΟΨΗΦΙΟΤΗΤΑ.          Η ΥΠΗΡΕΣΙΑ ΥΠΑΙΘΡΟΥ ΔΕΝ ΕΧΕΙ ΕΚΔΟΘΕΙ ΑΠΌ ΤΟ ΥΠΟΥΡΓΕΙΟ ΥΓΕΙΑΣ.</t>
  </si>
  <si>
    <t>ΜΗ ΠΑΡΑΔΕΚΤΗ ΥΠΟΨΗΦΙΟΤΗΤΑ. ΒΑΣΕΙ ΥΠΕΥΘΥΝΗΣ ΔΗΛΩΣΗΣ (ΠΕΔΙΟ δ) ΕΜΦΑΝΙΖΕΙ ΠΩΣ ΥΠΗΡΕΤΕΙ ΣΤΟ Ε.Σ.Υ. ΚΑ ΕΧΕΙ ΥΠΟΨΗΦΙΟΤΗΤΑ ΜΟΝΟ ΓΙΑ ΕΠΙΜΕΛΗΤΗ  Β ΄΄ .</t>
  </si>
  <si>
    <t>ΜΗ ΠΑΡΑΔΕΚΤΗ ΥΠΟΨΗΦΙΟΤΗΤΑ. ΥΠΕΥΘΥΝΗ ΔΗΛΩΣΗ ΧΩΡΙΣ ΤΑ ΑΠΑΙΤΟΥΜΕΝΑ ΠΕΔΙΑ (α) , (β), και (γ).</t>
  </si>
  <si>
    <t>ΜΗ ΠΑΡΑΔΕΚΤΗ ΥΠΟΨΗΦΙΟΤΗΤΑ. ΑΠΟΥΣΙΑ ΠΙΣΤΟΠΟΙΗΤΙΚΟΥ ΙΑΤΡΙΚΟΥ ΣΥΛΛΟΓΟΥ ΒΑΣΕΙ ΝΟΜΟΘΕΣΙΑΣ.</t>
  </si>
  <si>
    <t>ΜΗ ΠΑΡΑΔΕΚΤΗ ΥΠΟΨΗΦΙΟΤΗΤΑ. ΕΜΦΑΝΙΖΕΤΑΙ ΣΤΗΝ ΥΠΕΥΘΥΝΗ ΔΗΛΩΣΗ ΠΕΔΙΟ (δ) ΑΝΤΙΦΑΤΙΚΟ ΜΕ ΤΑ ΠΕΔΙΑ (α), (β) και (γ).</t>
  </si>
  <si>
    <t>ΜΗ ΠΑΡΑΔΕΚΤΗ ΥΠΟΨΗΦΙΟΤΗΤΑ. ΜΗ ΕΠΙΚΑΙΡΟΠΟΙΗΜΕΝΟΣ/ΠΡΟΣΦΑΤΟΣ ΙΑΤΡΙΚΟΣ ΣΥΛΛΟΓΟΣ.</t>
  </si>
  <si>
    <t>ΜΗ ΠΑΡΑΔΕΚΤΗ ΥΠΟΨΗΦΙΟΤΗΤΑ. ΑΝΥΠΟΓΡΑΦΗ ΥΠΕΥΘΥΝΗ ΔΗΛΩΣΗ.</t>
  </si>
  <si>
    <t>ΜΗ ΠΑΡΑΔΕΚΤΗ ΥΠΟΨΗΦΙΟΤΗΤΑ. 1. Η ΜΕΤΑΦΡΑΣΗ ΞΕΝΟΓΛΩΣΣΟΥ ΤΙΤΛΟΥ ΣΠΟΥΔΩΝ ΔΕΝ ΕΜΦΑΝΙΖΕΙ ΤΙΣ ΤΕΛΙΚΕΣ ΥΠΟΓΡΑΦΕΣ 2.ΜΗ ΕΠΙΚΑΙΡΟΠΟΙΗΜΕΝΟΣ/ΠΡΟΣΦΑΤΟΣ ΙΑΤΡΙΚΟΣ ΣΥΛΛΟΓΟΣ.</t>
  </si>
  <si>
    <t>ΜΗ ΠΑΡΑΔΕΚΤΗ ΥΠΟΨΗΦΙΟΤΗΤΑ. ΒΑΣΕΙ ΥΠΕΥΘΥΝΗΣ ΔΗΛΩΣΗΣ (ΠΕΔΙΟ (α)) ΕΜΦΑΝΙΖΕΙ ΠΩΣ ΥΠΗΡΕΤΕΙ ΣΤΟ Ε.Σ.Υ. ΚΑ ΕΧΕΙ ΥΠΟΨΗΦΙΟΤΗΤΑ ΜΟΝΟ ΓΙΑ ΕΠΙΜΕΛΗΤΗ  Β ΄΄ .</t>
  </si>
  <si>
    <t>ΜΗ ΠΑΡΑΔΕΚΤΗ ΥΠΟΨΗΦΙΟΤΗΤΑ. 1. ΑΠΟΥΣΙΑ ΤΙΤΛΟΥ ΣΠΟΥΔΩΝ (ΠΤΥΧΙΟ) ΚΑΙ ΜΕΤΑΦΡΑΣΗΣ ΑΥΤΟΥ ΣΕ ΠΕΡΙΠΤΩΣΗ ΞΕΝΟΓΛΩΣΣΟΥ ΤΙΤΛΟΥ ΣΠΟΥΔΩΝ. 2. ΑΠΟΥΣΙΑ ΠΕΔΙΟΥ (β) ΒΑΣΕΙ ΝΟΜΟΘΕΣΙΑΣ ΣΤΗΝ ΥΠΕΥΘΥΝΗ ΔΗΛΩΣΗ.</t>
  </si>
  <si>
    <t>ΜΗ ΠΑΡΑΔΕΚΤΗ ΥΠΟΨΗΦΙΟΤΗΤΑ. 1. Η ΥΠΗΡΕΣΙΑ ΥΠΑΙΘΡΟΥ ΔΕΝ ΕΧΕΙ ΕΚΔΟΘΕΙ ΑΠΌ ΤΟ ΥΠΟΥΡΓΕΙΟ ΥΓΕΙΑΣ 2. ΥΠΕΥΘΥΝΗ ΔΗΛΩΣΗ ΜΗ ΣΥΜΒΑΤΗ ΜΕ ΤΗ ΝΟΜΟΘΕΣΙΑ ΚΑΙ ΑΝΥΠΟΓΡΑΦΗ.</t>
  </si>
  <si>
    <t>ΜΗ ΠΑΡΑΔΕΚΤΗ ΥΠΟΨΗΦΙΟΤΗΤΑ. ΑΠΟΥΣΙΑ APOSTILLE Η΄ΕΠΙΚΥΡΩΣΗ ΑΠΌ ΔΙΚΗΓΟΡΟ ΣΤΟ ΞΕΝΟΓΛΩΣΣΟ ΤΙΤΛΟ ΣΠΟΥΔΩΝ.</t>
  </si>
  <si>
    <t>ΜΗ ΠΑΡΑΔΕΚΤΗ ΥΠΟΨΗΦΙΟΤΗΤΑ. ΑΠΟΥΣΙΑ ΜΕΤΑΦΡΑΣΗΣ ΞΕΝΟΓΛΩΣΣΟΥ ΤΙΤΛΟΥ ΣΠΟΥΔΩΝ.</t>
  </si>
  <si>
    <t xml:space="preserve">ΜΗ ΠΑΡΑΔΕΚΤΗ ΥΠΟΨΗΦΙΟΤΗΤΑ. 1. ΑΠΟΥΣΙΑ ΤΙΤΛΟΥ ΣΠΟΥΔΩΝ (ΠΤΥΧΙΟ) ΚΑΙ ΜΕΤΑΦΡΑΣΗΣ ΑΥΤΟΥ ΣΕ ΠΕΡΙΠΤΩΣΗ ΞΕΝΟΓΛΩΣΣΟΥ ΤΙΤΛΟΥ ΣΠΟΥΔΩΝ. 2. Η ΥΠΗΡΕΣΙΑ ΥΠΑΙΘΡΟΥ ΔΕΝ ΕΧΕΙ ΕΚΔΟΘΕΙ ΑΠΌ ΤΟ ΥΠΟΥΡΓΕΙΟ ΥΓΕΙΑΣ. </t>
  </si>
  <si>
    <t xml:space="preserve">ΜΗ ΠΑΡΑΔΕΚΤΗ ΥΠΟΨΗΦΙΟΤΗΤΑ. ΜΗ ΕΠΙΚΑΙΡΟΠΟΙΗΜΕΝΟΣ / ΠΡΟΣΦΑΤΟΣ ΙΑΤΡΙΚΟΣ ΣΥΛΛΟΓΟΣ. </t>
  </si>
  <si>
    <t>ΜΗ ΠΑΡΑΔΕΚΤΗ ΥΠΟΨΗΦΙΟΤΗΤΑ. ΑΠΟΥΣΙΑ ΠΙΣΤΟΠΟΙΗΤΙΚΟΥ ΑΔΕΙΑΣ ΑΣΚΗΣΗΣ ΕΠΑΓΓΕΛΜΑΤΟΣ ΒΑΣΕΙ ΝΟΜΟΘΕΣΙΑΣ.</t>
  </si>
  <si>
    <t>ΜΗ ΠΑΡΑΔΕΚΤΗ ΥΠΟΨΗΦΙΟΤΗΤΑ. ΑΠΟΥΣΙΑ ΞΕΝΟΓΛΩΣΣΟΥ ΤΙΤΛΟΥ ΣΠΟΥΔΩΝ (ΠΤΥΧΙΟ).</t>
  </si>
  <si>
    <t>ΜΗ ΠΑΡΑΔΕΚΤΗ ΥΠΟΨΗΦΙΟΤΗΤΑ. ΑΠΟΥΣΙΑ ΕΛΛΗΝΟΜΑΘΕΙΑΣ.</t>
  </si>
  <si>
    <t>ΜΗ ΠΑΡΑΔΕΚΤΗ ΥΠΟΨΗΦΙΟΤΗΤΑ. ΜΗ ΕΠΙΚΑΙΡΟΠΟΙΗΜΕΝΗ ΥΠΕΥΘΥΝΗ ΔΗΛΩΣΗ.</t>
  </si>
  <si>
    <t>mipar-jane</t>
  </si>
  <si>
    <t>mpar-garyf</t>
  </si>
  <si>
    <t>yes-garyf</t>
  </si>
  <si>
    <t>ΜΗ ΠΑΡΑΔΕΚΤΗ ΥΠΟΨΗΦΙΟΤΗΤΑ. ΕΧΕΙ ΚΑΤΑΘΕΣΕΙ ΛΑΝΘΑΣΜΕΝΗ ΥΠΕΥΘΥΝΗ ΔΗΛΩΣΗ</t>
  </si>
  <si>
    <t>ΜΗ ΠΑΡΑΔΕΚΤΗ ΥΠΟΨΗΦΙΟΤΗΤΑ. 1. ΜΗ ΕΠΙΚΑΙΡΟΠΟΙΗΜΕΝΟΣ ΙΑΤΡΙΚΟΣ ΣΥΛΛΟΓΟΣ. 2. ΑΠΟΥΣΙΑ ΜΕΤΑΦΡΑΣΗΣ ΞΕΝΟΓΛΩΣΣΟΥ ΤΙΤΛΟΥ ΣΠΟΥΔΩΝ ΚΑΙ ΔΟΑΤΑΠ</t>
  </si>
  <si>
    <t>ΜΗ ΠΑΡΑΔΕΚΤΗ ΥΠΟΨΗΦΙΟΤΗΤΑ.         1. ΔΕΝ ΕΧΕΙ  ΚΑΤΕΘΕΙ Η ΕΠΙΣΗΜΗ ΜΕΤΑΦΡΑΣΗ ΤΟΥ ΞΕΝΟΓΛΩΣΟΥ ΤΙΤΛΟΥ ΣΠΟΥΔΩΝ.        2. ΜΗ ΕΠΙΚΑΙΡΟΠΟΙΗΜΕΝΟΣ ΙΑΤΡΙΚΟΣ ΣΥΛΛΟΓΟΣ.</t>
  </si>
  <si>
    <t>jenny-paradekta</t>
  </si>
  <si>
    <t>0</t>
  </si>
  <si>
    <t xml:space="preserve"> ΠΑΡΑΔΕΚΤΗ ΥΠΟΨΗΦΙΟΤΗΤΑ. </t>
  </si>
  <si>
    <t xml:space="preserve">ΠΑΡΑΔΕΚΤΗ ΥΠΟΨΗΦΙΟΤΗΤΑ. </t>
  </si>
  <si>
    <t>ΔΕΝ ΑΠΟΔΕΧΤΗΚΕ ΤΗ ΘΕΣΗ</t>
  </si>
  <si>
    <r>
      <t xml:space="preserve">Μόρια υποχρεωτικής υπηρεσίας υπαίθρου ή σε νησιωτικές περιοχές και στις άγονες ή προβληματικές περιοχές, υπολογίζεται στο πενταπλό (μόνο για όσους εμπίπτουν στις διατάξεις της παρ. 4 του άρθρου 22 του ν. 4208/2013 ΦΕΚ 252Α, όπως τροποποιήθηκε και ισχύει)              </t>
    </r>
    <r>
      <rPr>
        <b/>
        <sz val="9"/>
        <rFont val="Calibri"/>
        <family val="2"/>
      </rPr>
      <t xml:space="preserve">   Στήλη (1)</t>
    </r>
  </si>
  <si>
    <r>
      <t xml:space="preserve">Μόρια Πίνακα 3- Εξειδίκευση/Ειδική Εμπειρία.            </t>
    </r>
    <r>
      <rPr>
        <b/>
        <sz val="9"/>
        <rFont val="Calibri"/>
        <family val="2"/>
      </rPr>
      <t xml:space="preserve"> Σύνολο στηλών (1+ 15 - 32)                  </t>
    </r>
    <r>
      <rPr>
        <b/>
        <sz val="9"/>
        <color indexed="10"/>
        <rFont val="Calibri"/>
        <family val="2"/>
      </rPr>
      <t xml:space="preserve"> (2)</t>
    </r>
  </si>
  <si>
    <r>
      <t xml:space="preserve">Μόρια Ιδιωτικού Ιατρείου/Εργαστηρίου (εξειδίκευση/ειδική εμπειρία).  </t>
    </r>
    <r>
      <rPr>
        <b/>
        <sz val="9"/>
        <rFont val="Calibri"/>
        <family val="2"/>
      </rPr>
      <t>Στήλη (15)</t>
    </r>
  </si>
  <si>
    <r>
      <t xml:space="preserve">Μόρια Ιδιωτικής Κλινικής ως συνεργάτης (με ή χωρίς σύμβαση με φορέα κοιν.ασφάλισης) (εξειδίκευση/ειδική εμπειρία). </t>
    </r>
    <r>
      <rPr>
        <b/>
        <sz val="9"/>
        <rFont val="Calibri"/>
        <family val="2"/>
      </rPr>
      <t>Στήλη (16)</t>
    </r>
  </si>
  <si>
    <r>
      <t xml:space="preserve">Μόρια Ιδιωτικής Κλινικής με έμμισθη θέση ή υπεύθυνος τμήματος (ΕΙΔΙΚΟΤΗΤΑ) </t>
    </r>
    <r>
      <rPr>
        <b/>
        <sz val="9"/>
        <rFont val="Calibri"/>
        <family val="2"/>
      </rPr>
      <t>Στήλη (17)</t>
    </r>
  </si>
  <si>
    <r>
      <t>Μόρια Ιδιωτικής Κλινικής με έμμισθη θέση ή υπεύθυνος τμήματος (ΕΞΕΙΔΙΚΕΥΣΗ ή ΕΙΔΙΚΗ ΕΜΠΕΙΡΙΑ)</t>
    </r>
    <r>
      <rPr>
        <b/>
        <sz val="9"/>
        <rFont val="Calibri"/>
        <family val="2"/>
      </rPr>
      <t>.Στήλη (18)</t>
    </r>
  </si>
  <si>
    <r>
      <t xml:space="preserve">Μόρια Δημόσιας δομής Π.Φ.Υ (εξειδίκευση/ειδική εμπειρία). </t>
    </r>
    <r>
      <rPr>
        <b/>
        <sz val="9"/>
        <rFont val="Calibri"/>
        <family val="2"/>
      </rPr>
      <t>Στήλη (19)</t>
    </r>
  </si>
  <si>
    <r>
      <t>Μόρια σε νοσοκομείο του ΙΚΑ ή σε οποιονδήποτε ασφαλιστικό φορέα (εξειδίκευση/ειδική εμπειρία).</t>
    </r>
    <r>
      <rPr>
        <b/>
        <sz val="9"/>
        <rFont val="Calibri"/>
        <family val="2"/>
      </rPr>
      <t xml:space="preserve"> Στήλη (20)</t>
    </r>
  </si>
  <si>
    <r>
      <t xml:space="preserve">Μόρια σε Δημόσιο Νοσοκομείο ως Παν/κός υπότροφος με σύμβαση πλήρους απασχόλησης (εξειδίκευση/ειδική εμπειρία)  </t>
    </r>
    <r>
      <rPr>
        <b/>
        <sz val="9"/>
        <rFont val="Calibri"/>
        <family val="2"/>
      </rPr>
      <t>Στήλη (21)</t>
    </r>
  </si>
  <si>
    <r>
      <t>Μόρια σε Δημόσιο Νοσοκομείο ως παρατασιακός ειδικευόμενος με τίτλο ειδικότητας (εξειδίκευση/ειδική εμπειρία)</t>
    </r>
    <r>
      <rPr>
        <b/>
        <sz val="9"/>
        <rFont val="Calibri"/>
        <family val="2"/>
      </rPr>
      <t xml:space="preserve"> Στήλη (22)</t>
    </r>
  </si>
  <si>
    <r>
      <t xml:space="preserve">Μόρια σε Δημόσιο νοσοκομείο με δελτίο παροχής υπηρεσιών (ΕΙΔΙΚΟΤΗΤΑ)  </t>
    </r>
    <r>
      <rPr>
        <b/>
        <sz val="9"/>
        <rFont val="Calibri"/>
        <family val="2"/>
      </rPr>
      <t>Στήλη (23)</t>
    </r>
  </si>
  <si>
    <r>
      <t xml:space="preserve">Μόρια σε Δημόσιο νοσοκομείο με δελτίο παροχής υπηρεσιών (ΕΞΕΙΔΙΚΕΥΣΗ ή ΕΙΔΙΚΗ ΕΜΠΕΙΡΙΑ)  </t>
    </r>
    <r>
      <rPr>
        <b/>
        <sz val="9"/>
        <rFont val="Calibri"/>
        <family val="2"/>
      </rPr>
      <t>Στήλη (24)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</si>
  <si>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 (ΕΙΔΙΚΟΤΗΤΑ).            </t>
    </r>
    <r>
      <rPr>
        <b/>
        <sz val="9"/>
        <rFont val="Calibri"/>
        <family val="2"/>
      </rPr>
      <t>Στήλη (25)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</si>
  <si>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 (ΕΞΕΙΔΙΚΕΥΣΗ ή ΕΙΔΙΚΗ ΕΜΠΕΙΡΙΑ).  </t>
    </r>
    <r>
      <rPr>
        <b/>
        <sz val="9"/>
        <rFont val="Calibri"/>
        <family val="2"/>
      </rPr>
      <t>Στήλη (26)</t>
    </r>
  </si>
  <si>
    <r>
      <t xml:space="preserve">Μόρια σε Νοσοκομείο εξωτερικού πλην Ευρώπης, Β.Αμερικής, Ωκεανίας,Ιαπωνίας με έμμισθη θέση ή υποτροφία (ΕΙΔΙΚΟΤΗΤΑ) </t>
    </r>
    <r>
      <rPr>
        <b/>
        <sz val="9"/>
        <rFont val="Calibri"/>
        <family val="2"/>
      </rPr>
      <t xml:space="preserve">             Στήλη (27)</t>
    </r>
  </si>
  <si>
    <r>
      <t>Μόρια σε Νοσοκομείο εξωτερικού πλην Ευρώπης, Β.Αμερικής, Ωκεανίας,Ιαπωνίας με έμμισθη θέση ή υποτροφία (ΕΞΕΙΔΙΚΕΥΣΗ ή ΕΙΔΙΚΗ ΕΜΠΕΙΡΙΑ).</t>
    </r>
    <r>
      <rPr>
        <b/>
        <sz val="9"/>
        <rFont val="Calibri"/>
        <family val="2"/>
      </rPr>
      <t xml:space="preserve">  Στήλη (28)</t>
    </r>
  </si>
  <si>
    <r>
      <t xml:space="preserve">Μόρια όταν η προϋπηρεσία αφορά σε υπηρεσία υπαίθρου ειδικευμένων ιατρών επί θητεία, σε νησιωτικές περιοχές και στις άγονες ή προβληματικές περιοχές, υπολογίζεται στο επταπλό.  (ΕΞΕΙΔΙΚΕΥΣΗ ή ΕΙΔΙΚΗ ΕΜΠΕΙΡΙΑ)                </t>
    </r>
    <r>
      <rPr>
        <b/>
        <sz val="9"/>
        <rFont val="Calibri"/>
        <family val="2"/>
      </rPr>
      <t>Στήλη (29)</t>
    </r>
  </si>
  <si>
    <r>
      <t xml:space="preserve">Μόρια ως Επικουρικός ιατρός σε Δημόσια δομή Π.Φ.Υ σε άγονες, νησιωτικές, προβληματικές ή απομακρυσμένες περιοχές (εξειδίκευση/ειδική εμπειρία).                          </t>
    </r>
    <r>
      <rPr>
        <b/>
        <sz val="9"/>
        <rFont val="Calibri"/>
        <family val="2"/>
      </rPr>
      <t xml:space="preserve">    Στήλη (30)</t>
    </r>
  </si>
  <si>
    <r>
      <t xml:space="preserve">Μόρια ως Επικουρικός ιατρός σε Δημόσιο νοσοκομείο στην Ελλάδα σε άγονες, νησιωτικές, προβληματικές ή απομακρυσμένες περιοχές (εξειδίκευση/ειδική εμπειρία).               </t>
    </r>
    <r>
      <rPr>
        <b/>
        <sz val="9"/>
        <rFont val="Calibri"/>
        <family val="2"/>
      </rPr>
      <t>Στήλη (31)</t>
    </r>
  </si>
  <si>
    <r>
      <t xml:space="preserve">Μόρια Τίτλου Εξειδίκευσης.  </t>
    </r>
    <r>
      <rPr>
        <b/>
        <sz val="9"/>
        <rFont val="Calibri"/>
        <family val="2"/>
      </rPr>
      <t xml:space="preserve"> Στήλη (32)</t>
    </r>
  </si>
  <si>
    <r>
      <t>ΜΕΤΑ ΑΠΟ ΤΟΝ ΕΛΕΓΧΟ ΓΙΑ ΤΟ 5πλάσιο αριθμό των προκηρυγμένων θέσεων / Μόρια Πίνακα 3- Εξειδίκευση/Ειδική Εμπειρία. Σύνολο στηλών (1+ 15 - 32)</t>
    </r>
    <r>
      <rPr>
        <b/>
        <sz val="9"/>
        <color indexed="10"/>
        <rFont val="Calibri"/>
        <family val="2"/>
      </rPr>
      <t xml:space="preserve"> - Μέγιστος αριθμός 500 μόρια (2)</t>
    </r>
  </si>
  <si>
    <r>
      <t xml:space="preserve">Μόρια Πίνακα 4- Επιστημονικό Έργο.                                          Σύνολο στηλών (33 - 47)   </t>
    </r>
    <r>
      <rPr>
        <b/>
        <sz val="9"/>
        <color indexed="10"/>
        <rFont val="Calibri"/>
        <family val="2"/>
      </rPr>
      <t xml:space="preserve"> (3)</t>
    </r>
  </si>
  <si>
    <r>
      <t xml:space="preserve">Μόρια για Ανακοινώσεις σε ελληνικό ή του εξωτερικού  (μη διεθνές) συνέδριο, ως πρώτο όνομα ή ως υπεύθυνος.  </t>
    </r>
    <r>
      <rPr>
        <b/>
        <sz val="9"/>
        <rFont val="Calibri"/>
        <family val="2"/>
      </rPr>
      <t>Στήλη (33)</t>
    </r>
  </si>
  <si>
    <r>
      <t xml:space="preserve">Μόρια για Δημοσιεύσεις σε μη αξιολογημένα περιοδικά ως πρώτο όνομα ή ως υπεύθυνος. </t>
    </r>
    <r>
      <rPr>
        <b/>
        <sz val="9"/>
        <rFont val="Calibri"/>
        <family val="2"/>
      </rPr>
      <t>Στήλη (34)</t>
    </r>
  </si>
  <si>
    <r>
      <t>Μόρια για Ομιλίες σε συνέδρια στην Ελλάδα ή το εξωτερικό   (μη διεθνή).</t>
    </r>
    <r>
      <rPr>
        <b/>
        <sz val="9"/>
        <rFont val="Calibri"/>
        <family val="2"/>
      </rPr>
      <t xml:space="preserve"> Στήλη (35)</t>
    </r>
  </si>
  <si>
    <r>
      <t xml:space="preserve">Μόρια για Ομιλίες σε διεθνή συνέδρια (στην Ελλάδα ή στο εξωτερικό).          </t>
    </r>
    <r>
      <rPr>
        <b/>
        <sz val="9"/>
        <rFont val="Calibri"/>
        <family val="2"/>
      </rPr>
      <t>Στήλη (36)</t>
    </r>
  </si>
  <si>
    <r>
      <t xml:space="preserve">Μόρια για Ανακοινώσεις σε διεθνή συνέδρια (στην Ελλάδα ή στο εξωτερικό ως δεύτερο, τρίτο κλπ. Όνομα) </t>
    </r>
    <r>
      <rPr>
        <b/>
        <sz val="9"/>
        <rFont val="Calibri"/>
        <family val="2"/>
      </rPr>
      <t>Στήλη (37)</t>
    </r>
  </si>
  <si>
    <r>
      <t>Μόρια για Ανακοινώσεις σε διεθνή συνέδρια (στην Ελλάδα ή το εξωτερικό) ως πρώτο όνομα ή ως υπεύθυνος.</t>
    </r>
    <r>
      <rPr>
        <b/>
        <sz val="9"/>
        <rFont val="Calibri"/>
        <family val="2"/>
      </rPr>
      <t xml:space="preserve"> Στήλη (38)</t>
    </r>
  </si>
  <si>
    <r>
      <t xml:space="preserve">Μόρια για Δημοσιεύσεις σε αξιολογημένα περιοδικά ως δεύτερο, τρίτο κλπ. όνομα. </t>
    </r>
    <r>
      <rPr>
        <b/>
        <sz val="9"/>
        <rFont val="Calibri"/>
        <family val="2"/>
      </rPr>
      <t>Στήλη (39)</t>
    </r>
  </si>
  <si>
    <r>
      <t xml:space="preserve">Μόρια για Δημοσιεύσεις σε αξιολογημένα περιοδικά ως πρώτο όνομα ή ως υπεύθυνος. </t>
    </r>
    <r>
      <rPr>
        <b/>
        <sz val="9"/>
        <rFont val="Calibri"/>
        <family val="2"/>
      </rPr>
      <t xml:space="preserve"> Στήλη (40)</t>
    </r>
  </si>
  <si>
    <r>
      <t>Μόρια για Δημοσιεύσεις σε περιοδικά με συντελεστή επιρροής &gt;3 ως δεύτερο,  τρίτο κλπ όνομα.</t>
    </r>
    <r>
      <rPr>
        <b/>
        <sz val="9"/>
        <rFont val="Calibri"/>
        <family val="2"/>
      </rPr>
      <t xml:space="preserve">  Στήλη (41)</t>
    </r>
  </si>
  <si>
    <r>
      <t xml:space="preserve">Μόρια για Δημοσιεύσεις σε περιοδικά με συντελεστή επιρροής &gt;3 ως πρώτο όνομα ή ως υπεύθυνος. </t>
    </r>
    <r>
      <rPr>
        <b/>
        <sz val="9"/>
        <rFont val="Calibri"/>
        <family val="2"/>
      </rPr>
      <t>Στήλη (42)</t>
    </r>
  </si>
  <si>
    <r>
      <t xml:space="preserve">Μόρια για Συμμετοχή σε ερευνητικά προγράμματα ή  αξιολογητής σε έγκυρο περιοδικό. </t>
    </r>
    <r>
      <rPr>
        <b/>
        <sz val="9"/>
        <rFont val="Calibri"/>
        <family val="2"/>
      </rPr>
      <t xml:space="preserve"> Στήλη (43)</t>
    </r>
  </si>
  <si>
    <r>
      <t xml:space="preserve">Μόρια για Συγγραφή ή Συμμετοχή σε συγγραφή βιβλίων τομέα υγεία.  </t>
    </r>
    <r>
      <rPr>
        <b/>
        <sz val="9"/>
        <rFont val="Calibri"/>
        <family val="2"/>
      </rPr>
      <t>Στήλη (44)</t>
    </r>
  </si>
  <si>
    <r>
      <t xml:space="preserve">Μόρια για Μη συναφές μεταπτυχιακό ή διδακτορικό ή πιστοποιημένη επιμόρφωση στον τομέα υγείας.  </t>
    </r>
    <r>
      <rPr>
        <b/>
        <sz val="9"/>
        <rFont val="Calibri"/>
        <family val="2"/>
      </rPr>
      <t>Στήλη (45)</t>
    </r>
  </si>
  <si>
    <r>
      <t xml:space="preserve">Μετά από τον έλεγχο σύνολο στηλών (33-45) </t>
    </r>
    <r>
      <rPr>
        <b/>
        <sz val="9"/>
        <color indexed="10"/>
        <rFont val="Calibri"/>
        <family val="2"/>
      </rPr>
      <t>Μέγιστος αριθμός 210 μόρια</t>
    </r>
  </si>
  <si>
    <r>
      <t xml:space="preserve">Μόρια για Μεταπτυχιακό δίπλωμα συναφές. </t>
    </r>
    <r>
      <rPr>
        <b/>
        <sz val="9"/>
        <rFont val="Calibri"/>
        <family val="2"/>
      </rPr>
      <t>Στήλη (46)</t>
    </r>
  </si>
  <si>
    <r>
      <t>Μόρια για Διδακτορική διατριβή συναφής.</t>
    </r>
    <r>
      <rPr>
        <b/>
        <sz val="9"/>
        <rFont val="Calibri"/>
        <family val="2"/>
      </rPr>
      <t>Στήλη (47)</t>
    </r>
  </si>
  <si>
    <r>
      <t xml:space="preserve">Μετά από τον έλεγχο σύνολο στηλών (33-45) </t>
    </r>
    <r>
      <rPr>
        <b/>
        <sz val="9"/>
        <color indexed="10"/>
        <rFont val="Calibri"/>
        <family val="2"/>
      </rPr>
      <t>Μέγιστος αριθμός 90 μόρια</t>
    </r>
  </si>
  <si>
    <r>
      <t xml:space="preserve">ΜΕΤΑ ΑΠΟ ΤΟΝ ΕΛΕΓΧΟ ΓΙΑ ΤΟ 5πλάσιο αριθμό των προκηρυγμένων θέσεων / Μόρια Πίνακα 4- Επιστημονικό Έργο. Σύνολο στηλών (33 - 47) </t>
    </r>
    <r>
      <rPr>
        <b/>
        <sz val="9"/>
        <color indexed="10"/>
        <rFont val="Calibri"/>
        <family val="2"/>
      </rPr>
      <t>Μέγιστος αριθμός 300 μόρια (3)</t>
    </r>
  </si>
  <si>
    <r>
      <t xml:space="preserve">Μόρια Πίνακα 5- Εκπαιδευτική Δραστηριότητα για Επιμελητές.                       Σύνολο στηλών (48 - 50)           </t>
    </r>
    <r>
      <rPr>
        <b/>
        <sz val="9"/>
        <color indexed="10"/>
        <rFont val="Calibri"/>
        <family val="2"/>
      </rPr>
      <t xml:space="preserve"> (4)</t>
    </r>
  </si>
  <si>
    <r>
      <t xml:space="preserve">Μόρια συνεχιζόμενης εκπαίδευσης  για επιμελητές.         </t>
    </r>
    <r>
      <rPr>
        <b/>
        <sz val="9"/>
        <rFont val="Calibri"/>
        <family val="2"/>
      </rPr>
      <t>Στήλη (48)</t>
    </r>
  </si>
  <si>
    <r>
      <t>Μόρια για Μετεκπαίδευση σε Κέντρο/Κέντρα Ελλάδας ή εξωτερικού (Ευρώπης, Β. Αμερικής, Ωκεανίας, Ιαπωνίας) για επιμελητές,</t>
    </r>
    <r>
      <rPr>
        <b/>
        <sz val="9"/>
        <rFont val="Calibri"/>
        <family val="2"/>
      </rPr>
      <t xml:space="preserve"> Στήλη (49)</t>
    </r>
  </si>
  <si>
    <r>
      <t xml:space="preserve">Μόρια για θέσεις Ψυχιατρικής και Παιδοψυχιατρικής βαθμολογούνται και μεγάλης διάρκειας μετεκπαιδευτικά σεμινάρια Ελλάδας ή εξωτερικού για επιμελητές. </t>
    </r>
    <r>
      <rPr>
        <b/>
        <sz val="9"/>
        <rFont val="Calibri"/>
        <family val="2"/>
      </rPr>
      <t>Στήλη (50)</t>
    </r>
  </si>
  <si>
    <r>
      <t xml:space="preserve">ΜΕΤΑ ΑΠΟ ΤΟΝ ΕΛΕΓΧΟ ΓΙΑ ΤΟ 5πλάσιο αριθμό των προκηρυγμένων θέσεων / Μόρια Πίνακα 5- Εκπαιδευτική Δραστηριότητα για Επιμελητές. Σύνολο στηλών (48 - 50) </t>
    </r>
    <r>
      <rPr>
        <b/>
        <sz val="9"/>
        <color indexed="10"/>
        <rFont val="Calibri"/>
        <family val="2"/>
      </rPr>
      <t>Μέγιστος αριθμός 200 μόρια (4)</t>
    </r>
  </si>
  <si>
    <r>
      <t xml:space="preserve">Μόρια Πίνακα 5- Εκπαιδευτική Δραστηριότητα για Διευθυντές.                    </t>
    </r>
    <r>
      <rPr>
        <b/>
        <sz val="9"/>
        <rFont val="Calibri"/>
        <family val="2"/>
      </rPr>
      <t xml:space="preserve"> Σύνολο Ε στηλών (51 - 53)     </t>
    </r>
    <r>
      <rPr>
        <b/>
        <sz val="9"/>
        <color indexed="10"/>
        <rFont val="Calibri"/>
        <family val="2"/>
      </rPr>
      <t>(5)</t>
    </r>
  </si>
  <si>
    <r>
      <t>Μόρια συνεχιζόμενης εκπαίδευσης  για διευθυντές.</t>
    </r>
    <r>
      <rPr>
        <b/>
        <sz val="9"/>
        <rFont val="Calibri"/>
        <family val="2"/>
      </rPr>
      <t xml:space="preserve">         Στήλη (51)</t>
    </r>
  </si>
  <si>
    <r>
      <t xml:space="preserve">Μόρια για Μετεκπαίδευση σε Κέντρο/Κέντρα Ελλάδας ή εξωτερικού (Ευρώπης, Β. Αμερικής, Ωκεανίας, Ιαπωνίας) για διευθυντές.    </t>
    </r>
    <r>
      <rPr>
        <b/>
        <sz val="9"/>
        <rFont val="Calibri"/>
        <family val="2"/>
      </rPr>
      <t>Στήλη (52)</t>
    </r>
  </si>
  <si>
    <r>
      <t xml:space="preserve">Μόρια για θέσεις Ψυχιατρικής και Παιδοψυχιατρικής βαθμολογούνται και μεγάλης διάρκειας μετεκπαιδευτικά σεμινάρια Ελλάδας ή εξωτερικού για διευθυντές. </t>
    </r>
    <r>
      <rPr>
        <b/>
        <sz val="9"/>
        <rFont val="Calibri"/>
        <family val="2"/>
      </rPr>
      <t>Στήλη (53)</t>
    </r>
  </si>
  <si>
    <r>
      <t xml:space="preserve">ΜΕΤΑ ΑΠΟ ΤΟΝ ΕΛΕΓΧΟ ΓΙΑ ΤΟ 5πλάσιο αριθμό των προκηρυγμένων θέσεων /Μόρια Πίνακα 5- Εκπαιδευτική Δραστηριότητα για Διευθυντές.                     Σύνολο στηλών (51 - 53)     </t>
    </r>
    <r>
      <rPr>
        <b/>
        <sz val="9"/>
        <color indexed="10"/>
        <rFont val="Calibri"/>
        <family val="2"/>
      </rPr>
      <t>Μέγιστος αριθμός 100 μόρια (5)</t>
    </r>
  </si>
  <si>
    <r>
      <t xml:space="preserve">Μόρια Πίνακα 6- Εκπαιδευτική Δραστηριότητα ως εκπαιδευτής για Διευθυντές. Σύνολο Στήλη (54)                </t>
    </r>
    <r>
      <rPr>
        <b/>
        <sz val="9"/>
        <color indexed="10"/>
        <rFont val="Calibri"/>
        <family val="2"/>
      </rPr>
      <t xml:space="preserve"> (6)</t>
    </r>
  </si>
  <si>
    <r>
      <t xml:space="preserve">Μόρια για Εκπαιδευτής σε σεμινάρια, ημερίδες ή μετεκπαιδευτικά μαθήματα ή ακαδημαϊκές εισηγήσεις  (αριθμός) για διευθυντές.  </t>
    </r>
    <r>
      <rPr>
        <b/>
        <sz val="9"/>
        <rFont val="Calibri"/>
        <family val="2"/>
      </rPr>
      <t>Στήλη (54)</t>
    </r>
  </si>
  <si>
    <r>
      <t xml:space="preserve">ΜΕΤΑ ΑΠΟ ΤΟΝ ΕΛΕΓΧΟ ΓΙΑ ΤΟ 5πλάσιο αριθμό των προκηρυγμένων θέσεων /Μόρια Πίνακα 6- Εκπαιδευτική Δραστηριότητα ως εκπαιδευτής για Διευθυντές                   Στήλη (54)     </t>
    </r>
    <r>
      <rPr>
        <b/>
        <sz val="9"/>
        <color indexed="10"/>
        <rFont val="Calibri"/>
        <family val="2"/>
      </rPr>
      <t>Μέγιστος αριθμός 100 μόρια (6)</t>
    </r>
  </si>
  <si>
    <r>
      <rPr>
        <b/>
        <sz val="9"/>
        <rFont val="Calibri"/>
        <family val="2"/>
      </rPr>
      <t xml:space="preserve">Σύνολο Μορίων                 </t>
    </r>
    <r>
      <rPr>
        <sz val="9"/>
        <rFont val="Calibri"/>
        <family val="2"/>
      </rPr>
      <t xml:space="preserve"> Για θέσεις επιμελητή Α και Β προκύπτουν από τις στήλες</t>
    </r>
    <r>
      <rPr>
        <sz val="9"/>
        <color indexed="10"/>
        <rFont val="Calibri"/>
        <family val="2"/>
      </rPr>
      <t xml:space="preserve"> 1+3+4.</t>
    </r>
    <r>
      <rPr>
        <sz val="9"/>
        <rFont val="Calibri"/>
        <family val="2"/>
      </rPr>
      <t xml:space="preserve"> Για θέσεις επιμελητή Α και Β με Εξειδίκευση/Ειδική Εμπειρία προκύπτουν από τις στήλες</t>
    </r>
    <r>
      <rPr>
        <sz val="9"/>
        <color indexed="10"/>
        <rFont val="Calibri"/>
        <family val="2"/>
      </rPr>
      <t xml:space="preserve"> 2+3+4.</t>
    </r>
    <r>
      <rPr>
        <sz val="9"/>
        <rFont val="Calibri"/>
        <family val="2"/>
      </rPr>
      <t xml:space="preserve"> Για θέσεις Δ/ντων προκύπτουν από τις στήλες</t>
    </r>
    <r>
      <rPr>
        <sz val="9"/>
        <color indexed="10"/>
        <rFont val="Calibri"/>
        <family val="2"/>
      </rPr>
      <t xml:space="preserve"> 1+3+5+6</t>
    </r>
    <r>
      <rPr>
        <sz val="9"/>
        <rFont val="Calibri"/>
        <family val="2"/>
      </rPr>
      <t xml:space="preserve">. Για θέσεις Δ/ντων με Εξειδίκευση/Ειδική Εμπειρία προκύπτουν από τις στήλες </t>
    </r>
    <r>
      <rPr>
        <sz val="9"/>
        <color indexed="10"/>
        <rFont val="Calibri"/>
        <family val="2"/>
      </rPr>
      <t xml:space="preserve"> 2+3+5+6.</t>
    </r>
  </si>
  <si>
    <r>
      <rPr>
        <b/>
        <sz val="9"/>
        <rFont val="Calibri"/>
        <family val="2"/>
      </rPr>
      <t xml:space="preserve">ΜΕΤΑ ΑΠΟ ΤΟΝ ΕΛΕΓΧΟ ΓΙΑ ΤΟ 5πλάσιο αριθμό των προκηρυγμένων θέσεων /Σύνολο Μορίων                               </t>
    </r>
    <r>
      <rPr>
        <sz val="9"/>
        <rFont val="Calibri"/>
        <family val="2"/>
      </rPr>
      <t xml:space="preserve"> Για θέσεις επιμελητή Α και Β προκύπτουν από τις στήλες</t>
    </r>
    <r>
      <rPr>
        <sz val="9"/>
        <color indexed="10"/>
        <rFont val="Calibri"/>
        <family val="2"/>
      </rPr>
      <t xml:space="preserve"> 1+3+4.</t>
    </r>
    <r>
      <rPr>
        <sz val="9"/>
        <rFont val="Calibri"/>
        <family val="2"/>
      </rPr>
      <t xml:space="preserve"> Για θέσεις επιμελητή Α και Β με Εξειδίκευση/Ειδική Εμπειρία προκύπτουν από τις στήλες</t>
    </r>
    <r>
      <rPr>
        <sz val="9"/>
        <color indexed="10"/>
        <rFont val="Calibri"/>
        <family val="2"/>
      </rPr>
      <t xml:space="preserve"> 2+3+4.</t>
    </r>
    <r>
      <rPr>
        <sz val="9"/>
        <rFont val="Calibri"/>
        <family val="2"/>
      </rPr>
      <t xml:space="preserve"> Για θέσεις Δ/ντων προκύπτουν από τις στήλες</t>
    </r>
    <r>
      <rPr>
        <sz val="9"/>
        <color indexed="10"/>
        <rFont val="Calibri"/>
        <family val="2"/>
      </rPr>
      <t xml:space="preserve"> 1+3+5+6</t>
    </r>
    <r>
      <rPr>
        <sz val="9"/>
        <rFont val="Calibri"/>
        <family val="2"/>
      </rPr>
      <t xml:space="preserve">. Για θέσεις Δ/ντων με Εξειδίκευση/Ειδική Εμπειρία προκύπτουν από τις στήλες </t>
    </r>
    <r>
      <rPr>
        <sz val="9"/>
        <color indexed="10"/>
        <rFont val="Calibri"/>
        <family val="2"/>
      </rPr>
      <t xml:space="preserve"> 2+3+5+6.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</si>
</sst>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9"/>
      <name val="Calibri"/>
      <family val="2"/>
      <charset val="161"/>
    </font>
    <font>
      <b/>
      <sz val="9"/>
      <color indexed="10"/>
      <name val="Calibri"/>
      <family val="2"/>
      <charset val="161"/>
    </font>
    <font>
      <sz val="9"/>
      <name val="Calibri"/>
      <family val="2"/>
      <charset val="161"/>
    </font>
    <font>
      <sz val="9"/>
      <color indexed="10"/>
      <name val="Calibri"/>
      <family val="2"/>
      <charset val="161"/>
    </font>
    <font>
      <b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NumberFormat="1" applyFont="1"/>
    <xf numFmtId="0" fontId="5" fillId="0" borderId="0" xfId="1"/>
    <xf numFmtId="0" fontId="5" fillId="4" borderId="0" xfId="1" applyFill="1"/>
    <xf numFmtId="0" fontId="2" fillId="2" borderId="1" xfId="1" applyFont="1" applyFill="1" applyBorder="1" applyAlignment="1">
      <alignment horizontal="center" vertical="top" wrapText="1"/>
    </xf>
    <xf numFmtId="0" fontId="1" fillId="3" borderId="1" xfId="1" applyFont="1" applyFill="1" applyBorder="1" applyAlignment="1">
      <alignment vertical="top" wrapText="1"/>
    </xf>
    <xf numFmtId="0" fontId="4" fillId="0" borderId="0" xfId="1" applyFont="1"/>
    <xf numFmtId="0" fontId="5" fillId="16" borderId="0" xfId="1" applyFill="1"/>
    <xf numFmtId="0" fontId="6" fillId="17" borderId="0" xfId="1" applyFont="1" applyFill="1" applyAlignment="1">
      <alignment wrapText="1"/>
    </xf>
    <xf numFmtId="0" fontId="7" fillId="2" borderId="1" xfId="1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9" fillId="4" borderId="1" xfId="1" applyFont="1" applyFill="1" applyBorder="1" applyAlignment="1">
      <alignment vertical="top" wrapText="1"/>
    </xf>
    <xf numFmtId="0" fontId="9" fillId="5" borderId="1" xfId="1" applyFont="1" applyFill="1" applyBorder="1" applyAlignment="1">
      <alignment vertical="top" wrapText="1"/>
    </xf>
    <xf numFmtId="0" fontId="9" fillId="6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7" borderId="1" xfId="1" applyFont="1" applyFill="1" applyBorder="1" applyAlignment="1">
      <alignment vertical="top" wrapText="1"/>
    </xf>
    <xf numFmtId="0" fontId="9" fillId="8" borderId="1" xfId="1" applyFont="1" applyFill="1" applyBorder="1" applyAlignment="1">
      <alignment vertical="top" wrapText="1"/>
    </xf>
    <xf numFmtId="0" fontId="7" fillId="9" borderId="1" xfId="1" applyFont="1" applyFill="1" applyBorder="1" applyAlignment="1">
      <alignment vertical="top" wrapText="1"/>
    </xf>
    <xf numFmtId="0" fontId="7" fillId="10" borderId="1" xfId="1" applyFont="1" applyFill="1" applyBorder="1" applyAlignment="1">
      <alignment vertical="top" wrapText="1"/>
    </xf>
    <xf numFmtId="0" fontId="9" fillId="11" borderId="1" xfId="1" applyFont="1" applyFill="1" applyBorder="1" applyAlignment="1">
      <alignment vertical="top" wrapText="1"/>
    </xf>
    <xf numFmtId="0" fontId="9" fillId="12" borderId="1" xfId="1" applyFont="1" applyFill="1" applyBorder="1" applyAlignment="1">
      <alignment vertical="top" wrapText="1"/>
    </xf>
    <xf numFmtId="0" fontId="9" fillId="13" borderId="1" xfId="1" applyFont="1" applyFill="1" applyBorder="1" applyAlignment="1">
      <alignment vertical="top" wrapText="1"/>
    </xf>
    <xf numFmtId="0" fontId="7" fillId="5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 wrapText="1"/>
    </xf>
    <xf numFmtId="0" fontId="9" fillId="14" borderId="1" xfId="1" applyFont="1" applyFill="1" applyBorder="1" applyAlignment="1">
      <alignment vertical="top" wrapText="1"/>
    </xf>
    <xf numFmtId="0" fontId="7" fillId="14" borderId="1" xfId="1" applyFont="1" applyFill="1" applyBorder="1" applyAlignment="1">
      <alignment vertical="top" wrapText="1"/>
    </xf>
    <xf numFmtId="0" fontId="5" fillId="0" borderId="0" xfId="1" applyFill="1"/>
    <xf numFmtId="0" fontId="5" fillId="18" borderId="0" xfId="1" applyFill="1"/>
    <xf numFmtId="0" fontId="11" fillId="2" borderId="1" xfId="1" applyFont="1" applyFill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15" borderId="3" xfId="1" applyFont="1" applyFill="1" applyBorder="1" applyAlignment="1">
      <alignment vertical="top" wrapText="1"/>
    </xf>
    <xf numFmtId="0" fontId="12" fillId="0" borderId="1" xfId="1" applyFont="1" applyBorder="1" applyAlignment="1">
      <alignment wrapText="1"/>
    </xf>
    <xf numFmtId="0" fontId="12" fillId="16" borderId="1" xfId="1" applyFont="1" applyFill="1" applyBorder="1" applyAlignment="1">
      <alignment wrapText="1"/>
    </xf>
    <xf numFmtId="0" fontId="12" fillId="18" borderId="1" xfId="1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5" fillId="0" borderId="0" xfId="1" applyFont="1" applyFill="1"/>
    <xf numFmtId="0" fontId="5" fillId="0" borderId="0" xfId="1" applyFont="1" applyFill="1" applyAlignment="1">
      <alignment wrapText="1"/>
    </xf>
    <xf numFmtId="0" fontId="5" fillId="0" borderId="0" xfId="1" quotePrefix="1"/>
    <xf numFmtId="0" fontId="0" fillId="4" borderId="0" xfId="0" applyNumberFormat="1" applyFont="1" applyFill="1"/>
    <xf numFmtId="0" fontId="5" fillId="3" borderId="0" xfId="1" applyFill="1"/>
    <xf numFmtId="0" fontId="0" fillId="3" borderId="0" xfId="0" applyNumberFormat="1" applyFont="1" applyFill="1"/>
    <xf numFmtId="0" fontId="0" fillId="0" borderId="0" xfId="0" applyNumberFormat="1" applyFont="1" applyFill="1"/>
    <xf numFmtId="0" fontId="5" fillId="15" borderId="0" xfId="1" applyFill="1"/>
    <xf numFmtId="0" fontId="5" fillId="3" borderId="0" xfId="1" applyFill="1" applyAlignment="1">
      <alignment wrapText="1"/>
    </xf>
    <xf numFmtId="0" fontId="5" fillId="0" borderId="0" xfId="1" applyAlignment="1">
      <alignment wrapText="1"/>
    </xf>
    <xf numFmtId="0" fontId="5" fillId="16" borderId="0" xfId="1" applyFill="1" applyAlignment="1">
      <alignment wrapText="1"/>
    </xf>
    <xf numFmtId="0" fontId="5" fillId="0" borderId="0" xfId="1" applyFill="1" applyAlignment="1">
      <alignment wrapText="1"/>
    </xf>
    <xf numFmtId="0" fontId="0" fillId="16" borderId="0" xfId="0" applyNumberFormat="1" applyFont="1" applyFill="1"/>
    <xf numFmtId="0" fontId="13" fillId="2" borderId="1" xfId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4" fillId="2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 wrapText="1"/>
    </xf>
    <xf numFmtId="0" fontId="15" fillId="5" borderId="1" xfId="1" applyFont="1" applyFill="1" applyBorder="1" applyAlignment="1">
      <alignment vertical="top" wrapText="1"/>
    </xf>
    <xf numFmtId="0" fontId="15" fillId="6" borderId="1" xfId="1" applyFont="1" applyFill="1" applyBorder="1" applyAlignment="1">
      <alignment vertical="top" wrapText="1"/>
    </xf>
    <xf numFmtId="0" fontId="13" fillId="2" borderId="1" xfId="1" applyFont="1" applyFill="1" applyBorder="1" applyAlignment="1">
      <alignment horizontal="center" vertical="top" wrapText="1"/>
    </xf>
    <xf numFmtId="0" fontId="13" fillId="7" borderId="1" xfId="1" applyFont="1" applyFill="1" applyBorder="1" applyAlignment="1">
      <alignment vertical="top" wrapText="1"/>
    </xf>
    <xf numFmtId="0" fontId="15" fillId="8" borderId="1" xfId="1" applyFont="1" applyFill="1" applyBorder="1" applyAlignment="1">
      <alignment vertical="top" wrapText="1"/>
    </xf>
    <xf numFmtId="0" fontId="13" fillId="9" borderId="1" xfId="1" applyFont="1" applyFill="1" applyBorder="1" applyAlignment="1">
      <alignment vertical="top" wrapText="1"/>
    </xf>
    <xf numFmtId="0" fontId="13" fillId="10" borderId="1" xfId="1" applyFont="1" applyFill="1" applyBorder="1" applyAlignment="1">
      <alignment vertical="top" wrapText="1"/>
    </xf>
    <xf numFmtId="0" fontId="15" fillId="11" borderId="1" xfId="1" applyFont="1" applyFill="1" applyBorder="1" applyAlignment="1">
      <alignment vertical="top" wrapText="1"/>
    </xf>
    <xf numFmtId="0" fontId="15" fillId="12" borderId="1" xfId="1" applyFont="1" applyFill="1" applyBorder="1" applyAlignment="1">
      <alignment vertical="top" wrapText="1"/>
    </xf>
    <xf numFmtId="0" fontId="15" fillId="13" borderId="1" xfId="1" applyFont="1" applyFill="1" applyBorder="1" applyAlignment="1">
      <alignment vertical="top" wrapText="1"/>
    </xf>
    <xf numFmtId="0" fontId="13" fillId="5" borderId="1" xfId="1" applyFont="1" applyFill="1" applyBorder="1" applyAlignment="1">
      <alignment vertical="top" wrapText="1"/>
    </xf>
    <xf numFmtId="0" fontId="15" fillId="9" borderId="1" xfId="1" applyFont="1" applyFill="1" applyBorder="1" applyAlignment="1">
      <alignment vertical="top" wrapText="1"/>
    </xf>
    <xf numFmtId="0" fontId="15" fillId="2" borderId="1" xfId="1" applyFont="1" applyFill="1" applyBorder="1" applyAlignment="1">
      <alignment vertical="top" wrapText="1"/>
    </xf>
    <xf numFmtId="0" fontId="15" fillId="14" borderId="1" xfId="1" applyFont="1" applyFill="1" applyBorder="1" applyAlignment="1">
      <alignment vertical="top" wrapText="1"/>
    </xf>
    <xf numFmtId="0" fontId="13" fillId="14" borderId="1" xfId="1" applyFont="1" applyFill="1" applyBorder="1" applyAlignment="1">
      <alignment vertical="top" wrapText="1"/>
    </xf>
    <xf numFmtId="0" fontId="15" fillId="0" borderId="1" xfId="1" applyFont="1" applyBorder="1"/>
    <xf numFmtId="0" fontId="15" fillId="0" borderId="1" xfId="1" applyFont="1" applyBorder="1" applyAlignment="1">
      <alignment wrapText="1"/>
    </xf>
    <xf numFmtId="0" fontId="18" fillId="0" borderId="1" xfId="1" applyFont="1" applyBorder="1" applyAlignment="1">
      <alignment wrapText="1"/>
    </xf>
    <xf numFmtId="0" fontId="15" fillId="16" borderId="1" xfId="1" applyFont="1" applyFill="1" applyBorder="1"/>
    <xf numFmtId="0" fontId="15" fillId="16" borderId="1" xfId="1" applyFont="1" applyFill="1" applyBorder="1" applyAlignment="1">
      <alignment wrapText="1"/>
    </xf>
    <xf numFmtId="0" fontId="18" fillId="16" borderId="1" xfId="1" applyFont="1" applyFill="1" applyBorder="1" applyAlignment="1">
      <alignment wrapText="1"/>
    </xf>
    <xf numFmtId="0" fontId="15" fillId="0" borderId="1" xfId="1" quotePrefix="1" applyFont="1" applyBorder="1"/>
    <xf numFmtId="0" fontId="18" fillId="4" borderId="1" xfId="1" applyFont="1" applyFill="1" applyBorder="1" applyAlignment="1">
      <alignment wrapText="1"/>
    </xf>
    <xf numFmtId="0" fontId="15" fillId="0" borderId="1" xfId="1" applyFont="1" applyFill="1" applyBorder="1"/>
    <xf numFmtId="0" fontId="15" fillId="0" borderId="1" xfId="1" applyFont="1" applyFill="1" applyBorder="1" applyAlignment="1">
      <alignment wrapText="1"/>
    </xf>
    <xf numFmtId="0" fontId="0" fillId="0" borderId="0" xfId="0" applyNumberFormat="1" applyFont="1" applyAlignment="1">
      <alignment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W1724"/>
  <sheetViews>
    <sheetView showZeros="0" zoomScale="60" zoomScaleNormal="60" workbookViewId="0">
      <pane xSplit="8" ySplit="1" topLeftCell="CD909" activePane="bottomRight" state="frozen"/>
      <selection pane="topRight" activeCell="I1" sqref="I1"/>
      <selection pane="bottomLeft" activeCell="A2" sqref="A2"/>
      <selection pane="bottomRight" sqref="A1:CR923"/>
    </sheetView>
  </sheetViews>
  <sheetFormatPr defaultColWidth="21.42578125" defaultRowHeight="15" x14ac:dyDescent="0.25"/>
  <cols>
    <col min="1" max="3" width="21.42578125" style="1"/>
    <col min="4" max="4" width="21.42578125" style="44"/>
    <col min="5" max="7" width="0" style="1" hidden="1" customWidth="1"/>
    <col min="8" max="8" width="14.42578125" style="1" hidden="1" customWidth="1"/>
    <col min="9" max="15" width="0" style="1" hidden="1" customWidth="1"/>
    <col min="16" max="17" width="21.42578125" style="1" customWidth="1"/>
    <col min="18" max="19" width="21.42578125" style="1"/>
    <col min="20" max="20" width="29.85546875" style="1" customWidth="1"/>
    <col min="21" max="24" width="21.42578125" style="1" customWidth="1"/>
    <col min="25" max="25" width="22.42578125" style="31" customWidth="1"/>
    <col min="26" max="26" width="21.42578125" style="1" hidden="1" customWidth="1"/>
    <col min="27" max="27" width="21.42578125" style="1" customWidth="1"/>
    <col min="28" max="41" width="21.42578125" style="1" hidden="1" customWidth="1"/>
    <col min="42" max="94" width="21.42578125" style="1" customWidth="1"/>
    <col min="95" max="95" width="21.42578125" style="1"/>
    <col min="96" max="96" width="27.42578125" style="1" customWidth="1"/>
    <col min="97" max="97" width="21.42578125" style="1" hidden="1" customWidth="1"/>
    <col min="98" max="231" width="21.42578125" style="38"/>
  </cols>
  <sheetData>
    <row r="1" spans="1:231" ht="155.25" customHeight="1" x14ac:dyDescent="0.25">
      <c r="A1" s="8" t="s">
        <v>5618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29" t="s">
        <v>22</v>
      </c>
      <c r="Y1" s="28" t="s">
        <v>5616</v>
      </c>
      <c r="Z1" s="30" t="s">
        <v>5650</v>
      </c>
      <c r="AA1" s="10" t="s">
        <v>5651</v>
      </c>
      <c r="AB1" s="4" t="s">
        <v>5619</v>
      </c>
      <c r="AC1" s="4" t="s">
        <v>5620</v>
      </c>
      <c r="AD1" s="4" t="s">
        <v>5621</v>
      </c>
      <c r="AE1" s="4" t="s">
        <v>5622</v>
      </c>
      <c r="AF1" s="4" t="s">
        <v>5623</v>
      </c>
      <c r="AG1" s="4" t="s">
        <v>5624</v>
      </c>
      <c r="AH1" s="4" t="s">
        <v>5625</v>
      </c>
      <c r="AI1" s="4" t="s">
        <v>5626</v>
      </c>
      <c r="AJ1" s="4" t="s">
        <v>5627</v>
      </c>
      <c r="AK1" s="4" t="s">
        <v>5628</v>
      </c>
      <c r="AL1" s="4" t="s">
        <v>5629</v>
      </c>
      <c r="AM1" s="4" t="s">
        <v>5630</v>
      </c>
      <c r="AN1" s="4" t="s">
        <v>5631</v>
      </c>
      <c r="AO1" s="3" t="s">
        <v>5632</v>
      </c>
      <c r="AP1" s="11" t="s">
        <v>5652</v>
      </c>
      <c r="AQ1" s="12" t="s">
        <v>5653</v>
      </c>
      <c r="AR1" s="12" t="s">
        <v>5654</v>
      </c>
      <c r="AS1" s="12" t="s">
        <v>5655</v>
      </c>
      <c r="AT1" s="12" t="s">
        <v>5656</v>
      </c>
      <c r="AU1" s="12" t="s">
        <v>5657</v>
      </c>
      <c r="AV1" s="12" t="s">
        <v>5658</v>
      </c>
      <c r="AW1" s="12" t="s">
        <v>5659</v>
      </c>
      <c r="AX1" s="12" t="s">
        <v>5660</v>
      </c>
      <c r="AY1" s="12" t="s">
        <v>5661</v>
      </c>
      <c r="AZ1" s="12" t="s">
        <v>5662</v>
      </c>
      <c r="BA1" s="12" t="s">
        <v>5663</v>
      </c>
      <c r="BB1" s="12" t="s">
        <v>5664</v>
      </c>
      <c r="BC1" s="12" t="s">
        <v>5665</v>
      </c>
      <c r="BD1" s="12" t="s">
        <v>5666</v>
      </c>
      <c r="BE1" s="12" t="s">
        <v>5667</v>
      </c>
      <c r="BF1" s="12" t="s">
        <v>5668</v>
      </c>
      <c r="BG1" s="12" t="s">
        <v>5669</v>
      </c>
      <c r="BH1" s="12" t="s">
        <v>5670</v>
      </c>
      <c r="BI1" s="13" t="s">
        <v>5671</v>
      </c>
      <c r="BJ1" s="14" t="s">
        <v>5672</v>
      </c>
      <c r="BK1" s="15" t="s">
        <v>5673</v>
      </c>
      <c r="BL1" s="15" t="s">
        <v>5674</v>
      </c>
      <c r="BM1" s="15" t="s">
        <v>5675</v>
      </c>
      <c r="BN1" s="15" t="s">
        <v>5676</v>
      </c>
      <c r="BO1" s="15" t="s">
        <v>5677</v>
      </c>
      <c r="BP1" s="15" t="s">
        <v>5678</v>
      </c>
      <c r="BQ1" s="15" t="s">
        <v>5679</v>
      </c>
      <c r="BR1" s="15" t="s">
        <v>5680</v>
      </c>
      <c r="BS1" s="15" t="s">
        <v>5681</v>
      </c>
      <c r="BT1" s="15" t="s">
        <v>5682</v>
      </c>
      <c r="BU1" s="15" t="s">
        <v>5683</v>
      </c>
      <c r="BV1" s="15" t="s">
        <v>5684</v>
      </c>
      <c r="BW1" s="15" t="s">
        <v>5685</v>
      </c>
      <c r="BX1" s="16" t="s">
        <v>5686</v>
      </c>
      <c r="BY1" s="15" t="s">
        <v>5687</v>
      </c>
      <c r="BZ1" s="15" t="s">
        <v>5688</v>
      </c>
      <c r="CA1" s="16" t="s">
        <v>5689</v>
      </c>
      <c r="CB1" s="8" t="s">
        <v>5690</v>
      </c>
      <c r="CC1" s="17" t="s">
        <v>5691</v>
      </c>
      <c r="CD1" s="18" t="s">
        <v>5692</v>
      </c>
      <c r="CE1" s="18" t="s">
        <v>5693</v>
      </c>
      <c r="CF1" s="18" t="s">
        <v>5694</v>
      </c>
      <c r="CG1" s="8" t="s">
        <v>5695</v>
      </c>
      <c r="CH1" s="19" t="s">
        <v>5696</v>
      </c>
      <c r="CI1" s="20" t="s">
        <v>5697</v>
      </c>
      <c r="CJ1" s="20" t="s">
        <v>5698</v>
      </c>
      <c r="CK1" s="20" t="s">
        <v>5699</v>
      </c>
      <c r="CL1" s="8" t="s">
        <v>5700</v>
      </c>
      <c r="CM1" s="21" t="s">
        <v>5701</v>
      </c>
      <c r="CN1" s="22" t="s">
        <v>5702</v>
      </c>
      <c r="CO1" s="8" t="s">
        <v>5703</v>
      </c>
      <c r="CP1" s="23" t="s">
        <v>5704</v>
      </c>
      <c r="CQ1" s="24" t="s">
        <v>5705</v>
      </c>
      <c r="CR1" s="25" t="s">
        <v>5617</v>
      </c>
      <c r="CS1" s="5" t="s">
        <v>5633</v>
      </c>
    </row>
    <row r="2" spans="1:231" s="40" customFormat="1" ht="45.75" hidden="1" customHeight="1" x14ac:dyDescent="0.25">
      <c r="A2" s="39" t="s">
        <v>23</v>
      </c>
      <c r="B2" s="39" t="s">
        <v>24</v>
      </c>
      <c r="C2" s="39" t="s">
        <v>25</v>
      </c>
      <c r="D2" s="43" t="s">
        <v>26</v>
      </c>
      <c r="E2" s="39" t="s">
        <v>27</v>
      </c>
      <c r="F2" s="39" t="s">
        <v>28</v>
      </c>
      <c r="G2" s="39" t="s">
        <v>29</v>
      </c>
      <c r="H2" s="39" t="s">
        <v>30</v>
      </c>
      <c r="I2" s="39" t="s">
        <v>31</v>
      </c>
      <c r="J2" s="39" t="s">
        <v>31</v>
      </c>
      <c r="K2" s="39" t="s">
        <v>32</v>
      </c>
      <c r="L2" s="39" t="s">
        <v>33</v>
      </c>
      <c r="M2" s="39" t="s">
        <v>34</v>
      </c>
      <c r="N2" s="39" t="s">
        <v>35</v>
      </c>
      <c r="O2" s="39" t="s">
        <v>36</v>
      </c>
      <c r="P2" s="39">
        <v>897</v>
      </c>
      <c r="Q2" s="39" t="s">
        <v>37</v>
      </c>
      <c r="R2" s="39" t="s">
        <v>38</v>
      </c>
      <c r="S2" s="39" t="s">
        <v>39</v>
      </c>
      <c r="T2" s="1" t="s">
        <v>40</v>
      </c>
      <c r="U2" s="1">
        <v>2</v>
      </c>
      <c r="V2" s="1" t="s">
        <v>41</v>
      </c>
      <c r="W2" s="1" t="s">
        <v>41</v>
      </c>
      <c r="X2" s="1">
        <v>5</v>
      </c>
      <c r="Y2" s="31" t="s">
        <v>5649</v>
      </c>
      <c r="Z2" s="1">
        <v>10</v>
      </c>
      <c r="AA2" s="1">
        <v>10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>
        <f t="shared" ref="AO2:AO23" si="0">IF(SUBTOTAL(9,AA2:AN2)&gt;=500,500,SUBTOTAL(9,AA2:AN2))</f>
        <v>0</v>
      </c>
      <c r="AP2" s="1">
        <v>500</v>
      </c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>
        <v>494.07</v>
      </c>
      <c r="BC2" s="1"/>
      <c r="BD2" s="1"/>
      <c r="BE2" s="1"/>
      <c r="BF2" s="1"/>
      <c r="BG2" s="1"/>
      <c r="BH2" s="1">
        <v>100</v>
      </c>
      <c r="BI2" s="1">
        <f t="shared" ref="BI2:BI23" si="1">IF(SUBTOTAL(9,AA2,AQ2:BH2)&gt;=500,500,SUBTOTAL(9,AA2,AQ2:BH2))</f>
        <v>0</v>
      </c>
      <c r="BJ2" s="1">
        <v>142.65</v>
      </c>
      <c r="BK2" s="1">
        <v>2</v>
      </c>
      <c r="BL2" s="1">
        <v>0</v>
      </c>
      <c r="BM2" s="1">
        <v>20</v>
      </c>
      <c r="BN2" s="1"/>
      <c r="BO2" s="1">
        <v>23.75</v>
      </c>
      <c r="BP2" s="1">
        <v>0</v>
      </c>
      <c r="BQ2" s="1">
        <v>36</v>
      </c>
      <c r="BR2" s="1"/>
      <c r="BS2" s="1">
        <v>5.4</v>
      </c>
      <c r="BT2" s="1"/>
      <c r="BU2" s="1">
        <v>10</v>
      </c>
      <c r="BV2" s="1">
        <v>10</v>
      </c>
      <c r="BW2" s="1">
        <v>10</v>
      </c>
      <c r="BX2" s="1">
        <f t="shared" ref="BX2:BX23" si="2">IF(SUBTOTAL(9,BK2:BW2)&gt;=210,210,SUBTOTAL(9,BK2:BW2))</f>
        <v>0</v>
      </c>
      <c r="BY2" s="1"/>
      <c r="BZ2" s="1"/>
      <c r="CA2" s="1">
        <f t="shared" ref="CA2:CA23" si="3">IF(SUBTOTAL(9,BY2:BZ2)&gt;=90,90,SUBTOTAL(9,BY2:BZ2))</f>
        <v>0</v>
      </c>
      <c r="CB2" s="1">
        <f t="shared" ref="CB2:CB23" si="4">SUM(BX2,CA2)</f>
        <v>0</v>
      </c>
      <c r="CC2" s="1">
        <v>50</v>
      </c>
      <c r="CD2" s="1">
        <v>50</v>
      </c>
      <c r="CE2" s="1"/>
      <c r="CF2" s="1"/>
      <c r="CG2" s="1">
        <f t="shared" ref="CG2:CG23" si="5">IF(SUBTOTAL(9,CD2:CF2)&gt;=200,200,SUBTOTAL(9,CD2:CF2))</f>
        <v>0</v>
      </c>
      <c r="CH2" s="1">
        <v>32</v>
      </c>
      <c r="CI2" s="1">
        <v>33</v>
      </c>
      <c r="CJ2" s="1"/>
      <c r="CK2" s="1"/>
      <c r="CL2" s="1">
        <f t="shared" ref="CL2" si="6">IF(SUBTOTAL(9,CI2:CK2)&gt;=100,100,SUBTOTAL(9,CI2:CK2))</f>
        <v>0</v>
      </c>
      <c r="CM2" s="1">
        <v>100</v>
      </c>
      <c r="CN2" s="1">
        <v>45</v>
      </c>
      <c r="CO2" s="1">
        <f t="shared" ref="CO2:CO23" si="7">SUM(CN2)</f>
        <v>45</v>
      </c>
      <c r="CP2" s="1">
        <v>692.65</v>
      </c>
      <c r="CQ2" s="39">
        <f t="shared" ref="CQ2:CQ23" si="8">SUM(BI2,CB2,CG2)</f>
        <v>0</v>
      </c>
      <c r="CR2" s="39" t="s">
        <v>5736</v>
      </c>
      <c r="CS2" s="1" t="s">
        <v>5728</v>
      </c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</row>
    <row r="3" spans="1:231" s="40" customFormat="1" ht="30" hidden="1" x14ac:dyDescent="0.25">
      <c r="A3" s="39" t="s">
        <v>42</v>
      </c>
      <c r="B3" s="39" t="s">
        <v>43</v>
      </c>
      <c r="C3" s="39" t="s">
        <v>25</v>
      </c>
      <c r="D3" s="43" t="s">
        <v>26</v>
      </c>
      <c r="E3" s="39" t="s">
        <v>44</v>
      </c>
      <c r="F3" s="39" t="s">
        <v>45</v>
      </c>
      <c r="G3" s="39" t="s">
        <v>46</v>
      </c>
      <c r="H3" s="39" t="s">
        <v>47</v>
      </c>
      <c r="I3" s="39" t="s">
        <v>48</v>
      </c>
      <c r="J3" s="39" t="s">
        <v>49</v>
      </c>
      <c r="K3" s="39" t="s">
        <v>50</v>
      </c>
      <c r="L3" s="39" t="s">
        <v>51</v>
      </c>
      <c r="M3" s="39" t="s">
        <v>52</v>
      </c>
      <c r="N3" s="39" t="s">
        <v>53</v>
      </c>
      <c r="O3" s="39" t="s">
        <v>54</v>
      </c>
      <c r="P3" s="39">
        <v>897</v>
      </c>
      <c r="Q3" s="39" t="s">
        <v>37</v>
      </c>
      <c r="R3" s="39" t="s">
        <v>38</v>
      </c>
      <c r="S3" s="39" t="s">
        <v>39</v>
      </c>
      <c r="T3" s="2" t="s">
        <v>40</v>
      </c>
      <c r="U3" s="2">
        <v>2</v>
      </c>
      <c r="V3" s="2" t="s">
        <v>41</v>
      </c>
      <c r="W3" s="2" t="s">
        <v>41</v>
      </c>
      <c r="X3" s="2">
        <v>6</v>
      </c>
      <c r="Y3" s="34" t="s">
        <v>5649</v>
      </c>
      <c r="Z3" s="2">
        <v>10</v>
      </c>
      <c r="AA3" s="2">
        <v>10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>
        <f t="shared" si="0"/>
        <v>0</v>
      </c>
      <c r="AP3" s="2">
        <v>500</v>
      </c>
      <c r="AQ3" s="2"/>
      <c r="AR3" s="2">
        <v>7</v>
      </c>
      <c r="AS3" s="2"/>
      <c r="AT3" s="2">
        <v>22.5</v>
      </c>
      <c r="AU3" s="2"/>
      <c r="AV3" s="2"/>
      <c r="AW3" s="2"/>
      <c r="AX3" s="2"/>
      <c r="AY3" s="2"/>
      <c r="AZ3" s="2"/>
      <c r="BA3" s="2"/>
      <c r="BB3" s="2">
        <v>674.08</v>
      </c>
      <c r="BC3" s="2"/>
      <c r="BD3" s="2"/>
      <c r="BE3" s="2"/>
      <c r="BF3" s="2"/>
      <c r="BG3" s="2"/>
      <c r="BH3" s="2">
        <v>100</v>
      </c>
      <c r="BI3" s="2">
        <f t="shared" si="1"/>
        <v>0</v>
      </c>
      <c r="BJ3" s="2">
        <v>48.1</v>
      </c>
      <c r="BK3" s="2"/>
      <c r="BL3" s="2"/>
      <c r="BM3" s="2">
        <v>2</v>
      </c>
      <c r="BN3" s="2"/>
      <c r="BO3" s="2"/>
      <c r="BP3" s="2"/>
      <c r="BQ3" s="2"/>
      <c r="BR3" s="2"/>
      <c r="BS3" s="2">
        <v>8.1</v>
      </c>
      <c r="BT3" s="2"/>
      <c r="BU3" s="2"/>
      <c r="BV3" s="2">
        <v>10</v>
      </c>
      <c r="BW3" s="2"/>
      <c r="BX3" s="2">
        <f t="shared" si="2"/>
        <v>0</v>
      </c>
      <c r="BY3" s="2"/>
      <c r="BZ3" s="2"/>
      <c r="CA3" s="2">
        <f t="shared" si="3"/>
        <v>0</v>
      </c>
      <c r="CB3" s="2">
        <f t="shared" si="4"/>
        <v>0</v>
      </c>
      <c r="CC3" s="2">
        <v>120</v>
      </c>
      <c r="CD3" s="2">
        <v>40</v>
      </c>
      <c r="CE3" s="2"/>
      <c r="CF3" s="2"/>
      <c r="CG3" s="2">
        <f t="shared" si="5"/>
        <v>0</v>
      </c>
      <c r="CH3" s="2">
        <v>54</v>
      </c>
      <c r="CI3" s="2">
        <v>24</v>
      </c>
      <c r="CJ3" s="2"/>
      <c r="CK3" s="2"/>
      <c r="CL3" s="2">
        <f t="shared" ref="CL3:CL23" si="9">IF(SUBTOTAL(9,CI3:CK3)&gt;=100,100,SUBTOTAL(9,CI3:CK3))</f>
        <v>0</v>
      </c>
      <c r="CM3" s="2">
        <v>20</v>
      </c>
      <c r="CN3" s="2">
        <v>20</v>
      </c>
      <c r="CO3" s="2">
        <f t="shared" si="7"/>
        <v>20</v>
      </c>
      <c r="CP3" s="2">
        <v>668.1</v>
      </c>
      <c r="CQ3" s="39">
        <f t="shared" si="8"/>
        <v>0</v>
      </c>
      <c r="CR3" s="39" t="s">
        <v>5736</v>
      </c>
      <c r="CS3" s="27" t="s">
        <v>5727</v>
      </c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</row>
    <row r="4" spans="1:231" s="40" customFormat="1" ht="51" hidden="1" customHeight="1" x14ac:dyDescent="0.25">
      <c r="A4" s="39" t="s">
        <v>55</v>
      </c>
      <c r="B4" s="39" t="s">
        <v>56</v>
      </c>
      <c r="C4" s="39" t="s">
        <v>57</v>
      </c>
      <c r="D4" s="43" t="s">
        <v>26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9" t="s">
        <v>68</v>
      </c>
      <c r="P4" s="39">
        <v>897</v>
      </c>
      <c r="Q4" s="39" t="s">
        <v>37</v>
      </c>
      <c r="R4" s="39" t="s">
        <v>38</v>
      </c>
      <c r="S4" s="39" t="s">
        <v>39</v>
      </c>
      <c r="T4" s="1" t="s">
        <v>40</v>
      </c>
      <c r="U4" s="1">
        <v>2</v>
      </c>
      <c r="V4" s="1" t="s">
        <v>41</v>
      </c>
      <c r="W4" s="1" t="s">
        <v>41</v>
      </c>
      <c r="X4" s="1">
        <v>5</v>
      </c>
      <c r="Y4" s="31" t="s">
        <v>5649</v>
      </c>
      <c r="Z4" s="1">
        <v>10</v>
      </c>
      <c r="AA4" s="1">
        <v>10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>
        <f t="shared" si="0"/>
        <v>0</v>
      </c>
      <c r="AP4" s="1">
        <v>436.76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317.89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f t="shared" si="1"/>
        <v>0</v>
      </c>
      <c r="BJ4" s="1">
        <v>45.75</v>
      </c>
      <c r="BK4" s="1">
        <v>0</v>
      </c>
      <c r="BL4" s="1">
        <v>0</v>
      </c>
      <c r="BM4" s="1">
        <v>1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10</v>
      </c>
      <c r="BW4" s="1">
        <v>10</v>
      </c>
      <c r="BX4" s="1">
        <f t="shared" si="2"/>
        <v>0</v>
      </c>
      <c r="BY4" s="1">
        <v>0</v>
      </c>
      <c r="BZ4" s="1">
        <v>0</v>
      </c>
      <c r="CA4" s="1">
        <f t="shared" si="3"/>
        <v>0</v>
      </c>
      <c r="CB4" s="1">
        <f t="shared" si="4"/>
        <v>0</v>
      </c>
      <c r="CC4" s="1">
        <v>140</v>
      </c>
      <c r="CD4" s="1">
        <v>50</v>
      </c>
      <c r="CE4" s="1">
        <v>0</v>
      </c>
      <c r="CF4" s="1">
        <v>0</v>
      </c>
      <c r="CG4" s="1">
        <f t="shared" si="5"/>
        <v>0</v>
      </c>
      <c r="CH4" s="1">
        <v>70</v>
      </c>
      <c r="CI4" s="1">
        <v>40</v>
      </c>
      <c r="CJ4" s="1">
        <v>30</v>
      </c>
      <c r="CK4" s="1">
        <v>0</v>
      </c>
      <c r="CL4" s="1">
        <f t="shared" si="9"/>
        <v>0</v>
      </c>
      <c r="CM4" s="1"/>
      <c r="CN4" s="1">
        <v>0</v>
      </c>
      <c r="CO4" s="1">
        <f t="shared" si="7"/>
        <v>0</v>
      </c>
      <c r="CP4" s="1">
        <v>622.51</v>
      </c>
      <c r="CQ4" s="39">
        <f t="shared" si="8"/>
        <v>0</v>
      </c>
      <c r="CR4" s="39" t="s">
        <v>5736</v>
      </c>
      <c r="CS4" s="1" t="s">
        <v>5732</v>
      </c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</row>
    <row r="5" spans="1:231" ht="53.25" customHeight="1" x14ac:dyDescent="0.25">
      <c r="A5" s="1" t="s">
        <v>69</v>
      </c>
      <c r="B5" s="1" t="s">
        <v>70</v>
      </c>
      <c r="C5" s="1" t="s">
        <v>25</v>
      </c>
      <c r="D5" s="44" t="s">
        <v>71</v>
      </c>
      <c r="E5" s="1" t="s">
        <v>72</v>
      </c>
      <c r="F5" s="1" t="s">
        <v>73</v>
      </c>
      <c r="G5" s="1" t="s">
        <v>74</v>
      </c>
      <c r="H5" s="1" t="s">
        <v>75</v>
      </c>
      <c r="I5" s="1" t="s">
        <v>76</v>
      </c>
      <c r="J5" s="1" t="s">
        <v>76</v>
      </c>
      <c r="K5" s="1" t="s">
        <v>77</v>
      </c>
      <c r="L5" s="1" t="s">
        <v>78</v>
      </c>
      <c r="M5" s="1" t="s">
        <v>79</v>
      </c>
      <c r="N5" s="1" t="s">
        <v>80</v>
      </c>
      <c r="O5" s="1" t="s">
        <v>81</v>
      </c>
      <c r="P5" s="1">
        <v>897</v>
      </c>
      <c r="Q5" s="1" t="s">
        <v>37</v>
      </c>
      <c r="R5" s="1" t="s">
        <v>38</v>
      </c>
      <c r="S5" s="1" t="s">
        <v>39</v>
      </c>
      <c r="T5" s="1" t="s">
        <v>40</v>
      </c>
      <c r="U5" s="1">
        <v>2</v>
      </c>
      <c r="V5" s="1" t="s">
        <v>41</v>
      </c>
      <c r="W5" s="1" t="s">
        <v>41</v>
      </c>
      <c r="X5" s="1">
        <v>5</v>
      </c>
      <c r="Y5" s="31" t="s">
        <v>5649</v>
      </c>
      <c r="Z5" s="1">
        <v>50</v>
      </c>
      <c r="AA5" s="1">
        <v>10</v>
      </c>
      <c r="AO5" s="1">
        <f t="shared" si="0"/>
        <v>10</v>
      </c>
      <c r="AP5" s="1">
        <v>278.07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24.66</v>
      </c>
      <c r="AY5" s="1">
        <v>0</v>
      </c>
      <c r="AZ5" s="1">
        <v>0</v>
      </c>
      <c r="BA5" s="1">
        <v>0</v>
      </c>
      <c r="BB5" s="1">
        <v>103.41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100</v>
      </c>
      <c r="BI5" s="1">
        <f t="shared" si="1"/>
        <v>238.07</v>
      </c>
      <c r="BJ5" s="1">
        <v>68.900000000000006</v>
      </c>
      <c r="BK5" s="1">
        <v>2</v>
      </c>
      <c r="BL5" s="1">
        <v>0</v>
      </c>
      <c r="BM5" s="1">
        <v>0</v>
      </c>
      <c r="BN5" s="1">
        <v>0</v>
      </c>
      <c r="BO5" s="1">
        <v>7.5</v>
      </c>
      <c r="BP5" s="1">
        <v>0</v>
      </c>
      <c r="BQ5" s="1">
        <v>6</v>
      </c>
      <c r="BR5" s="1">
        <v>0</v>
      </c>
      <c r="BS5" s="1">
        <v>5.4</v>
      </c>
      <c r="BT5" s="1">
        <v>0</v>
      </c>
      <c r="BU5" s="1">
        <v>0</v>
      </c>
      <c r="BV5" s="1">
        <v>0</v>
      </c>
      <c r="BW5" s="1">
        <v>0</v>
      </c>
      <c r="BX5" s="1">
        <f t="shared" si="2"/>
        <v>20.9</v>
      </c>
      <c r="BY5" s="1">
        <v>0</v>
      </c>
      <c r="BZ5" s="1">
        <v>0</v>
      </c>
      <c r="CA5" s="1">
        <f t="shared" si="3"/>
        <v>0</v>
      </c>
      <c r="CB5" s="1">
        <f t="shared" si="4"/>
        <v>20.9</v>
      </c>
      <c r="CC5" s="1">
        <v>200</v>
      </c>
      <c r="CD5" s="1">
        <v>60</v>
      </c>
      <c r="CE5" s="1">
        <v>0</v>
      </c>
      <c r="CF5" s="1">
        <v>0</v>
      </c>
      <c r="CG5" s="1">
        <f t="shared" si="5"/>
        <v>60</v>
      </c>
      <c r="CH5" s="1">
        <v>100</v>
      </c>
      <c r="CI5" s="1">
        <v>40</v>
      </c>
      <c r="CJ5" s="1">
        <v>60</v>
      </c>
      <c r="CK5" s="1">
        <v>0</v>
      </c>
      <c r="CL5" s="1">
        <f t="shared" si="9"/>
        <v>100</v>
      </c>
      <c r="CN5" s="1">
        <v>0</v>
      </c>
      <c r="CO5" s="1">
        <f t="shared" si="7"/>
        <v>0</v>
      </c>
      <c r="CP5" s="1">
        <v>546.97</v>
      </c>
      <c r="CQ5" s="1">
        <f t="shared" si="8"/>
        <v>318.96999999999997</v>
      </c>
      <c r="CR5" s="1">
        <v>1</v>
      </c>
      <c r="CS5" s="1" t="s">
        <v>5732</v>
      </c>
    </row>
    <row r="6" spans="1:231" s="40" customFormat="1" ht="30" hidden="1" customHeight="1" x14ac:dyDescent="0.25">
      <c r="A6" s="39" t="s">
        <v>82</v>
      </c>
      <c r="B6" s="39" t="s">
        <v>83</v>
      </c>
      <c r="C6" s="39" t="s">
        <v>25</v>
      </c>
      <c r="D6" s="43" t="s">
        <v>84</v>
      </c>
      <c r="E6" s="39" t="s">
        <v>85</v>
      </c>
      <c r="F6" s="39" t="s">
        <v>86</v>
      </c>
      <c r="G6" s="39" t="s">
        <v>87</v>
      </c>
      <c r="H6" s="39" t="s">
        <v>88</v>
      </c>
      <c r="I6" s="39" t="s">
        <v>89</v>
      </c>
      <c r="J6" s="39" t="s">
        <v>90</v>
      </c>
      <c r="K6" s="39" t="s">
        <v>91</v>
      </c>
      <c r="L6" s="39" t="s">
        <v>92</v>
      </c>
      <c r="M6" s="39" t="s">
        <v>93</v>
      </c>
      <c r="N6" s="39" t="s">
        <v>94</v>
      </c>
      <c r="O6" s="39" t="s">
        <v>95</v>
      </c>
      <c r="P6" s="39">
        <v>897</v>
      </c>
      <c r="Q6" s="39" t="s">
        <v>37</v>
      </c>
      <c r="R6" s="39" t="s">
        <v>38</v>
      </c>
      <c r="S6" s="39" t="s">
        <v>39</v>
      </c>
      <c r="T6" s="1" t="s">
        <v>40</v>
      </c>
      <c r="U6" s="1">
        <v>2</v>
      </c>
      <c r="V6" s="1" t="s">
        <v>41</v>
      </c>
      <c r="W6" s="1" t="s">
        <v>41</v>
      </c>
      <c r="X6" s="1">
        <v>4</v>
      </c>
      <c r="Y6" s="31" t="s">
        <v>5649</v>
      </c>
      <c r="Z6" s="1">
        <v>10</v>
      </c>
      <c r="AA6" s="1">
        <v>10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>
        <f t="shared" si="0"/>
        <v>0</v>
      </c>
      <c r="AP6" s="1">
        <v>408.72</v>
      </c>
      <c r="AQ6" s="1"/>
      <c r="AR6" s="1"/>
      <c r="AS6" s="1"/>
      <c r="AT6" s="1"/>
      <c r="AU6" s="1">
        <v>49.8</v>
      </c>
      <c r="AV6" s="1"/>
      <c r="AW6" s="1"/>
      <c r="AX6" s="1"/>
      <c r="AY6" s="1"/>
      <c r="AZ6" s="1"/>
      <c r="BA6" s="1">
        <v>11.46</v>
      </c>
      <c r="BB6" s="1">
        <v>237.46</v>
      </c>
      <c r="BC6" s="1"/>
      <c r="BD6" s="1"/>
      <c r="BE6" s="1"/>
      <c r="BF6" s="1"/>
      <c r="BG6" s="1"/>
      <c r="BH6" s="1">
        <v>100</v>
      </c>
      <c r="BI6" s="1">
        <f t="shared" si="1"/>
        <v>0</v>
      </c>
      <c r="BJ6" s="1">
        <v>91.7</v>
      </c>
      <c r="BK6" s="1">
        <v>2</v>
      </c>
      <c r="BL6" s="1"/>
      <c r="BM6" s="1">
        <v>1</v>
      </c>
      <c r="BN6" s="1"/>
      <c r="BO6" s="1">
        <v>1.25</v>
      </c>
      <c r="BP6" s="1"/>
      <c r="BQ6" s="1">
        <v>0</v>
      </c>
      <c r="BR6" s="1">
        <v>2.75</v>
      </c>
      <c r="BS6" s="1">
        <v>2.7</v>
      </c>
      <c r="BT6" s="1"/>
      <c r="BU6" s="1"/>
      <c r="BV6" s="1">
        <v>10</v>
      </c>
      <c r="BW6" s="1"/>
      <c r="BX6" s="1">
        <f t="shared" si="2"/>
        <v>0</v>
      </c>
      <c r="BY6" s="1"/>
      <c r="BZ6" s="1">
        <v>70</v>
      </c>
      <c r="CA6" s="1">
        <f t="shared" si="3"/>
        <v>0</v>
      </c>
      <c r="CB6" s="1">
        <f t="shared" si="4"/>
        <v>0</v>
      </c>
      <c r="CC6" s="1">
        <v>40</v>
      </c>
      <c r="CD6" s="1">
        <v>40</v>
      </c>
      <c r="CE6" s="1"/>
      <c r="CF6" s="1"/>
      <c r="CG6" s="1">
        <f t="shared" si="5"/>
        <v>0</v>
      </c>
      <c r="CH6" s="1">
        <v>24</v>
      </c>
      <c r="CI6" s="1">
        <v>24</v>
      </c>
      <c r="CJ6" s="1"/>
      <c r="CK6" s="1"/>
      <c r="CL6" s="1">
        <f t="shared" si="9"/>
        <v>0</v>
      </c>
      <c r="CM6" s="1"/>
      <c r="CN6" s="1"/>
      <c r="CO6" s="1">
        <f t="shared" si="7"/>
        <v>0</v>
      </c>
      <c r="CP6" s="1">
        <v>540.41999999999996</v>
      </c>
      <c r="CQ6" s="39">
        <f t="shared" si="8"/>
        <v>0</v>
      </c>
      <c r="CR6" s="39" t="s">
        <v>5736</v>
      </c>
      <c r="CS6" s="1" t="s">
        <v>5728</v>
      </c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</row>
    <row r="7" spans="1:231" s="40" customFormat="1" ht="42.75" hidden="1" customHeight="1" x14ac:dyDescent="0.25">
      <c r="A7" s="39" t="s">
        <v>96</v>
      </c>
      <c r="B7" s="39" t="s">
        <v>97</v>
      </c>
      <c r="C7" s="39" t="s">
        <v>25</v>
      </c>
      <c r="D7" s="43" t="s">
        <v>98</v>
      </c>
      <c r="E7" s="39" t="s">
        <v>99</v>
      </c>
      <c r="F7" s="39" t="s">
        <v>100</v>
      </c>
      <c r="G7" s="39" t="s">
        <v>101</v>
      </c>
      <c r="H7" s="39" t="s">
        <v>102</v>
      </c>
      <c r="I7" s="39" t="s">
        <v>103</v>
      </c>
      <c r="J7" s="39" t="s">
        <v>103</v>
      </c>
      <c r="K7" s="39" t="s">
        <v>104</v>
      </c>
      <c r="L7" s="39" t="s">
        <v>105</v>
      </c>
      <c r="M7" s="39" t="s">
        <v>93</v>
      </c>
      <c r="N7" s="39" t="s">
        <v>106</v>
      </c>
      <c r="O7" s="39" t="s">
        <v>107</v>
      </c>
      <c r="P7" s="39">
        <v>897</v>
      </c>
      <c r="Q7" s="39" t="s">
        <v>37</v>
      </c>
      <c r="R7" s="39" t="s">
        <v>38</v>
      </c>
      <c r="S7" s="39" t="s">
        <v>39</v>
      </c>
      <c r="T7" s="1" t="s">
        <v>40</v>
      </c>
      <c r="U7" s="1">
        <v>2</v>
      </c>
      <c r="V7" s="1" t="s">
        <v>41</v>
      </c>
      <c r="W7" s="1" t="s">
        <v>41</v>
      </c>
      <c r="X7" s="1">
        <v>3</v>
      </c>
      <c r="Y7" s="31" t="s">
        <v>5649</v>
      </c>
      <c r="Z7" s="1">
        <v>10</v>
      </c>
      <c r="AA7" s="1">
        <v>10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>
        <f t="shared" si="0"/>
        <v>0</v>
      </c>
      <c r="AP7" s="1">
        <v>458.2</v>
      </c>
      <c r="AQ7" s="1">
        <v>0</v>
      </c>
      <c r="AR7" s="1">
        <v>5</v>
      </c>
      <c r="AS7" s="1">
        <v>0</v>
      </c>
      <c r="AT7" s="1">
        <v>190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45.96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100</v>
      </c>
      <c r="BI7" s="1">
        <f t="shared" si="1"/>
        <v>0</v>
      </c>
      <c r="BJ7" s="1">
        <v>12.25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f t="shared" si="2"/>
        <v>0</v>
      </c>
      <c r="BY7" s="1">
        <v>0</v>
      </c>
      <c r="BZ7" s="1">
        <v>0</v>
      </c>
      <c r="CA7" s="1">
        <f t="shared" si="3"/>
        <v>0</v>
      </c>
      <c r="CB7" s="1">
        <f t="shared" si="4"/>
        <v>0</v>
      </c>
      <c r="CC7" s="1">
        <v>40</v>
      </c>
      <c r="CD7" s="1">
        <v>0</v>
      </c>
      <c r="CE7" s="1">
        <v>0</v>
      </c>
      <c r="CF7" s="1">
        <v>0</v>
      </c>
      <c r="CG7" s="1">
        <f t="shared" si="5"/>
        <v>0</v>
      </c>
      <c r="CH7" s="1">
        <v>24</v>
      </c>
      <c r="CI7" s="1">
        <v>24</v>
      </c>
      <c r="CJ7" s="1">
        <v>0</v>
      </c>
      <c r="CK7" s="1">
        <v>0</v>
      </c>
      <c r="CL7" s="1">
        <f t="shared" si="9"/>
        <v>0</v>
      </c>
      <c r="CM7" s="1"/>
      <c r="CN7" s="1">
        <v>0</v>
      </c>
      <c r="CO7" s="1"/>
      <c r="CP7" s="1">
        <v>510.45</v>
      </c>
      <c r="CQ7" s="39">
        <f t="shared" si="8"/>
        <v>0</v>
      </c>
      <c r="CR7" s="39" t="s">
        <v>5736</v>
      </c>
      <c r="CS7" s="1" t="s">
        <v>5732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</row>
    <row r="8" spans="1:231" s="40" customFormat="1" ht="30" hidden="1" customHeight="1" x14ac:dyDescent="0.25">
      <c r="A8" s="39" t="s">
        <v>108</v>
      </c>
      <c r="B8" s="39" t="s">
        <v>109</v>
      </c>
      <c r="C8" s="39" t="s">
        <v>25</v>
      </c>
      <c r="D8" s="43" t="s">
        <v>84</v>
      </c>
      <c r="E8" s="39" t="s">
        <v>110</v>
      </c>
      <c r="F8" s="39" t="s">
        <v>111</v>
      </c>
      <c r="G8" s="39" t="s">
        <v>112</v>
      </c>
      <c r="H8" s="39" t="s">
        <v>29</v>
      </c>
      <c r="I8" s="39" t="s">
        <v>113</v>
      </c>
      <c r="J8" s="39" t="s">
        <v>114</v>
      </c>
      <c r="K8" s="39" t="s">
        <v>115</v>
      </c>
      <c r="L8" s="39" t="s">
        <v>105</v>
      </c>
      <c r="M8" s="39" t="s">
        <v>116</v>
      </c>
      <c r="N8" s="39" t="s">
        <v>117</v>
      </c>
      <c r="O8" s="39" t="s">
        <v>118</v>
      </c>
      <c r="P8" s="39">
        <v>897</v>
      </c>
      <c r="Q8" s="39" t="s">
        <v>37</v>
      </c>
      <c r="R8" s="39" t="s">
        <v>38</v>
      </c>
      <c r="S8" s="39" t="s">
        <v>39</v>
      </c>
      <c r="T8" s="1" t="s">
        <v>40</v>
      </c>
      <c r="U8" s="1">
        <v>2</v>
      </c>
      <c r="V8" s="1" t="s">
        <v>41</v>
      </c>
      <c r="W8" s="1" t="s">
        <v>41</v>
      </c>
      <c r="X8" s="1">
        <v>5</v>
      </c>
      <c r="Y8" s="31" t="s">
        <v>5649</v>
      </c>
      <c r="Z8" s="1">
        <v>10</v>
      </c>
      <c r="AA8" s="1">
        <v>10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>
        <f t="shared" si="0"/>
        <v>0</v>
      </c>
      <c r="AP8" s="1">
        <v>234.21</v>
      </c>
      <c r="AQ8" s="1"/>
      <c r="AR8" s="1"/>
      <c r="AS8" s="1"/>
      <c r="AT8" s="1"/>
      <c r="AU8" s="1"/>
      <c r="AV8" s="1"/>
      <c r="AW8" s="1"/>
      <c r="AX8" s="1">
        <v>5.48</v>
      </c>
      <c r="AY8" s="1"/>
      <c r="AZ8" s="1"/>
      <c r="BA8" s="1"/>
      <c r="BB8" s="1">
        <v>118.73</v>
      </c>
      <c r="BC8" s="1"/>
      <c r="BD8" s="1"/>
      <c r="BE8" s="1"/>
      <c r="BF8" s="1"/>
      <c r="BG8" s="1"/>
      <c r="BH8" s="1">
        <v>100</v>
      </c>
      <c r="BI8" s="1">
        <f t="shared" si="1"/>
        <v>0</v>
      </c>
      <c r="BJ8" s="1">
        <v>75.95</v>
      </c>
      <c r="BK8" s="1">
        <v>1</v>
      </c>
      <c r="BL8" s="1">
        <v>0.75</v>
      </c>
      <c r="BM8" s="1">
        <v>0</v>
      </c>
      <c r="BN8" s="1"/>
      <c r="BO8" s="1">
        <v>7.5</v>
      </c>
      <c r="BP8" s="1">
        <v>3</v>
      </c>
      <c r="BQ8" s="1">
        <v>4</v>
      </c>
      <c r="BR8" s="1"/>
      <c r="BS8" s="1">
        <v>2.7</v>
      </c>
      <c r="BT8" s="1">
        <v>3.5</v>
      </c>
      <c r="BU8" s="1">
        <v>10</v>
      </c>
      <c r="BV8" s="1">
        <v>10</v>
      </c>
      <c r="BW8" s="1">
        <v>10</v>
      </c>
      <c r="BX8" s="1">
        <f t="shared" si="2"/>
        <v>0</v>
      </c>
      <c r="BY8" s="1">
        <v>20</v>
      </c>
      <c r="BZ8" s="1"/>
      <c r="CA8" s="1">
        <f t="shared" si="3"/>
        <v>0</v>
      </c>
      <c r="CB8" s="1">
        <f t="shared" si="4"/>
        <v>0</v>
      </c>
      <c r="CC8" s="1">
        <v>200</v>
      </c>
      <c r="CD8" s="1">
        <v>60</v>
      </c>
      <c r="CE8" s="1">
        <v>0</v>
      </c>
      <c r="CF8" s="1"/>
      <c r="CG8" s="1">
        <f t="shared" si="5"/>
        <v>0</v>
      </c>
      <c r="CH8" s="1">
        <v>100</v>
      </c>
      <c r="CI8" s="1">
        <v>40</v>
      </c>
      <c r="CJ8" s="1">
        <v>60</v>
      </c>
      <c r="CK8" s="1"/>
      <c r="CL8" s="1">
        <f t="shared" si="9"/>
        <v>0</v>
      </c>
      <c r="CM8" s="1"/>
      <c r="CN8" s="1"/>
      <c r="CO8" s="1">
        <f t="shared" si="7"/>
        <v>0</v>
      </c>
      <c r="CP8" s="1">
        <v>510.16</v>
      </c>
      <c r="CQ8" s="39">
        <f t="shared" si="8"/>
        <v>0</v>
      </c>
      <c r="CR8" s="39" t="s">
        <v>5736</v>
      </c>
      <c r="CS8" s="1" t="s">
        <v>5728</v>
      </c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</row>
    <row r="9" spans="1:231" s="47" customFormat="1" ht="105" customHeight="1" x14ac:dyDescent="0.25">
      <c r="A9" s="6" t="s">
        <v>119</v>
      </c>
      <c r="B9" s="6" t="s">
        <v>120</v>
      </c>
      <c r="C9" s="6" t="s">
        <v>25</v>
      </c>
      <c r="D9" s="45" t="s">
        <v>71</v>
      </c>
      <c r="E9" s="6" t="s">
        <v>121</v>
      </c>
      <c r="F9" s="6" t="s">
        <v>122</v>
      </c>
      <c r="G9" s="6" t="s">
        <v>123</v>
      </c>
      <c r="H9" s="6" t="s">
        <v>124</v>
      </c>
      <c r="I9" s="6" t="s">
        <v>125</v>
      </c>
      <c r="J9" s="6" t="s">
        <v>126</v>
      </c>
      <c r="K9" s="6" t="s">
        <v>127</v>
      </c>
      <c r="L9" s="6" t="s">
        <v>105</v>
      </c>
      <c r="M9" s="6" t="s">
        <v>128</v>
      </c>
      <c r="N9" s="6" t="s">
        <v>129</v>
      </c>
      <c r="O9" s="6" t="s">
        <v>130</v>
      </c>
      <c r="P9" s="6">
        <v>897</v>
      </c>
      <c r="Q9" s="6" t="s">
        <v>37</v>
      </c>
      <c r="R9" s="6" t="s">
        <v>38</v>
      </c>
      <c r="S9" s="6" t="s">
        <v>39</v>
      </c>
      <c r="T9" s="6" t="s">
        <v>40</v>
      </c>
      <c r="U9" s="6">
        <v>2</v>
      </c>
      <c r="V9" s="6" t="s">
        <v>41</v>
      </c>
      <c r="W9" s="6" t="s">
        <v>41</v>
      </c>
      <c r="X9" s="6">
        <v>1</v>
      </c>
      <c r="Y9" s="32" t="s">
        <v>5711</v>
      </c>
      <c r="Z9" s="6">
        <v>50</v>
      </c>
      <c r="AA9" s="6">
        <v>50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>
        <f t="shared" si="0"/>
        <v>50</v>
      </c>
      <c r="AP9" s="6">
        <v>335.46</v>
      </c>
      <c r="AQ9" s="6"/>
      <c r="AR9" s="6">
        <v>1</v>
      </c>
      <c r="AS9" s="6"/>
      <c r="AT9" s="6">
        <v>107.5</v>
      </c>
      <c r="AU9" s="6"/>
      <c r="AV9" s="6"/>
      <c r="AW9" s="6"/>
      <c r="AX9" s="6"/>
      <c r="AY9" s="6"/>
      <c r="AZ9" s="6"/>
      <c r="BA9" s="6"/>
      <c r="BB9" s="6">
        <v>107.24</v>
      </c>
      <c r="BC9" s="6"/>
      <c r="BD9" s="6"/>
      <c r="BE9" s="6"/>
      <c r="BF9" s="6">
        <v>69.72</v>
      </c>
      <c r="BG9" s="6"/>
      <c r="BH9" s="6"/>
      <c r="BI9" s="6">
        <f t="shared" si="1"/>
        <v>335.46000000000004</v>
      </c>
      <c r="BJ9" s="6">
        <v>114.45</v>
      </c>
      <c r="BK9" s="6">
        <v>0.5</v>
      </c>
      <c r="BL9" s="6">
        <v>0.75</v>
      </c>
      <c r="BM9" s="6">
        <v>1</v>
      </c>
      <c r="BN9" s="6"/>
      <c r="BO9" s="6">
        <v>11.25</v>
      </c>
      <c r="BP9" s="6">
        <v>1.5</v>
      </c>
      <c r="BQ9" s="6">
        <v>14</v>
      </c>
      <c r="BR9" s="6">
        <v>2.75</v>
      </c>
      <c r="BS9" s="6">
        <v>2.7</v>
      </c>
      <c r="BT9" s="6"/>
      <c r="BU9" s="6"/>
      <c r="BV9" s="6">
        <v>10</v>
      </c>
      <c r="BW9" s="6"/>
      <c r="BX9" s="6">
        <f t="shared" si="2"/>
        <v>44.45</v>
      </c>
      <c r="BY9" s="6"/>
      <c r="BZ9" s="6">
        <v>70</v>
      </c>
      <c r="CA9" s="6">
        <f t="shared" si="3"/>
        <v>70</v>
      </c>
      <c r="CB9" s="6">
        <f t="shared" si="4"/>
        <v>114.45</v>
      </c>
      <c r="CC9" s="6">
        <v>40</v>
      </c>
      <c r="CD9" s="6">
        <v>40</v>
      </c>
      <c r="CE9" s="6"/>
      <c r="CF9" s="6"/>
      <c r="CG9" s="6">
        <f t="shared" si="5"/>
        <v>40</v>
      </c>
      <c r="CH9" s="6">
        <v>24</v>
      </c>
      <c r="CI9" s="6">
        <v>24</v>
      </c>
      <c r="CJ9" s="6"/>
      <c r="CK9" s="6"/>
      <c r="CL9" s="6">
        <f t="shared" si="9"/>
        <v>24</v>
      </c>
      <c r="CM9" s="6"/>
      <c r="CN9" s="6"/>
      <c r="CO9" s="6">
        <f t="shared" si="7"/>
        <v>0</v>
      </c>
      <c r="CP9" s="6">
        <v>489.91</v>
      </c>
      <c r="CQ9" s="6"/>
      <c r="CR9" s="6"/>
      <c r="CS9" s="6" t="s">
        <v>5727</v>
      </c>
    </row>
    <row r="10" spans="1:231" s="40" customFormat="1" ht="30.75" hidden="1" customHeight="1" x14ac:dyDescent="0.25">
      <c r="A10" s="39" t="s">
        <v>131</v>
      </c>
      <c r="B10" s="39" t="s">
        <v>132</v>
      </c>
      <c r="C10" s="39" t="s">
        <v>133</v>
      </c>
      <c r="D10" s="43" t="s">
        <v>26</v>
      </c>
      <c r="E10" s="39" t="s">
        <v>134</v>
      </c>
      <c r="F10" s="39" t="s">
        <v>135</v>
      </c>
      <c r="G10" s="39" t="s">
        <v>136</v>
      </c>
      <c r="H10" s="39" t="s">
        <v>137</v>
      </c>
      <c r="I10" s="39" t="s">
        <v>138</v>
      </c>
      <c r="J10" s="39" t="s">
        <v>139</v>
      </c>
      <c r="K10" s="39" t="s">
        <v>140</v>
      </c>
      <c r="L10" s="39" t="s">
        <v>105</v>
      </c>
      <c r="M10" s="39" t="s">
        <v>141</v>
      </c>
      <c r="N10" s="39" t="s">
        <v>142</v>
      </c>
      <c r="O10" s="39" t="s">
        <v>143</v>
      </c>
      <c r="P10" s="39">
        <v>897</v>
      </c>
      <c r="Q10" s="39" t="s">
        <v>37</v>
      </c>
      <c r="R10" s="39" t="s">
        <v>38</v>
      </c>
      <c r="S10" s="39" t="s">
        <v>39</v>
      </c>
      <c r="T10" s="1" t="s">
        <v>40</v>
      </c>
      <c r="U10" s="1">
        <v>2</v>
      </c>
      <c r="V10" s="1" t="s">
        <v>41</v>
      </c>
      <c r="W10" s="1" t="s">
        <v>41</v>
      </c>
      <c r="X10" s="1">
        <v>6</v>
      </c>
      <c r="Y10" s="31" t="s">
        <v>5649</v>
      </c>
      <c r="Z10" s="1">
        <v>202.31</v>
      </c>
      <c r="AA10" s="1">
        <v>0</v>
      </c>
      <c r="AB10" s="1"/>
      <c r="AC10" s="1"/>
      <c r="AD10" s="1"/>
      <c r="AE10" s="1"/>
      <c r="AF10" s="1"/>
      <c r="AG10" s="1">
        <v>33</v>
      </c>
      <c r="AH10" s="1">
        <v>46.75</v>
      </c>
      <c r="AI10" s="1"/>
      <c r="AJ10" s="1">
        <v>122.56</v>
      </c>
      <c r="AK10" s="1"/>
      <c r="AL10" s="1"/>
      <c r="AM10" s="1"/>
      <c r="AN10" s="1"/>
      <c r="AO10" s="1">
        <f t="shared" si="0"/>
        <v>0</v>
      </c>
      <c r="AP10" s="1">
        <v>162.29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23.29</v>
      </c>
      <c r="AY10" s="1">
        <v>0</v>
      </c>
      <c r="AZ10" s="1">
        <v>0</v>
      </c>
      <c r="BA10" s="1">
        <v>0</v>
      </c>
      <c r="BB10" s="1">
        <v>122.56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1"/>
        <v>0</v>
      </c>
      <c r="BJ10" s="1">
        <v>112.15</v>
      </c>
      <c r="BK10" s="1">
        <v>1.5</v>
      </c>
      <c r="BL10" s="1">
        <v>0</v>
      </c>
      <c r="BM10" s="1">
        <v>3</v>
      </c>
      <c r="BN10" s="1">
        <v>5</v>
      </c>
      <c r="BO10" s="1">
        <v>3.75</v>
      </c>
      <c r="BP10" s="1">
        <v>1.5</v>
      </c>
      <c r="BQ10" s="1">
        <v>16</v>
      </c>
      <c r="BR10" s="1">
        <v>16.5</v>
      </c>
      <c r="BS10" s="1">
        <v>5.4</v>
      </c>
      <c r="BT10" s="1">
        <v>0</v>
      </c>
      <c r="BU10" s="1">
        <v>10</v>
      </c>
      <c r="BV10" s="1">
        <v>10</v>
      </c>
      <c r="BW10" s="1">
        <v>0</v>
      </c>
      <c r="BX10" s="1">
        <f t="shared" si="2"/>
        <v>0</v>
      </c>
      <c r="BY10" s="1">
        <v>20</v>
      </c>
      <c r="BZ10" s="1">
        <v>0</v>
      </c>
      <c r="CA10" s="1">
        <f t="shared" si="3"/>
        <v>0</v>
      </c>
      <c r="CB10" s="1">
        <f t="shared" si="4"/>
        <v>0</v>
      </c>
      <c r="CC10" s="1">
        <v>150</v>
      </c>
      <c r="CD10" s="1">
        <v>40</v>
      </c>
      <c r="CE10" s="1">
        <v>110</v>
      </c>
      <c r="CF10" s="1">
        <v>0</v>
      </c>
      <c r="CG10" s="1">
        <f t="shared" si="5"/>
        <v>0</v>
      </c>
      <c r="CH10" s="1">
        <v>69</v>
      </c>
      <c r="CI10" s="1">
        <v>24</v>
      </c>
      <c r="CJ10" s="1">
        <v>45</v>
      </c>
      <c r="CK10" s="1">
        <v>0</v>
      </c>
      <c r="CL10" s="1">
        <f t="shared" si="9"/>
        <v>0</v>
      </c>
      <c r="CM10" s="1"/>
      <c r="CN10" s="1">
        <v>0</v>
      </c>
      <c r="CO10" s="1">
        <f t="shared" si="7"/>
        <v>0</v>
      </c>
      <c r="CP10" s="1">
        <v>424.44</v>
      </c>
      <c r="CQ10" s="39">
        <f t="shared" si="8"/>
        <v>0</v>
      </c>
      <c r="CR10" s="39" t="s">
        <v>5736</v>
      </c>
      <c r="CS10" s="1" t="s">
        <v>5732</v>
      </c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</row>
    <row r="11" spans="1:231" ht="35.25" customHeight="1" x14ac:dyDescent="0.25">
      <c r="A11" s="1" t="s">
        <v>144</v>
      </c>
      <c r="B11" s="1" t="s">
        <v>145</v>
      </c>
      <c r="C11" s="1" t="s">
        <v>25</v>
      </c>
      <c r="D11" s="44" t="s">
        <v>98</v>
      </c>
      <c r="E11" s="1" t="s">
        <v>146</v>
      </c>
      <c r="F11" s="1" t="s">
        <v>147</v>
      </c>
      <c r="G11" s="1" t="s">
        <v>148</v>
      </c>
      <c r="H11" s="1" t="s">
        <v>61</v>
      </c>
      <c r="I11" s="1" t="s">
        <v>149</v>
      </c>
      <c r="J11" s="1" t="s">
        <v>150</v>
      </c>
      <c r="K11" s="1" t="s">
        <v>151</v>
      </c>
      <c r="L11" s="1" t="s">
        <v>105</v>
      </c>
      <c r="M11" s="1" t="s">
        <v>152</v>
      </c>
      <c r="N11" s="1" t="s">
        <v>153</v>
      </c>
      <c r="O11" s="1" t="s">
        <v>154</v>
      </c>
      <c r="P11" s="1">
        <v>897</v>
      </c>
      <c r="Q11" s="1" t="s">
        <v>37</v>
      </c>
      <c r="R11" s="1" t="s">
        <v>38</v>
      </c>
      <c r="S11" s="1" t="s">
        <v>39</v>
      </c>
      <c r="T11" s="1" t="s">
        <v>40</v>
      </c>
      <c r="U11" s="1">
        <v>2</v>
      </c>
      <c r="V11" s="1" t="s">
        <v>41</v>
      </c>
      <c r="W11" s="1" t="s">
        <v>41</v>
      </c>
      <c r="X11" s="1">
        <v>3</v>
      </c>
      <c r="Y11" s="31" t="s">
        <v>5649</v>
      </c>
      <c r="Z11" s="1">
        <v>341.13</v>
      </c>
      <c r="AA11" s="1">
        <v>10</v>
      </c>
      <c r="AD11" s="1">
        <v>57.5</v>
      </c>
      <c r="AJ11" s="1">
        <v>149.37</v>
      </c>
      <c r="AN11" s="1">
        <v>84.26</v>
      </c>
      <c r="AO11" s="1">
        <f t="shared" si="0"/>
        <v>301.13</v>
      </c>
      <c r="AP11" s="1">
        <v>256.76</v>
      </c>
      <c r="AQ11" s="1">
        <v>0</v>
      </c>
      <c r="AR11" s="1">
        <v>0</v>
      </c>
      <c r="AS11" s="1">
        <v>3.75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22.92</v>
      </c>
      <c r="BB11" s="1">
        <v>107.24</v>
      </c>
      <c r="BC11" s="1">
        <v>0</v>
      </c>
      <c r="BD11" s="1">
        <v>0</v>
      </c>
      <c r="BE11" s="1">
        <v>0</v>
      </c>
      <c r="BF11" s="1">
        <v>0</v>
      </c>
      <c r="BG11" s="1">
        <v>45.84</v>
      </c>
      <c r="BH11" s="1">
        <v>0</v>
      </c>
      <c r="BI11" s="1">
        <f t="shared" si="1"/>
        <v>189.75</v>
      </c>
      <c r="BJ11" s="1">
        <v>28.45</v>
      </c>
      <c r="BK11" s="1">
        <v>0</v>
      </c>
      <c r="BL11" s="1">
        <v>0</v>
      </c>
      <c r="BM11" s="1">
        <v>0</v>
      </c>
      <c r="BN11" s="1">
        <v>0</v>
      </c>
      <c r="BO11" s="1">
        <v>3.75</v>
      </c>
      <c r="BP11" s="1">
        <v>0</v>
      </c>
      <c r="BQ11" s="1">
        <v>0</v>
      </c>
      <c r="BR11" s="1">
        <v>0</v>
      </c>
      <c r="BS11" s="1">
        <v>2.7</v>
      </c>
      <c r="BT11" s="1">
        <v>0</v>
      </c>
      <c r="BU11" s="1">
        <v>0</v>
      </c>
      <c r="BV11" s="1">
        <v>10</v>
      </c>
      <c r="BW11" s="1">
        <v>10</v>
      </c>
      <c r="BX11" s="1">
        <f t="shared" si="2"/>
        <v>26.45</v>
      </c>
      <c r="BY11" s="1">
        <v>0</v>
      </c>
      <c r="BZ11" s="1">
        <v>0</v>
      </c>
      <c r="CA11" s="1">
        <f t="shared" si="3"/>
        <v>0</v>
      </c>
      <c r="CB11" s="1">
        <f t="shared" si="4"/>
        <v>26.45</v>
      </c>
      <c r="CC11" s="1">
        <v>110</v>
      </c>
      <c r="CD11" s="1">
        <v>30</v>
      </c>
      <c r="CE11" s="1">
        <v>0</v>
      </c>
      <c r="CF11" s="1">
        <v>0</v>
      </c>
      <c r="CG11" s="1">
        <f t="shared" si="5"/>
        <v>30</v>
      </c>
      <c r="CH11" s="1">
        <v>46</v>
      </c>
      <c r="CI11" s="1">
        <v>16</v>
      </c>
      <c r="CJ11" s="1">
        <v>30</v>
      </c>
      <c r="CK11" s="1">
        <v>0</v>
      </c>
      <c r="CL11" s="1">
        <f t="shared" si="9"/>
        <v>46</v>
      </c>
      <c r="CN11" s="1">
        <v>0</v>
      </c>
      <c r="CO11" s="1">
        <f t="shared" si="7"/>
        <v>0</v>
      </c>
      <c r="CP11" s="1">
        <v>395.21</v>
      </c>
      <c r="CQ11" s="1">
        <f t="shared" si="8"/>
        <v>246.2</v>
      </c>
      <c r="CR11" s="1">
        <v>9</v>
      </c>
      <c r="CS11" s="1" t="s">
        <v>5732</v>
      </c>
    </row>
    <row r="12" spans="1:231" s="47" customFormat="1" ht="72" customHeight="1" x14ac:dyDescent="0.25">
      <c r="A12" s="6" t="s">
        <v>155</v>
      </c>
      <c r="B12" s="6" t="s">
        <v>156</v>
      </c>
      <c r="C12" s="6" t="s">
        <v>157</v>
      </c>
      <c r="D12" s="45" t="s">
        <v>26</v>
      </c>
      <c r="E12" s="6" t="s">
        <v>158</v>
      </c>
      <c r="F12" s="6" t="s">
        <v>159</v>
      </c>
      <c r="G12" s="6" t="s">
        <v>160</v>
      </c>
      <c r="H12" s="6" t="s">
        <v>161</v>
      </c>
      <c r="I12" s="6" t="s">
        <v>162</v>
      </c>
      <c r="J12" s="6" t="s">
        <v>163</v>
      </c>
      <c r="K12" s="6" t="s">
        <v>164</v>
      </c>
      <c r="L12" s="6" t="s">
        <v>105</v>
      </c>
      <c r="M12" s="6" t="s">
        <v>66</v>
      </c>
      <c r="N12" s="6" t="s">
        <v>165</v>
      </c>
      <c r="O12" s="6" t="s">
        <v>68</v>
      </c>
      <c r="P12" s="6">
        <v>897</v>
      </c>
      <c r="Q12" s="6" t="s">
        <v>37</v>
      </c>
      <c r="R12" s="6" t="s">
        <v>38</v>
      </c>
      <c r="S12" s="6" t="s">
        <v>39</v>
      </c>
      <c r="T12" s="6" t="s">
        <v>40</v>
      </c>
      <c r="U12" s="6">
        <v>2</v>
      </c>
      <c r="V12" s="6" t="s">
        <v>41</v>
      </c>
      <c r="W12" s="6" t="s">
        <v>41</v>
      </c>
      <c r="X12" s="6">
        <v>5</v>
      </c>
      <c r="Y12" s="32" t="s">
        <v>5641</v>
      </c>
      <c r="Z12" s="6">
        <v>10</v>
      </c>
      <c r="AA12" s="6">
        <v>10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>
        <f t="shared" si="0"/>
        <v>10</v>
      </c>
      <c r="AP12" s="6">
        <v>254.53</v>
      </c>
      <c r="AQ12" s="6"/>
      <c r="AR12" s="6"/>
      <c r="AS12" s="6"/>
      <c r="AT12" s="6"/>
      <c r="AU12" s="6"/>
      <c r="AV12" s="6"/>
      <c r="AW12" s="6"/>
      <c r="AX12" s="6">
        <v>10.96</v>
      </c>
      <c r="AY12" s="6"/>
      <c r="AZ12" s="6"/>
      <c r="BA12" s="6">
        <v>22.92</v>
      </c>
      <c r="BB12" s="6">
        <v>210.65</v>
      </c>
      <c r="BC12" s="6"/>
      <c r="BD12" s="6"/>
      <c r="BE12" s="6"/>
      <c r="BF12" s="6"/>
      <c r="BG12" s="6"/>
      <c r="BH12" s="6"/>
      <c r="BI12" s="6">
        <f t="shared" si="1"/>
        <v>254.53</v>
      </c>
      <c r="BJ12" s="6">
        <v>25</v>
      </c>
      <c r="BK12" s="6">
        <v>1</v>
      </c>
      <c r="BL12" s="6">
        <v>0.75</v>
      </c>
      <c r="BM12" s="6">
        <v>2</v>
      </c>
      <c r="BN12" s="6"/>
      <c r="BO12" s="6">
        <v>1.25</v>
      </c>
      <c r="BP12" s="6"/>
      <c r="BQ12" s="6"/>
      <c r="BR12" s="6"/>
      <c r="BS12" s="6"/>
      <c r="BT12" s="6"/>
      <c r="BU12" s="6"/>
      <c r="BV12" s="6">
        <v>10</v>
      </c>
      <c r="BW12" s="6">
        <v>10</v>
      </c>
      <c r="BX12" s="6">
        <f t="shared" si="2"/>
        <v>25</v>
      </c>
      <c r="BY12" s="6"/>
      <c r="BZ12" s="6"/>
      <c r="CA12" s="6">
        <f t="shared" si="3"/>
        <v>0</v>
      </c>
      <c r="CB12" s="6">
        <f t="shared" si="4"/>
        <v>25</v>
      </c>
      <c r="CC12" s="6">
        <v>110</v>
      </c>
      <c r="CD12" s="6">
        <v>30</v>
      </c>
      <c r="CE12" s="6">
        <v>80</v>
      </c>
      <c r="CF12" s="6"/>
      <c r="CG12" s="6">
        <f t="shared" si="5"/>
        <v>110</v>
      </c>
      <c r="CH12" s="6">
        <v>46</v>
      </c>
      <c r="CI12" s="6">
        <v>16</v>
      </c>
      <c r="CJ12" s="6">
        <v>30</v>
      </c>
      <c r="CK12" s="6"/>
      <c r="CL12" s="6">
        <f t="shared" si="9"/>
        <v>46</v>
      </c>
      <c r="CM12" s="6"/>
      <c r="CN12" s="6"/>
      <c r="CO12" s="6">
        <f t="shared" si="7"/>
        <v>0</v>
      </c>
      <c r="CP12" s="6">
        <v>389.53</v>
      </c>
      <c r="CQ12" s="6"/>
      <c r="CR12" s="6"/>
      <c r="CS12" s="6" t="s">
        <v>5726</v>
      </c>
    </row>
    <row r="13" spans="1:231" s="40" customFormat="1" ht="30.75" hidden="1" customHeight="1" x14ac:dyDescent="0.25">
      <c r="A13" s="39" t="s">
        <v>166</v>
      </c>
      <c r="B13" s="39" t="s">
        <v>167</v>
      </c>
      <c r="C13" s="39" t="s">
        <v>25</v>
      </c>
      <c r="D13" s="43" t="s">
        <v>168</v>
      </c>
      <c r="E13" s="39" t="s">
        <v>169</v>
      </c>
      <c r="F13" s="39" t="s">
        <v>170</v>
      </c>
      <c r="G13" s="39" t="s">
        <v>171</v>
      </c>
      <c r="H13" s="39" t="s">
        <v>29</v>
      </c>
      <c r="I13" s="39" t="s">
        <v>172</v>
      </c>
      <c r="J13" s="39" t="s">
        <v>173</v>
      </c>
      <c r="K13" s="39" t="s">
        <v>174</v>
      </c>
      <c r="L13" s="39" t="s">
        <v>175</v>
      </c>
      <c r="M13" s="39" t="s">
        <v>176</v>
      </c>
      <c r="N13" s="39" t="s">
        <v>177</v>
      </c>
      <c r="O13" s="39" t="s">
        <v>178</v>
      </c>
      <c r="P13" s="39">
        <v>897</v>
      </c>
      <c r="Q13" s="39" t="s">
        <v>37</v>
      </c>
      <c r="R13" s="39" t="s">
        <v>38</v>
      </c>
      <c r="S13" s="39" t="s">
        <v>39</v>
      </c>
      <c r="T13" s="1" t="s">
        <v>40</v>
      </c>
      <c r="U13" s="1">
        <v>2</v>
      </c>
      <c r="V13" s="1" t="s">
        <v>41</v>
      </c>
      <c r="W13" s="1" t="s">
        <v>41</v>
      </c>
      <c r="X13" s="1">
        <v>7</v>
      </c>
      <c r="Y13" s="31" t="s">
        <v>5649</v>
      </c>
      <c r="Z13" s="1">
        <v>10</v>
      </c>
      <c r="AA13" s="1">
        <v>10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>
        <f t="shared" si="0"/>
        <v>0</v>
      </c>
      <c r="AP13" s="1">
        <v>238.26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17.190000000000001</v>
      </c>
      <c r="BB13" s="1">
        <v>111.07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100</v>
      </c>
      <c r="BI13" s="1">
        <f t="shared" si="1"/>
        <v>0</v>
      </c>
      <c r="BJ13" s="1">
        <v>52</v>
      </c>
      <c r="BK13" s="1">
        <v>1.5</v>
      </c>
      <c r="BL13" s="1">
        <v>0</v>
      </c>
      <c r="BM13" s="1">
        <v>1</v>
      </c>
      <c r="BN13" s="1">
        <v>0</v>
      </c>
      <c r="BO13" s="1">
        <v>15</v>
      </c>
      <c r="BP13" s="1">
        <v>3</v>
      </c>
      <c r="BQ13" s="1">
        <v>6</v>
      </c>
      <c r="BR13" s="1">
        <v>5.5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f t="shared" si="2"/>
        <v>0</v>
      </c>
      <c r="BY13" s="1">
        <v>20</v>
      </c>
      <c r="BZ13" s="1">
        <v>0</v>
      </c>
      <c r="CA13" s="1">
        <f t="shared" si="3"/>
        <v>0</v>
      </c>
      <c r="CB13" s="1">
        <f t="shared" si="4"/>
        <v>0</v>
      </c>
      <c r="CC13" s="1">
        <v>90</v>
      </c>
      <c r="CD13" s="1">
        <v>40</v>
      </c>
      <c r="CE13" s="1">
        <v>50</v>
      </c>
      <c r="CF13" s="1">
        <v>0</v>
      </c>
      <c r="CG13" s="1">
        <f t="shared" si="5"/>
        <v>0</v>
      </c>
      <c r="CH13" s="1">
        <v>39</v>
      </c>
      <c r="CI13" s="1">
        <v>24</v>
      </c>
      <c r="CJ13" s="1">
        <v>15</v>
      </c>
      <c r="CK13" s="1">
        <v>0</v>
      </c>
      <c r="CL13" s="1">
        <f t="shared" si="9"/>
        <v>0</v>
      </c>
      <c r="CM13" s="1"/>
      <c r="CN13" s="1">
        <v>0</v>
      </c>
      <c r="CO13" s="1">
        <f t="shared" si="7"/>
        <v>0</v>
      </c>
      <c r="CP13" s="1">
        <v>380.26</v>
      </c>
      <c r="CQ13" s="39">
        <f t="shared" si="8"/>
        <v>0</v>
      </c>
      <c r="CR13" s="39" t="s">
        <v>5736</v>
      </c>
      <c r="CS13" s="1" t="s">
        <v>5732</v>
      </c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</row>
    <row r="14" spans="1:231" s="47" customFormat="1" ht="105" customHeight="1" x14ac:dyDescent="0.25">
      <c r="A14" s="6" t="s">
        <v>179</v>
      </c>
      <c r="B14" s="6" t="s">
        <v>180</v>
      </c>
      <c r="C14" s="6" t="s">
        <v>157</v>
      </c>
      <c r="D14" s="45" t="s">
        <v>26</v>
      </c>
      <c r="E14" s="6" t="s">
        <v>181</v>
      </c>
      <c r="F14" s="6" t="s">
        <v>182</v>
      </c>
      <c r="G14" s="6" t="s">
        <v>74</v>
      </c>
      <c r="H14" s="6" t="s">
        <v>183</v>
      </c>
      <c r="I14" s="6" t="s">
        <v>184</v>
      </c>
      <c r="J14" s="6" t="s">
        <v>185</v>
      </c>
      <c r="K14" s="6" t="s">
        <v>186</v>
      </c>
      <c r="L14" s="6" t="s">
        <v>187</v>
      </c>
      <c r="M14" s="6" t="s">
        <v>188</v>
      </c>
      <c r="N14" s="6" t="s">
        <v>189</v>
      </c>
      <c r="O14" s="6" t="s">
        <v>190</v>
      </c>
      <c r="P14" s="6">
        <v>897</v>
      </c>
      <c r="Q14" s="6" t="s">
        <v>37</v>
      </c>
      <c r="R14" s="6" t="s">
        <v>38</v>
      </c>
      <c r="S14" s="6" t="s">
        <v>39</v>
      </c>
      <c r="T14" s="6" t="s">
        <v>40</v>
      </c>
      <c r="U14" s="6">
        <v>2</v>
      </c>
      <c r="V14" s="6" t="s">
        <v>41</v>
      </c>
      <c r="W14" s="6" t="s">
        <v>41</v>
      </c>
      <c r="X14" s="6">
        <v>1</v>
      </c>
      <c r="Y14" s="32" t="s">
        <v>5722</v>
      </c>
      <c r="Z14" s="6">
        <v>50</v>
      </c>
      <c r="AA14" s="6">
        <v>50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>
        <f t="shared" si="0"/>
        <v>50</v>
      </c>
      <c r="AP14" s="6">
        <v>321.83999999999997</v>
      </c>
      <c r="AQ14" s="6">
        <v>4.9800000000000004</v>
      </c>
      <c r="AR14" s="6">
        <v>11</v>
      </c>
      <c r="AS14" s="6">
        <v>12.5</v>
      </c>
      <c r="AT14" s="6"/>
      <c r="AU14" s="6"/>
      <c r="AV14" s="6"/>
      <c r="AW14" s="6"/>
      <c r="AX14" s="6">
        <v>5.48</v>
      </c>
      <c r="AY14" s="6"/>
      <c r="AZ14" s="6"/>
      <c r="BA14" s="6"/>
      <c r="BB14" s="6">
        <v>137.88</v>
      </c>
      <c r="BC14" s="6"/>
      <c r="BD14" s="6"/>
      <c r="BE14" s="6"/>
      <c r="BF14" s="6"/>
      <c r="BG14" s="6"/>
      <c r="BH14" s="6">
        <v>100</v>
      </c>
      <c r="BI14" s="6">
        <f t="shared" si="1"/>
        <v>321.84000000000003</v>
      </c>
      <c r="BJ14" s="6">
        <v>15.25</v>
      </c>
      <c r="BK14" s="6">
        <v>3</v>
      </c>
      <c r="BL14" s="6"/>
      <c r="BM14" s="6">
        <v>1</v>
      </c>
      <c r="BN14" s="6"/>
      <c r="BO14" s="6">
        <v>1.25</v>
      </c>
      <c r="BP14" s="6"/>
      <c r="BQ14" s="6"/>
      <c r="BR14" s="6"/>
      <c r="BS14" s="6"/>
      <c r="BT14" s="6"/>
      <c r="BU14" s="6"/>
      <c r="BV14" s="6">
        <v>10</v>
      </c>
      <c r="BW14" s="6"/>
      <c r="BX14" s="6">
        <f t="shared" si="2"/>
        <v>15.25</v>
      </c>
      <c r="BY14" s="6"/>
      <c r="BZ14" s="6"/>
      <c r="CA14" s="6">
        <f t="shared" si="3"/>
        <v>0</v>
      </c>
      <c r="CB14" s="6">
        <f t="shared" si="4"/>
        <v>15.25</v>
      </c>
      <c r="CC14" s="6">
        <v>40</v>
      </c>
      <c r="CD14" s="6">
        <v>40</v>
      </c>
      <c r="CE14" s="6"/>
      <c r="CF14" s="6"/>
      <c r="CG14" s="6">
        <f t="shared" si="5"/>
        <v>40</v>
      </c>
      <c r="CH14" s="6">
        <v>24</v>
      </c>
      <c r="CI14" s="6">
        <v>24</v>
      </c>
      <c r="CJ14" s="6"/>
      <c r="CK14" s="6"/>
      <c r="CL14" s="6">
        <f t="shared" si="9"/>
        <v>24</v>
      </c>
      <c r="CM14" s="6"/>
      <c r="CN14" s="6"/>
      <c r="CO14" s="6">
        <f t="shared" si="7"/>
        <v>0</v>
      </c>
      <c r="CP14" s="6">
        <v>377.09</v>
      </c>
      <c r="CQ14" s="6"/>
      <c r="CR14" s="6"/>
      <c r="CS14" s="6" t="s">
        <v>5727</v>
      </c>
    </row>
    <row r="15" spans="1:231" ht="30" customHeight="1" x14ac:dyDescent="0.25">
      <c r="A15" s="1" t="s">
        <v>191</v>
      </c>
      <c r="B15" s="1" t="s">
        <v>192</v>
      </c>
      <c r="C15" s="1" t="s">
        <v>25</v>
      </c>
      <c r="D15" s="44" t="s">
        <v>168</v>
      </c>
      <c r="E15" s="1" t="s">
        <v>193</v>
      </c>
      <c r="F15" s="26" t="s">
        <v>194</v>
      </c>
      <c r="G15" s="26" t="s">
        <v>195</v>
      </c>
      <c r="H15" s="1" t="s">
        <v>74</v>
      </c>
      <c r="I15" s="1" t="s">
        <v>196</v>
      </c>
      <c r="J15" s="1" t="s">
        <v>197</v>
      </c>
      <c r="K15" s="1" t="s">
        <v>198</v>
      </c>
      <c r="L15" s="1" t="s">
        <v>199</v>
      </c>
      <c r="M15" s="1" t="s">
        <v>176</v>
      </c>
      <c r="N15" s="1" t="s">
        <v>200</v>
      </c>
      <c r="O15" s="1" t="s">
        <v>201</v>
      </c>
      <c r="P15" s="1">
        <v>897</v>
      </c>
      <c r="Q15" s="1" t="s">
        <v>37</v>
      </c>
      <c r="R15" s="1" t="s">
        <v>38</v>
      </c>
      <c r="S15" s="1" t="s">
        <v>39</v>
      </c>
      <c r="T15" s="1" t="s">
        <v>40</v>
      </c>
      <c r="U15" s="1">
        <v>2</v>
      </c>
      <c r="V15" s="1" t="s">
        <v>41</v>
      </c>
      <c r="W15" s="1" t="s">
        <v>41</v>
      </c>
      <c r="X15" s="1">
        <v>4</v>
      </c>
      <c r="Y15" s="31" t="s">
        <v>5649</v>
      </c>
      <c r="Z15" s="1">
        <v>0</v>
      </c>
      <c r="AA15" s="1">
        <v>0</v>
      </c>
      <c r="AO15" s="1">
        <f t="shared" si="0"/>
        <v>0</v>
      </c>
      <c r="AP15" s="1">
        <v>75.53</v>
      </c>
      <c r="AQ15" s="1">
        <v>12.45</v>
      </c>
      <c r="AU15" s="1">
        <v>63.08</v>
      </c>
      <c r="BI15" s="1">
        <f t="shared" si="1"/>
        <v>75.53</v>
      </c>
      <c r="BJ15" s="1">
        <v>85.85</v>
      </c>
      <c r="BM15" s="1">
        <v>0</v>
      </c>
      <c r="BO15" s="1">
        <v>1.25</v>
      </c>
      <c r="BP15" s="1">
        <v>0</v>
      </c>
      <c r="BS15" s="1">
        <v>8.1</v>
      </c>
      <c r="BX15" s="1">
        <f t="shared" si="2"/>
        <v>9.35</v>
      </c>
      <c r="BZ15" s="1">
        <v>70</v>
      </c>
      <c r="CA15" s="1">
        <f t="shared" si="3"/>
        <v>70</v>
      </c>
      <c r="CB15" s="1">
        <f t="shared" si="4"/>
        <v>79.349999999999994</v>
      </c>
      <c r="CC15" s="1">
        <v>200</v>
      </c>
      <c r="CD15" s="1">
        <v>30</v>
      </c>
      <c r="CE15" s="1">
        <v>0</v>
      </c>
      <c r="CG15" s="1">
        <f t="shared" si="5"/>
        <v>30</v>
      </c>
      <c r="CH15" s="1">
        <v>100</v>
      </c>
      <c r="CI15" s="1">
        <v>40</v>
      </c>
      <c r="CJ15" s="1">
        <v>60</v>
      </c>
      <c r="CL15" s="1">
        <f t="shared" si="9"/>
        <v>100</v>
      </c>
      <c r="CO15" s="1">
        <f t="shared" si="7"/>
        <v>0</v>
      </c>
      <c r="CP15" s="1">
        <v>361.38</v>
      </c>
      <c r="CQ15" s="1">
        <f t="shared" si="8"/>
        <v>184.88</v>
      </c>
      <c r="CR15" s="1">
        <v>19</v>
      </c>
      <c r="CS15" s="1" t="s">
        <v>5728</v>
      </c>
    </row>
    <row r="16" spans="1:231" ht="36" customHeight="1" x14ac:dyDescent="0.25">
      <c r="A16" s="1" t="s">
        <v>202</v>
      </c>
      <c r="B16" s="1" t="s">
        <v>203</v>
      </c>
      <c r="C16" s="1" t="s">
        <v>157</v>
      </c>
      <c r="D16" s="44" t="s">
        <v>26</v>
      </c>
      <c r="E16" s="1" t="s">
        <v>204</v>
      </c>
      <c r="F16" s="26" t="s">
        <v>205</v>
      </c>
      <c r="G16" s="26" t="s">
        <v>206</v>
      </c>
      <c r="H16" s="1" t="s">
        <v>75</v>
      </c>
      <c r="I16" s="1" t="s">
        <v>207</v>
      </c>
      <c r="J16" s="1" t="s">
        <v>207</v>
      </c>
      <c r="K16" s="1" t="s">
        <v>208</v>
      </c>
      <c r="L16" s="1" t="s">
        <v>209</v>
      </c>
      <c r="M16" s="1" t="s">
        <v>210</v>
      </c>
      <c r="N16" s="1" t="s">
        <v>211</v>
      </c>
      <c r="O16" s="1" t="s">
        <v>212</v>
      </c>
      <c r="P16" s="1">
        <v>897</v>
      </c>
      <c r="Q16" s="1" t="s">
        <v>37</v>
      </c>
      <c r="R16" s="1" t="s">
        <v>38</v>
      </c>
      <c r="S16" s="1" t="s">
        <v>39</v>
      </c>
      <c r="T16" s="1" t="s">
        <v>40</v>
      </c>
      <c r="U16" s="1">
        <v>2</v>
      </c>
      <c r="V16" s="1" t="s">
        <v>41</v>
      </c>
      <c r="W16" s="1" t="s">
        <v>41</v>
      </c>
      <c r="X16" s="1">
        <v>3</v>
      </c>
      <c r="Y16" s="31" t="s">
        <v>5649</v>
      </c>
      <c r="Z16" s="1">
        <v>50</v>
      </c>
      <c r="AA16" s="1">
        <v>10</v>
      </c>
      <c r="AO16" s="1">
        <f t="shared" si="0"/>
        <v>10</v>
      </c>
      <c r="AP16" s="1">
        <v>295.97000000000003</v>
      </c>
      <c r="AX16" s="1">
        <v>23.29</v>
      </c>
      <c r="BA16" s="1">
        <v>0</v>
      </c>
      <c r="BB16" s="1">
        <v>91.92</v>
      </c>
      <c r="BH16" s="1">
        <v>0</v>
      </c>
      <c r="BI16" s="1">
        <f t="shared" si="1"/>
        <v>125.21000000000001</v>
      </c>
      <c r="BJ16" s="1">
        <v>44.5</v>
      </c>
      <c r="BO16" s="1">
        <v>2.5</v>
      </c>
      <c r="BQ16" s="1">
        <v>2</v>
      </c>
      <c r="BU16" s="1">
        <v>0</v>
      </c>
      <c r="BV16" s="1">
        <v>10</v>
      </c>
      <c r="BX16" s="1">
        <f t="shared" si="2"/>
        <v>14.5</v>
      </c>
      <c r="BY16" s="1">
        <v>20</v>
      </c>
      <c r="CA16" s="1">
        <f t="shared" si="3"/>
        <v>20</v>
      </c>
      <c r="CB16" s="1">
        <f t="shared" si="4"/>
        <v>34.5</v>
      </c>
      <c r="CC16" s="1">
        <v>20</v>
      </c>
      <c r="CD16" s="1">
        <v>0</v>
      </c>
      <c r="CG16" s="1">
        <f t="shared" si="5"/>
        <v>0</v>
      </c>
      <c r="CH16" s="1">
        <v>8</v>
      </c>
      <c r="CI16" s="1">
        <v>8</v>
      </c>
      <c r="CL16" s="1">
        <f t="shared" si="9"/>
        <v>8</v>
      </c>
      <c r="CO16" s="1">
        <f t="shared" si="7"/>
        <v>0</v>
      </c>
      <c r="CP16" s="1">
        <v>360.47</v>
      </c>
      <c r="CQ16" s="1">
        <f t="shared" si="8"/>
        <v>159.71</v>
      </c>
      <c r="CR16" s="1">
        <v>24</v>
      </c>
      <c r="CS16" s="1" t="s">
        <v>5728</v>
      </c>
    </row>
    <row r="17" spans="1:231" s="47" customFormat="1" ht="105" customHeight="1" x14ac:dyDescent="0.25">
      <c r="A17" s="6" t="s">
        <v>213</v>
      </c>
      <c r="B17" s="6" t="s">
        <v>214</v>
      </c>
      <c r="C17" s="6" t="s">
        <v>25</v>
      </c>
      <c r="D17" s="45" t="s">
        <v>98</v>
      </c>
      <c r="E17" s="6" t="s">
        <v>215</v>
      </c>
      <c r="F17" s="6" t="s">
        <v>216</v>
      </c>
      <c r="G17" s="6" t="s">
        <v>217</v>
      </c>
      <c r="H17" s="6" t="s">
        <v>61</v>
      </c>
      <c r="I17" s="6" t="s">
        <v>125</v>
      </c>
      <c r="J17" s="6" t="s">
        <v>218</v>
      </c>
      <c r="K17" s="6" t="s">
        <v>219</v>
      </c>
      <c r="L17" s="6" t="s">
        <v>105</v>
      </c>
      <c r="M17" s="6" t="s">
        <v>220</v>
      </c>
      <c r="N17" s="6" t="s">
        <v>129</v>
      </c>
      <c r="O17" s="6" t="s">
        <v>130</v>
      </c>
      <c r="P17" s="6">
        <v>897</v>
      </c>
      <c r="Q17" s="6" t="s">
        <v>37</v>
      </c>
      <c r="R17" s="6" t="s">
        <v>38</v>
      </c>
      <c r="S17" s="6" t="s">
        <v>39</v>
      </c>
      <c r="T17" s="6" t="s">
        <v>40</v>
      </c>
      <c r="U17" s="6">
        <v>2</v>
      </c>
      <c r="V17" s="6" t="s">
        <v>41</v>
      </c>
      <c r="W17" s="6" t="s">
        <v>41</v>
      </c>
      <c r="X17" s="6">
        <v>1</v>
      </c>
      <c r="Y17" s="32" t="s">
        <v>5634</v>
      </c>
      <c r="Z17" s="6">
        <v>10</v>
      </c>
      <c r="AA17" s="6">
        <v>10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>
        <f t="shared" si="0"/>
        <v>10</v>
      </c>
      <c r="AP17" s="6">
        <v>306.27999999999997</v>
      </c>
      <c r="AQ17" s="6">
        <v>3.32</v>
      </c>
      <c r="AR17" s="6"/>
      <c r="AS17" s="6">
        <v>38.75</v>
      </c>
      <c r="AT17" s="6">
        <v>42.5</v>
      </c>
      <c r="AU17" s="6"/>
      <c r="AV17" s="6">
        <v>8.3000000000000007</v>
      </c>
      <c r="AW17" s="6"/>
      <c r="AX17" s="6"/>
      <c r="AY17" s="6"/>
      <c r="AZ17" s="6"/>
      <c r="BA17" s="6"/>
      <c r="BB17" s="6">
        <v>103.41</v>
      </c>
      <c r="BC17" s="6"/>
      <c r="BD17" s="6"/>
      <c r="BE17" s="6"/>
      <c r="BF17" s="6"/>
      <c r="BG17" s="6"/>
      <c r="BH17" s="6">
        <v>100</v>
      </c>
      <c r="BI17" s="6">
        <f t="shared" si="1"/>
        <v>306.27999999999997</v>
      </c>
      <c r="BJ17" s="6">
        <v>33.75</v>
      </c>
      <c r="BK17" s="6"/>
      <c r="BL17" s="6"/>
      <c r="BM17" s="6">
        <v>1</v>
      </c>
      <c r="BN17" s="6"/>
      <c r="BO17" s="6">
        <v>1.25</v>
      </c>
      <c r="BP17" s="6">
        <v>1.5</v>
      </c>
      <c r="BQ17" s="6"/>
      <c r="BR17" s="6"/>
      <c r="BS17" s="6"/>
      <c r="BT17" s="6"/>
      <c r="BU17" s="6"/>
      <c r="BV17" s="6"/>
      <c r="BW17" s="6">
        <v>10</v>
      </c>
      <c r="BX17" s="6">
        <f t="shared" si="2"/>
        <v>13.75</v>
      </c>
      <c r="BY17" s="6">
        <v>20</v>
      </c>
      <c r="BZ17" s="6"/>
      <c r="CA17" s="6">
        <f t="shared" si="3"/>
        <v>20</v>
      </c>
      <c r="CB17" s="6">
        <f t="shared" si="4"/>
        <v>33.75</v>
      </c>
      <c r="CC17" s="6">
        <v>20</v>
      </c>
      <c r="CD17" s="6">
        <v>20</v>
      </c>
      <c r="CE17" s="6"/>
      <c r="CF17" s="6"/>
      <c r="CG17" s="6">
        <f t="shared" si="5"/>
        <v>20</v>
      </c>
      <c r="CH17" s="6">
        <v>8</v>
      </c>
      <c r="CI17" s="6">
        <v>8</v>
      </c>
      <c r="CJ17" s="6"/>
      <c r="CK17" s="6"/>
      <c r="CL17" s="6">
        <f t="shared" si="9"/>
        <v>8</v>
      </c>
      <c r="CM17" s="6"/>
      <c r="CN17" s="6"/>
      <c r="CO17" s="6">
        <f t="shared" si="7"/>
        <v>0</v>
      </c>
      <c r="CP17" s="6">
        <v>360.03</v>
      </c>
      <c r="CQ17" s="6"/>
      <c r="CR17" s="6"/>
      <c r="CS17" s="1" t="s">
        <v>5726</v>
      </c>
    </row>
    <row r="18" spans="1:231" s="40" customFormat="1" ht="30.75" hidden="1" customHeight="1" x14ac:dyDescent="0.25">
      <c r="A18" s="39" t="s">
        <v>221</v>
      </c>
      <c r="B18" s="39" t="s">
        <v>222</v>
      </c>
      <c r="C18" s="39" t="s">
        <v>25</v>
      </c>
      <c r="D18" s="43" t="s">
        <v>26</v>
      </c>
      <c r="E18" s="39" t="s">
        <v>223</v>
      </c>
      <c r="F18" s="39" t="s">
        <v>224</v>
      </c>
      <c r="G18" s="39" t="s">
        <v>225</v>
      </c>
      <c r="H18" s="39" t="s">
        <v>226</v>
      </c>
      <c r="I18" s="39" t="s">
        <v>227</v>
      </c>
      <c r="J18" s="39" t="s">
        <v>228</v>
      </c>
      <c r="K18" s="39" t="s">
        <v>229</v>
      </c>
      <c r="L18" s="39" t="s">
        <v>230</v>
      </c>
      <c r="M18" s="39" t="s">
        <v>231</v>
      </c>
      <c r="N18" s="39" t="s">
        <v>232</v>
      </c>
      <c r="O18" s="39" t="s">
        <v>233</v>
      </c>
      <c r="P18" s="39">
        <v>897</v>
      </c>
      <c r="Q18" s="39" t="s">
        <v>37</v>
      </c>
      <c r="R18" s="39" t="s">
        <v>38</v>
      </c>
      <c r="S18" s="39" t="s">
        <v>39</v>
      </c>
      <c r="T18" s="1" t="s">
        <v>40</v>
      </c>
      <c r="U18" s="1">
        <v>2</v>
      </c>
      <c r="V18" s="1" t="s">
        <v>41</v>
      </c>
      <c r="W18" s="1" t="s">
        <v>41</v>
      </c>
      <c r="X18" s="1">
        <v>5</v>
      </c>
      <c r="Y18" s="31" t="s">
        <v>5649</v>
      </c>
      <c r="Z18" s="1">
        <v>10</v>
      </c>
      <c r="AA18" s="1">
        <v>10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>
        <f t="shared" si="0"/>
        <v>0</v>
      </c>
      <c r="AP18" s="1">
        <v>290.01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180.01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100</v>
      </c>
      <c r="BI18" s="1">
        <f t="shared" si="1"/>
        <v>0</v>
      </c>
      <c r="BJ18" s="1">
        <v>22.25</v>
      </c>
      <c r="BK18" s="1">
        <v>0</v>
      </c>
      <c r="BL18" s="1">
        <v>0</v>
      </c>
      <c r="BM18" s="1">
        <v>1</v>
      </c>
      <c r="BN18" s="1">
        <v>0</v>
      </c>
      <c r="BO18" s="1">
        <v>1.25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10</v>
      </c>
      <c r="BW18" s="1">
        <v>0</v>
      </c>
      <c r="BX18" s="1">
        <f t="shared" si="2"/>
        <v>0</v>
      </c>
      <c r="BY18" s="1">
        <v>0</v>
      </c>
      <c r="BZ18" s="1">
        <v>0</v>
      </c>
      <c r="CA18" s="1">
        <f t="shared" si="3"/>
        <v>0</v>
      </c>
      <c r="CB18" s="1">
        <f t="shared" si="4"/>
        <v>0</v>
      </c>
      <c r="CC18" s="1">
        <v>40</v>
      </c>
      <c r="CD18" s="1">
        <v>40</v>
      </c>
      <c r="CE18" s="1">
        <v>0</v>
      </c>
      <c r="CF18" s="1">
        <v>0</v>
      </c>
      <c r="CG18" s="1">
        <f t="shared" si="5"/>
        <v>0</v>
      </c>
      <c r="CH18" s="1">
        <v>24</v>
      </c>
      <c r="CI18" s="1">
        <v>24</v>
      </c>
      <c r="CJ18" s="1">
        <v>0</v>
      </c>
      <c r="CK18" s="1">
        <v>0</v>
      </c>
      <c r="CL18" s="1">
        <f t="shared" si="9"/>
        <v>0</v>
      </c>
      <c r="CM18" s="1"/>
      <c r="CN18" s="1">
        <v>0</v>
      </c>
      <c r="CO18" s="1">
        <f t="shared" si="7"/>
        <v>0</v>
      </c>
      <c r="CP18" s="1">
        <v>352.26</v>
      </c>
      <c r="CQ18" s="39">
        <f t="shared" si="8"/>
        <v>0</v>
      </c>
      <c r="CR18" s="39" t="s">
        <v>5736</v>
      </c>
      <c r="CS18" s="1" t="s">
        <v>5732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</row>
    <row r="19" spans="1:231" s="40" customFormat="1" ht="30" hidden="1" customHeight="1" x14ac:dyDescent="0.25">
      <c r="A19" s="39" t="s">
        <v>234</v>
      </c>
      <c r="B19" s="39" t="s">
        <v>235</v>
      </c>
      <c r="C19" s="39" t="s">
        <v>236</v>
      </c>
      <c r="D19" s="43" t="s">
        <v>98</v>
      </c>
      <c r="E19" s="39" t="s">
        <v>237</v>
      </c>
      <c r="F19" s="39" t="s">
        <v>238</v>
      </c>
      <c r="G19" s="39" t="s">
        <v>29</v>
      </c>
      <c r="H19" s="39" t="s">
        <v>75</v>
      </c>
      <c r="I19" s="39" t="s">
        <v>239</v>
      </c>
      <c r="J19" s="39" t="s">
        <v>240</v>
      </c>
      <c r="K19" s="39" t="s">
        <v>241</v>
      </c>
      <c r="L19" s="39" t="s">
        <v>242</v>
      </c>
      <c r="M19" s="39" t="s">
        <v>231</v>
      </c>
      <c r="N19" s="39" t="s">
        <v>243</v>
      </c>
      <c r="O19" s="39" t="s">
        <v>244</v>
      </c>
      <c r="P19" s="39">
        <v>897</v>
      </c>
      <c r="Q19" s="39" t="s">
        <v>37</v>
      </c>
      <c r="R19" s="39" t="s">
        <v>38</v>
      </c>
      <c r="S19" s="39" t="s">
        <v>39</v>
      </c>
      <c r="T19" s="1" t="s">
        <v>40</v>
      </c>
      <c r="U19" s="1">
        <v>2</v>
      </c>
      <c r="V19" s="1" t="s">
        <v>41</v>
      </c>
      <c r="W19" s="1" t="s">
        <v>41</v>
      </c>
      <c r="X19" s="1">
        <v>3</v>
      </c>
      <c r="Y19" s="31" t="s">
        <v>5649</v>
      </c>
      <c r="Z19" s="1">
        <v>0</v>
      </c>
      <c r="AA19" s="1">
        <v>0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>
        <f t="shared" si="0"/>
        <v>0</v>
      </c>
      <c r="AP19" s="1">
        <v>111.33</v>
      </c>
      <c r="AQ19" s="1">
        <v>14.11</v>
      </c>
      <c r="AR19" s="1"/>
      <c r="AS19" s="1">
        <v>160</v>
      </c>
      <c r="AT19" s="1"/>
      <c r="AU19" s="1"/>
      <c r="AV19" s="1"/>
      <c r="AW19" s="1"/>
      <c r="AX19" s="1"/>
      <c r="AY19" s="1"/>
      <c r="AZ19" s="1"/>
      <c r="BA19" s="1"/>
      <c r="BB19" s="1">
        <v>88.09</v>
      </c>
      <c r="BC19" s="1"/>
      <c r="BD19" s="1"/>
      <c r="BE19" s="1"/>
      <c r="BF19" s="1"/>
      <c r="BG19" s="1"/>
      <c r="BH19" s="1"/>
      <c r="BI19" s="1">
        <f t="shared" si="1"/>
        <v>0</v>
      </c>
      <c r="BJ19" s="1">
        <v>37.700000000000003</v>
      </c>
      <c r="BK19" s="1">
        <v>0.5</v>
      </c>
      <c r="BL19" s="1"/>
      <c r="BM19" s="1">
        <v>2</v>
      </c>
      <c r="BN19" s="1">
        <v>1.25</v>
      </c>
      <c r="BO19" s="1">
        <v>1.25</v>
      </c>
      <c r="BP19" s="1"/>
      <c r="BQ19" s="1">
        <v>0</v>
      </c>
      <c r="BR19" s="1"/>
      <c r="BS19" s="1">
        <v>2.7</v>
      </c>
      <c r="BT19" s="1"/>
      <c r="BU19" s="1"/>
      <c r="BV19" s="1">
        <v>10</v>
      </c>
      <c r="BW19" s="1">
        <v>10</v>
      </c>
      <c r="BX19" s="1">
        <f t="shared" si="2"/>
        <v>0</v>
      </c>
      <c r="BY19" s="1"/>
      <c r="BZ19" s="1"/>
      <c r="CA19" s="1">
        <f t="shared" si="3"/>
        <v>0</v>
      </c>
      <c r="CB19" s="1">
        <f t="shared" si="4"/>
        <v>0</v>
      </c>
      <c r="CC19" s="1">
        <v>200</v>
      </c>
      <c r="CD19" s="1">
        <v>60</v>
      </c>
      <c r="CE19" s="1">
        <v>0</v>
      </c>
      <c r="CF19" s="1"/>
      <c r="CG19" s="1">
        <f t="shared" si="5"/>
        <v>0</v>
      </c>
      <c r="CH19" s="1">
        <v>100</v>
      </c>
      <c r="CI19" s="1">
        <v>40</v>
      </c>
      <c r="CJ19" s="1">
        <v>60</v>
      </c>
      <c r="CK19" s="1"/>
      <c r="CL19" s="1">
        <f t="shared" si="9"/>
        <v>0</v>
      </c>
      <c r="CM19" s="1"/>
      <c r="CN19" s="1"/>
      <c r="CO19" s="1">
        <f t="shared" si="7"/>
        <v>0</v>
      </c>
      <c r="CP19" s="1">
        <v>349.03</v>
      </c>
      <c r="CQ19" s="39">
        <f t="shared" si="8"/>
        <v>0</v>
      </c>
      <c r="CR19" s="39" t="s">
        <v>5736</v>
      </c>
      <c r="CS19" s="1" t="s">
        <v>5728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</row>
    <row r="20" spans="1:231" ht="30" customHeight="1" x14ac:dyDescent="0.25">
      <c r="A20" s="1" t="s">
        <v>245</v>
      </c>
      <c r="B20" s="1" t="s">
        <v>246</v>
      </c>
      <c r="C20" s="1" t="s">
        <v>133</v>
      </c>
      <c r="D20" s="44" t="s">
        <v>98</v>
      </c>
      <c r="E20" s="1" t="s">
        <v>247</v>
      </c>
      <c r="F20" s="26" t="s">
        <v>248</v>
      </c>
      <c r="G20" s="26" t="s">
        <v>249</v>
      </c>
      <c r="H20" s="1" t="s">
        <v>183</v>
      </c>
      <c r="I20" s="1" t="s">
        <v>250</v>
      </c>
      <c r="J20" s="1" t="s">
        <v>251</v>
      </c>
      <c r="K20" s="1" t="s">
        <v>252</v>
      </c>
      <c r="L20" s="1" t="s">
        <v>105</v>
      </c>
      <c r="M20" s="1" t="s">
        <v>253</v>
      </c>
      <c r="N20" s="1" t="s">
        <v>254</v>
      </c>
      <c r="O20" s="1" t="s">
        <v>255</v>
      </c>
      <c r="P20" s="1">
        <v>897</v>
      </c>
      <c r="Q20" s="1" t="s">
        <v>37</v>
      </c>
      <c r="R20" s="1" t="s">
        <v>38</v>
      </c>
      <c r="S20" s="1" t="s">
        <v>39</v>
      </c>
      <c r="T20" s="1" t="s">
        <v>40</v>
      </c>
      <c r="U20" s="1">
        <v>2</v>
      </c>
      <c r="V20" s="1" t="s">
        <v>41</v>
      </c>
      <c r="W20" s="1" t="s">
        <v>41</v>
      </c>
      <c r="X20" s="1">
        <v>5</v>
      </c>
      <c r="Y20" s="31" t="s">
        <v>5649</v>
      </c>
      <c r="Z20" s="1">
        <v>0</v>
      </c>
      <c r="AA20" s="1">
        <v>0</v>
      </c>
      <c r="AO20" s="1">
        <f t="shared" si="0"/>
        <v>0</v>
      </c>
      <c r="AP20" s="1">
        <v>257.73</v>
      </c>
      <c r="AX20" s="1">
        <v>16.440000000000001</v>
      </c>
      <c r="BA20" s="1">
        <v>66.849999999999994</v>
      </c>
      <c r="BB20" s="1">
        <v>0</v>
      </c>
      <c r="BI20" s="1">
        <f t="shared" si="1"/>
        <v>83.289999999999992</v>
      </c>
      <c r="BJ20" s="1">
        <v>21</v>
      </c>
      <c r="BK20" s="1">
        <v>0</v>
      </c>
      <c r="BO20" s="1">
        <v>10</v>
      </c>
      <c r="BU20" s="1">
        <v>0</v>
      </c>
      <c r="BX20" s="1">
        <f t="shared" si="2"/>
        <v>10</v>
      </c>
      <c r="CA20" s="1">
        <f t="shared" si="3"/>
        <v>0</v>
      </c>
      <c r="CB20" s="1">
        <f t="shared" si="4"/>
        <v>10</v>
      </c>
      <c r="CC20" s="1">
        <v>60</v>
      </c>
      <c r="CD20" s="1">
        <v>50</v>
      </c>
      <c r="CG20" s="1">
        <f t="shared" si="5"/>
        <v>50</v>
      </c>
      <c r="CH20" s="1">
        <v>40</v>
      </c>
      <c r="CI20" s="1">
        <v>40</v>
      </c>
      <c r="CL20" s="1">
        <f t="shared" si="9"/>
        <v>40</v>
      </c>
      <c r="CO20" s="1">
        <f t="shared" si="7"/>
        <v>0</v>
      </c>
      <c r="CP20" s="1">
        <v>338.73</v>
      </c>
      <c r="CQ20" s="1">
        <f t="shared" si="8"/>
        <v>143.29</v>
      </c>
      <c r="CR20" s="1">
        <v>27</v>
      </c>
      <c r="CS20" s="1" t="s">
        <v>5728</v>
      </c>
    </row>
    <row r="21" spans="1:231" s="47" customFormat="1" ht="64.5" customHeight="1" x14ac:dyDescent="0.25">
      <c r="A21" s="6" t="s">
        <v>256</v>
      </c>
      <c r="B21" s="6" t="s">
        <v>257</v>
      </c>
      <c r="C21" s="6" t="s">
        <v>25</v>
      </c>
      <c r="D21" s="45" t="s">
        <v>71</v>
      </c>
      <c r="E21" s="6" t="s">
        <v>258</v>
      </c>
      <c r="F21" s="6" t="s">
        <v>259</v>
      </c>
      <c r="G21" s="6" t="s">
        <v>29</v>
      </c>
      <c r="H21" s="6" t="s">
        <v>260</v>
      </c>
      <c r="I21" s="6" t="s">
        <v>261</v>
      </c>
      <c r="J21" s="6" t="s">
        <v>262</v>
      </c>
      <c r="K21" s="6" t="s">
        <v>263</v>
      </c>
      <c r="L21" s="6" t="s">
        <v>92</v>
      </c>
      <c r="M21" s="6" t="s">
        <v>93</v>
      </c>
      <c r="N21" s="6" t="s">
        <v>264</v>
      </c>
      <c r="O21" s="6" t="s">
        <v>107</v>
      </c>
      <c r="P21" s="6">
        <v>897</v>
      </c>
      <c r="Q21" s="6" t="s">
        <v>37</v>
      </c>
      <c r="R21" s="6" t="s">
        <v>38</v>
      </c>
      <c r="S21" s="6" t="s">
        <v>39</v>
      </c>
      <c r="T21" s="6" t="s">
        <v>40</v>
      </c>
      <c r="U21" s="6">
        <v>2</v>
      </c>
      <c r="V21" s="6" t="s">
        <v>41</v>
      </c>
      <c r="W21" s="6" t="s">
        <v>41</v>
      </c>
      <c r="X21" s="6">
        <v>3</v>
      </c>
      <c r="Y21" s="32" t="s">
        <v>5635</v>
      </c>
      <c r="Z21" s="6">
        <v>50</v>
      </c>
      <c r="AA21" s="6">
        <v>50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>
        <f t="shared" si="0"/>
        <v>50</v>
      </c>
      <c r="AP21" s="6">
        <v>98.14</v>
      </c>
      <c r="AQ21" s="6"/>
      <c r="AR21" s="6"/>
      <c r="AS21" s="6"/>
      <c r="AT21" s="6"/>
      <c r="AU21" s="6">
        <v>48.14</v>
      </c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>
        <v>0</v>
      </c>
      <c r="BI21" s="6">
        <f t="shared" si="1"/>
        <v>98.14</v>
      </c>
      <c r="BJ21" s="6">
        <v>49.5</v>
      </c>
      <c r="BK21" s="6">
        <v>2.5</v>
      </c>
      <c r="BL21" s="6"/>
      <c r="BM21" s="6">
        <v>1</v>
      </c>
      <c r="BN21" s="6"/>
      <c r="BO21" s="6">
        <v>10</v>
      </c>
      <c r="BP21" s="6"/>
      <c r="BQ21" s="6">
        <v>36</v>
      </c>
      <c r="BR21" s="6"/>
      <c r="BS21" s="6"/>
      <c r="BT21" s="6"/>
      <c r="BU21" s="6"/>
      <c r="BV21" s="6"/>
      <c r="BW21" s="6"/>
      <c r="BX21" s="6">
        <f t="shared" si="2"/>
        <v>49.5</v>
      </c>
      <c r="BY21" s="6"/>
      <c r="BZ21" s="6"/>
      <c r="CA21" s="6">
        <f t="shared" si="3"/>
        <v>0</v>
      </c>
      <c r="CB21" s="6">
        <f t="shared" si="4"/>
        <v>49.5</v>
      </c>
      <c r="CC21" s="6">
        <v>180</v>
      </c>
      <c r="CD21" s="6">
        <v>40</v>
      </c>
      <c r="CE21" s="6">
        <v>140</v>
      </c>
      <c r="CF21" s="6"/>
      <c r="CG21" s="6">
        <f t="shared" si="5"/>
        <v>180</v>
      </c>
      <c r="CH21" s="6">
        <v>84</v>
      </c>
      <c r="CI21" s="6">
        <v>24</v>
      </c>
      <c r="CJ21" s="6">
        <v>60</v>
      </c>
      <c r="CK21" s="6"/>
      <c r="CL21" s="6">
        <f t="shared" si="9"/>
        <v>84</v>
      </c>
      <c r="CM21" s="6"/>
      <c r="CN21" s="6"/>
      <c r="CO21" s="6">
        <f t="shared" si="7"/>
        <v>0</v>
      </c>
      <c r="CP21" s="6">
        <v>327.64</v>
      </c>
      <c r="CQ21" s="6"/>
      <c r="CR21" s="6"/>
      <c r="CS21" s="6" t="s">
        <v>5726</v>
      </c>
    </row>
    <row r="22" spans="1:231" ht="44.25" customHeight="1" x14ac:dyDescent="0.25">
      <c r="A22" s="1" t="s">
        <v>265</v>
      </c>
      <c r="B22" s="1" t="s">
        <v>266</v>
      </c>
      <c r="C22" s="1" t="s">
        <v>267</v>
      </c>
      <c r="D22" s="44" t="s">
        <v>26</v>
      </c>
      <c r="E22" s="1" t="s">
        <v>268</v>
      </c>
      <c r="F22" s="26" t="s">
        <v>269</v>
      </c>
      <c r="G22" s="26" t="s">
        <v>270</v>
      </c>
      <c r="H22" s="1" t="s">
        <v>271</v>
      </c>
      <c r="I22" s="1" t="s">
        <v>272</v>
      </c>
      <c r="J22" s="1" t="s">
        <v>273</v>
      </c>
      <c r="K22" s="1" t="s">
        <v>274</v>
      </c>
      <c r="L22" s="1" t="s">
        <v>275</v>
      </c>
      <c r="M22" s="1" t="s">
        <v>276</v>
      </c>
      <c r="N22" s="1" t="s">
        <v>277</v>
      </c>
      <c r="O22" s="1" t="s">
        <v>278</v>
      </c>
      <c r="P22" s="1">
        <v>897</v>
      </c>
      <c r="Q22" s="1" t="s">
        <v>37</v>
      </c>
      <c r="R22" s="1" t="s">
        <v>38</v>
      </c>
      <c r="S22" s="1" t="s">
        <v>39</v>
      </c>
      <c r="T22" s="1" t="s">
        <v>40</v>
      </c>
      <c r="U22" s="1">
        <v>2</v>
      </c>
      <c r="V22" s="1" t="s">
        <v>41</v>
      </c>
      <c r="W22" s="1" t="s">
        <v>41</v>
      </c>
      <c r="X22" s="1">
        <v>4</v>
      </c>
      <c r="Y22" s="31" t="s">
        <v>5649</v>
      </c>
      <c r="Z22" s="1">
        <v>10</v>
      </c>
      <c r="AA22" s="1">
        <v>10</v>
      </c>
      <c r="AO22" s="1">
        <f t="shared" si="0"/>
        <v>10</v>
      </c>
      <c r="AP22" s="1">
        <v>204.61</v>
      </c>
      <c r="AQ22" s="1">
        <v>3.32</v>
      </c>
      <c r="BB22" s="1">
        <v>191.5</v>
      </c>
      <c r="BI22" s="1">
        <f t="shared" si="1"/>
        <v>204.82</v>
      </c>
      <c r="BJ22" s="1">
        <v>45</v>
      </c>
      <c r="BK22" s="1">
        <v>1.5</v>
      </c>
      <c r="BP22" s="1">
        <v>1.5</v>
      </c>
      <c r="BQ22" s="1">
        <v>0</v>
      </c>
      <c r="BV22" s="1">
        <v>10</v>
      </c>
      <c r="BW22" s="1">
        <v>0</v>
      </c>
      <c r="BX22" s="1">
        <f t="shared" si="2"/>
        <v>13</v>
      </c>
      <c r="BY22" s="1">
        <v>20</v>
      </c>
      <c r="CA22" s="1">
        <f t="shared" si="3"/>
        <v>20</v>
      </c>
      <c r="CB22" s="1">
        <f t="shared" si="4"/>
        <v>33</v>
      </c>
      <c r="CC22" s="1">
        <v>60</v>
      </c>
      <c r="CD22" s="1">
        <v>60</v>
      </c>
      <c r="CG22" s="1">
        <f t="shared" si="5"/>
        <v>60</v>
      </c>
      <c r="CH22" s="1">
        <v>40</v>
      </c>
      <c r="CI22" s="1">
        <v>40</v>
      </c>
      <c r="CL22" s="1">
        <f t="shared" si="9"/>
        <v>40</v>
      </c>
      <c r="CO22" s="1">
        <f t="shared" si="7"/>
        <v>0</v>
      </c>
      <c r="CP22" s="1">
        <v>309.61</v>
      </c>
      <c r="CQ22" s="1">
        <f t="shared" si="8"/>
        <v>297.82</v>
      </c>
      <c r="CR22" s="1">
        <v>2</v>
      </c>
      <c r="CS22" s="1" t="s">
        <v>5728</v>
      </c>
    </row>
    <row r="23" spans="1:231" ht="30" customHeight="1" x14ac:dyDescent="0.25">
      <c r="A23" s="1" t="s">
        <v>279</v>
      </c>
      <c r="B23" s="1" t="s">
        <v>280</v>
      </c>
      <c r="C23" s="1" t="s">
        <v>25</v>
      </c>
      <c r="D23" s="44" t="s">
        <v>26</v>
      </c>
      <c r="E23" s="1" t="s">
        <v>281</v>
      </c>
      <c r="F23" s="26" t="s">
        <v>282</v>
      </c>
      <c r="G23" s="26" t="s">
        <v>283</v>
      </c>
      <c r="H23" s="1" t="s">
        <v>284</v>
      </c>
      <c r="I23" s="1" t="s">
        <v>285</v>
      </c>
      <c r="J23" s="1" t="s">
        <v>286</v>
      </c>
      <c r="K23" s="1" t="s">
        <v>287</v>
      </c>
      <c r="L23" s="1" t="s">
        <v>105</v>
      </c>
      <c r="M23" s="1" t="s">
        <v>288</v>
      </c>
      <c r="N23" s="1" t="s">
        <v>289</v>
      </c>
      <c r="O23" s="1" t="s">
        <v>290</v>
      </c>
      <c r="P23" s="1">
        <v>897</v>
      </c>
      <c r="Q23" s="1" t="s">
        <v>37</v>
      </c>
      <c r="R23" s="1" t="s">
        <v>38</v>
      </c>
      <c r="S23" s="1" t="s">
        <v>39</v>
      </c>
      <c r="T23" s="1" t="s">
        <v>40</v>
      </c>
      <c r="U23" s="1">
        <v>2</v>
      </c>
      <c r="V23" s="1" t="s">
        <v>41</v>
      </c>
      <c r="W23" s="1" t="s">
        <v>41</v>
      </c>
      <c r="X23" s="1">
        <v>5</v>
      </c>
      <c r="Y23" s="31" t="s">
        <v>5649</v>
      </c>
      <c r="Z23" s="1">
        <v>0</v>
      </c>
      <c r="AA23" s="1">
        <v>0</v>
      </c>
      <c r="AO23" s="1">
        <f t="shared" si="0"/>
        <v>0</v>
      </c>
      <c r="AP23" s="1">
        <v>241.3</v>
      </c>
      <c r="AU23" s="1">
        <v>0</v>
      </c>
      <c r="AX23" s="1">
        <v>16.440000000000001</v>
      </c>
      <c r="BB23" s="1">
        <v>111.07</v>
      </c>
      <c r="BH23" s="1">
        <v>100</v>
      </c>
      <c r="BI23" s="1">
        <f t="shared" si="1"/>
        <v>227.51</v>
      </c>
      <c r="BJ23" s="1">
        <v>27.7</v>
      </c>
      <c r="BK23" s="1">
        <v>2.5</v>
      </c>
      <c r="BO23" s="1">
        <v>2.5</v>
      </c>
      <c r="BS23" s="1">
        <v>2.7</v>
      </c>
      <c r="BV23" s="1">
        <v>10</v>
      </c>
      <c r="BW23" s="1">
        <v>10</v>
      </c>
      <c r="BX23" s="1">
        <f t="shared" si="2"/>
        <v>27.7</v>
      </c>
      <c r="CA23" s="1">
        <f t="shared" si="3"/>
        <v>0</v>
      </c>
      <c r="CB23" s="1">
        <f t="shared" si="4"/>
        <v>27.7</v>
      </c>
      <c r="CC23" s="1">
        <v>40</v>
      </c>
      <c r="CD23" s="1">
        <v>40</v>
      </c>
      <c r="CG23" s="1">
        <f t="shared" si="5"/>
        <v>40</v>
      </c>
      <c r="CH23" s="1">
        <v>24</v>
      </c>
      <c r="CI23" s="1">
        <v>24</v>
      </c>
      <c r="CL23" s="1">
        <f t="shared" si="9"/>
        <v>24</v>
      </c>
      <c r="CO23" s="1">
        <f t="shared" si="7"/>
        <v>0</v>
      </c>
      <c r="CP23" s="1">
        <v>309</v>
      </c>
      <c r="CQ23" s="1">
        <f t="shared" si="8"/>
        <v>295.20999999999998</v>
      </c>
      <c r="CR23" s="1">
        <v>3</v>
      </c>
      <c r="CS23" s="1" t="s">
        <v>5728</v>
      </c>
    </row>
    <row r="24" spans="1:231" ht="30.75" customHeight="1" x14ac:dyDescent="0.25">
      <c r="A24" s="1" t="s">
        <v>291</v>
      </c>
      <c r="B24" s="1" t="s">
        <v>292</v>
      </c>
      <c r="C24" s="1" t="s">
        <v>57</v>
      </c>
      <c r="D24" s="44" t="s">
        <v>26</v>
      </c>
      <c r="E24" s="1" t="s">
        <v>293</v>
      </c>
      <c r="F24" s="26" t="s">
        <v>294</v>
      </c>
      <c r="G24" s="26" t="s">
        <v>295</v>
      </c>
      <c r="H24" s="1" t="s">
        <v>101</v>
      </c>
      <c r="I24" s="1" t="s">
        <v>296</v>
      </c>
      <c r="J24" s="1" t="s">
        <v>297</v>
      </c>
      <c r="K24" s="1" t="s">
        <v>298</v>
      </c>
      <c r="L24" s="1" t="s">
        <v>299</v>
      </c>
      <c r="M24" s="1" t="s">
        <v>300</v>
      </c>
      <c r="N24" s="1" t="s">
        <v>301</v>
      </c>
      <c r="O24" s="1" t="s">
        <v>302</v>
      </c>
      <c r="P24" s="1">
        <v>897</v>
      </c>
      <c r="Q24" s="1" t="s">
        <v>37</v>
      </c>
      <c r="R24" s="1" t="s">
        <v>38</v>
      </c>
      <c r="S24" s="1" t="s">
        <v>39</v>
      </c>
      <c r="T24" s="1" t="s">
        <v>40</v>
      </c>
      <c r="U24" s="1">
        <v>2</v>
      </c>
      <c r="V24" s="1" t="s">
        <v>41</v>
      </c>
      <c r="W24" s="1" t="s">
        <v>41</v>
      </c>
      <c r="X24" s="1">
        <v>5</v>
      </c>
      <c r="Y24" s="31" t="s">
        <v>5649</v>
      </c>
      <c r="Z24" s="1">
        <v>10</v>
      </c>
      <c r="AA24" s="1">
        <v>10</v>
      </c>
      <c r="AO24" s="1">
        <f t="shared" ref="AO24:AO87" si="10">IF(SUBTOTAL(9,AA24:AN24)&gt;=500,500,SUBTOTAL(9,AA24:AN24))</f>
        <v>10</v>
      </c>
      <c r="AP24" s="1">
        <v>220.4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95.5</v>
      </c>
      <c r="BB24" s="1">
        <v>114.9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f t="shared" ref="BI24:BI87" si="11">IF(SUBTOTAL(9,AA24,AQ24:BH24)&gt;=500,500,SUBTOTAL(9,AA24,AQ24:BH24))</f>
        <v>220.4</v>
      </c>
      <c r="BJ24" s="1">
        <v>30.3</v>
      </c>
      <c r="BK24" s="1">
        <v>0.5</v>
      </c>
      <c r="BL24" s="1">
        <v>0</v>
      </c>
      <c r="BM24" s="1">
        <v>1</v>
      </c>
      <c r="BN24" s="1">
        <v>0</v>
      </c>
      <c r="BO24" s="1">
        <v>3.75</v>
      </c>
      <c r="BP24" s="1">
        <v>0</v>
      </c>
      <c r="BQ24" s="1">
        <v>0</v>
      </c>
      <c r="BR24" s="1">
        <v>0</v>
      </c>
      <c r="BS24" s="1">
        <v>10.8</v>
      </c>
      <c r="BT24" s="1">
        <v>0</v>
      </c>
      <c r="BU24" s="1">
        <v>0</v>
      </c>
      <c r="BV24" s="1">
        <v>0</v>
      </c>
      <c r="BW24" s="1">
        <v>0</v>
      </c>
      <c r="BX24" s="1">
        <f t="shared" ref="BX24:BX87" si="12">IF(SUBTOTAL(9,BK24:BW24)&gt;=210,210,SUBTOTAL(9,BK24:BW24))</f>
        <v>16.05</v>
      </c>
      <c r="BY24" s="1">
        <v>0</v>
      </c>
      <c r="BZ24" s="1">
        <v>0</v>
      </c>
      <c r="CA24" s="1">
        <f t="shared" ref="CA24:CA87" si="13">IF(SUBTOTAL(9,BY24:BZ24)&gt;=90,90,SUBTOTAL(9,BY24:BZ24))</f>
        <v>0</v>
      </c>
      <c r="CB24" s="1">
        <f t="shared" ref="CB24:CB87" si="14">SUM(BX24,CA24)</f>
        <v>16.05</v>
      </c>
      <c r="CC24" s="1">
        <v>50</v>
      </c>
      <c r="CD24" s="1">
        <v>50</v>
      </c>
      <c r="CE24" s="1">
        <v>0</v>
      </c>
      <c r="CF24" s="1">
        <v>0</v>
      </c>
      <c r="CG24" s="1">
        <f t="shared" ref="CG24:CG87" si="15">IF(SUBTOTAL(9,CD24:CF24)&gt;=200,200,SUBTOTAL(9,CD24:CF24))</f>
        <v>50</v>
      </c>
      <c r="CH24" s="1">
        <v>32</v>
      </c>
      <c r="CI24" s="1">
        <v>32</v>
      </c>
      <c r="CJ24" s="1">
        <v>0</v>
      </c>
      <c r="CK24" s="1">
        <v>0</v>
      </c>
      <c r="CL24" s="1">
        <f t="shared" ref="CL24:CL87" si="16">IF(SUBTOTAL(9,CI24:CK24)&gt;=100,100,SUBTOTAL(9,CI24:CK24))</f>
        <v>32</v>
      </c>
      <c r="CN24" s="1">
        <v>0</v>
      </c>
      <c r="CO24" s="1">
        <f t="shared" ref="CO24:CO87" si="17">SUM(CN24)</f>
        <v>0</v>
      </c>
      <c r="CP24" s="1">
        <v>300.7</v>
      </c>
      <c r="CQ24" s="1">
        <f>SUM(BI24,CB24,CG24)</f>
        <v>286.45000000000005</v>
      </c>
      <c r="CR24" s="1">
        <v>5</v>
      </c>
      <c r="CS24" s="1" t="s">
        <v>5732</v>
      </c>
    </row>
    <row r="25" spans="1:231" ht="30" customHeight="1" x14ac:dyDescent="0.25">
      <c r="A25" s="1" t="s">
        <v>303</v>
      </c>
      <c r="B25" s="1" t="s">
        <v>304</v>
      </c>
      <c r="C25" s="1" t="s">
        <v>25</v>
      </c>
      <c r="D25" s="44" t="s">
        <v>168</v>
      </c>
      <c r="E25" s="1" t="s">
        <v>305</v>
      </c>
      <c r="F25" s="1" t="s">
        <v>306</v>
      </c>
      <c r="G25" s="1" t="s">
        <v>307</v>
      </c>
      <c r="H25" s="1" t="s">
        <v>101</v>
      </c>
      <c r="I25" s="1" t="s">
        <v>308</v>
      </c>
      <c r="J25" s="1" t="s">
        <v>309</v>
      </c>
      <c r="K25" s="1" t="s">
        <v>310</v>
      </c>
      <c r="L25" s="1" t="s">
        <v>105</v>
      </c>
      <c r="M25" s="1" t="s">
        <v>176</v>
      </c>
      <c r="N25" s="1" t="s">
        <v>311</v>
      </c>
      <c r="O25" s="1" t="s">
        <v>201</v>
      </c>
      <c r="P25" s="1">
        <v>897</v>
      </c>
      <c r="Q25" s="1" t="s">
        <v>37</v>
      </c>
      <c r="R25" s="1" t="s">
        <v>38</v>
      </c>
      <c r="S25" s="1" t="s">
        <v>39</v>
      </c>
      <c r="T25" s="1" t="s">
        <v>40</v>
      </c>
      <c r="U25" s="1">
        <v>2</v>
      </c>
      <c r="V25" s="1" t="s">
        <v>41</v>
      </c>
      <c r="W25" s="1" t="s">
        <v>41</v>
      </c>
      <c r="X25" s="1">
        <v>5</v>
      </c>
      <c r="Y25" s="31" t="s">
        <v>5649</v>
      </c>
      <c r="Z25" s="1">
        <v>10</v>
      </c>
      <c r="AA25" s="1">
        <v>10</v>
      </c>
      <c r="AO25" s="1">
        <f t="shared" si="10"/>
        <v>10</v>
      </c>
      <c r="AP25" s="1">
        <v>289.58</v>
      </c>
      <c r="AQ25" s="1">
        <v>0</v>
      </c>
      <c r="AR25" s="1">
        <v>33</v>
      </c>
      <c r="AS25" s="1">
        <v>0</v>
      </c>
      <c r="AT25" s="1">
        <v>77.5</v>
      </c>
      <c r="AU25" s="1">
        <v>0</v>
      </c>
      <c r="AV25" s="1">
        <v>0</v>
      </c>
      <c r="AW25" s="1">
        <v>0</v>
      </c>
      <c r="AX25" s="1">
        <v>8.2200000000000006</v>
      </c>
      <c r="AY25" s="1">
        <v>0</v>
      </c>
      <c r="AZ25" s="1">
        <v>0</v>
      </c>
      <c r="BA25" s="1">
        <v>0</v>
      </c>
      <c r="BB25" s="1">
        <v>160.86000000000001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f t="shared" si="11"/>
        <v>289.58000000000004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f t="shared" si="12"/>
        <v>0</v>
      </c>
      <c r="BY25" s="1">
        <v>0</v>
      </c>
      <c r="BZ25" s="1">
        <v>0</v>
      </c>
      <c r="CA25" s="1">
        <f t="shared" si="13"/>
        <v>0</v>
      </c>
      <c r="CB25" s="1">
        <f t="shared" si="14"/>
        <v>0</v>
      </c>
      <c r="CD25" s="1">
        <v>0</v>
      </c>
      <c r="CE25" s="1">
        <v>0</v>
      </c>
      <c r="CF25" s="1">
        <v>0</v>
      </c>
      <c r="CG25" s="1">
        <f t="shared" si="15"/>
        <v>0</v>
      </c>
      <c r="CI25" s="1">
        <v>0</v>
      </c>
      <c r="CJ25" s="1">
        <v>0</v>
      </c>
      <c r="CK25" s="1">
        <v>0</v>
      </c>
      <c r="CL25" s="1">
        <f t="shared" si="16"/>
        <v>0</v>
      </c>
      <c r="CN25" s="1">
        <v>0</v>
      </c>
      <c r="CO25" s="1">
        <f t="shared" si="17"/>
        <v>0</v>
      </c>
      <c r="CP25" s="1">
        <v>289.58</v>
      </c>
      <c r="CQ25" s="1">
        <f>SUM(BI25,CB25,CG25)</f>
        <v>289.58000000000004</v>
      </c>
      <c r="CR25" s="1">
        <v>4</v>
      </c>
      <c r="CS25" s="1" t="s">
        <v>5732</v>
      </c>
    </row>
    <row r="26" spans="1:231" ht="30" customHeight="1" x14ac:dyDescent="0.25">
      <c r="A26" s="1" t="s">
        <v>312</v>
      </c>
      <c r="B26" s="1" t="s">
        <v>313</v>
      </c>
      <c r="C26" s="1" t="s">
        <v>25</v>
      </c>
      <c r="D26" s="44" t="s">
        <v>71</v>
      </c>
      <c r="E26" s="1" t="s">
        <v>314</v>
      </c>
      <c r="F26" s="26" t="s">
        <v>315</v>
      </c>
      <c r="G26" s="26" t="s">
        <v>316</v>
      </c>
      <c r="H26" s="1" t="s">
        <v>74</v>
      </c>
      <c r="I26" s="1" t="s">
        <v>317</v>
      </c>
      <c r="J26" s="1" t="s">
        <v>317</v>
      </c>
      <c r="K26" s="1" t="s">
        <v>318</v>
      </c>
      <c r="L26" s="1" t="s">
        <v>319</v>
      </c>
      <c r="M26" s="1" t="s">
        <v>176</v>
      </c>
      <c r="N26" s="1" t="s">
        <v>320</v>
      </c>
      <c r="O26" s="1" t="s">
        <v>321</v>
      </c>
      <c r="P26" s="1">
        <v>897</v>
      </c>
      <c r="Q26" s="1" t="s">
        <v>37</v>
      </c>
      <c r="R26" s="1" t="s">
        <v>38</v>
      </c>
      <c r="S26" s="1" t="s">
        <v>39</v>
      </c>
      <c r="T26" s="1" t="s">
        <v>40</v>
      </c>
      <c r="U26" s="1">
        <v>2</v>
      </c>
      <c r="V26" s="1" t="s">
        <v>41</v>
      </c>
      <c r="W26" s="1" t="s">
        <v>41</v>
      </c>
      <c r="X26" s="1">
        <v>1</v>
      </c>
      <c r="Y26" s="31" t="s">
        <v>5649</v>
      </c>
      <c r="Z26" s="1">
        <v>10</v>
      </c>
      <c r="AA26" s="1">
        <v>10</v>
      </c>
      <c r="AO26" s="1">
        <f t="shared" si="10"/>
        <v>10</v>
      </c>
      <c r="AP26" s="1">
        <v>239.87</v>
      </c>
      <c r="AX26" s="1">
        <v>5.48</v>
      </c>
      <c r="BA26" s="1">
        <v>32.47</v>
      </c>
      <c r="BB26" s="1">
        <v>91.92</v>
      </c>
      <c r="BH26" s="1">
        <v>100</v>
      </c>
      <c r="BI26" s="1">
        <f t="shared" si="11"/>
        <v>239.87</v>
      </c>
      <c r="BJ26" s="1">
        <v>13</v>
      </c>
      <c r="BK26" s="1">
        <v>0.5</v>
      </c>
      <c r="BO26" s="1">
        <v>2.5</v>
      </c>
      <c r="BW26" s="1">
        <v>10</v>
      </c>
      <c r="BX26" s="1">
        <f t="shared" si="12"/>
        <v>13</v>
      </c>
      <c r="CA26" s="1">
        <f t="shared" si="13"/>
        <v>0</v>
      </c>
      <c r="CB26" s="1">
        <f t="shared" si="14"/>
        <v>13</v>
      </c>
      <c r="CC26" s="1">
        <v>30</v>
      </c>
      <c r="CD26" s="1">
        <v>30</v>
      </c>
      <c r="CG26" s="1">
        <f t="shared" si="15"/>
        <v>30</v>
      </c>
      <c r="CH26" s="1">
        <v>16</v>
      </c>
      <c r="CI26" s="1">
        <v>16</v>
      </c>
      <c r="CL26" s="1">
        <f t="shared" si="16"/>
        <v>16</v>
      </c>
      <c r="CO26" s="1">
        <f t="shared" si="17"/>
        <v>0</v>
      </c>
      <c r="CP26" s="1">
        <v>282.87</v>
      </c>
      <c r="CQ26" s="1">
        <f>SUM(BI26,CB26,CG26)</f>
        <v>282.87</v>
      </c>
      <c r="CR26" s="1">
        <v>6</v>
      </c>
      <c r="CS26" s="1" t="s">
        <v>5728</v>
      </c>
    </row>
    <row r="27" spans="1:231" s="47" customFormat="1" ht="145.5" customHeight="1" x14ac:dyDescent="0.25">
      <c r="A27" s="6" t="s">
        <v>322</v>
      </c>
      <c r="B27" s="6" t="s">
        <v>323</v>
      </c>
      <c r="C27" s="6" t="s">
        <v>25</v>
      </c>
      <c r="D27" s="45" t="s">
        <v>26</v>
      </c>
      <c r="E27" s="6" t="s">
        <v>324</v>
      </c>
      <c r="F27" s="6" t="s">
        <v>325</v>
      </c>
      <c r="G27" s="6" t="s">
        <v>29</v>
      </c>
      <c r="H27" s="6" t="s">
        <v>137</v>
      </c>
      <c r="I27" s="6" t="s">
        <v>326</v>
      </c>
      <c r="J27" s="6" t="s">
        <v>327</v>
      </c>
      <c r="K27" s="6" t="s">
        <v>328</v>
      </c>
      <c r="L27" s="6" t="s">
        <v>329</v>
      </c>
      <c r="M27" s="6" t="s">
        <v>330</v>
      </c>
      <c r="N27" s="6" t="s">
        <v>331</v>
      </c>
      <c r="O27" s="6" t="s">
        <v>332</v>
      </c>
      <c r="P27" s="6">
        <v>897</v>
      </c>
      <c r="Q27" s="6" t="s">
        <v>37</v>
      </c>
      <c r="R27" s="6" t="s">
        <v>38</v>
      </c>
      <c r="S27" s="6" t="s">
        <v>39</v>
      </c>
      <c r="T27" s="6" t="s">
        <v>40</v>
      </c>
      <c r="U27" s="6">
        <v>2</v>
      </c>
      <c r="V27" s="6" t="s">
        <v>41</v>
      </c>
      <c r="W27" s="6" t="s">
        <v>41</v>
      </c>
      <c r="X27" s="6">
        <v>2</v>
      </c>
      <c r="Y27" s="32" t="s">
        <v>5645</v>
      </c>
      <c r="Z27" s="6">
        <v>181.86</v>
      </c>
      <c r="AA27" s="6">
        <v>10</v>
      </c>
      <c r="AB27" s="6"/>
      <c r="AC27" s="6"/>
      <c r="AD27" s="6"/>
      <c r="AE27" s="6"/>
      <c r="AF27" s="6"/>
      <c r="AG27" s="6"/>
      <c r="AH27" s="6">
        <v>11</v>
      </c>
      <c r="AI27" s="6"/>
      <c r="AJ27" s="6">
        <v>160.86000000000001</v>
      </c>
      <c r="AK27" s="6"/>
      <c r="AL27" s="6"/>
      <c r="AM27" s="6"/>
      <c r="AN27" s="6"/>
      <c r="AO27" s="6">
        <f t="shared" si="10"/>
        <v>181.86</v>
      </c>
      <c r="AP27" s="6">
        <v>176.34</v>
      </c>
      <c r="AQ27" s="6"/>
      <c r="AR27" s="6"/>
      <c r="AS27" s="6"/>
      <c r="AT27" s="6"/>
      <c r="AU27" s="6"/>
      <c r="AV27" s="6"/>
      <c r="AW27" s="6"/>
      <c r="AX27" s="6">
        <v>5.48</v>
      </c>
      <c r="AY27" s="6"/>
      <c r="AZ27" s="6"/>
      <c r="BA27" s="6"/>
      <c r="BB27" s="6">
        <v>160.86000000000001</v>
      </c>
      <c r="BC27" s="6"/>
      <c r="BD27" s="6"/>
      <c r="BE27" s="6"/>
      <c r="BF27" s="6"/>
      <c r="BG27" s="6"/>
      <c r="BH27" s="6"/>
      <c r="BI27" s="6">
        <f t="shared" si="11"/>
        <v>176.34</v>
      </c>
      <c r="BJ27" s="6">
        <v>82.4</v>
      </c>
      <c r="BK27" s="6"/>
      <c r="BL27" s="6"/>
      <c r="BM27" s="6">
        <v>1</v>
      </c>
      <c r="BN27" s="6"/>
      <c r="BO27" s="6">
        <v>15</v>
      </c>
      <c r="BP27" s="6"/>
      <c r="BQ27" s="6">
        <v>24</v>
      </c>
      <c r="BR27" s="6"/>
      <c r="BS27" s="6">
        <v>32.4</v>
      </c>
      <c r="BT27" s="6"/>
      <c r="BU27" s="6"/>
      <c r="BV27" s="6">
        <v>10</v>
      </c>
      <c r="BW27" s="6"/>
      <c r="BX27" s="6">
        <f t="shared" si="12"/>
        <v>82.4</v>
      </c>
      <c r="BY27" s="6"/>
      <c r="BZ27" s="6"/>
      <c r="CA27" s="6">
        <f t="shared" si="13"/>
        <v>0</v>
      </c>
      <c r="CB27" s="6">
        <f t="shared" si="14"/>
        <v>82.4</v>
      </c>
      <c r="CC27" s="6"/>
      <c r="CD27" s="6"/>
      <c r="CE27" s="6"/>
      <c r="CF27" s="6"/>
      <c r="CG27" s="6">
        <f t="shared" si="15"/>
        <v>0</v>
      </c>
      <c r="CH27" s="6"/>
      <c r="CI27" s="6"/>
      <c r="CJ27" s="6"/>
      <c r="CK27" s="6"/>
      <c r="CL27" s="6">
        <f t="shared" si="16"/>
        <v>0</v>
      </c>
      <c r="CM27" s="6"/>
      <c r="CN27" s="6"/>
      <c r="CO27" s="6">
        <f t="shared" si="17"/>
        <v>0</v>
      </c>
      <c r="CP27" s="6">
        <v>258.74</v>
      </c>
      <c r="CQ27" s="6"/>
      <c r="CR27" s="6"/>
      <c r="CS27" s="6" t="s">
        <v>5726</v>
      </c>
    </row>
    <row r="28" spans="1:231" ht="30" customHeight="1" x14ac:dyDescent="0.25">
      <c r="A28" s="1" t="s">
        <v>333</v>
      </c>
      <c r="B28" s="1" t="s">
        <v>334</v>
      </c>
      <c r="C28" s="1" t="s">
        <v>25</v>
      </c>
      <c r="D28" s="44" t="s">
        <v>168</v>
      </c>
      <c r="E28" s="1" t="s">
        <v>335</v>
      </c>
      <c r="F28" s="26" t="s">
        <v>336</v>
      </c>
      <c r="G28" s="26" t="s">
        <v>284</v>
      </c>
      <c r="H28" s="1" t="s">
        <v>337</v>
      </c>
      <c r="I28" s="1" t="s">
        <v>338</v>
      </c>
      <c r="J28" s="1" t="s">
        <v>338</v>
      </c>
      <c r="K28" s="1" t="s">
        <v>339</v>
      </c>
      <c r="L28" s="1" t="s">
        <v>340</v>
      </c>
      <c r="M28" s="1" t="s">
        <v>341</v>
      </c>
      <c r="N28" s="1" t="s">
        <v>342</v>
      </c>
      <c r="O28" s="1" t="s">
        <v>343</v>
      </c>
      <c r="P28" s="1">
        <v>897</v>
      </c>
      <c r="Q28" s="1" t="s">
        <v>37</v>
      </c>
      <c r="R28" s="1" t="s">
        <v>38</v>
      </c>
      <c r="S28" s="1" t="s">
        <v>39</v>
      </c>
      <c r="T28" s="1" t="s">
        <v>40</v>
      </c>
      <c r="U28" s="1">
        <v>2</v>
      </c>
      <c r="V28" s="1" t="s">
        <v>41</v>
      </c>
      <c r="W28" s="1" t="s">
        <v>41</v>
      </c>
      <c r="X28" s="1">
        <v>3</v>
      </c>
      <c r="Y28" s="31" t="s">
        <v>5649</v>
      </c>
      <c r="Z28" s="1">
        <v>10</v>
      </c>
      <c r="AA28" s="1">
        <v>10</v>
      </c>
      <c r="AO28" s="1">
        <f t="shared" si="10"/>
        <v>10</v>
      </c>
      <c r="AP28" s="1">
        <v>170.58</v>
      </c>
      <c r="BB28" s="1">
        <v>53.62</v>
      </c>
      <c r="BG28" s="1">
        <v>91.68</v>
      </c>
      <c r="BI28" s="1">
        <f t="shared" si="11"/>
        <v>155.30000000000001</v>
      </c>
      <c r="BJ28" s="1">
        <v>27.25</v>
      </c>
      <c r="BK28" s="1">
        <v>0.5</v>
      </c>
      <c r="BM28" s="1">
        <v>3</v>
      </c>
      <c r="BO28" s="1">
        <v>0</v>
      </c>
      <c r="BX28" s="1">
        <f t="shared" si="12"/>
        <v>3.5</v>
      </c>
      <c r="BY28" s="1">
        <v>20</v>
      </c>
      <c r="CA28" s="1">
        <f t="shared" si="13"/>
        <v>20</v>
      </c>
      <c r="CB28" s="1">
        <f t="shared" si="14"/>
        <v>23.5</v>
      </c>
      <c r="CC28" s="1">
        <v>60</v>
      </c>
      <c r="CD28" s="1">
        <v>60</v>
      </c>
      <c r="CG28" s="1">
        <f t="shared" si="15"/>
        <v>60</v>
      </c>
      <c r="CH28" s="1">
        <v>40</v>
      </c>
      <c r="CI28" s="1">
        <v>40</v>
      </c>
      <c r="CL28" s="1">
        <f t="shared" si="16"/>
        <v>40</v>
      </c>
      <c r="CO28" s="1">
        <f t="shared" si="17"/>
        <v>0</v>
      </c>
      <c r="CP28" s="1">
        <v>257.83</v>
      </c>
      <c r="CQ28" s="1">
        <f>SUM(BI28,CB28,CG28)</f>
        <v>238.8</v>
      </c>
      <c r="CR28" s="1">
        <v>11</v>
      </c>
      <c r="CS28" s="1" t="s">
        <v>5728</v>
      </c>
    </row>
    <row r="29" spans="1:231" s="47" customFormat="1" ht="200.25" customHeight="1" x14ac:dyDescent="0.25">
      <c r="A29" s="6" t="s">
        <v>344</v>
      </c>
      <c r="B29" s="6" t="s">
        <v>345</v>
      </c>
      <c r="C29" s="6" t="s">
        <v>25</v>
      </c>
      <c r="D29" s="45" t="s">
        <v>98</v>
      </c>
      <c r="E29" s="6" t="s">
        <v>346</v>
      </c>
      <c r="F29" s="6" t="s">
        <v>347</v>
      </c>
      <c r="G29" s="6" t="s">
        <v>217</v>
      </c>
      <c r="H29" s="6" t="s">
        <v>123</v>
      </c>
      <c r="I29" s="6" t="s">
        <v>348</v>
      </c>
      <c r="J29" s="6" t="s">
        <v>348</v>
      </c>
      <c r="K29" s="6" t="s">
        <v>349</v>
      </c>
      <c r="L29" s="6" t="s">
        <v>350</v>
      </c>
      <c r="M29" s="6" t="s">
        <v>351</v>
      </c>
      <c r="N29" s="6" t="s">
        <v>352</v>
      </c>
      <c r="O29" s="6" t="s">
        <v>353</v>
      </c>
      <c r="P29" s="6">
        <v>897</v>
      </c>
      <c r="Q29" s="6" t="s">
        <v>37</v>
      </c>
      <c r="R29" s="6" t="s">
        <v>38</v>
      </c>
      <c r="S29" s="6" t="s">
        <v>39</v>
      </c>
      <c r="T29" s="6" t="s">
        <v>40</v>
      </c>
      <c r="U29" s="6">
        <v>2</v>
      </c>
      <c r="V29" s="6" t="s">
        <v>41</v>
      </c>
      <c r="W29" s="6" t="s">
        <v>41</v>
      </c>
      <c r="X29" s="6">
        <v>4</v>
      </c>
      <c r="Y29" s="32" t="s">
        <v>5642</v>
      </c>
      <c r="Z29" s="6">
        <v>242.16</v>
      </c>
      <c r="AA29" s="6">
        <v>10</v>
      </c>
      <c r="AB29" s="6">
        <v>3.32</v>
      </c>
      <c r="AC29" s="6"/>
      <c r="AD29" s="6">
        <v>50</v>
      </c>
      <c r="AE29" s="6">
        <v>33.299999999999997</v>
      </c>
      <c r="AF29" s="6"/>
      <c r="AG29" s="6"/>
      <c r="AH29" s="6"/>
      <c r="AI29" s="6"/>
      <c r="AJ29" s="6">
        <v>145.54</v>
      </c>
      <c r="AK29" s="6"/>
      <c r="AL29" s="6"/>
      <c r="AM29" s="6"/>
      <c r="AN29" s="6"/>
      <c r="AO29" s="6">
        <f t="shared" si="10"/>
        <v>242.16</v>
      </c>
      <c r="AP29" s="6">
        <v>10</v>
      </c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>
        <f t="shared" si="11"/>
        <v>10</v>
      </c>
      <c r="BJ29" s="6">
        <v>94.7</v>
      </c>
      <c r="BK29" s="6"/>
      <c r="BL29" s="6"/>
      <c r="BM29" s="6"/>
      <c r="BN29" s="6">
        <v>1.25</v>
      </c>
      <c r="BO29" s="6">
        <v>3.75</v>
      </c>
      <c r="BP29" s="6"/>
      <c r="BQ29" s="6"/>
      <c r="BR29" s="6"/>
      <c r="BS29" s="6">
        <v>2.7</v>
      </c>
      <c r="BT29" s="6">
        <v>7</v>
      </c>
      <c r="BU29" s="6">
        <v>10</v>
      </c>
      <c r="BV29" s="6"/>
      <c r="BW29" s="6"/>
      <c r="BX29" s="6">
        <f t="shared" si="12"/>
        <v>24.7</v>
      </c>
      <c r="BY29" s="6"/>
      <c r="BZ29" s="6">
        <v>70</v>
      </c>
      <c r="CA29" s="6">
        <f t="shared" si="13"/>
        <v>70</v>
      </c>
      <c r="CB29" s="6">
        <f t="shared" si="14"/>
        <v>94.7</v>
      </c>
      <c r="CC29" s="6">
        <v>150</v>
      </c>
      <c r="CD29" s="6">
        <v>40</v>
      </c>
      <c r="CE29" s="6">
        <v>110</v>
      </c>
      <c r="CF29" s="6"/>
      <c r="CG29" s="6">
        <f t="shared" si="15"/>
        <v>150</v>
      </c>
      <c r="CH29" s="6">
        <v>69</v>
      </c>
      <c r="CI29" s="6">
        <v>24</v>
      </c>
      <c r="CJ29" s="6">
        <v>45</v>
      </c>
      <c r="CK29" s="6"/>
      <c r="CL29" s="6">
        <f t="shared" si="16"/>
        <v>69</v>
      </c>
      <c r="CM29" s="6"/>
      <c r="CN29" s="6"/>
      <c r="CO29" s="6">
        <f t="shared" si="17"/>
        <v>0</v>
      </c>
      <c r="CP29" s="6">
        <v>254.7</v>
      </c>
      <c r="CQ29" s="6"/>
      <c r="CR29" s="6"/>
      <c r="CS29" s="6" t="s">
        <v>5726</v>
      </c>
    </row>
    <row r="30" spans="1:231" ht="39.75" customHeight="1" x14ac:dyDescent="0.25">
      <c r="A30" s="1" t="s">
        <v>354</v>
      </c>
      <c r="B30" s="1" t="s">
        <v>355</v>
      </c>
      <c r="C30" s="1" t="s">
        <v>25</v>
      </c>
      <c r="D30" s="44" t="s">
        <v>26</v>
      </c>
      <c r="E30" s="1" t="s">
        <v>356</v>
      </c>
      <c r="F30" s="26" t="s">
        <v>357</v>
      </c>
      <c r="G30" s="26" t="s">
        <v>358</v>
      </c>
      <c r="H30" s="1" t="s">
        <v>29</v>
      </c>
      <c r="I30" s="1" t="s">
        <v>359</v>
      </c>
      <c r="J30" s="1" t="s">
        <v>360</v>
      </c>
      <c r="K30" s="1" t="s">
        <v>361</v>
      </c>
      <c r="L30" s="1" t="s">
        <v>362</v>
      </c>
      <c r="M30" s="1" t="s">
        <v>363</v>
      </c>
      <c r="N30" s="1" t="s">
        <v>364</v>
      </c>
      <c r="O30" s="1" t="s">
        <v>365</v>
      </c>
      <c r="P30" s="1">
        <v>897</v>
      </c>
      <c r="Q30" s="1" t="s">
        <v>37</v>
      </c>
      <c r="R30" s="1" t="s">
        <v>38</v>
      </c>
      <c r="S30" s="1" t="s">
        <v>39</v>
      </c>
      <c r="T30" s="1" t="s">
        <v>40</v>
      </c>
      <c r="U30" s="1">
        <v>2</v>
      </c>
      <c r="V30" s="1" t="s">
        <v>41</v>
      </c>
      <c r="W30" s="1" t="s">
        <v>41</v>
      </c>
      <c r="X30" s="1">
        <v>5</v>
      </c>
      <c r="Y30" s="31" t="s">
        <v>5649</v>
      </c>
      <c r="Z30" s="1">
        <v>199</v>
      </c>
      <c r="AA30" s="1">
        <v>10</v>
      </c>
      <c r="AE30" s="1">
        <v>16.649999999999999</v>
      </c>
      <c r="AJ30" s="1">
        <v>172.35</v>
      </c>
      <c r="AO30" s="1">
        <f t="shared" si="10"/>
        <v>199</v>
      </c>
      <c r="AP30" s="1">
        <v>190.65</v>
      </c>
      <c r="AQ30" s="1">
        <v>0</v>
      </c>
      <c r="AR30" s="1">
        <v>0</v>
      </c>
      <c r="AS30" s="1">
        <v>0</v>
      </c>
      <c r="AT30" s="1">
        <v>0</v>
      </c>
      <c r="AU30" s="1">
        <v>8.3000000000000007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172.35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f t="shared" si="11"/>
        <v>190.65</v>
      </c>
      <c r="BJ30" s="1">
        <v>26.75</v>
      </c>
      <c r="BK30" s="1">
        <v>0.5</v>
      </c>
      <c r="BL30" s="1">
        <v>0</v>
      </c>
      <c r="BM30" s="1">
        <v>0</v>
      </c>
      <c r="BN30" s="1">
        <v>0</v>
      </c>
      <c r="BO30" s="1">
        <v>4.5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10</v>
      </c>
      <c r="BW30" s="1">
        <v>10</v>
      </c>
      <c r="BX30" s="1">
        <f t="shared" si="12"/>
        <v>25</v>
      </c>
      <c r="BY30" s="1">
        <v>0</v>
      </c>
      <c r="BZ30" s="1">
        <v>0</v>
      </c>
      <c r="CA30" s="1">
        <f t="shared" si="13"/>
        <v>0</v>
      </c>
      <c r="CB30" s="1">
        <f t="shared" si="14"/>
        <v>25</v>
      </c>
      <c r="CC30" s="1">
        <v>30</v>
      </c>
      <c r="CD30" s="1">
        <v>30</v>
      </c>
      <c r="CE30" s="1">
        <v>0</v>
      </c>
      <c r="CF30" s="1">
        <v>0</v>
      </c>
      <c r="CG30" s="1">
        <f t="shared" si="15"/>
        <v>30</v>
      </c>
      <c r="CH30" s="1">
        <v>16</v>
      </c>
      <c r="CI30" s="1">
        <v>16</v>
      </c>
      <c r="CJ30" s="1">
        <v>0</v>
      </c>
      <c r="CK30" s="1">
        <v>0</v>
      </c>
      <c r="CL30" s="1">
        <f t="shared" si="16"/>
        <v>16</v>
      </c>
      <c r="CN30" s="1">
        <v>0</v>
      </c>
      <c r="CO30" s="1">
        <f t="shared" si="17"/>
        <v>0</v>
      </c>
      <c r="CP30" s="1">
        <v>247.4</v>
      </c>
      <c r="CQ30" s="1">
        <f>SUM(BI30,CB30,CG30)</f>
        <v>245.65</v>
      </c>
      <c r="CR30" s="1">
        <v>10</v>
      </c>
      <c r="CS30" s="1" t="s">
        <v>5732</v>
      </c>
    </row>
    <row r="31" spans="1:231" s="47" customFormat="1" ht="119.25" customHeight="1" x14ac:dyDescent="0.25">
      <c r="A31" s="6" t="s">
        <v>366</v>
      </c>
      <c r="B31" s="6" t="s">
        <v>367</v>
      </c>
      <c r="C31" s="6" t="s">
        <v>236</v>
      </c>
      <c r="D31" s="45" t="s">
        <v>71</v>
      </c>
      <c r="E31" s="6" t="s">
        <v>368</v>
      </c>
      <c r="F31" s="6" t="s">
        <v>369</v>
      </c>
      <c r="G31" s="6" t="s">
        <v>87</v>
      </c>
      <c r="H31" s="6" t="s">
        <v>284</v>
      </c>
      <c r="I31" s="6" t="s">
        <v>370</v>
      </c>
      <c r="J31" s="6" t="s">
        <v>371</v>
      </c>
      <c r="K31" s="6" t="s">
        <v>372</v>
      </c>
      <c r="L31" s="6" t="s">
        <v>105</v>
      </c>
      <c r="M31" s="6" t="s">
        <v>373</v>
      </c>
      <c r="N31" s="6" t="s">
        <v>374</v>
      </c>
      <c r="O31" s="6" t="s">
        <v>375</v>
      </c>
      <c r="P31" s="6">
        <v>897</v>
      </c>
      <c r="Q31" s="6" t="s">
        <v>37</v>
      </c>
      <c r="R31" s="6" t="s">
        <v>38</v>
      </c>
      <c r="S31" s="6" t="s">
        <v>39</v>
      </c>
      <c r="T31" s="6" t="s">
        <v>40</v>
      </c>
      <c r="U31" s="6">
        <v>2</v>
      </c>
      <c r="V31" s="6" t="s">
        <v>41</v>
      </c>
      <c r="W31" s="6" t="s">
        <v>41</v>
      </c>
      <c r="X31" s="6">
        <v>5</v>
      </c>
      <c r="Y31" s="32" t="s">
        <v>5643</v>
      </c>
      <c r="Z31" s="6">
        <v>50</v>
      </c>
      <c r="AA31" s="6">
        <v>50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>
        <f t="shared" si="10"/>
        <v>50</v>
      </c>
      <c r="AP31" s="6">
        <v>183.7</v>
      </c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>
        <v>133.69999999999999</v>
      </c>
      <c r="BB31" s="6"/>
      <c r="BC31" s="6"/>
      <c r="BD31" s="6"/>
      <c r="BE31" s="6"/>
      <c r="BF31" s="6"/>
      <c r="BG31" s="6"/>
      <c r="BH31" s="6"/>
      <c r="BI31" s="6">
        <f t="shared" si="11"/>
        <v>183.7</v>
      </c>
      <c r="BJ31" s="6">
        <v>29</v>
      </c>
      <c r="BK31" s="6"/>
      <c r="BL31" s="6"/>
      <c r="BM31" s="6">
        <v>4</v>
      </c>
      <c r="BN31" s="6"/>
      <c r="BO31" s="6">
        <v>5</v>
      </c>
      <c r="BP31" s="6"/>
      <c r="BQ31" s="6"/>
      <c r="BR31" s="6"/>
      <c r="BS31" s="6"/>
      <c r="BT31" s="6"/>
      <c r="BU31" s="6"/>
      <c r="BV31" s="6"/>
      <c r="BW31" s="6"/>
      <c r="BX31" s="6">
        <f t="shared" si="12"/>
        <v>9</v>
      </c>
      <c r="BY31" s="6">
        <v>20</v>
      </c>
      <c r="BZ31" s="6"/>
      <c r="CA31" s="6">
        <f t="shared" si="13"/>
        <v>20</v>
      </c>
      <c r="CB31" s="6">
        <f t="shared" si="14"/>
        <v>29</v>
      </c>
      <c r="CC31" s="6">
        <v>30</v>
      </c>
      <c r="CD31" s="6">
        <v>30</v>
      </c>
      <c r="CE31" s="6"/>
      <c r="CF31" s="6"/>
      <c r="CG31" s="6">
        <f t="shared" si="15"/>
        <v>30</v>
      </c>
      <c r="CH31" s="6">
        <v>16</v>
      </c>
      <c r="CI31" s="6">
        <v>16</v>
      </c>
      <c r="CJ31" s="6"/>
      <c r="CK31" s="6"/>
      <c r="CL31" s="6">
        <f t="shared" si="16"/>
        <v>16</v>
      </c>
      <c r="CM31" s="6"/>
      <c r="CN31" s="6"/>
      <c r="CO31" s="6">
        <f t="shared" si="17"/>
        <v>0</v>
      </c>
      <c r="CP31" s="6">
        <v>242.7</v>
      </c>
      <c r="CQ31" s="6"/>
      <c r="CR31" s="6"/>
      <c r="CS31" s="1" t="s">
        <v>5726</v>
      </c>
    </row>
    <row r="32" spans="1:231" s="47" customFormat="1" ht="81" customHeight="1" x14ac:dyDescent="0.25">
      <c r="A32" s="6" t="s">
        <v>376</v>
      </c>
      <c r="B32" s="6" t="s">
        <v>377</v>
      </c>
      <c r="C32" s="6" t="s">
        <v>25</v>
      </c>
      <c r="D32" s="45" t="s">
        <v>71</v>
      </c>
      <c r="E32" s="6" t="s">
        <v>378</v>
      </c>
      <c r="F32" s="6" t="s">
        <v>379</v>
      </c>
      <c r="G32" s="6" t="s">
        <v>380</v>
      </c>
      <c r="H32" s="6" t="s">
        <v>74</v>
      </c>
      <c r="I32" s="6" t="s">
        <v>381</v>
      </c>
      <c r="J32" s="6" t="s">
        <v>381</v>
      </c>
      <c r="K32" s="6" t="s">
        <v>382</v>
      </c>
      <c r="L32" s="6" t="s">
        <v>383</v>
      </c>
      <c r="M32" s="6" t="s">
        <v>384</v>
      </c>
      <c r="N32" s="6" t="s">
        <v>385</v>
      </c>
      <c r="O32" s="6" t="s">
        <v>386</v>
      </c>
      <c r="P32" s="6">
        <v>897</v>
      </c>
      <c r="Q32" s="6" t="s">
        <v>37</v>
      </c>
      <c r="R32" s="6" t="s">
        <v>38</v>
      </c>
      <c r="S32" s="6" t="s">
        <v>39</v>
      </c>
      <c r="T32" s="6" t="s">
        <v>40</v>
      </c>
      <c r="U32" s="6">
        <v>2</v>
      </c>
      <c r="V32" s="6" t="s">
        <v>41</v>
      </c>
      <c r="W32" s="6" t="s">
        <v>41</v>
      </c>
      <c r="X32" s="6">
        <v>2</v>
      </c>
      <c r="Y32" s="32" t="s">
        <v>5713</v>
      </c>
      <c r="Z32" s="6">
        <v>50</v>
      </c>
      <c r="AA32" s="6">
        <v>50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>
        <f t="shared" si="10"/>
        <v>50</v>
      </c>
      <c r="AP32" s="6">
        <v>130.67599999999999</v>
      </c>
      <c r="AQ32" s="6"/>
      <c r="AR32" s="6"/>
      <c r="AS32" s="6"/>
      <c r="AT32" s="6"/>
      <c r="AU32" s="6"/>
      <c r="AV32" s="6"/>
      <c r="AW32" s="6"/>
      <c r="AX32" s="6">
        <v>6.85</v>
      </c>
      <c r="AY32" s="6"/>
      <c r="AZ32" s="6"/>
      <c r="BA32" s="6"/>
      <c r="BB32" s="6">
        <v>3.83</v>
      </c>
      <c r="BC32" s="6"/>
      <c r="BD32" s="6"/>
      <c r="BE32" s="6">
        <v>69.995999999999995</v>
      </c>
      <c r="BF32" s="6"/>
      <c r="BG32" s="6"/>
      <c r="BH32" s="6"/>
      <c r="BI32" s="6">
        <f t="shared" si="11"/>
        <v>130.67599999999999</v>
      </c>
      <c r="BJ32" s="6">
        <v>40</v>
      </c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>
        <v>10</v>
      </c>
      <c r="BW32" s="6">
        <v>10</v>
      </c>
      <c r="BX32" s="6">
        <f t="shared" si="12"/>
        <v>20</v>
      </c>
      <c r="BY32" s="6">
        <v>20</v>
      </c>
      <c r="BZ32" s="6"/>
      <c r="CA32" s="6">
        <f t="shared" si="13"/>
        <v>20</v>
      </c>
      <c r="CB32" s="6">
        <f t="shared" si="14"/>
        <v>40</v>
      </c>
      <c r="CC32" s="6">
        <v>70</v>
      </c>
      <c r="CD32" s="6">
        <v>20</v>
      </c>
      <c r="CE32" s="6">
        <v>50</v>
      </c>
      <c r="CF32" s="6"/>
      <c r="CG32" s="6">
        <f t="shared" si="15"/>
        <v>70</v>
      </c>
      <c r="CH32" s="6">
        <v>23</v>
      </c>
      <c r="CI32" s="6">
        <v>8</v>
      </c>
      <c r="CJ32" s="6">
        <v>15</v>
      </c>
      <c r="CK32" s="6"/>
      <c r="CL32" s="6">
        <f t="shared" si="16"/>
        <v>23</v>
      </c>
      <c r="CM32" s="6"/>
      <c r="CN32" s="6"/>
      <c r="CO32" s="6">
        <f t="shared" si="17"/>
        <v>0</v>
      </c>
      <c r="CP32" s="6">
        <v>240.67599999999999</v>
      </c>
      <c r="CQ32" s="6"/>
      <c r="CR32" s="6"/>
      <c r="CS32" s="6" t="s">
        <v>5727</v>
      </c>
    </row>
    <row r="33" spans="1:97" ht="34.5" customHeight="1" x14ac:dyDescent="0.25">
      <c r="A33" s="1" t="s">
        <v>387</v>
      </c>
      <c r="B33" s="1" t="s">
        <v>388</v>
      </c>
      <c r="C33" s="1" t="s">
        <v>157</v>
      </c>
      <c r="D33" s="44" t="s">
        <v>168</v>
      </c>
      <c r="E33" s="1" t="s">
        <v>389</v>
      </c>
      <c r="F33" s="26" t="s">
        <v>390</v>
      </c>
      <c r="G33" s="26" t="s">
        <v>391</v>
      </c>
      <c r="H33" s="1" t="s">
        <v>392</v>
      </c>
      <c r="I33" s="1" t="s">
        <v>393</v>
      </c>
      <c r="J33" s="1" t="s">
        <v>394</v>
      </c>
      <c r="K33" s="1" t="s">
        <v>395</v>
      </c>
      <c r="L33" s="1" t="s">
        <v>92</v>
      </c>
      <c r="M33" s="1" t="s">
        <v>93</v>
      </c>
      <c r="N33" s="1" t="s">
        <v>396</v>
      </c>
      <c r="O33" s="1" t="s">
        <v>397</v>
      </c>
      <c r="P33" s="1">
        <v>897</v>
      </c>
      <c r="Q33" s="1" t="s">
        <v>37</v>
      </c>
      <c r="R33" s="1" t="s">
        <v>38</v>
      </c>
      <c r="S33" s="1" t="s">
        <v>39</v>
      </c>
      <c r="T33" s="1" t="s">
        <v>40</v>
      </c>
      <c r="U33" s="1">
        <v>2</v>
      </c>
      <c r="V33" s="1" t="s">
        <v>41</v>
      </c>
      <c r="W33" s="1" t="s">
        <v>41</v>
      </c>
      <c r="X33" s="1">
        <v>5</v>
      </c>
      <c r="Y33" s="31" t="s">
        <v>5649</v>
      </c>
      <c r="Z33" s="1">
        <v>10</v>
      </c>
      <c r="AA33" s="1">
        <v>10</v>
      </c>
      <c r="AO33" s="1">
        <f t="shared" si="10"/>
        <v>10</v>
      </c>
      <c r="AP33" s="1">
        <v>176.83</v>
      </c>
      <c r="AQ33" s="1">
        <v>0</v>
      </c>
      <c r="AR33" s="1">
        <v>51</v>
      </c>
      <c r="AS33" s="1">
        <v>16.25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99.58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11"/>
        <v>176.82999999999998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f t="shared" si="12"/>
        <v>0</v>
      </c>
      <c r="BY33" s="1">
        <v>0</v>
      </c>
      <c r="BZ33" s="1">
        <v>0</v>
      </c>
      <c r="CA33" s="1">
        <f t="shared" si="13"/>
        <v>0</v>
      </c>
      <c r="CB33" s="1">
        <f t="shared" si="14"/>
        <v>0</v>
      </c>
      <c r="CC33" s="1">
        <v>50</v>
      </c>
      <c r="CD33" s="1">
        <v>50</v>
      </c>
      <c r="CE33" s="1">
        <v>0</v>
      </c>
      <c r="CF33" s="1">
        <v>0</v>
      </c>
      <c r="CG33" s="1">
        <f t="shared" si="15"/>
        <v>50</v>
      </c>
      <c r="CH33" s="1">
        <v>32</v>
      </c>
      <c r="CI33" s="1">
        <v>32</v>
      </c>
      <c r="CJ33" s="1">
        <v>0</v>
      </c>
      <c r="CK33" s="1">
        <v>0</v>
      </c>
      <c r="CL33" s="1">
        <f t="shared" si="16"/>
        <v>32</v>
      </c>
      <c r="CN33" s="1">
        <v>0</v>
      </c>
      <c r="CO33" s="1">
        <f t="shared" si="17"/>
        <v>0</v>
      </c>
      <c r="CP33" s="1">
        <v>226.83</v>
      </c>
      <c r="CQ33" s="1">
        <f>SUM(BI33,CB33,CG33)</f>
        <v>226.82999999999998</v>
      </c>
      <c r="CR33" s="1">
        <v>13</v>
      </c>
      <c r="CS33" s="1" t="s">
        <v>5732</v>
      </c>
    </row>
    <row r="34" spans="1:97" ht="30" customHeight="1" x14ac:dyDescent="0.25">
      <c r="A34" s="1" t="s">
        <v>398</v>
      </c>
      <c r="B34" s="1" t="s">
        <v>399</v>
      </c>
      <c r="C34" s="1" t="s">
        <v>25</v>
      </c>
      <c r="D34" s="44" t="s">
        <v>84</v>
      </c>
      <c r="E34" s="1" t="s">
        <v>400</v>
      </c>
      <c r="F34" s="26" t="s">
        <v>401</v>
      </c>
      <c r="G34" s="26" t="s">
        <v>402</v>
      </c>
      <c r="H34" s="1" t="s">
        <v>74</v>
      </c>
      <c r="I34" s="1" t="s">
        <v>403</v>
      </c>
      <c r="J34" s="1" t="s">
        <v>404</v>
      </c>
      <c r="K34" s="1" t="s">
        <v>405</v>
      </c>
      <c r="L34" s="1" t="s">
        <v>92</v>
      </c>
      <c r="M34" s="1" t="s">
        <v>406</v>
      </c>
      <c r="N34" s="1" t="s">
        <v>407</v>
      </c>
      <c r="O34" s="1" t="s">
        <v>397</v>
      </c>
      <c r="P34" s="1">
        <v>897</v>
      </c>
      <c r="Q34" s="1" t="s">
        <v>37</v>
      </c>
      <c r="R34" s="1" t="s">
        <v>38</v>
      </c>
      <c r="S34" s="1" t="s">
        <v>39</v>
      </c>
      <c r="T34" s="1" t="s">
        <v>40</v>
      </c>
      <c r="U34" s="1">
        <v>2</v>
      </c>
      <c r="V34" s="1" t="s">
        <v>41</v>
      </c>
      <c r="W34" s="1" t="s">
        <v>41</v>
      </c>
      <c r="X34" s="1">
        <v>5</v>
      </c>
      <c r="Y34" s="31" t="s">
        <v>5649</v>
      </c>
      <c r="Z34" s="1">
        <v>10</v>
      </c>
      <c r="AA34" s="1">
        <v>10</v>
      </c>
      <c r="AO34" s="1">
        <f t="shared" si="10"/>
        <v>10</v>
      </c>
      <c r="AP34" s="1">
        <v>130.94999999999999</v>
      </c>
      <c r="AR34" s="1">
        <v>15</v>
      </c>
      <c r="AU34" s="1">
        <v>39.840000000000003</v>
      </c>
      <c r="BA34" s="1">
        <v>0</v>
      </c>
      <c r="BB34" s="1">
        <v>65.11</v>
      </c>
      <c r="BI34" s="1">
        <f t="shared" si="11"/>
        <v>129.94999999999999</v>
      </c>
      <c r="BJ34" s="1">
        <v>35.75</v>
      </c>
      <c r="BK34" s="1">
        <v>5</v>
      </c>
      <c r="BL34" s="1">
        <v>0.75</v>
      </c>
      <c r="BW34" s="1">
        <v>10</v>
      </c>
      <c r="BX34" s="1">
        <f t="shared" si="12"/>
        <v>15.75</v>
      </c>
      <c r="BY34" s="1">
        <v>20</v>
      </c>
      <c r="CA34" s="1">
        <f t="shared" si="13"/>
        <v>20</v>
      </c>
      <c r="CB34" s="1">
        <f t="shared" si="14"/>
        <v>35.75</v>
      </c>
      <c r="CC34" s="1">
        <v>60</v>
      </c>
      <c r="CD34" s="1">
        <v>50</v>
      </c>
      <c r="CG34" s="1">
        <f t="shared" si="15"/>
        <v>50</v>
      </c>
      <c r="CH34" s="1">
        <v>40</v>
      </c>
      <c r="CI34" s="1">
        <v>40</v>
      </c>
      <c r="CL34" s="1">
        <f t="shared" si="16"/>
        <v>40</v>
      </c>
      <c r="CO34" s="1">
        <f t="shared" si="17"/>
        <v>0</v>
      </c>
      <c r="CP34" s="1">
        <v>226.7</v>
      </c>
      <c r="CQ34" s="1">
        <f>SUM(BI34,CB34,CG34)</f>
        <v>215.7</v>
      </c>
      <c r="CR34" s="1">
        <v>15</v>
      </c>
      <c r="CS34" s="1" t="s">
        <v>5728</v>
      </c>
    </row>
    <row r="35" spans="1:97" ht="46.5" customHeight="1" x14ac:dyDescent="0.25">
      <c r="A35" s="1" t="s">
        <v>408</v>
      </c>
      <c r="B35" s="1" t="s">
        <v>409</v>
      </c>
      <c r="C35" s="1" t="s">
        <v>25</v>
      </c>
      <c r="D35" s="44" t="s">
        <v>84</v>
      </c>
      <c r="E35" s="1" t="s">
        <v>410</v>
      </c>
      <c r="F35" s="1" t="s">
        <v>411</v>
      </c>
      <c r="G35" s="1" t="s">
        <v>87</v>
      </c>
      <c r="H35" s="1" t="s">
        <v>29</v>
      </c>
      <c r="I35" s="1" t="s">
        <v>412</v>
      </c>
      <c r="J35" s="1" t="s">
        <v>413</v>
      </c>
      <c r="K35" s="1" t="s">
        <v>414</v>
      </c>
      <c r="L35" s="1" t="s">
        <v>105</v>
      </c>
      <c r="M35" s="1" t="s">
        <v>176</v>
      </c>
      <c r="N35" s="1" t="s">
        <v>415</v>
      </c>
      <c r="O35" s="1" t="s">
        <v>416</v>
      </c>
      <c r="P35" s="1">
        <v>897</v>
      </c>
      <c r="Q35" s="1" t="s">
        <v>37</v>
      </c>
      <c r="R35" s="1" t="s">
        <v>38</v>
      </c>
      <c r="S35" s="1" t="s">
        <v>39</v>
      </c>
      <c r="T35" s="1" t="s">
        <v>40</v>
      </c>
      <c r="U35" s="1">
        <v>2</v>
      </c>
      <c r="V35" s="1" t="s">
        <v>41</v>
      </c>
      <c r="W35" s="1" t="s">
        <v>41</v>
      </c>
      <c r="X35" s="1">
        <v>3</v>
      </c>
      <c r="Y35" s="31" t="s">
        <v>5649</v>
      </c>
      <c r="Z35" s="1">
        <v>10</v>
      </c>
      <c r="AA35" s="1">
        <v>50</v>
      </c>
      <c r="AO35" s="1">
        <f t="shared" si="10"/>
        <v>50</v>
      </c>
      <c r="AP35" s="1">
        <v>94.26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84.26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f t="shared" si="11"/>
        <v>134.26</v>
      </c>
      <c r="BJ35" s="1">
        <v>50</v>
      </c>
      <c r="BK35" s="1">
        <v>4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6</v>
      </c>
      <c r="BR35" s="1">
        <v>0</v>
      </c>
      <c r="BS35" s="1">
        <v>0</v>
      </c>
      <c r="BT35" s="1">
        <v>0</v>
      </c>
      <c r="BU35" s="1">
        <v>0</v>
      </c>
      <c r="BV35" s="1">
        <v>10</v>
      </c>
      <c r="BW35" s="1">
        <v>10</v>
      </c>
      <c r="BX35" s="1">
        <f t="shared" si="12"/>
        <v>30</v>
      </c>
      <c r="BY35" s="1">
        <v>20</v>
      </c>
      <c r="BZ35" s="1">
        <v>0</v>
      </c>
      <c r="CA35" s="1">
        <f t="shared" si="13"/>
        <v>20</v>
      </c>
      <c r="CB35" s="1">
        <f t="shared" si="14"/>
        <v>50</v>
      </c>
      <c r="CC35" s="1">
        <v>80</v>
      </c>
      <c r="CD35" s="1">
        <v>30</v>
      </c>
      <c r="CE35" s="1">
        <v>0</v>
      </c>
      <c r="CF35" s="1">
        <v>0</v>
      </c>
      <c r="CG35" s="1">
        <f t="shared" si="15"/>
        <v>30</v>
      </c>
      <c r="CH35" s="1">
        <v>31</v>
      </c>
      <c r="CI35" s="1">
        <v>16</v>
      </c>
      <c r="CJ35" s="1">
        <v>15</v>
      </c>
      <c r="CK35" s="1">
        <v>0</v>
      </c>
      <c r="CL35" s="1">
        <f t="shared" si="16"/>
        <v>31</v>
      </c>
      <c r="CN35" s="1">
        <v>0</v>
      </c>
      <c r="CO35" s="1">
        <f t="shared" si="17"/>
        <v>0</v>
      </c>
      <c r="CP35" s="1">
        <v>224.26</v>
      </c>
      <c r="CQ35" s="1">
        <f>SUM(BI35,CB35,CG35)</f>
        <v>214.26</v>
      </c>
      <c r="CR35" s="1">
        <v>16</v>
      </c>
      <c r="CS35" s="1" t="s">
        <v>5732</v>
      </c>
    </row>
    <row r="36" spans="1:97" ht="39.75" customHeight="1" x14ac:dyDescent="0.25">
      <c r="A36" s="1" t="s">
        <v>417</v>
      </c>
      <c r="B36" s="1" t="s">
        <v>418</v>
      </c>
      <c r="C36" s="1" t="s">
        <v>419</v>
      </c>
      <c r="D36" s="44" t="s">
        <v>98</v>
      </c>
      <c r="E36" s="1" t="s">
        <v>420</v>
      </c>
      <c r="F36" s="26" t="s">
        <v>421</v>
      </c>
      <c r="G36" s="26" t="s">
        <v>422</v>
      </c>
      <c r="H36" s="1" t="s">
        <v>74</v>
      </c>
      <c r="I36" s="1" t="s">
        <v>423</v>
      </c>
      <c r="J36" s="1" t="s">
        <v>424</v>
      </c>
      <c r="K36" s="1" t="s">
        <v>425</v>
      </c>
      <c r="L36" s="1" t="s">
        <v>105</v>
      </c>
      <c r="M36" s="1" t="s">
        <v>426</v>
      </c>
      <c r="N36" s="1" t="s">
        <v>427</v>
      </c>
      <c r="O36" s="1" t="s">
        <v>428</v>
      </c>
      <c r="P36" s="1">
        <v>897</v>
      </c>
      <c r="Q36" s="1" t="s">
        <v>37</v>
      </c>
      <c r="R36" s="1" t="s">
        <v>38</v>
      </c>
      <c r="S36" s="1" t="s">
        <v>39</v>
      </c>
      <c r="T36" s="1" t="s">
        <v>40</v>
      </c>
      <c r="U36" s="1">
        <v>2</v>
      </c>
      <c r="V36" s="1" t="s">
        <v>41</v>
      </c>
      <c r="W36" s="1" t="s">
        <v>41</v>
      </c>
      <c r="X36" s="1">
        <v>3</v>
      </c>
      <c r="Y36" s="31" t="s">
        <v>5649</v>
      </c>
      <c r="Z36" s="1">
        <v>67.847999999999999</v>
      </c>
      <c r="AA36" s="1">
        <v>0</v>
      </c>
      <c r="AC36" s="1">
        <v>9.2799999999999994</v>
      </c>
      <c r="AH36" s="1">
        <v>8.25</v>
      </c>
      <c r="AJ36" s="1">
        <v>15.32</v>
      </c>
      <c r="AL36" s="1">
        <v>34.997999999999998</v>
      </c>
      <c r="AO36" s="1">
        <f t="shared" si="10"/>
        <v>67.847999999999999</v>
      </c>
      <c r="AP36" s="1">
        <v>0</v>
      </c>
      <c r="AQ36" s="1">
        <v>0</v>
      </c>
      <c r="AR36" s="1">
        <v>8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4.1100000000000003</v>
      </c>
      <c r="AY36" s="1">
        <v>0</v>
      </c>
      <c r="AZ36" s="1">
        <v>0</v>
      </c>
      <c r="BA36" s="1">
        <v>7.64</v>
      </c>
      <c r="BB36" s="1">
        <v>0</v>
      </c>
      <c r="BC36" s="1">
        <v>0</v>
      </c>
      <c r="BD36" s="1">
        <v>0</v>
      </c>
      <c r="BE36" s="1">
        <v>70</v>
      </c>
      <c r="BF36" s="1">
        <v>0</v>
      </c>
      <c r="BG36" s="1">
        <v>0</v>
      </c>
      <c r="BH36" s="1">
        <v>0</v>
      </c>
      <c r="BI36" s="1">
        <f t="shared" si="11"/>
        <v>89.75</v>
      </c>
      <c r="BJ36" s="1">
        <v>223.35</v>
      </c>
      <c r="BK36" s="1">
        <v>0</v>
      </c>
      <c r="BL36" s="1">
        <v>0</v>
      </c>
      <c r="BM36" s="1">
        <v>0</v>
      </c>
      <c r="BN36" s="1">
        <v>0</v>
      </c>
      <c r="BO36" s="1">
        <v>21.25</v>
      </c>
      <c r="BP36" s="1">
        <v>3</v>
      </c>
      <c r="BQ36" s="1">
        <v>48</v>
      </c>
      <c r="BR36" s="1">
        <v>13.75</v>
      </c>
      <c r="BS36" s="1">
        <v>5.4</v>
      </c>
      <c r="BT36" s="1">
        <v>0</v>
      </c>
      <c r="BU36" s="1">
        <v>0</v>
      </c>
      <c r="BV36" s="1">
        <v>0</v>
      </c>
      <c r="BW36" s="1">
        <v>0</v>
      </c>
      <c r="BX36" s="1">
        <f t="shared" si="12"/>
        <v>91.4</v>
      </c>
      <c r="BY36" s="1">
        <v>0</v>
      </c>
      <c r="BZ36" s="1">
        <v>70</v>
      </c>
      <c r="CA36" s="1">
        <f t="shared" si="13"/>
        <v>70</v>
      </c>
      <c r="CB36" s="1">
        <f t="shared" si="14"/>
        <v>161.4</v>
      </c>
      <c r="CD36" s="1">
        <v>0</v>
      </c>
      <c r="CE36" s="1">
        <v>0</v>
      </c>
      <c r="CF36" s="1">
        <v>0</v>
      </c>
      <c r="CG36" s="1">
        <f t="shared" si="15"/>
        <v>0</v>
      </c>
      <c r="CI36" s="1">
        <v>0</v>
      </c>
      <c r="CJ36" s="1">
        <v>0</v>
      </c>
      <c r="CK36" s="1">
        <v>0</v>
      </c>
      <c r="CL36" s="1">
        <f t="shared" si="16"/>
        <v>0</v>
      </c>
      <c r="CN36" s="1">
        <v>0</v>
      </c>
      <c r="CO36" s="1">
        <f t="shared" si="17"/>
        <v>0</v>
      </c>
      <c r="CP36" s="1">
        <v>223.35</v>
      </c>
      <c r="CQ36" s="1">
        <f>SUM(BI36,CB36,CG36)</f>
        <v>251.15</v>
      </c>
      <c r="CR36" s="1">
        <v>8</v>
      </c>
      <c r="CS36" s="1" t="s">
        <v>5732</v>
      </c>
    </row>
    <row r="37" spans="1:97" ht="30" customHeight="1" x14ac:dyDescent="0.25">
      <c r="A37" s="1" t="s">
        <v>429</v>
      </c>
      <c r="B37" s="1" t="s">
        <v>430</v>
      </c>
      <c r="C37" s="1" t="s">
        <v>25</v>
      </c>
      <c r="D37" s="44" t="s">
        <v>26</v>
      </c>
      <c r="E37" s="1" t="s">
        <v>431</v>
      </c>
      <c r="F37" s="26" t="s">
        <v>432</v>
      </c>
      <c r="G37" s="26" t="s">
        <v>217</v>
      </c>
      <c r="H37" s="1" t="s">
        <v>74</v>
      </c>
      <c r="I37" s="1" t="s">
        <v>433</v>
      </c>
      <c r="J37" s="1" t="s">
        <v>434</v>
      </c>
      <c r="K37" s="1" t="s">
        <v>435</v>
      </c>
      <c r="L37" s="1" t="s">
        <v>105</v>
      </c>
      <c r="M37" s="1" t="s">
        <v>436</v>
      </c>
      <c r="N37" s="1" t="s">
        <v>437</v>
      </c>
      <c r="O37" s="1" t="s">
        <v>438</v>
      </c>
      <c r="P37" s="1">
        <v>897</v>
      </c>
      <c r="Q37" s="1" t="s">
        <v>37</v>
      </c>
      <c r="R37" s="1" t="s">
        <v>38</v>
      </c>
      <c r="S37" s="1" t="s">
        <v>39</v>
      </c>
      <c r="T37" s="1" t="s">
        <v>40</v>
      </c>
      <c r="U37" s="1">
        <v>2</v>
      </c>
      <c r="V37" s="1" t="s">
        <v>41</v>
      </c>
      <c r="W37" s="1" t="s">
        <v>41</v>
      </c>
      <c r="X37" s="1">
        <v>2</v>
      </c>
      <c r="Y37" s="31" t="s">
        <v>5649</v>
      </c>
      <c r="Z37" s="1">
        <v>112.92</v>
      </c>
      <c r="AA37" s="1">
        <v>10</v>
      </c>
      <c r="AH37" s="1">
        <v>11</v>
      </c>
      <c r="AJ37" s="1">
        <v>91.92</v>
      </c>
      <c r="AO37" s="1">
        <f t="shared" si="10"/>
        <v>112.92</v>
      </c>
      <c r="AP37" s="1">
        <v>107.4</v>
      </c>
      <c r="AX37" s="1">
        <v>5.48</v>
      </c>
      <c r="BB37" s="1">
        <v>95.75</v>
      </c>
      <c r="BI37" s="1">
        <f t="shared" si="11"/>
        <v>111.23</v>
      </c>
      <c r="BJ37" s="1">
        <v>71.650000000000006</v>
      </c>
      <c r="BK37" s="1">
        <v>1</v>
      </c>
      <c r="BM37" s="1">
        <v>1</v>
      </c>
      <c r="BO37" s="1">
        <v>12.5</v>
      </c>
      <c r="BQ37" s="1">
        <v>8</v>
      </c>
      <c r="BR37" s="1">
        <v>0</v>
      </c>
      <c r="BS37" s="1">
        <v>5.4</v>
      </c>
      <c r="BU37" s="1">
        <v>10</v>
      </c>
      <c r="BW37" s="1">
        <v>10</v>
      </c>
      <c r="BX37" s="1">
        <f t="shared" si="12"/>
        <v>47.9</v>
      </c>
      <c r="BY37" s="1">
        <v>20</v>
      </c>
      <c r="CA37" s="1">
        <f t="shared" si="13"/>
        <v>20</v>
      </c>
      <c r="CB37" s="1">
        <f t="shared" si="14"/>
        <v>67.900000000000006</v>
      </c>
      <c r="CC37" s="1">
        <v>40</v>
      </c>
      <c r="CD37" s="1">
        <v>40</v>
      </c>
      <c r="CG37" s="1">
        <f t="shared" si="15"/>
        <v>40</v>
      </c>
      <c r="CH37" s="1">
        <v>24</v>
      </c>
      <c r="CI37" s="1">
        <v>24</v>
      </c>
      <c r="CL37" s="1">
        <f t="shared" si="16"/>
        <v>24</v>
      </c>
      <c r="CO37" s="1">
        <f t="shared" si="17"/>
        <v>0</v>
      </c>
      <c r="CP37" s="1">
        <v>219.05</v>
      </c>
      <c r="CQ37" s="1">
        <f>SUM(BI37,CB37,CG37)</f>
        <v>219.13</v>
      </c>
      <c r="CR37" s="1">
        <v>14</v>
      </c>
      <c r="CS37" s="1" t="s">
        <v>5728</v>
      </c>
    </row>
    <row r="38" spans="1:97" s="47" customFormat="1" ht="90" customHeight="1" x14ac:dyDescent="0.25">
      <c r="A38" s="6" t="s">
        <v>439</v>
      </c>
      <c r="B38" s="6" t="s">
        <v>440</v>
      </c>
      <c r="C38" s="6" t="s">
        <v>157</v>
      </c>
      <c r="D38" s="45" t="s">
        <v>84</v>
      </c>
      <c r="E38" s="6" t="s">
        <v>441</v>
      </c>
      <c r="F38" s="6" t="s">
        <v>442</v>
      </c>
      <c r="G38" s="6" t="s">
        <v>283</v>
      </c>
      <c r="H38" s="6" t="s">
        <v>123</v>
      </c>
      <c r="I38" s="6" t="s">
        <v>443</v>
      </c>
      <c r="J38" s="6" t="s">
        <v>444</v>
      </c>
      <c r="K38" s="6" t="s">
        <v>445</v>
      </c>
      <c r="L38" s="6" t="s">
        <v>105</v>
      </c>
      <c r="M38" s="6" t="s">
        <v>446</v>
      </c>
      <c r="N38" s="6" t="s">
        <v>447</v>
      </c>
      <c r="O38" s="6" t="s">
        <v>375</v>
      </c>
      <c r="P38" s="6">
        <v>897</v>
      </c>
      <c r="Q38" s="6" t="s">
        <v>37</v>
      </c>
      <c r="R38" s="6" t="s">
        <v>38</v>
      </c>
      <c r="S38" s="6" t="s">
        <v>39</v>
      </c>
      <c r="T38" s="6" t="s">
        <v>40</v>
      </c>
      <c r="U38" s="6">
        <v>2</v>
      </c>
      <c r="V38" s="6" t="s">
        <v>41</v>
      </c>
      <c r="W38" s="6" t="s">
        <v>41</v>
      </c>
      <c r="X38" s="6">
        <v>5</v>
      </c>
      <c r="Y38" s="32" t="s">
        <v>5710</v>
      </c>
      <c r="Z38" s="6">
        <v>114.63</v>
      </c>
      <c r="AA38" s="6">
        <v>10</v>
      </c>
      <c r="AB38" s="6"/>
      <c r="AC38" s="6">
        <v>3.48</v>
      </c>
      <c r="AD38" s="6"/>
      <c r="AE38" s="6"/>
      <c r="AF38" s="6"/>
      <c r="AG38" s="6"/>
      <c r="AH38" s="6">
        <v>27.5</v>
      </c>
      <c r="AI38" s="6"/>
      <c r="AJ38" s="6">
        <v>15.32</v>
      </c>
      <c r="AK38" s="6"/>
      <c r="AL38" s="6">
        <v>58.33</v>
      </c>
      <c r="AM38" s="6"/>
      <c r="AN38" s="6"/>
      <c r="AO38" s="6">
        <f t="shared" si="10"/>
        <v>114.63</v>
      </c>
      <c r="AP38" s="6">
        <v>192.67</v>
      </c>
      <c r="AQ38" s="6"/>
      <c r="AR38" s="6">
        <v>3</v>
      </c>
      <c r="AS38" s="6"/>
      <c r="AT38" s="6"/>
      <c r="AU38" s="6"/>
      <c r="AV38" s="6"/>
      <c r="AW38" s="6"/>
      <c r="AX38" s="6">
        <v>13.7</v>
      </c>
      <c r="AY38" s="6"/>
      <c r="AZ38" s="6"/>
      <c r="BA38" s="6">
        <v>7.64</v>
      </c>
      <c r="BB38" s="6"/>
      <c r="BC38" s="6"/>
      <c r="BD38" s="6"/>
      <c r="BE38" s="6">
        <v>58.33</v>
      </c>
      <c r="BF38" s="6"/>
      <c r="BG38" s="6"/>
      <c r="BH38" s="6">
        <v>100</v>
      </c>
      <c r="BI38" s="6">
        <f t="shared" si="11"/>
        <v>192.67</v>
      </c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>
        <f t="shared" si="12"/>
        <v>0</v>
      </c>
      <c r="BY38" s="6"/>
      <c r="BZ38" s="6"/>
      <c r="CA38" s="6">
        <f t="shared" si="13"/>
        <v>0</v>
      </c>
      <c r="CB38" s="6">
        <f t="shared" si="14"/>
        <v>0</v>
      </c>
      <c r="CC38" s="6">
        <v>20</v>
      </c>
      <c r="CD38" s="6">
        <v>20</v>
      </c>
      <c r="CE38" s="6"/>
      <c r="CF38" s="6"/>
      <c r="CG38" s="6">
        <f t="shared" si="15"/>
        <v>20</v>
      </c>
      <c r="CH38" s="6">
        <v>8</v>
      </c>
      <c r="CI38" s="6">
        <v>8</v>
      </c>
      <c r="CJ38" s="6"/>
      <c r="CK38" s="6"/>
      <c r="CL38" s="6">
        <f t="shared" si="16"/>
        <v>8</v>
      </c>
      <c r="CM38" s="6"/>
      <c r="CN38" s="6"/>
      <c r="CO38" s="6">
        <f t="shared" si="17"/>
        <v>0</v>
      </c>
      <c r="CP38" s="6">
        <v>212.67</v>
      </c>
      <c r="CQ38" s="6"/>
      <c r="CR38" s="6"/>
      <c r="CS38" s="6" t="s">
        <v>5727</v>
      </c>
    </row>
    <row r="39" spans="1:97" ht="33" customHeight="1" x14ac:dyDescent="0.25">
      <c r="A39" s="1" t="s">
        <v>448</v>
      </c>
      <c r="B39" s="1" t="s">
        <v>449</v>
      </c>
      <c r="C39" s="1" t="s">
        <v>57</v>
      </c>
      <c r="D39" s="44" t="s">
        <v>98</v>
      </c>
      <c r="E39" s="1" t="s">
        <v>450</v>
      </c>
      <c r="F39" s="26" t="s">
        <v>451</v>
      </c>
      <c r="G39" s="26" t="s">
        <v>452</v>
      </c>
      <c r="H39" s="1" t="s">
        <v>295</v>
      </c>
      <c r="I39" s="1" t="s">
        <v>453</v>
      </c>
      <c r="J39" s="1" t="s">
        <v>454</v>
      </c>
      <c r="K39" s="1" t="s">
        <v>455</v>
      </c>
      <c r="L39" s="1" t="s">
        <v>319</v>
      </c>
      <c r="M39" s="1" t="s">
        <v>436</v>
      </c>
      <c r="N39" s="1" t="s">
        <v>456</v>
      </c>
      <c r="O39" s="1" t="s">
        <v>321</v>
      </c>
      <c r="P39" s="1">
        <v>897</v>
      </c>
      <c r="Q39" s="1" t="s">
        <v>37</v>
      </c>
      <c r="R39" s="1" t="s">
        <v>38</v>
      </c>
      <c r="S39" s="1" t="s">
        <v>39</v>
      </c>
      <c r="T39" s="1" t="s">
        <v>40</v>
      </c>
      <c r="U39" s="1">
        <v>2</v>
      </c>
      <c r="V39" s="1" t="s">
        <v>41</v>
      </c>
      <c r="W39" s="1" t="s">
        <v>41</v>
      </c>
      <c r="X39" s="1">
        <v>3</v>
      </c>
      <c r="Y39" s="31" t="s">
        <v>5649</v>
      </c>
      <c r="Z39" s="1">
        <v>10</v>
      </c>
      <c r="AA39" s="1">
        <v>10</v>
      </c>
      <c r="AO39" s="1">
        <f t="shared" si="10"/>
        <v>10</v>
      </c>
      <c r="AP39" s="1">
        <v>123.24</v>
      </c>
      <c r="AQ39" s="1">
        <v>0</v>
      </c>
      <c r="AR39" s="1">
        <v>6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107.24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f t="shared" si="11"/>
        <v>123.24</v>
      </c>
      <c r="BJ39" s="1">
        <v>45</v>
      </c>
      <c r="BK39" s="1">
        <v>0</v>
      </c>
      <c r="BL39" s="1">
        <v>0</v>
      </c>
      <c r="BM39" s="1">
        <v>0</v>
      </c>
      <c r="BN39" s="1">
        <v>0</v>
      </c>
      <c r="BO39" s="1">
        <v>3.75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10</v>
      </c>
      <c r="BW39" s="1">
        <v>10</v>
      </c>
      <c r="BX39" s="1">
        <f t="shared" si="12"/>
        <v>23.75</v>
      </c>
      <c r="BY39" s="1">
        <v>20</v>
      </c>
      <c r="BZ39" s="1">
        <v>0</v>
      </c>
      <c r="CA39" s="1">
        <f t="shared" si="13"/>
        <v>20</v>
      </c>
      <c r="CB39" s="1">
        <f t="shared" si="14"/>
        <v>43.75</v>
      </c>
      <c r="CC39" s="1">
        <v>40</v>
      </c>
      <c r="CD39" s="1">
        <v>40</v>
      </c>
      <c r="CE39" s="1">
        <v>0</v>
      </c>
      <c r="CF39" s="1">
        <v>0</v>
      </c>
      <c r="CG39" s="1">
        <f t="shared" si="15"/>
        <v>40</v>
      </c>
      <c r="CH39" s="1">
        <v>24</v>
      </c>
      <c r="CI39" s="1">
        <v>24</v>
      </c>
      <c r="CJ39" s="1">
        <v>0</v>
      </c>
      <c r="CK39" s="1">
        <v>0</v>
      </c>
      <c r="CL39" s="1">
        <f t="shared" si="16"/>
        <v>24</v>
      </c>
      <c r="CN39" s="1">
        <v>0</v>
      </c>
      <c r="CO39" s="1">
        <f t="shared" si="17"/>
        <v>0</v>
      </c>
      <c r="CP39" s="1">
        <v>208.24</v>
      </c>
      <c r="CQ39" s="1">
        <f t="shared" ref="CQ39:CQ46" si="18">SUM(BI39,CB39,CG39)</f>
        <v>206.99</v>
      </c>
      <c r="CR39" s="1">
        <v>17</v>
      </c>
      <c r="CS39" s="1" t="s">
        <v>5732</v>
      </c>
    </row>
    <row r="40" spans="1:97" ht="30" customHeight="1" x14ac:dyDescent="0.25">
      <c r="A40" s="1" t="s">
        <v>457</v>
      </c>
      <c r="B40" s="1" t="s">
        <v>458</v>
      </c>
      <c r="C40" s="1" t="s">
        <v>419</v>
      </c>
      <c r="D40" s="44" t="s">
        <v>84</v>
      </c>
      <c r="E40" s="1" t="s">
        <v>459</v>
      </c>
      <c r="F40" s="26" t="s">
        <v>460</v>
      </c>
      <c r="G40" s="26" t="s">
        <v>217</v>
      </c>
      <c r="H40" s="1" t="s">
        <v>461</v>
      </c>
      <c r="I40" s="1" t="s">
        <v>462</v>
      </c>
      <c r="J40" s="1" t="s">
        <v>463</v>
      </c>
      <c r="K40" s="1" t="s">
        <v>464</v>
      </c>
      <c r="L40" s="1" t="s">
        <v>350</v>
      </c>
      <c r="M40" s="1" t="s">
        <v>465</v>
      </c>
      <c r="N40" s="1" t="s">
        <v>466</v>
      </c>
      <c r="O40" s="1" t="s">
        <v>467</v>
      </c>
      <c r="P40" s="1">
        <v>897</v>
      </c>
      <c r="Q40" s="1" t="s">
        <v>37</v>
      </c>
      <c r="R40" s="1" t="s">
        <v>38</v>
      </c>
      <c r="S40" s="1" t="s">
        <v>39</v>
      </c>
      <c r="T40" s="1" t="s">
        <v>40</v>
      </c>
      <c r="U40" s="1">
        <v>2</v>
      </c>
      <c r="V40" s="1" t="s">
        <v>41</v>
      </c>
      <c r="W40" s="1" t="s">
        <v>41</v>
      </c>
      <c r="X40" s="1">
        <v>5</v>
      </c>
      <c r="Y40" s="31" t="s">
        <v>5649</v>
      </c>
      <c r="Z40" s="1">
        <v>170.22</v>
      </c>
      <c r="AA40" s="1">
        <v>10</v>
      </c>
      <c r="AD40" s="1">
        <v>30</v>
      </c>
      <c r="AJ40" s="1">
        <v>130.22</v>
      </c>
      <c r="AO40" s="1">
        <f t="shared" si="10"/>
        <v>170.22</v>
      </c>
      <c r="AP40" s="1">
        <v>155.22</v>
      </c>
      <c r="AS40" s="1">
        <v>15</v>
      </c>
      <c r="BB40" s="1">
        <v>114.9</v>
      </c>
      <c r="BI40" s="1">
        <f t="shared" si="11"/>
        <v>139.9</v>
      </c>
      <c r="BJ40" s="1">
        <v>18.75</v>
      </c>
      <c r="BO40" s="1">
        <v>0</v>
      </c>
      <c r="BX40" s="1">
        <f t="shared" si="12"/>
        <v>0</v>
      </c>
      <c r="CA40" s="1">
        <f t="shared" si="13"/>
        <v>0</v>
      </c>
      <c r="CB40" s="1">
        <f t="shared" si="14"/>
        <v>0</v>
      </c>
      <c r="CC40" s="1">
        <v>30</v>
      </c>
      <c r="CD40" s="1">
        <v>30</v>
      </c>
      <c r="CG40" s="1">
        <f t="shared" si="15"/>
        <v>30</v>
      </c>
      <c r="CH40" s="1">
        <v>16</v>
      </c>
      <c r="CI40" s="1">
        <v>16</v>
      </c>
      <c r="CL40" s="1">
        <f t="shared" si="16"/>
        <v>16</v>
      </c>
      <c r="CO40" s="1">
        <f t="shared" si="17"/>
        <v>0</v>
      </c>
      <c r="CP40" s="1">
        <v>203.97</v>
      </c>
      <c r="CQ40" s="1">
        <f t="shared" si="18"/>
        <v>169.9</v>
      </c>
      <c r="CR40" s="1">
        <v>22</v>
      </c>
      <c r="CS40" s="1" t="s">
        <v>5728</v>
      </c>
    </row>
    <row r="41" spans="1:97" ht="30" customHeight="1" x14ac:dyDescent="0.25">
      <c r="A41" s="1" t="s">
        <v>468</v>
      </c>
      <c r="B41" s="1" t="s">
        <v>469</v>
      </c>
      <c r="C41" s="1" t="s">
        <v>25</v>
      </c>
      <c r="D41" s="44" t="s">
        <v>98</v>
      </c>
      <c r="E41" s="1" t="s">
        <v>470</v>
      </c>
      <c r="F41" s="26" t="s">
        <v>471</v>
      </c>
      <c r="G41" s="26" t="s">
        <v>472</v>
      </c>
      <c r="H41" s="1" t="s">
        <v>74</v>
      </c>
      <c r="I41" s="1" t="s">
        <v>473</v>
      </c>
      <c r="J41" s="1" t="s">
        <v>474</v>
      </c>
      <c r="K41" s="1" t="s">
        <v>475</v>
      </c>
      <c r="L41" s="1" t="s">
        <v>476</v>
      </c>
      <c r="M41" s="1" t="s">
        <v>477</v>
      </c>
      <c r="N41" s="1" t="s">
        <v>478</v>
      </c>
      <c r="O41" s="1" t="s">
        <v>479</v>
      </c>
      <c r="P41" s="1">
        <v>897</v>
      </c>
      <c r="Q41" s="1" t="s">
        <v>37</v>
      </c>
      <c r="R41" s="1" t="s">
        <v>38</v>
      </c>
      <c r="S41" s="1" t="s">
        <v>39</v>
      </c>
      <c r="T41" s="1" t="s">
        <v>40</v>
      </c>
      <c r="U41" s="1">
        <v>2</v>
      </c>
      <c r="V41" s="1" t="s">
        <v>41</v>
      </c>
      <c r="W41" s="1" t="s">
        <v>41</v>
      </c>
      <c r="X41" s="1">
        <v>4</v>
      </c>
      <c r="Y41" s="31" t="s">
        <v>5649</v>
      </c>
      <c r="Z41" s="1">
        <v>10</v>
      </c>
      <c r="AA41" s="1">
        <v>10</v>
      </c>
      <c r="AO41" s="1">
        <f t="shared" si="10"/>
        <v>10</v>
      </c>
      <c r="AP41" s="1">
        <v>132.30000000000001</v>
      </c>
      <c r="AU41" s="1">
        <v>0</v>
      </c>
      <c r="AX41" s="1">
        <v>2.74</v>
      </c>
      <c r="BB41" s="1">
        <v>91.92</v>
      </c>
      <c r="BH41" s="1">
        <v>0</v>
      </c>
      <c r="BI41" s="1">
        <f t="shared" si="11"/>
        <v>104.66</v>
      </c>
      <c r="BJ41" s="1">
        <v>21</v>
      </c>
      <c r="BM41" s="1">
        <v>1</v>
      </c>
      <c r="BV41" s="1">
        <v>0</v>
      </c>
      <c r="BW41" s="1">
        <v>10</v>
      </c>
      <c r="BX41" s="1">
        <f t="shared" si="12"/>
        <v>11</v>
      </c>
      <c r="CA41" s="1">
        <f t="shared" si="13"/>
        <v>0</v>
      </c>
      <c r="CB41" s="1">
        <f t="shared" si="14"/>
        <v>11</v>
      </c>
      <c r="CC41" s="1">
        <v>50</v>
      </c>
      <c r="CD41" s="1">
        <v>40</v>
      </c>
      <c r="CG41" s="1">
        <f t="shared" si="15"/>
        <v>40</v>
      </c>
      <c r="CH41" s="1">
        <v>32</v>
      </c>
      <c r="CI41" s="1">
        <v>32</v>
      </c>
      <c r="CL41" s="1">
        <f t="shared" si="16"/>
        <v>32</v>
      </c>
      <c r="CO41" s="1">
        <f t="shared" si="17"/>
        <v>0</v>
      </c>
      <c r="CP41" s="1">
        <v>203.3</v>
      </c>
      <c r="CQ41" s="1">
        <f t="shared" si="18"/>
        <v>155.66</v>
      </c>
      <c r="CR41" s="1">
        <v>25</v>
      </c>
      <c r="CS41" s="1" t="s">
        <v>5728</v>
      </c>
    </row>
    <row r="42" spans="1:97" ht="30.75" customHeight="1" x14ac:dyDescent="0.25">
      <c r="A42" s="1" t="s">
        <v>480</v>
      </c>
      <c r="B42" s="1" t="s">
        <v>481</v>
      </c>
      <c r="C42" s="1" t="s">
        <v>25</v>
      </c>
      <c r="D42" s="44" t="s">
        <v>71</v>
      </c>
      <c r="E42" s="1" t="s">
        <v>482</v>
      </c>
      <c r="F42" s="1" t="s">
        <v>483</v>
      </c>
      <c r="G42" s="1" t="s">
        <v>484</v>
      </c>
      <c r="H42" s="1" t="s">
        <v>485</v>
      </c>
      <c r="I42" s="1" t="s">
        <v>486</v>
      </c>
      <c r="J42" s="1" t="s">
        <v>487</v>
      </c>
      <c r="K42" s="1" t="s">
        <v>488</v>
      </c>
      <c r="L42" s="1" t="s">
        <v>105</v>
      </c>
      <c r="M42" s="1" t="s">
        <v>220</v>
      </c>
      <c r="N42" s="1" t="s">
        <v>489</v>
      </c>
      <c r="O42" s="1" t="s">
        <v>490</v>
      </c>
      <c r="P42" s="1">
        <v>897</v>
      </c>
      <c r="Q42" s="1" t="s">
        <v>37</v>
      </c>
      <c r="R42" s="1" t="s">
        <v>38</v>
      </c>
      <c r="S42" s="1" t="s">
        <v>39</v>
      </c>
      <c r="T42" s="1" t="s">
        <v>40</v>
      </c>
      <c r="U42" s="1">
        <v>2</v>
      </c>
      <c r="V42" s="1" t="s">
        <v>41</v>
      </c>
      <c r="W42" s="1" t="s">
        <v>41</v>
      </c>
      <c r="X42" s="1">
        <v>4</v>
      </c>
      <c r="Y42" s="31" t="s">
        <v>5649</v>
      </c>
      <c r="Z42" s="1">
        <v>50</v>
      </c>
      <c r="AA42" s="1">
        <v>10</v>
      </c>
      <c r="AO42" s="1">
        <f t="shared" si="10"/>
        <v>10</v>
      </c>
      <c r="AP42" s="1">
        <v>93.39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1.37</v>
      </c>
      <c r="AY42" s="1">
        <v>0</v>
      </c>
      <c r="AZ42" s="1">
        <v>0</v>
      </c>
      <c r="BA42" s="1">
        <v>9.5500000000000007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f t="shared" si="11"/>
        <v>20.92</v>
      </c>
      <c r="BJ42" s="1">
        <v>52.8</v>
      </c>
      <c r="BK42" s="1">
        <v>0.5</v>
      </c>
      <c r="BL42" s="1">
        <v>0</v>
      </c>
      <c r="BM42" s="1">
        <v>10</v>
      </c>
      <c r="BN42" s="1">
        <v>0</v>
      </c>
      <c r="BO42" s="1">
        <v>7.5</v>
      </c>
      <c r="BP42" s="1">
        <v>0</v>
      </c>
      <c r="BQ42" s="1">
        <v>2</v>
      </c>
      <c r="BR42" s="1">
        <v>0</v>
      </c>
      <c r="BS42" s="1">
        <v>10.8</v>
      </c>
      <c r="BT42" s="1">
        <v>0</v>
      </c>
      <c r="BU42" s="1">
        <v>10</v>
      </c>
      <c r="BV42" s="1">
        <v>10</v>
      </c>
      <c r="BW42" s="1">
        <v>0</v>
      </c>
      <c r="BX42" s="1">
        <f t="shared" si="12"/>
        <v>50.8</v>
      </c>
      <c r="BY42" s="1">
        <v>0</v>
      </c>
      <c r="BZ42" s="1">
        <v>0</v>
      </c>
      <c r="CA42" s="1">
        <f t="shared" si="13"/>
        <v>0</v>
      </c>
      <c r="CB42" s="1">
        <f t="shared" si="14"/>
        <v>50.8</v>
      </c>
      <c r="CC42" s="1">
        <v>50</v>
      </c>
      <c r="CD42" s="1">
        <v>50</v>
      </c>
      <c r="CE42" s="1">
        <v>110</v>
      </c>
      <c r="CF42" s="1">
        <v>0</v>
      </c>
      <c r="CG42" s="1">
        <f t="shared" si="15"/>
        <v>160</v>
      </c>
      <c r="CH42" s="1">
        <v>32</v>
      </c>
      <c r="CI42" s="1">
        <v>32</v>
      </c>
      <c r="CJ42" s="1">
        <v>0</v>
      </c>
      <c r="CK42" s="1">
        <v>0</v>
      </c>
      <c r="CL42" s="1">
        <f t="shared" si="16"/>
        <v>32</v>
      </c>
      <c r="CN42" s="1">
        <v>0</v>
      </c>
      <c r="CO42" s="1">
        <f t="shared" si="17"/>
        <v>0</v>
      </c>
      <c r="CP42" s="1">
        <v>196.19</v>
      </c>
      <c r="CQ42" s="1">
        <f t="shared" si="18"/>
        <v>231.72</v>
      </c>
      <c r="CR42" s="1">
        <v>12</v>
      </c>
      <c r="CS42" s="1" t="s">
        <v>5732</v>
      </c>
    </row>
    <row r="43" spans="1:97" ht="30" customHeight="1" x14ac:dyDescent="0.25">
      <c r="A43" s="1" t="s">
        <v>491</v>
      </c>
      <c r="B43" s="1" t="s">
        <v>492</v>
      </c>
      <c r="C43" s="1" t="s">
        <v>267</v>
      </c>
      <c r="D43" s="44" t="s">
        <v>84</v>
      </c>
      <c r="E43" s="1" t="s">
        <v>493</v>
      </c>
      <c r="F43" s="26" t="s">
        <v>494</v>
      </c>
      <c r="G43" s="26" t="s">
        <v>495</v>
      </c>
      <c r="H43" s="1" t="s">
        <v>226</v>
      </c>
      <c r="I43" s="1" t="s">
        <v>496</v>
      </c>
      <c r="J43" s="1" t="s">
        <v>497</v>
      </c>
      <c r="K43" s="1" t="s">
        <v>498</v>
      </c>
      <c r="L43" s="1" t="s">
        <v>105</v>
      </c>
      <c r="M43" s="1" t="s">
        <v>220</v>
      </c>
      <c r="N43" s="1" t="s">
        <v>499</v>
      </c>
      <c r="O43" s="1" t="s">
        <v>490</v>
      </c>
      <c r="P43" s="1">
        <v>897</v>
      </c>
      <c r="Q43" s="1" t="s">
        <v>37</v>
      </c>
      <c r="R43" s="1" t="s">
        <v>38</v>
      </c>
      <c r="S43" s="1" t="s">
        <v>39</v>
      </c>
      <c r="T43" s="1" t="s">
        <v>40</v>
      </c>
      <c r="U43" s="1">
        <v>2</v>
      </c>
      <c r="V43" s="1" t="s">
        <v>41</v>
      </c>
      <c r="W43" s="1" t="s">
        <v>41</v>
      </c>
      <c r="X43" s="1">
        <v>1</v>
      </c>
      <c r="Y43" s="31" t="s">
        <v>5649</v>
      </c>
      <c r="Z43" s="1">
        <v>167.95</v>
      </c>
      <c r="AA43" s="1">
        <v>10</v>
      </c>
      <c r="AH43" s="1">
        <v>60.5</v>
      </c>
      <c r="AJ43" s="1">
        <v>57.45</v>
      </c>
      <c r="AO43" s="1">
        <f t="shared" si="10"/>
        <v>127.95</v>
      </c>
      <c r="AP43" s="1">
        <v>103.62</v>
      </c>
      <c r="AX43" s="1">
        <v>30.14</v>
      </c>
      <c r="BB43" s="1">
        <v>57.45</v>
      </c>
      <c r="BI43" s="1">
        <f t="shared" si="11"/>
        <v>97.59</v>
      </c>
      <c r="BJ43" s="1">
        <v>29.2</v>
      </c>
      <c r="BK43" s="1">
        <v>0.5</v>
      </c>
      <c r="BQ43" s="1">
        <v>6</v>
      </c>
      <c r="BS43" s="1">
        <v>2.7</v>
      </c>
      <c r="BU43" s="1">
        <v>0</v>
      </c>
      <c r="BW43" s="1">
        <v>0</v>
      </c>
      <c r="BX43" s="1">
        <f t="shared" si="12"/>
        <v>9.1999999999999993</v>
      </c>
      <c r="CA43" s="1">
        <f t="shared" si="13"/>
        <v>0</v>
      </c>
      <c r="CB43" s="1">
        <f t="shared" si="14"/>
        <v>9.1999999999999993</v>
      </c>
      <c r="CC43" s="1">
        <v>60</v>
      </c>
      <c r="CD43" s="1">
        <v>0</v>
      </c>
      <c r="CG43" s="1">
        <f t="shared" si="15"/>
        <v>0</v>
      </c>
      <c r="CH43" s="1">
        <v>40</v>
      </c>
      <c r="CI43" s="1">
        <v>40</v>
      </c>
      <c r="CL43" s="1">
        <f t="shared" si="16"/>
        <v>40</v>
      </c>
      <c r="CO43" s="1">
        <f t="shared" si="17"/>
        <v>0</v>
      </c>
      <c r="CP43" s="1">
        <v>192.82</v>
      </c>
      <c r="CQ43" s="1">
        <f t="shared" si="18"/>
        <v>106.79</v>
      </c>
      <c r="CR43" s="1">
        <v>29</v>
      </c>
      <c r="CS43" s="1" t="s">
        <v>5728</v>
      </c>
    </row>
    <row r="44" spans="1:97" ht="30" customHeight="1" x14ac:dyDescent="0.25">
      <c r="A44" s="1" t="s">
        <v>500</v>
      </c>
      <c r="B44" s="1" t="s">
        <v>501</v>
      </c>
      <c r="C44" s="1" t="s">
        <v>267</v>
      </c>
      <c r="D44" s="44" t="s">
        <v>26</v>
      </c>
      <c r="E44" s="1" t="s">
        <v>502</v>
      </c>
      <c r="F44" s="26" t="s">
        <v>503</v>
      </c>
      <c r="G44" s="26" t="s">
        <v>504</v>
      </c>
      <c r="H44" s="1" t="s">
        <v>29</v>
      </c>
      <c r="I44" s="1" t="s">
        <v>505</v>
      </c>
      <c r="J44" s="1" t="s">
        <v>505</v>
      </c>
      <c r="K44" s="1" t="s">
        <v>506</v>
      </c>
      <c r="L44" s="1" t="s">
        <v>199</v>
      </c>
      <c r="M44" s="1" t="s">
        <v>507</v>
      </c>
      <c r="N44" s="1" t="s">
        <v>508</v>
      </c>
      <c r="O44" s="1" t="s">
        <v>509</v>
      </c>
      <c r="P44" s="1">
        <v>897</v>
      </c>
      <c r="Q44" s="1" t="s">
        <v>37</v>
      </c>
      <c r="R44" s="1" t="s">
        <v>38</v>
      </c>
      <c r="S44" s="1" t="s">
        <v>39</v>
      </c>
      <c r="T44" s="1" t="s">
        <v>40</v>
      </c>
      <c r="U44" s="1">
        <v>2</v>
      </c>
      <c r="V44" s="1" t="s">
        <v>41</v>
      </c>
      <c r="W44" s="1" t="s">
        <v>41</v>
      </c>
      <c r="X44" s="1">
        <v>5</v>
      </c>
      <c r="Y44" s="31" t="s">
        <v>5649</v>
      </c>
      <c r="Z44" s="1">
        <v>180.9</v>
      </c>
      <c r="AA44" s="1">
        <v>0</v>
      </c>
      <c r="AH44" s="1">
        <v>66</v>
      </c>
      <c r="AJ44" s="1">
        <v>114.9</v>
      </c>
      <c r="AO44" s="1">
        <f t="shared" si="10"/>
        <v>180.9</v>
      </c>
      <c r="AP44" s="1">
        <v>0</v>
      </c>
      <c r="AX44" s="1">
        <v>32.880000000000003</v>
      </c>
      <c r="BA44" s="1">
        <v>57.3</v>
      </c>
      <c r="BI44" s="1">
        <f t="shared" si="11"/>
        <v>90.18</v>
      </c>
      <c r="BJ44" s="1">
        <v>151.1</v>
      </c>
      <c r="BK44" s="1">
        <v>0.5</v>
      </c>
      <c r="BM44" s="1">
        <v>5</v>
      </c>
      <c r="BN44" s="1">
        <v>1.25</v>
      </c>
      <c r="BP44" s="1">
        <v>9</v>
      </c>
      <c r="BQ44" s="1">
        <v>0</v>
      </c>
      <c r="BR44" s="1">
        <v>0</v>
      </c>
      <c r="BS44" s="1">
        <v>13.5</v>
      </c>
      <c r="BT44" s="1">
        <v>10.5</v>
      </c>
      <c r="BU44" s="1">
        <v>10</v>
      </c>
      <c r="BV44" s="1">
        <v>10</v>
      </c>
      <c r="BX44" s="1">
        <f t="shared" si="12"/>
        <v>59.75</v>
      </c>
      <c r="BZ44" s="1">
        <v>70</v>
      </c>
      <c r="CA44" s="1">
        <f t="shared" si="13"/>
        <v>70</v>
      </c>
      <c r="CB44" s="1">
        <f t="shared" si="14"/>
        <v>129.75</v>
      </c>
      <c r="CC44" s="1">
        <v>40</v>
      </c>
      <c r="CD44" s="1">
        <v>40</v>
      </c>
      <c r="CG44" s="1">
        <f t="shared" si="15"/>
        <v>40</v>
      </c>
      <c r="CH44" s="1">
        <v>24</v>
      </c>
      <c r="CI44" s="1">
        <v>24</v>
      </c>
      <c r="CL44" s="1">
        <f t="shared" si="16"/>
        <v>24</v>
      </c>
      <c r="CO44" s="1">
        <f t="shared" si="17"/>
        <v>0</v>
      </c>
      <c r="CP44" s="1">
        <v>191.1</v>
      </c>
      <c r="CQ44" s="1">
        <f t="shared" si="18"/>
        <v>259.93</v>
      </c>
      <c r="CR44" s="1">
        <v>7</v>
      </c>
      <c r="CS44" s="1" t="s">
        <v>5728</v>
      </c>
    </row>
    <row r="45" spans="1:97" ht="30" customHeight="1" x14ac:dyDescent="0.25">
      <c r="A45" s="1" t="s">
        <v>510</v>
      </c>
      <c r="B45" s="1" t="s">
        <v>511</v>
      </c>
      <c r="C45" s="1" t="s">
        <v>419</v>
      </c>
      <c r="D45" s="44" t="s">
        <v>26</v>
      </c>
      <c r="E45" s="1" t="s">
        <v>512</v>
      </c>
      <c r="F45" s="26" t="s">
        <v>513</v>
      </c>
      <c r="G45" s="26" t="s">
        <v>514</v>
      </c>
      <c r="H45" s="1" t="s">
        <v>515</v>
      </c>
      <c r="I45" s="1" t="s">
        <v>516</v>
      </c>
      <c r="J45" s="1" t="s">
        <v>517</v>
      </c>
      <c r="K45" s="1" t="s">
        <v>518</v>
      </c>
      <c r="L45" s="1" t="s">
        <v>105</v>
      </c>
      <c r="M45" s="1" t="s">
        <v>519</v>
      </c>
      <c r="N45" s="1" t="s">
        <v>520</v>
      </c>
      <c r="O45" s="1" t="s">
        <v>154</v>
      </c>
      <c r="P45" s="1">
        <v>897</v>
      </c>
      <c r="Q45" s="1" t="s">
        <v>37</v>
      </c>
      <c r="R45" s="1" t="s">
        <v>38</v>
      </c>
      <c r="S45" s="1" t="s">
        <v>39</v>
      </c>
      <c r="T45" s="1" t="s">
        <v>40</v>
      </c>
      <c r="U45" s="1">
        <v>2</v>
      </c>
      <c r="V45" s="1" t="s">
        <v>41</v>
      </c>
      <c r="W45" s="1" t="s">
        <v>41</v>
      </c>
      <c r="X45" s="1">
        <v>4</v>
      </c>
      <c r="Y45" s="31" t="s">
        <v>5649</v>
      </c>
      <c r="Z45" s="1">
        <v>10</v>
      </c>
      <c r="AA45" s="1">
        <v>10</v>
      </c>
      <c r="AO45" s="1">
        <f t="shared" si="10"/>
        <v>10</v>
      </c>
      <c r="AP45" s="1">
        <v>57.96</v>
      </c>
      <c r="AR45" s="1">
        <v>25</v>
      </c>
      <c r="AX45" s="1">
        <v>9.59</v>
      </c>
      <c r="BA45" s="1">
        <v>0</v>
      </c>
      <c r="BI45" s="1">
        <f t="shared" si="11"/>
        <v>44.59</v>
      </c>
      <c r="BJ45" s="1">
        <v>10</v>
      </c>
      <c r="BO45" s="1">
        <v>0</v>
      </c>
      <c r="BR45" s="1">
        <v>2.75</v>
      </c>
      <c r="BT45" s="1">
        <v>3.5</v>
      </c>
      <c r="BX45" s="1">
        <f t="shared" si="12"/>
        <v>6.25</v>
      </c>
      <c r="CA45" s="1">
        <f t="shared" si="13"/>
        <v>0</v>
      </c>
      <c r="CB45" s="1">
        <f t="shared" si="14"/>
        <v>6.25</v>
      </c>
      <c r="CC45" s="1">
        <v>120</v>
      </c>
      <c r="CD45" s="1">
        <v>40</v>
      </c>
      <c r="CE45" s="1">
        <v>0</v>
      </c>
      <c r="CG45" s="1">
        <f t="shared" si="15"/>
        <v>40</v>
      </c>
      <c r="CH45" s="1">
        <v>54</v>
      </c>
      <c r="CI45" s="1">
        <v>24</v>
      </c>
      <c r="CJ45" s="1">
        <v>30</v>
      </c>
      <c r="CL45" s="1">
        <f t="shared" si="16"/>
        <v>54</v>
      </c>
      <c r="CO45" s="1">
        <f t="shared" si="17"/>
        <v>0</v>
      </c>
      <c r="CP45" s="1">
        <v>187.96</v>
      </c>
      <c r="CQ45" s="1">
        <f t="shared" si="18"/>
        <v>90.84</v>
      </c>
      <c r="CR45" s="1">
        <v>33</v>
      </c>
      <c r="CS45" s="1" t="s">
        <v>5728</v>
      </c>
    </row>
    <row r="46" spans="1:97" ht="37.5" customHeight="1" x14ac:dyDescent="0.25">
      <c r="A46" s="1" t="s">
        <v>521</v>
      </c>
      <c r="B46" s="1" t="s">
        <v>522</v>
      </c>
      <c r="C46" s="1" t="s">
        <v>267</v>
      </c>
      <c r="D46" s="44" t="s">
        <v>84</v>
      </c>
      <c r="E46" s="1" t="s">
        <v>523</v>
      </c>
      <c r="F46" s="26" t="s">
        <v>524</v>
      </c>
      <c r="G46" s="26" t="s">
        <v>316</v>
      </c>
      <c r="H46" s="1" t="s">
        <v>75</v>
      </c>
      <c r="I46" s="1" t="s">
        <v>525</v>
      </c>
      <c r="J46" s="1" t="s">
        <v>525</v>
      </c>
      <c r="K46" s="1" t="s">
        <v>526</v>
      </c>
      <c r="L46" s="1" t="s">
        <v>92</v>
      </c>
      <c r="M46" s="1" t="s">
        <v>93</v>
      </c>
      <c r="N46" s="1" t="s">
        <v>527</v>
      </c>
      <c r="O46" s="1" t="s">
        <v>107</v>
      </c>
      <c r="P46" s="1">
        <v>897</v>
      </c>
      <c r="Q46" s="1" t="s">
        <v>37</v>
      </c>
      <c r="R46" s="1" t="s">
        <v>38</v>
      </c>
      <c r="S46" s="1" t="s">
        <v>39</v>
      </c>
      <c r="T46" s="1" t="s">
        <v>40</v>
      </c>
      <c r="U46" s="1">
        <v>2</v>
      </c>
      <c r="V46" s="1" t="s">
        <v>41</v>
      </c>
      <c r="W46" s="1" t="s">
        <v>41</v>
      </c>
      <c r="X46" s="1">
        <v>2</v>
      </c>
      <c r="Y46" s="31" t="s">
        <v>5649</v>
      </c>
      <c r="Z46" s="1">
        <v>10</v>
      </c>
      <c r="AA46" s="1">
        <v>10</v>
      </c>
      <c r="AO46" s="1">
        <f t="shared" si="10"/>
        <v>10</v>
      </c>
      <c r="AP46" s="1">
        <v>123.56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17.809999999999999</v>
      </c>
      <c r="AY46" s="1">
        <v>0</v>
      </c>
      <c r="AZ46" s="1">
        <v>0</v>
      </c>
      <c r="BA46" s="1">
        <v>0</v>
      </c>
      <c r="BB46" s="1">
        <v>95.75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f t="shared" si="11"/>
        <v>123.56</v>
      </c>
      <c r="BJ46" s="1">
        <v>30.5</v>
      </c>
      <c r="BK46" s="1">
        <v>2</v>
      </c>
      <c r="BL46" s="1">
        <v>0</v>
      </c>
      <c r="BM46" s="1">
        <v>1</v>
      </c>
      <c r="BN46" s="1">
        <v>1.25</v>
      </c>
      <c r="BO46" s="1">
        <v>1.25</v>
      </c>
      <c r="BP46" s="1">
        <v>0</v>
      </c>
      <c r="BQ46" s="1">
        <v>2</v>
      </c>
      <c r="BR46" s="1">
        <v>0</v>
      </c>
      <c r="BS46" s="1">
        <v>0</v>
      </c>
      <c r="BT46" s="1">
        <v>0</v>
      </c>
      <c r="BU46" s="1">
        <v>0</v>
      </c>
      <c r="BV46" s="1">
        <v>10</v>
      </c>
      <c r="BW46" s="1">
        <v>0</v>
      </c>
      <c r="BX46" s="1">
        <f t="shared" si="12"/>
        <v>17.5</v>
      </c>
      <c r="BY46" s="1">
        <v>0</v>
      </c>
      <c r="BZ46" s="1">
        <v>0</v>
      </c>
      <c r="CA46" s="1">
        <f t="shared" si="13"/>
        <v>0</v>
      </c>
      <c r="CB46" s="1">
        <f t="shared" si="14"/>
        <v>17.5</v>
      </c>
      <c r="CC46" s="1">
        <v>30</v>
      </c>
      <c r="CD46" s="1">
        <v>40</v>
      </c>
      <c r="CE46" s="1">
        <v>0</v>
      </c>
      <c r="CF46" s="1">
        <v>0</v>
      </c>
      <c r="CG46" s="1">
        <f t="shared" si="15"/>
        <v>40</v>
      </c>
      <c r="CH46" s="1">
        <v>16</v>
      </c>
      <c r="CI46" s="1">
        <v>16</v>
      </c>
      <c r="CJ46" s="1">
        <v>0</v>
      </c>
      <c r="CK46" s="1">
        <v>0</v>
      </c>
      <c r="CL46" s="1">
        <f t="shared" si="16"/>
        <v>16</v>
      </c>
      <c r="CN46" s="1">
        <v>0</v>
      </c>
      <c r="CO46" s="1">
        <f t="shared" si="17"/>
        <v>0</v>
      </c>
      <c r="CP46" s="1">
        <v>184.06</v>
      </c>
      <c r="CQ46" s="1">
        <f t="shared" si="18"/>
        <v>181.06</v>
      </c>
      <c r="CR46" s="1">
        <v>20</v>
      </c>
      <c r="CS46" s="1" t="s">
        <v>5732</v>
      </c>
    </row>
    <row r="47" spans="1:97" s="47" customFormat="1" ht="92.25" customHeight="1" x14ac:dyDescent="0.25">
      <c r="A47" s="6" t="s">
        <v>528</v>
      </c>
      <c r="B47" s="6" t="s">
        <v>529</v>
      </c>
      <c r="C47" s="6" t="s">
        <v>25</v>
      </c>
      <c r="D47" s="45" t="s">
        <v>98</v>
      </c>
      <c r="E47" s="6" t="s">
        <v>530</v>
      </c>
      <c r="F47" s="6" t="s">
        <v>531</v>
      </c>
      <c r="G47" s="6" t="s">
        <v>283</v>
      </c>
      <c r="H47" s="6" t="s">
        <v>137</v>
      </c>
      <c r="I47" s="6" t="s">
        <v>532</v>
      </c>
      <c r="J47" s="6" t="s">
        <v>533</v>
      </c>
      <c r="K47" s="6" t="s">
        <v>534</v>
      </c>
      <c r="L47" s="6" t="s">
        <v>535</v>
      </c>
      <c r="M47" s="6" t="s">
        <v>536</v>
      </c>
      <c r="N47" s="6" t="s">
        <v>537</v>
      </c>
      <c r="O47" s="6" t="s">
        <v>538</v>
      </c>
      <c r="P47" s="6">
        <v>897</v>
      </c>
      <c r="Q47" s="6" t="s">
        <v>37</v>
      </c>
      <c r="R47" s="6" t="s">
        <v>38</v>
      </c>
      <c r="S47" s="6" t="s">
        <v>39</v>
      </c>
      <c r="T47" s="6" t="s">
        <v>40</v>
      </c>
      <c r="U47" s="6">
        <v>2</v>
      </c>
      <c r="V47" s="6" t="s">
        <v>41</v>
      </c>
      <c r="W47" s="6" t="s">
        <v>41</v>
      </c>
      <c r="X47" s="6">
        <v>4</v>
      </c>
      <c r="Y47" s="32" t="s">
        <v>5636</v>
      </c>
      <c r="Z47" s="6">
        <v>475.69</v>
      </c>
      <c r="AA47" s="6">
        <v>10</v>
      </c>
      <c r="AB47" s="6"/>
      <c r="AC47" s="6"/>
      <c r="AD47" s="6"/>
      <c r="AE47" s="6"/>
      <c r="AF47" s="6"/>
      <c r="AG47" s="6"/>
      <c r="AH47" s="6">
        <v>13.75</v>
      </c>
      <c r="AI47" s="6"/>
      <c r="AJ47" s="6">
        <v>451.94</v>
      </c>
      <c r="AK47" s="6"/>
      <c r="AL47" s="6"/>
      <c r="AM47" s="6"/>
      <c r="AN47" s="6"/>
      <c r="AO47" s="6">
        <f t="shared" si="10"/>
        <v>475.69</v>
      </c>
      <c r="AP47" s="6">
        <v>10</v>
      </c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>
        <v>0</v>
      </c>
      <c r="BI47" s="6">
        <f t="shared" si="11"/>
        <v>10</v>
      </c>
      <c r="BJ47" s="6">
        <v>35</v>
      </c>
      <c r="BK47" s="6">
        <v>1</v>
      </c>
      <c r="BL47" s="6"/>
      <c r="BM47" s="6">
        <v>1</v>
      </c>
      <c r="BN47" s="6"/>
      <c r="BO47" s="6"/>
      <c r="BP47" s="6"/>
      <c r="BQ47" s="6">
        <v>6</v>
      </c>
      <c r="BR47" s="6"/>
      <c r="BS47" s="6"/>
      <c r="BT47" s="6">
        <v>7</v>
      </c>
      <c r="BU47" s="6"/>
      <c r="BV47" s="6">
        <v>10</v>
      </c>
      <c r="BW47" s="6">
        <v>10</v>
      </c>
      <c r="BX47" s="6">
        <f t="shared" si="12"/>
        <v>35</v>
      </c>
      <c r="BY47" s="6"/>
      <c r="BZ47" s="6"/>
      <c r="CA47" s="6">
        <f t="shared" si="13"/>
        <v>0</v>
      </c>
      <c r="CB47" s="6">
        <f t="shared" si="14"/>
        <v>35</v>
      </c>
      <c r="CC47" s="6">
        <v>130</v>
      </c>
      <c r="CD47" s="6">
        <v>50</v>
      </c>
      <c r="CE47" s="6">
        <v>80</v>
      </c>
      <c r="CF47" s="6"/>
      <c r="CG47" s="6">
        <f t="shared" si="15"/>
        <v>130</v>
      </c>
      <c r="CH47" s="6">
        <v>62</v>
      </c>
      <c r="CI47" s="6">
        <v>32</v>
      </c>
      <c r="CJ47" s="6">
        <v>30</v>
      </c>
      <c r="CK47" s="6"/>
      <c r="CL47" s="6">
        <f t="shared" si="16"/>
        <v>62</v>
      </c>
      <c r="CM47" s="6"/>
      <c r="CN47" s="6"/>
      <c r="CO47" s="6">
        <f t="shared" si="17"/>
        <v>0</v>
      </c>
      <c r="CP47" s="6">
        <v>175</v>
      </c>
      <c r="CQ47" s="6"/>
      <c r="CR47" s="6"/>
      <c r="CS47" s="6" t="s">
        <v>5726</v>
      </c>
    </row>
    <row r="48" spans="1:97" ht="30" customHeight="1" x14ac:dyDescent="0.25">
      <c r="A48" s="1" t="s">
        <v>539</v>
      </c>
      <c r="B48" s="1" t="s">
        <v>540</v>
      </c>
      <c r="C48" s="1" t="s">
        <v>25</v>
      </c>
      <c r="D48" s="44" t="s">
        <v>26</v>
      </c>
      <c r="E48" s="1" t="s">
        <v>541</v>
      </c>
      <c r="F48" s="26" t="s">
        <v>542</v>
      </c>
      <c r="G48" s="26" t="s">
        <v>160</v>
      </c>
      <c r="H48" s="1" t="s">
        <v>391</v>
      </c>
      <c r="I48" s="1" t="s">
        <v>543</v>
      </c>
      <c r="J48" s="1" t="s">
        <v>544</v>
      </c>
      <c r="K48" s="1" t="s">
        <v>545</v>
      </c>
      <c r="L48" s="1" t="s">
        <v>105</v>
      </c>
      <c r="M48" s="1" t="s">
        <v>373</v>
      </c>
      <c r="N48" s="1" t="s">
        <v>546</v>
      </c>
      <c r="O48" s="1" t="s">
        <v>547</v>
      </c>
      <c r="P48" s="1">
        <v>897</v>
      </c>
      <c r="Q48" s="1" t="s">
        <v>37</v>
      </c>
      <c r="R48" s="1" t="s">
        <v>38</v>
      </c>
      <c r="S48" s="1" t="s">
        <v>39</v>
      </c>
      <c r="T48" s="1" t="s">
        <v>40</v>
      </c>
      <c r="U48" s="1">
        <v>2</v>
      </c>
      <c r="V48" s="1" t="s">
        <v>41</v>
      </c>
      <c r="W48" s="1" t="s">
        <v>41</v>
      </c>
      <c r="X48" s="1">
        <v>4</v>
      </c>
      <c r="Y48" s="31" t="s">
        <v>5649</v>
      </c>
      <c r="Z48" s="1">
        <v>70.34</v>
      </c>
      <c r="AA48" s="1">
        <v>10</v>
      </c>
      <c r="AB48" s="1">
        <v>19.09</v>
      </c>
      <c r="AH48" s="1">
        <v>41.25</v>
      </c>
      <c r="AO48" s="1">
        <f t="shared" si="10"/>
        <v>70.34</v>
      </c>
      <c r="AP48" s="1">
        <v>49.64</v>
      </c>
      <c r="AQ48" s="1">
        <v>19.09</v>
      </c>
      <c r="AX48" s="1">
        <v>20.55</v>
      </c>
      <c r="BI48" s="1">
        <f t="shared" si="11"/>
        <v>49.64</v>
      </c>
      <c r="BJ48" s="1">
        <v>102.6</v>
      </c>
      <c r="BK48" s="1">
        <v>0.5</v>
      </c>
      <c r="BL48" s="1">
        <v>0.75</v>
      </c>
      <c r="BO48" s="1">
        <v>8.75</v>
      </c>
      <c r="BP48" s="1">
        <v>1.5</v>
      </c>
      <c r="BQ48" s="1">
        <v>4</v>
      </c>
      <c r="BR48" s="1">
        <v>5.5</v>
      </c>
      <c r="BS48" s="1">
        <v>8.1</v>
      </c>
      <c r="BT48" s="1">
        <v>3.5</v>
      </c>
      <c r="BX48" s="1">
        <f t="shared" si="12"/>
        <v>32.6</v>
      </c>
      <c r="BZ48" s="1">
        <v>70</v>
      </c>
      <c r="CA48" s="1">
        <f t="shared" si="13"/>
        <v>70</v>
      </c>
      <c r="CB48" s="1">
        <f t="shared" si="14"/>
        <v>102.6</v>
      </c>
      <c r="CC48" s="1">
        <v>20</v>
      </c>
      <c r="CD48" s="1">
        <v>20</v>
      </c>
      <c r="CG48" s="1">
        <f t="shared" si="15"/>
        <v>20</v>
      </c>
      <c r="CH48" s="1">
        <v>8</v>
      </c>
      <c r="CI48" s="1">
        <v>8</v>
      </c>
      <c r="CL48" s="1">
        <f t="shared" si="16"/>
        <v>8</v>
      </c>
      <c r="CO48" s="1">
        <f t="shared" si="17"/>
        <v>0</v>
      </c>
      <c r="CP48" s="1">
        <v>172.24</v>
      </c>
      <c r="CQ48" s="1">
        <f t="shared" ref="CQ48:CQ53" si="19">SUM(BI48,CB48,CG48)</f>
        <v>172.24</v>
      </c>
      <c r="CR48" s="1">
        <v>21</v>
      </c>
      <c r="CS48" s="1" t="s">
        <v>5728</v>
      </c>
    </row>
    <row r="49" spans="1:97" ht="30.75" customHeight="1" x14ac:dyDescent="0.25">
      <c r="A49" s="1" t="s">
        <v>548</v>
      </c>
      <c r="B49" s="1" t="s">
        <v>549</v>
      </c>
      <c r="C49" s="1" t="s">
        <v>550</v>
      </c>
      <c r="D49" s="44" t="s">
        <v>84</v>
      </c>
      <c r="E49" s="1" t="s">
        <v>551</v>
      </c>
      <c r="F49" s="1" t="s">
        <v>552</v>
      </c>
      <c r="G49" s="1" t="s">
        <v>391</v>
      </c>
      <c r="H49" s="1" t="s">
        <v>402</v>
      </c>
      <c r="I49" s="1" t="s">
        <v>553</v>
      </c>
      <c r="J49" s="1" t="s">
        <v>554</v>
      </c>
      <c r="K49" s="1" t="s">
        <v>555</v>
      </c>
      <c r="L49" s="1" t="s">
        <v>556</v>
      </c>
      <c r="M49" s="1" t="s">
        <v>557</v>
      </c>
      <c r="N49" s="1" t="s">
        <v>558</v>
      </c>
      <c r="O49" s="1" t="s">
        <v>559</v>
      </c>
      <c r="P49" s="1">
        <v>897</v>
      </c>
      <c r="Q49" s="1" t="s">
        <v>37</v>
      </c>
      <c r="R49" s="1" t="s">
        <v>38</v>
      </c>
      <c r="S49" s="1" t="s">
        <v>39</v>
      </c>
      <c r="T49" s="1" t="s">
        <v>40</v>
      </c>
      <c r="U49" s="1">
        <v>2</v>
      </c>
      <c r="V49" s="1" t="s">
        <v>41</v>
      </c>
      <c r="W49" s="1" t="s">
        <v>41</v>
      </c>
      <c r="X49" s="1">
        <v>2</v>
      </c>
      <c r="Y49" s="31" t="s">
        <v>5649</v>
      </c>
      <c r="Z49" s="1">
        <v>145.74</v>
      </c>
      <c r="AA49" s="1">
        <v>0</v>
      </c>
      <c r="AH49" s="1">
        <v>38.5</v>
      </c>
      <c r="AJ49" s="1">
        <v>107.24</v>
      </c>
      <c r="AO49" s="1">
        <f t="shared" si="10"/>
        <v>145.74</v>
      </c>
      <c r="AP49" s="1">
        <v>126.42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19.18</v>
      </c>
      <c r="AY49" s="1">
        <v>0</v>
      </c>
      <c r="AZ49" s="1">
        <v>0</v>
      </c>
      <c r="BA49" s="1">
        <v>0</v>
      </c>
      <c r="BB49" s="1">
        <v>107.24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f t="shared" si="11"/>
        <v>126.41999999999999</v>
      </c>
      <c r="BJ49" s="1">
        <v>1.25</v>
      </c>
      <c r="BK49" s="1">
        <v>0</v>
      </c>
      <c r="BL49" s="1">
        <v>0</v>
      </c>
      <c r="BM49" s="1">
        <v>0</v>
      </c>
      <c r="BN49" s="1">
        <v>0</v>
      </c>
      <c r="BO49" s="1">
        <v>1.25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f t="shared" si="12"/>
        <v>1.25</v>
      </c>
      <c r="BY49" s="1">
        <v>0</v>
      </c>
      <c r="BZ49" s="1">
        <v>0</v>
      </c>
      <c r="CA49" s="1">
        <f t="shared" si="13"/>
        <v>0</v>
      </c>
      <c r="CB49" s="1">
        <f t="shared" si="14"/>
        <v>1.25</v>
      </c>
      <c r="CC49" s="1">
        <v>40</v>
      </c>
      <c r="CD49" s="1">
        <v>40</v>
      </c>
      <c r="CE49" s="1">
        <v>0</v>
      </c>
      <c r="CF49" s="1">
        <v>0</v>
      </c>
      <c r="CG49" s="1">
        <f t="shared" si="15"/>
        <v>40</v>
      </c>
      <c r="CH49" s="1">
        <v>24</v>
      </c>
      <c r="CI49" s="1">
        <v>24</v>
      </c>
      <c r="CJ49" s="1">
        <v>0</v>
      </c>
      <c r="CK49" s="1">
        <v>0</v>
      </c>
      <c r="CL49" s="1">
        <f t="shared" si="16"/>
        <v>24</v>
      </c>
      <c r="CN49" s="1">
        <v>0</v>
      </c>
      <c r="CO49" s="1">
        <f t="shared" si="17"/>
        <v>0</v>
      </c>
      <c r="CP49" s="1">
        <v>167.67</v>
      </c>
      <c r="CQ49" s="1">
        <f t="shared" si="19"/>
        <v>167.67</v>
      </c>
      <c r="CR49" s="1">
        <v>23</v>
      </c>
      <c r="CS49" s="1" t="s">
        <v>5732</v>
      </c>
    </row>
    <row r="50" spans="1:97" ht="30" customHeight="1" x14ac:dyDescent="0.25">
      <c r="A50" s="1" t="s">
        <v>560</v>
      </c>
      <c r="B50" s="1" t="s">
        <v>561</v>
      </c>
      <c r="C50" s="1" t="s">
        <v>267</v>
      </c>
      <c r="D50" s="44" t="s">
        <v>98</v>
      </c>
      <c r="E50" s="1" t="s">
        <v>562</v>
      </c>
      <c r="F50" s="26" t="s">
        <v>563</v>
      </c>
      <c r="G50" s="26" t="s">
        <v>564</v>
      </c>
      <c r="H50" s="1" t="s">
        <v>565</v>
      </c>
      <c r="I50" s="1" t="s">
        <v>566</v>
      </c>
      <c r="J50" s="1" t="s">
        <v>567</v>
      </c>
      <c r="K50" s="1" t="s">
        <v>568</v>
      </c>
      <c r="L50" s="1" t="s">
        <v>105</v>
      </c>
      <c r="M50" s="1" t="s">
        <v>569</v>
      </c>
      <c r="N50" s="1" t="s">
        <v>570</v>
      </c>
      <c r="O50" s="1" t="s">
        <v>571</v>
      </c>
      <c r="P50" s="1">
        <v>897</v>
      </c>
      <c r="Q50" s="1" t="s">
        <v>37</v>
      </c>
      <c r="R50" s="1" t="s">
        <v>38</v>
      </c>
      <c r="S50" s="1" t="s">
        <v>39</v>
      </c>
      <c r="T50" s="1" t="s">
        <v>40</v>
      </c>
      <c r="U50" s="1">
        <v>2</v>
      </c>
      <c r="V50" s="1" t="s">
        <v>41</v>
      </c>
      <c r="W50" s="1" t="s">
        <v>41</v>
      </c>
      <c r="X50" s="1">
        <v>1</v>
      </c>
      <c r="Y50" s="31" t="s">
        <v>5649</v>
      </c>
      <c r="Z50" s="1">
        <v>134.15</v>
      </c>
      <c r="AA50" s="1">
        <v>0</v>
      </c>
      <c r="AH50" s="1">
        <v>19.25</v>
      </c>
      <c r="AJ50" s="1">
        <v>114.9</v>
      </c>
      <c r="AO50" s="1">
        <f t="shared" si="10"/>
        <v>134.15</v>
      </c>
      <c r="AP50" s="1">
        <v>91.92</v>
      </c>
      <c r="AX50" s="1">
        <v>9.59</v>
      </c>
      <c r="BA50" s="1">
        <v>7.64</v>
      </c>
      <c r="BB50" s="1">
        <v>99.58</v>
      </c>
      <c r="BH50" s="1">
        <v>0</v>
      </c>
      <c r="BI50" s="1">
        <f t="shared" si="11"/>
        <v>116.81</v>
      </c>
      <c r="BJ50" s="1">
        <v>23.5</v>
      </c>
      <c r="BO50" s="1">
        <v>7.5</v>
      </c>
      <c r="BQ50" s="1">
        <v>6</v>
      </c>
      <c r="BV50" s="1">
        <v>10</v>
      </c>
      <c r="BX50" s="1">
        <f t="shared" si="12"/>
        <v>23.5</v>
      </c>
      <c r="CA50" s="1">
        <f t="shared" si="13"/>
        <v>0</v>
      </c>
      <c r="CB50" s="1">
        <f t="shared" si="14"/>
        <v>23.5</v>
      </c>
      <c r="CC50" s="1">
        <v>50</v>
      </c>
      <c r="CD50" s="1">
        <v>50</v>
      </c>
      <c r="CG50" s="1">
        <f t="shared" si="15"/>
        <v>50</v>
      </c>
      <c r="CH50" s="1">
        <v>32</v>
      </c>
      <c r="CI50" s="1">
        <v>32</v>
      </c>
      <c r="CL50" s="1">
        <f t="shared" si="16"/>
        <v>32</v>
      </c>
      <c r="CO50" s="1">
        <f t="shared" si="17"/>
        <v>0</v>
      </c>
      <c r="CP50" s="1">
        <v>165.42</v>
      </c>
      <c r="CQ50" s="1">
        <f t="shared" si="19"/>
        <v>190.31</v>
      </c>
      <c r="CR50" s="1">
        <v>18</v>
      </c>
      <c r="CS50" s="1" t="s">
        <v>5728</v>
      </c>
    </row>
    <row r="51" spans="1:97" ht="30" customHeight="1" x14ac:dyDescent="0.25">
      <c r="A51" s="1" t="s">
        <v>572</v>
      </c>
      <c r="B51" s="1" t="s">
        <v>573</v>
      </c>
      <c r="C51" s="1" t="s">
        <v>133</v>
      </c>
      <c r="D51" s="44" t="s">
        <v>98</v>
      </c>
      <c r="E51" s="1" t="s">
        <v>574</v>
      </c>
      <c r="F51" s="26" t="s">
        <v>575</v>
      </c>
      <c r="G51" s="26" t="s">
        <v>576</v>
      </c>
      <c r="H51" s="1" t="s">
        <v>577</v>
      </c>
      <c r="I51" s="1" t="s">
        <v>578</v>
      </c>
      <c r="J51" s="1" t="s">
        <v>579</v>
      </c>
      <c r="K51" s="1" t="s">
        <v>580</v>
      </c>
      <c r="L51" s="1" t="s">
        <v>105</v>
      </c>
      <c r="M51" s="1" t="s">
        <v>581</v>
      </c>
      <c r="N51" s="1" t="s">
        <v>582</v>
      </c>
      <c r="O51" s="1" t="s">
        <v>583</v>
      </c>
      <c r="P51" s="1">
        <v>897</v>
      </c>
      <c r="Q51" s="1" t="s">
        <v>37</v>
      </c>
      <c r="R51" s="1" t="s">
        <v>38</v>
      </c>
      <c r="S51" s="1" t="s">
        <v>39</v>
      </c>
      <c r="T51" s="1" t="s">
        <v>40</v>
      </c>
      <c r="U51" s="1">
        <v>2</v>
      </c>
      <c r="V51" s="1" t="s">
        <v>41</v>
      </c>
      <c r="W51" s="1" t="s">
        <v>41</v>
      </c>
      <c r="X51" s="1">
        <v>3</v>
      </c>
      <c r="Y51" s="31" t="s">
        <v>5649</v>
      </c>
      <c r="Z51" s="1">
        <v>158.12</v>
      </c>
      <c r="AA51" s="1">
        <v>10</v>
      </c>
      <c r="AC51" s="1">
        <v>92.8</v>
      </c>
      <c r="AJ51" s="1">
        <v>15.32</v>
      </c>
      <c r="AO51" s="1">
        <f t="shared" si="10"/>
        <v>118.12</v>
      </c>
      <c r="AP51" s="1">
        <v>50</v>
      </c>
      <c r="AQ51" s="1">
        <v>0</v>
      </c>
      <c r="AR51" s="1">
        <v>80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7.64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f t="shared" si="11"/>
        <v>97.64</v>
      </c>
      <c r="BJ51" s="1">
        <v>42.95</v>
      </c>
      <c r="BK51" s="1">
        <v>0</v>
      </c>
      <c r="BL51" s="1">
        <v>0</v>
      </c>
      <c r="BM51" s="1">
        <v>0</v>
      </c>
      <c r="BN51" s="1">
        <v>0</v>
      </c>
      <c r="BO51" s="1">
        <v>1.25</v>
      </c>
      <c r="BP51" s="1">
        <v>0</v>
      </c>
      <c r="BQ51" s="1">
        <v>0</v>
      </c>
      <c r="BR51" s="1">
        <v>0</v>
      </c>
      <c r="BS51" s="1">
        <v>2.7</v>
      </c>
      <c r="BT51" s="1">
        <v>0</v>
      </c>
      <c r="BU51" s="1">
        <v>0</v>
      </c>
      <c r="BV51" s="1">
        <v>0</v>
      </c>
      <c r="BW51" s="1">
        <v>10</v>
      </c>
      <c r="BX51" s="1">
        <f t="shared" si="12"/>
        <v>13.95</v>
      </c>
      <c r="BY51" s="1">
        <v>20</v>
      </c>
      <c r="BZ51" s="1">
        <v>0</v>
      </c>
      <c r="CA51" s="1">
        <f t="shared" si="13"/>
        <v>20</v>
      </c>
      <c r="CB51" s="1">
        <f t="shared" si="14"/>
        <v>33.950000000000003</v>
      </c>
      <c r="CC51" s="1">
        <v>50</v>
      </c>
      <c r="CD51" s="1">
        <v>0</v>
      </c>
      <c r="CE51" s="1">
        <v>0</v>
      </c>
      <c r="CF51" s="1">
        <v>0</v>
      </c>
      <c r="CG51" s="1">
        <f t="shared" si="15"/>
        <v>0</v>
      </c>
      <c r="CH51" s="1">
        <v>32</v>
      </c>
      <c r="CI51" s="1">
        <v>32</v>
      </c>
      <c r="CJ51" s="1">
        <v>0</v>
      </c>
      <c r="CK51" s="1">
        <v>0</v>
      </c>
      <c r="CL51" s="1">
        <f t="shared" si="16"/>
        <v>32</v>
      </c>
      <c r="CN51" s="1">
        <v>0</v>
      </c>
      <c r="CO51" s="1">
        <f t="shared" si="17"/>
        <v>0</v>
      </c>
      <c r="CP51" s="1">
        <v>142.94999999999999</v>
      </c>
      <c r="CQ51" s="1">
        <f t="shared" si="19"/>
        <v>131.59</v>
      </c>
      <c r="CR51" s="1">
        <v>28</v>
      </c>
      <c r="CS51" s="1" t="s">
        <v>5732</v>
      </c>
    </row>
    <row r="52" spans="1:97" ht="30" customHeight="1" x14ac:dyDescent="0.25">
      <c r="A52" s="1" t="s">
        <v>584</v>
      </c>
      <c r="B52" s="1" t="s">
        <v>585</v>
      </c>
      <c r="C52" s="1" t="s">
        <v>25</v>
      </c>
      <c r="D52" s="44" t="s">
        <v>71</v>
      </c>
      <c r="E52" s="1" t="s">
        <v>586</v>
      </c>
      <c r="F52" s="26" t="s">
        <v>587</v>
      </c>
      <c r="G52" s="26" t="s">
        <v>295</v>
      </c>
      <c r="H52" s="1" t="s">
        <v>337</v>
      </c>
      <c r="I52" s="1" t="s">
        <v>588</v>
      </c>
      <c r="J52" s="1" t="s">
        <v>589</v>
      </c>
      <c r="K52" s="1" t="s">
        <v>590</v>
      </c>
      <c r="L52" s="1" t="s">
        <v>105</v>
      </c>
      <c r="M52" s="1" t="s">
        <v>591</v>
      </c>
      <c r="N52" s="1" t="s">
        <v>592</v>
      </c>
      <c r="O52" s="1" t="s">
        <v>593</v>
      </c>
      <c r="P52" s="1">
        <v>897</v>
      </c>
      <c r="Q52" s="1" t="s">
        <v>37</v>
      </c>
      <c r="R52" s="1" t="s">
        <v>38</v>
      </c>
      <c r="S52" s="1" t="s">
        <v>39</v>
      </c>
      <c r="T52" s="1" t="s">
        <v>40</v>
      </c>
      <c r="U52" s="1">
        <v>2</v>
      </c>
      <c r="V52" s="1" t="s">
        <v>41</v>
      </c>
      <c r="W52" s="1" t="s">
        <v>41</v>
      </c>
      <c r="X52" s="1">
        <v>1</v>
      </c>
      <c r="Y52" s="31" t="s">
        <v>5649</v>
      </c>
      <c r="Z52" s="1">
        <v>50</v>
      </c>
      <c r="AA52" s="1">
        <v>10</v>
      </c>
      <c r="AO52" s="1">
        <f t="shared" si="10"/>
        <v>10</v>
      </c>
      <c r="AP52" s="1">
        <v>60.96</v>
      </c>
      <c r="AX52" s="1">
        <v>10.96</v>
      </c>
      <c r="BI52" s="1">
        <f t="shared" si="11"/>
        <v>20.96</v>
      </c>
      <c r="BJ52" s="1">
        <v>40.5</v>
      </c>
      <c r="BK52" s="1">
        <v>0.5</v>
      </c>
      <c r="BM52" s="1">
        <v>2</v>
      </c>
      <c r="BQ52" s="1">
        <v>16</v>
      </c>
      <c r="BX52" s="1">
        <f t="shared" si="12"/>
        <v>18.5</v>
      </c>
      <c r="BY52" s="1">
        <v>20</v>
      </c>
      <c r="CA52" s="1">
        <f t="shared" si="13"/>
        <v>20</v>
      </c>
      <c r="CB52" s="1">
        <f t="shared" si="14"/>
        <v>38.5</v>
      </c>
      <c r="CC52" s="1">
        <v>30</v>
      </c>
      <c r="CD52" s="1">
        <v>30</v>
      </c>
      <c r="CG52" s="1">
        <f t="shared" si="15"/>
        <v>30</v>
      </c>
      <c r="CH52" s="1">
        <v>16</v>
      </c>
      <c r="CI52" s="1">
        <v>16</v>
      </c>
      <c r="CL52" s="1">
        <f t="shared" si="16"/>
        <v>16</v>
      </c>
      <c r="CO52" s="1">
        <f t="shared" si="17"/>
        <v>0</v>
      </c>
      <c r="CP52" s="1">
        <v>131.46</v>
      </c>
      <c r="CQ52" s="1">
        <f t="shared" si="19"/>
        <v>89.460000000000008</v>
      </c>
      <c r="CR52" s="1">
        <v>35</v>
      </c>
      <c r="CS52" s="1" t="s">
        <v>5728</v>
      </c>
    </row>
    <row r="53" spans="1:97" ht="30" customHeight="1" x14ac:dyDescent="0.25">
      <c r="A53" s="1" t="s">
        <v>594</v>
      </c>
      <c r="B53" s="1" t="s">
        <v>595</v>
      </c>
      <c r="C53" s="1" t="s">
        <v>25</v>
      </c>
      <c r="D53" s="44" t="s">
        <v>26</v>
      </c>
      <c r="E53" s="1" t="s">
        <v>596</v>
      </c>
      <c r="F53" s="26" t="s">
        <v>597</v>
      </c>
      <c r="G53" s="26" t="s">
        <v>598</v>
      </c>
      <c r="H53" s="1" t="s">
        <v>337</v>
      </c>
      <c r="I53" s="1" t="s">
        <v>599</v>
      </c>
      <c r="J53" s="1" t="s">
        <v>600</v>
      </c>
      <c r="K53" s="1" t="s">
        <v>601</v>
      </c>
      <c r="L53" s="1" t="s">
        <v>602</v>
      </c>
      <c r="M53" s="1" t="s">
        <v>603</v>
      </c>
      <c r="N53" s="1" t="s">
        <v>604</v>
      </c>
      <c r="O53" s="1" t="s">
        <v>605</v>
      </c>
      <c r="P53" s="1">
        <v>897</v>
      </c>
      <c r="Q53" s="1" t="s">
        <v>37</v>
      </c>
      <c r="R53" s="1" t="s">
        <v>38</v>
      </c>
      <c r="S53" s="1" t="s">
        <v>39</v>
      </c>
      <c r="T53" s="1" t="s">
        <v>40</v>
      </c>
      <c r="U53" s="1">
        <v>2</v>
      </c>
      <c r="V53" s="1" t="s">
        <v>41</v>
      </c>
      <c r="W53" s="1" t="s">
        <v>41</v>
      </c>
      <c r="X53" s="1">
        <v>4</v>
      </c>
      <c r="Y53" s="31" t="s">
        <v>5649</v>
      </c>
      <c r="Z53" s="1">
        <v>32.15</v>
      </c>
      <c r="AA53" s="1">
        <v>10</v>
      </c>
      <c r="AE53" s="1">
        <v>16.649999999999999</v>
      </c>
      <c r="AH53" s="1">
        <v>5.5</v>
      </c>
      <c r="AO53" s="1">
        <f t="shared" si="10"/>
        <v>32.15</v>
      </c>
      <c r="AP53" s="1">
        <v>21.04</v>
      </c>
      <c r="AU53" s="1">
        <v>8.3000000000000007</v>
      </c>
      <c r="AX53" s="1">
        <v>2.74</v>
      </c>
      <c r="BI53" s="1">
        <f t="shared" si="11"/>
        <v>21.04</v>
      </c>
      <c r="BJ53" s="1">
        <v>107.75</v>
      </c>
      <c r="BK53" s="1">
        <v>4</v>
      </c>
      <c r="BM53" s="1">
        <v>3</v>
      </c>
      <c r="BN53" s="1">
        <v>1.25</v>
      </c>
      <c r="BO53" s="1">
        <v>7.5</v>
      </c>
      <c r="BP53" s="1">
        <v>1.5</v>
      </c>
      <c r="BQ53" s="1">
        <v>12</v>
      </c>
      <c r="BR53" s="1">
        <v>5.5</v>
      </c>
      <c r="BS53" s="1">
        <v>0</v>
      </c>
      <c r="BT53" s="1">
        <v>3.5</v>
      </c>
      <c r="BU53" s="1">
        <v>10</v>
      </c>
      <c r="BW53" s="1">
        <v>10</v>
      </c>
      <c r="BX53" s="1">
        <f t="shared" si="12"/>
        <v>58.25</v>
      </c>
      <c r="BY53" s="1">
        <v>20</v>
      </c>
      <c r="CA53" s="1">
        <f t="shared" si="13"/>
        <v>20</v>
      </c>
      <c r="CB53" s="1">
        <f t="shared" si="14"/>
        <v>78.25</v>
      </c>
      <c r="CG53" s="1">
        <f t="shared" si="15"/>
        <v>0</v>
      </c>
      <c r="CL53" s="1">
        <f t="shared" si="16"/>
        <v>0</v>
      </c>
      <c r="CO53" s="1">
        <f t="shared" si="17"/>
        <v>0</v>
      </c>
      <c r="CP53" s="1">
        <v>128.79</v>
      </c>
      <c r="CQ53" s="1">
        <f t="shared" si="19"/>
        <v>99.289999999999992</v>
      </c>
      <c r="CR53" s="1">
        <v>31</v>
      </c>
      <c r="CS53" s="1" t="s">
        <v>5728</v>
      </c>
    </row>
    <row r="54" spans="1:97" s="47" customFormat="1" ht="134.25" customHeight="1" x14ac:dyDescent="0.25">
      <c r="A54" s="6" t="s">
        <v>606</v>
      </c>
      <c r="B54" s="6" t="s">
        <v>607</v>
      </c>
      <c r="C54" s="6" t="s">
        <v>25</v>
      </c>
      <c r="D54" s="45" t="s">
        <v>98</v>
      </c>
      <c r="E54" s="6" t="s">
        <v>608</v>
      </c>
      <c r="F54" s="6" t="s">
        <v>609</v>
      </c>
      <c r="G54" s="6" t="s">
        <v>610</v>
      </c>
      <c r="H54" s="6" t="s">
        <v>392</v>
      </c>
      <c r="I54" s="6" t="s">
        <v>611</v>
      </c>
      <c r="J54" s="6" t="s">
        <v>612</v>
      </c>
      <c r="K54" s="6" t="s">
        <v>613</v>
      </c>
      <c r="L54" s="6" t="s">
        <v>556</v>
      </c>
      <c r="M54" s="6" t="s">
        <v>614</v>
      </c>
      <c r="N54" s="6" t="s">
        <v>615</v>
      </c>
      <c r="O54" s="6" t="s">
        <v>616</v>
      </c>
      <c r="P54" s="6">
        <v>897</v>
      </c>
      <c r="Q54" s="6" t="s">
        <v>37</v>
      </c>
      <c r="R54" s="6" t="s">
        <v>38</v>
      </c>
      <c r="S54" s="6" t="s">
        <v>39</v>
      </c>
      <c r="T54" s="6" t="s">
        <v>40</v>
      </c>
      <c r="U54" s="6">
        <v>2</v>
      </c>
      <c r="V54" s="6" t="s">
        <v>41</v>
      </c>
      <c r="W54" s="6" t="s">
        <v>41</v>
      </c>
      <c r="X54" s="6">
        <v>1</v>
      </c>
      <c r="Y54" s="32" t="s">
        <v>5644</v>
      </c>
      <c r="Z54" s="6">
        <v>0</v>
      </c>
      <c r="AA54" s="6"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>
        <f t="shared" si="10"/>
        <v>0</v>
      </c>
      <c r="AP54" s="6">
        <v>111.38</v>
      </c>
      <c r="AQ54" s="6"/>
      <c r="AR54" s="6"/>
      <c r="AS54" s="6"/>
      <c r="AT54" s="6"/>
      <c r="AU54" s="6"/>
      <c r="AV54" s="6"/>
      <c r="AW54" s="6"/>
      <c r="AX54" s="6">
        <v>23.29</v>
      </c>
      <c r="AY54" s="6"/>
      <c r="AZ54" s="6"/>
      <c r="BA54" s="6"/>
      <c r="BB54" s="6">
        <v>88.09</v>
      </c>
      <c r="BC54" s="6"/>
      <c r="BD54" s="6"/>
      <c r="BE54" s="6"/>
      <c r="BF54" s="6"/>
      <c r="BG54" s="6"/>
      <c r="BH54" s="6"/>
      <c r="BI54" s="6">
        <f t="shared" si="11"/>
        <v>111.38</v>
      </c>
      <c r="BJ54" s="6">
        <v>11.25</v>
      </c>
      <c r="BK54" s="6"/>
      <c r="BL54" s="6"/>
      <c r="BM54" s="6"/>
      <c r="BN54" s="6"/>
      <c r="BO54" s="6">
        <v>1.25</v>
      </c>
      <c r="BP54" s="6"/>
      <c r="BQ54" s="6"/>
      <c r="BR54" s="6"/>
      <c r="BS54" s="6"/>
      <c r="BT54" s="6"/>
      <c r="BU54" s="6"/>
      <c r="BV54" s="6">
        <v>10</v>
      </c>
      <c r="BW54" s="6"/>
      <c r="BX54" s="6">
        <f t="shared" si="12"/>
        <v>11.25</v>
      </c>
      <c r="BY54" s="6"/>
      <c r="BZ54" s="6"/>
      <c r="CA54" s="6">
        <f t="shared" si="13"/>
        <v>0</v>
      </c>
      <c r="CB54" s="6">
        <f t="shared" si="14"/>
        <v>11.25</v>
      </c>
      <c r="CC54" s="6">
        <v>0</v>
      </c>
      <c r="CD54" s="6">
        <v>0</v>
      </c>
      <c r="CE54" s="6"/>
      <c r="CF54" s="6"/>
      <c r="CG54" s="6">
        <f t="shared" si="15"/>
        <v>0</v>
      </c>
      <c r="CH54" s="6">
        <v>0</v>
      </c>
      <c r="CI54" s="6">
        <v>0</v>
      </c>
      <c r="CJ54" s="6"/>
      <c r="CK54" s="6"/>
      <c r="CL54" s="6">
        <f t="shared" si="16"/>
        <v>0</v>
      </c>
      <c r="CM54" s="6"/>
      <c r="CN54" s="6"/>
      <c r="CO54" s="6">
        <f t="shared" si="17"/>
        <v>0</v>
      </c>
      <c r="CP54" s="6">
        <v>122.63</v>
      </c>
      <c r="CQ54" s="6"/>
      <c r="CR54" s="6"/>
      <c r="CS54" s="6" t="s">
        <v>5726</v>
      </c>
    </row>
    <row r="55" spans="1:97" ht="33.75" customHeight="1" x14ac:dyDescent="0.25">
      <c r="A55" s="1" t="s">
        <v>617</v>
      </c>
      <c r="B55" s="1" t="s">
        <v>618</v>
      </c>
      <c r="C55" s="1" t="s">
        <v>157</v>
      </c>
      <c r="D55" s="44" t="s">
        <v>84</v>
      </c>
      <c r="E55" s="1" t="s">
        <v>619</v>
      </c>
      <c r="F55" s="26" t="s">
        <v>620</v>
      </c>
      <c r="G55" s="26" t="s">
        <v>621</v>
      </c>
      <c r="H55" s="1" t="s">
        <v>622</v>
      </c>
      <c r="I55" s="1" t="s">
        <v>623</v>
      </c>
      <c r="J55" s="1" t="s">
        <v>624</v>
      </c>
      <c r="K55" s="1" t="s">
        <v>625</v>
      </c>
      <c r="L55" s="1" t="s">
        <v>626</v>
      </c>
      <c r="M55" s="1" t="s">
        <v>627</v>
      </c>
      <c r="N55" s="1" t="s">
        <v>628</v>
      </c>
      <c r="O55" s="1" t="s">
        <v>629</v>
      </c>
      <c r="P55" s="1">
        <v>897</v>
      </c>
      <c r="Q55" s="1" t="s">
        <v>37</v>
      </c>
      <c r="R55" s="1" t="s">
        <v>38</v>
      </c>
      <c r="S55" s="1" t="s">
        <v>39</v>
      </c>
      <c r="T55" s="1" t="s">
        <v>40</v>
      </c>
      <c r="U55" s="1">
        <v>2</v>
      </c>
      <c r="V55" s="1" t="s">
        <v>41</v>
      </c>
      <c r="W55" s="1" t="s">
        <v>41</v>
      </c>
      <c r="X55" s="1">
        <v>2</v>
      </c>
      <c r="Y55" s="31" t="s">
        <v>5649</v>
      </c>
      <c r="Z55" s="1">
        <v>10</v>
      </c>
      <c r="AA55" s="1">
        <v>10</v>
      </c>
      <c r="AO55" s="1">
        <f t="shared" si="10"/>
        <v>10</v>
      </c>
      <c r="AP55" s="1">
        <v>20.399999999999999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2.74</v>
      </c>
      <c r="AY55" s="1">
        <v>0</v>
      </c>
      <c r="AZ55" s="1">
        <v>0</v>
      </c>
      <c r="BA55" s="1">
        <v>0</v>
      </c>
      <c r="BB55" s="1">
        <v>7.66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f t="shared" si="11"/>
        <v>20.399999999999999</v>
      </c>
      <c r="BJ55" s="1">
        <v>55.25</v>
      </c>
      <c r="BK55" s="1">
        <v>1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10</v>
      </c>
      <c r="BW55" s="1">
        <v>10</v>
      </c>
      <c r="BX55" s="1">
        <f t="shared" si="12"/>
        <v>21</v>
      </c>
      <c r="BY55" s="1">
        <v>20</v>
      </c>
      <c r="BZ55" s="1">
        <v>0</v>
      </c>
      <c r="CA55" s="1">
        <f t="shared" si="13"/>
        <v>20</v>
      </c>
      <c r="CB55" s="1">
        <f t="shared" si="14"/>
        <v>41</v>
      </c>
      <c r="CC55" s="1">
        <v>40</v>
      </c>
      <c r="CD55" s="1">
        <v>0</v>
      </c>
      <c r="CE55" s="1">
        <v>0</v>
      </c>
      <c r="CF55" s="1">
        <v>0</v>
      </c>
      <c r="CG55" s="1">
        <f t="shared" si="15"/>
        <v>0</v>
      </c>
      <c r="CH55" s="1">
        <v>24</v>
      </c>
      <c r="CI55" s="1">
        <v>24</v>
      </c>
      <c r="CJ55" s="1">
        <v>0</v>
      </c>
      <c r="CK55" s="1">
        <v>0</v>
      </c>
      <c r="CL55" s="1">
        <f t="shared" si="16"/>
        <v>24</v>
      </c>
      <c r="CN55" s="1">
        <v>0</v>
      </c>
      <c r="CO55" s="1">
        <f t="shared" si="17"/>
        <v>0</v>
      </c>
      <c r="CP55" s="1">
        <v>115.65</v>
      </c>
      <c r="CQ55" s="1">
        <f>SUM(BI55,CB55,CG55)</f>
        <v>61.4</v>
      </c>
      <c r="CR55" s="1">
        <v>38</v>
      </c>
      <c r="CS55" s="1" t="s">
        <v>5732</v>
      </c>
    </row>
    <row r="56" spans="1:97" s="47" customFormat="1" ht="180.75" customHeight="1" x14ac:dyDescent="0.25">
      <c r="A56" s="6" t="s">
        <v>630</v>
      </c>
      <c r="B56" s="6" t="s">
        <v>631</v>
      </c>
      <c r="C56" s="6" t="s">
        <v>267</v>
      </c>
      <c r="D56" s="45" t="s">
        <v>71</v>
      </c>
      <c r="E56" s="6" t="s">
        <v>632</v>
      </c>
      <c r="F56" s="6" t="s">
        <v>633</v>
      </c>
      <c r="G56" s="6" t="s">
        <v>123</v>
      </c>
      <c r="H56" s="6" t="s">
        <v>75</v>
      </c>
      <c r="I56" s="6" t="s">
        <v>634</v>
      </c>
      <c r="J56" s="6" t="s">
        <v>635</v>
      </c>
      <c r="K56" s="6" t="s">
        <v>636</v>
      </c>
      <c r="L56" s="6" t="s">
        <v>637</v>
      </c>
      <c r="M56" s="6" t="s">
        <v>373</v>
      </c>
      <c r="N56" s="6" t="s">
        <v>638</v>
      </c>
      <c r="O56" s="6" t="s">
        <v>639</v>
      </c>
      <c r="P56" s="6">
        <v>897</v>
      </c>
      <c r="Q56" s="6" t="s">
        <v>37</v>
      </c>
      <c r="R56" s="6" t="s">
        <v>38</v>
      </c>
      <c r="S56" s="6" t="s">
        <v>39</v>
      </c>
      <c r="T56" s="6" t="s">
        <v>40</v>
      </c>
      <c r="U56" s="6">
        <v>2</v>
      </c>
      <c r="V56" s="6" t="s">
        <v>41</v>
      </c>
      <c r="W56" s="6" t="s">
        <v>41</v>
      </c>
      <c r="X56" s="6">
        <v>1</v>
      </c>
      <c r="Y56" s="32" t="s">
        <v>5647</v>
      </c>
      <c r="Z56" s="6">
        <v>50</v>
      </c>
      <c r="AA56" s="6">
        <v>50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>
        <f t="shared" si="10"/>
        <v>50</v>
      </c>
      <c r="AP56" s="6">
        <v>70.709999999999994</v>
      </c>
      <c r="AQ56" s="6"/>
      <c r="AR56" s="6"/>
      <c r="AS56" s="6"/>
      <c r="AT56" s="6"/>
      <c r="AU56" s="6">
        <v>16.600000000000001</v>
      </c>
      <c r="AV56" s="6"/>
      <c r="AW56" s="6"/>
      <c r="AX56" s="6">
        <v>4.1100000000000003</v>
      </c>
      <c r="AY56" s="6"/>
      <c r="AZ56" s="6"/>
      <c r="BA56" s="6"/>
      <c r="BB56" s="6"/>
      <c r="BC56" s="6"/>
      <c r="BD56" s="6"/>
      <c r="BE56" s="6"/>
      <c r="BF56" s="6"/>
      <c r="BG56" s="6"/>
      <c r="BH56" s="6">
        <v>0</v>
      </c>
      <c r="BI56" s="6">
        <f t="shared" si="11"/>
        <v>70.709999999999994</v>
      </c>
      <c r="BJ56" s="6">
        <v>8.75</v>
      </c>
      <c r="BK56" s="6">
        <v>1</v>
      </c>
      <c r="BL56" s="6"/>
      <c r="BM56" s="6"/>
      <c r="BN56" s="6"/>
      <c r="BO56" s="6">
        <v>6.25</v>
      </c>
      <c r="BP56" s="6">
        <v>1.5</v>
      </c>
      <c r="BQ56" s="6"/>
      <c r="BR56" s="6"/>
      <c r="BS56" s="6"/>
      <c r="BT56" s="6"/>
      <c r="BU56" s="6"/>
      <c r="BV56" s="6"/>
      <c r="BW56" s="6"/>
      <c r="BX56" s="6">
        <f t="shared" si="12"/>
        <v>8.75</v>
      </c>
      <c r="BY56" s="6"/>
      <c r="BZ56" s="6"/>
      <c r="CA56" s="6">
        <f t="shared" si="13"/>
        <v>0</v>
      </c>
      <c r="CB56" s="6">
        <f t="shared" si="14"/>
        <v>8.75</v>
      </c>
      <c r="CC56" s="6">
        <v>30</v>
      </c>
      <c r="CD56" s="6">
        <v>30</v>
      </c>
      <c r="CE56" s="6"/>
      <c r="CF56" s="6"/>
      <c r="CG56" s="6">
        <f t="shared" si="15"/>
        <v>30</v>
      </c>
      <c r="CH56" s="6">
        <v>16</v>
      </c>
      <c r="CI56" s="6">
        <v>16</v>
      </c>
      <c r="CJ56" s="6"/>
      <c r="CK56" s="6"/>
      <c r="CL56" s="6">
        <f t="shared" si="16"/>
        <v>16</v>
      </c>
      <c r="CM56" s="6"/>
      <c r="CN56" s="6"/>
      <c r="CO56" s="6">
        <f t="shared" si="17"/>
        <v>0</v>
      </c>
      <c r="CP56" s="6">
        <v>109.46</v>
      </c>
      <c r="CQ56" s="6"/>
      <c r="CR56" s="6"/>
      <c r="CS56" s="6" t="s">
        <v>5726</v>
      </c>
    </row>
    <row r="57" spans="1:97" ht="30" customHeight="1" x14ac:dyDescent="0.25">
      <c r="A57" s="1" t="s">
        <v>640</v>
      </c>
      <c r="B57" s="1" t="s">
        <v>641</v>
      </c>
      <c r="C57" s="1" t="s">
        <v>25</v>
      </c>
      <c r="D57" s="44" t="s">
        <v>84</v>
      </c>
      <c r="E57" s="1" t="s">
        <v>642</v>
      </c>
      <c r="F57" s="26" t="s">
        <v>643</v>
      </c>
      <c r="G57" s="26" t="s">
        <v>644</v>
      </c>
      <c r="H57" s="1" t="s">
        <v>74</v>
      </c>
      <c r="I57" s="1" t="s">
        <v>645</v>
      </c>
      <c r="J57" s="1" t="s">
        <v>646</v>
      </c>
      <c r="K57" s="1" t="s">
        <v>647</v>
      </c>
      <c r="L57" s="1" t="s">
        <v>648</v>
      </c>
      <c r="M57" s="1" t="s">
        <v>649</v>
      </c>
      <c r="N57" s="1" t="s">
        <v>650</v>
      </c>
      <c r="O57" s="1" t="s">
        <v>651</v>
      </c>
      <c r="P57" s="1">
        <v>897</v>
      </c>
      <c r="Q57" s="1" t="s">
        <v>37</v>
      </c>
      <c r="R57" s="1" t="s">
        <v>38</v>
      </c>
      <c r="S57" s="1" t="s">
        <v>39</v>
      </c>
      <c r="T57" s="1" t="s">
        <v>40</v>
      </c>
      <c r="U57" s="1">
        <v>2</v>
      </c>
      <c r="V57" s="1" t="s">
        <v>41</v>
      </c>
      <c r="W57" s="1" t="s">
        <v>41</v>
      </c>
      <c r="X57" s="1">
        <v>2</v>
      </c>
      <c r="Y57" s="31" t="s">
        <v>5649</v>
      </c>
      <c r="Z57" s="1">
        <v>10</v>
      </c>
      <c r="AA57" s="1">
        <v>10</v>
      </c>
      <c r="AO57" s="1">
        <f t="shared" si="10"/>
        <v>10</v>
      </c>
      <c r="AP57" s="1">
        <v>101.92</v>
      </c>
      <c r="BB57" s="1">
        <v>91.92</v>
      </c>
      <c r="BI57" s="1">
        <f t="shared" si="11"/>
        <v>101.92</v>
      </c>
      <c r="BJ57" s="1">
        <v>4.25</v>
      </c>
      <c r="BK57" s="1">
        <v>1</v>
      </c>
      <c r="BO57" s="1">
        <v>1.25</v>
      </c>
      <c r="BQ57" s="1">
        <v>2</v>
      </c>
      <c r="BX57" s="1">
        <f t="shared" si="12"/>
        <v>4.25</v>
      </c>
      <c r="CA57" s="1">
        <f t="shared" si="13"/>
        <v>0</v>
      </c>
      <c r="CB57" s="1">
        <f t="shared" si="14"/>
        <v>4.25</v>
      </c>
      <c r="CG57" s="1">
        <f t="shared" si="15"/>
        <v>0</v>
      </c>
      <c r="CL57" s="1">
        <f t="shared" si="16"/>
        <v>0</v>
      </c>
      <c r="CO57" s="1">
        <f t="shared" si="17"/>
        <v>0</v>
      </c>
      <c r="CP57" s="1">
        <v>106.17</v>
      </c>
      <c r="CQ57" s="1">
        <f>SUM(BI57,CB57,CG57)</f>
        <v>106.17</v>
      </c>
      <c r="CR57" s="1">
        <v>30</v>
      </c>
      <c r="CS57" s="1" t="s">
        <v>5728</v>
      </c>
    </row>
    <row r="58" spans="1:97" ht="30" customHeight="1" x14ac:dyDescent="0.25">
      <c r="A58" s="1" t="s">
        <v>652</v>
      </c>
      <c r="B58" s="1" t="s">
        <v>653</v>
      </c>
      <c r="C58" s="1" t="s">
        <v>25</v>
      </c>
      <c r="D58" s="44" t="s">
        <v>26</v>
      </c>
      <c r="E58" s="1" t="s">
        <v>654</v>
      </c>
      <c r="F58" s="26" t="s">
        <v>655</v>
      </c>
      <c r="G58" s="26" t="s">
        <v>656</v>
      </c>
      <c r="H58" s="1" t="s">
        <v>657</v>
      </c>
      <c r="I58" s="1" t="s">
        <v>658</v>
      </c>
      <c r="J58" s="1" t="s">
        <v>659</v>
      </c>
      <c r="K58" s="1" t="s">
        <v>660</v>
      </c>
      <c r="L58" s="1" t="s">
        <v>661</v>
      </c>
      <c r="M58" s="1" t="s">
        <v>176</v>
      </c>
      <c r="N58" s="1" t="s">
        <v>662</v>
      </c>
      <c r="O58" s="1" t="s">
        <v>663</v>
      </c>
      <c r="P58" s="1">
        <v>897</v>
      </c>
      <c r="Q58" s="1" t="s">
        <v>37</v>
      </c>
      <c r="R58" s="1" t="s">
        <v>38</v>
      </c>
      <c r="S58" s="1" t="s">
        <v>39</v>
      </c>
      <c r="T58" s="1" t="s">
        <v>40</v>
      </c>
      <c r="U58" s="1">
        <v>2</v>
      </c>
      <c r="V58" s="1" t="s">
        <v>41</v>
      </c>
      <c r="W58" s="1" t="s">
        <v>41</v>
      </c>
      <c r="X58" s="1">
        <v>6</v>
      </c>
      <c r="Y58" s="31" t="s">
        <v>5649</v>
      </c>
      <c r="Z58" s="1">
        <v>69.61</v>
      </c>
      <c r="AA58" s="1">
        <v>0</v>
      </c>
      <c r="AE58" s="1">
        <v>36.630000000000003</v>
      </c>
      <c r="AJ58" s="1">
        <v>22.98</v>
      </c>
      <c r="AO58" s="1">
        <f t="shared" si="10"/>
        <v>59.61</v>
      </c>
      <c r="AP58" s="1">
        <v>51.24</v>
      </c>
      <c r="AU58" s="1">
        <v>0</v>
      </c>
      <c r="BB58" s="1">
        <v>22.98</v>
      </c>
      <c r="BE58" s="1">
        <v>70</v>
      </c>
      <c r="BI58" s="1">
        <f t="shared" si="11"/>
        <v>92.98</v>
      </c>
      <c r="BJ58" s="1">
        <v>32.5</v>
      </c>
      <c r="BK58" s="1">
        <v>0.5</v>
      </c>
      <c r="BQ58" s="1">
        <v>2</v>
      </c>
      <c r="BV58" s="1">
        <v>10</v>
      </c>
      <c r="BX58" s="1">
        <f t="shared" si="12"/>
        <v>12.5</v>
      </c>
      <c r="BY58" s="1">
        <v>20</v>
      </c>
      <c r="CA58" s="1">
        <f t="shared" si="13"/>
        <v>20</v>
      </c>
      <c r="CB58" s="1">
        <f t="shared" si="14"/>
        <v>32.5</v>
      </c>
      <c r="CC58" s="1">
        <v>20</v>
      </c>
      <c r="CD58" s="1">
        <v>20</v>
      </c>
      <c r="CG58" s="1">
        <f t="shared" si="15"/>
        <v>20</v>
      </c>
      <c r="CH58" s="1">
        <v>8</v>
      </c>
      <c r="CI58" s="1">
        <v>8</v>
      </c>
      <c r="CL58" s="1">
        <f t="shared" si="16"/>
        <v>8</v>
      </c>
      <c r="CO58" s="1">
        <f t="shared" si="17"/>
        <v>0</v>
      </c>
      <c r="CP58" s="1">
        <v>103.74</v>
      </c>
      <c r="CQ58" s="1">
        <f>SUM(BI58,CB58,CG58)</f>
        <v>145.48000000000002</v>
      </c>
      <c r="CR58" s="1">
        <v>26</v>
      </c>
      <c r="CS58" s="1" t="s">
        <v>5728</v>
      </c>
    </row>
    <row r="59" spans="1:97" ht="30" customHeight="1" x14ac:dyDescent="0.25">
      <c r="A59" s="1" t="s">
        <v>664</v>
      </c>
      <c r="B59" s="1" t="s">
        <v>665</v>
      </c>
      <c r="C59" s="1" t="s">
        <v>133</v>
      </c>
      <c r="D59" s="44" t="s">
        <v>26</v>
      </c>
      <c r="E59" s="1" t="s">
        <v>666</v>
      </c>
      <c r="F59" s="26" t="s">
        <v>667</v>
      </c>
      <c r="G59" s="26" t="s">
        <v>668</v>
      </c>
      <c r="H59" s="1" t="s">
        <v>284</v>
      </c>
      <c r="I59" s="1" t="s">
        <v>669</v>
      </c>
      <c r="J59" s="1" t="s">
        <v>670</v>
      </c>
      <c r="K59" s="1" t="s">
        <v>671</v>
      </c>
      <c r="L59" s="1" t="s">
        <v>672</v>
      </c>
      <c r="M59" s="1" t="s">
        <v>176</v>
      </c>
      <c r="N59" s="1" t="s">
        <v>673</v>
      </c>
      <c r="O59" s="1" t="s">
        <v>290</v>
      </c>
      <c r="P59" s="1">
        <v>897</v>
      </c>
      <c r="Q59" s="1" t="s">
        <v>37</v>
      </c>
      <c r="R59" s="1" t="s">
        <v>38</v>
      </c>
      <c r="S59" s="1" t="s">
        <v>39</v>
      </c>
      <c r="T59" s="1" t="s">
        <v>40</v>
      </c>
      <c r="U59" s="1">
        <v>2</v>
      </c>
      <c r="V59" s="1" t="s">
        <v>41</v>
      </c>
      <c r="W59" s="1" t="s">
        <v>41</v>
      </c>
      <c r="X59" s="1">
        <v>2</v>
      </c>
      <c r="Y59" s="31" t="s">
        <v>5649</v>
      </c>
      <c r="Z59" s="1">
        <v>10</v>
      </c>
      <c r="AA59" s="1">
        <v>10</v>
      </c>
      <c r="AO59" s="1">
        <f t="shared" si="10"/>
        <v>10</v>
      </c>
      <c r="AP59" s="1">
        <v>51.04</v>
      </c>
      <c r="AX59" s="1">
        <v>0</v>
      </c>
      <c r="BB59" s="1">
        <v>38.299999999999997</v>
      </c>
      <c r="BI59" s="1">
        <f t="shared" si="11"/>
        <v>48.3</v>
      </c>
      <c r="BJ59" s="1">
        <v>30.75</v>
      </c>
      <c r="BK59" s="1">
        <v>2.5</v>
      </c>
      <c r="BQ59" s="1">
        <v>0</v>
      </c>
      <c r="BR59" s="1">
        <v>0</v>
      </c>
      <c r="BT59" s="1">
        <v>3.5</v>
      </c>
      <c r="BX59" s="1">
        <f t="shared" si="12"/>
        <v>6</v>
      </c>
      <c r="BY59" s="1">
        <v>20</v>
      </c>
      <c r="CA59" s="1">
        <f t="shared" si="13"/>
        <v>20</v>
      </c>
      <c r="CB59" s="1">
        <f t="shared" si="14"/>
        <v>26</v>
      </c>
      <c r="CC59" s="1">
        <v>20</v>
      </c>
      <c r="CD59" s="1">
        <v>0</v>
      </c>
      <c r="CG59" s="1">
        <f t="shared" si="15"/>
        <v>0</v>
      </c>
      <c r="CH59" s="1">
        <v>8</v>
      </c>
      <c r="CI59" s="1">
        <v>8</v>
      </c>
      <c r="CL59" s="1">
        <f t="shared" si="16"/>
        <v>8</v>
      </c>
      <c r="CO59" s="1">
        <f t="shared" si="17"/>
        <v>0</v>
      </c>
      <c r="CP59" s="1">
        <v>101.79</v>
      </c>
      <c r="CQ59" s="1">
        <f>SUM(BI59,CB59,CG59)</f>
        <v>74.3</v>
      </c>
      <c r="CR59" s="1">
        <v>37</v>
      </c>
      <c r="CS59" s="1" t="s">
        <v>5728</v>
      </c>
    </row>
    <row r="60" spans="1:97" s="47" customFormat="1" ht="60" customHeight="1" x14ac:dyDescent="0.25">
      <c r="A60" s="6" t="s">
        <v>674</v>
      </c>
      <c r="B60" s="6" t="s">
        <v>675</v>
      </c>
      <c r="C60" s="6" t="s">
        <v>267</v>
      </c>
      <c r="D60" s="45" t="s">
        <v>676</v>
      </c>
      <c r="E60" s="6" t="s">
        <v>677</v>
      </c>
      <c r="F60" s="6" t="s">
        <v>678</v>
      </c>
      <c r="G60" s="6" t="s">
        <v>101</v>
      </c>
      <c r="H60" s="6" t="s">
        <v>679</v>
      </c>
      <c r="I60" s="6" t="s">
        <v>680</v>
      </c>
      <c r="J60" s="6" t="s">
        <v>681</v>
      </c>
      <c r="K60" s="6" t="s">
        <v>682</v>
      </c>
      <c r="L60" s="6" t="s">
        <v>105</v>
      </c>
      <c r="M60" s="6" t="s">
        <v>176</v>
      </c>
      <c r="N60" s="6" t="s">
        <v>683</v>
      </c>
      <c r="O60" s="6" t="s">
        <v>684</v>
      </c>
      <c r="P60" s="6">
        <v>897</v>
      </c>
      <c r="Q60" s="6" t="s">
        <v>37</v>
      </c>
      <c r="R60" s="6" t="s">
        <v>38</v>
      </c>
      <c r="S60" s="6" t="s">
        <v>39</v>
      </c>
      <c r="T60" s="6" t="s">
        <v>40</v>
      </c>
      <c r="U60" s="6">
        <v>2</v>
      </c>
      <c r="V60" s="6" t="s">
        <v>41</v>
      </c>
      <c r="W60" s="6" t="s">
        <v>41</v>
      </c>
      <c r="X60" s="6">
        <v>5</v>
      </c>
      <c r="Y60" s="32" t="s">
        <v>5713</v>
      </c>
      <c r="Z60" s="6">
        <v>0</v>
      </c>
      <c r="AA60" s="6"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>
        <f t="shared" si="10"/>
        <v>0</v>
      </c>
      <c r="AP60" s="6">
        <v>52.81</v>
      </c>
      <c r="AQ60" s="6"/>
      <c r="AR60" s="6"/>
      <c r="AS60" s="6"/>
      <c r="AT60" s="6"/>
      <c r="AU60" s="6"/>
      <c r="AV60" s="6"/>
      <c r="AW60" s="6"/>
      <c r="AX60" s="6">
        <v>6.85</v>
      </c>
      <c r="AY60" s="6"/>
      <c r="AZ60" s="6"/>
      <c r="BA60" s="6"/>
      <c r="BB60" s="6">
        <v>45.96</v>
      </c>
      <c r="BC60" s="6"/>
      <c r="BD60" s="6"/>
      <c r="BE60" s="6"/>
      <c r="BF60" s="6"/>
      <c r="BG60" s="6"/>
      <c r="BH60" s="6">
        <v>0</v>
      </c>
      <c r="BI60" s="6">
        <f t="shared" si="11"/>
        <v>52.81</v>
      </c>
      <c r="BJ60" s="6">
        <v>28.75</v>
      </c>
      <c r="BK60" s="6">
        <v>1.5</v>
      </c>
      <c r="BL60" s="6"/>
      <c r="BM60" s="6">
        <v>6</v>
      </c>
      <c r="BN60" s="6"/>
      <c r="BO60" s="6">
        <v>1.25</v>
      </c>
      <c r="BP60" s="6"/>
      <c r="BQ60" s="6"/>
      <c r="BR60" s="6"/>
      <c r="BS60" s="6"/>
      <c r="BT60" s="6"/>
      <c r="BU60" s="6">
        <v>10</v>
      </c>
      <c r="BV60" s="6"/>
      <c r="BW60" s="6">
        <v>10</v>
      </c>
      <c r="BX60" s="6">
        <f t="shared" si="12"/>
        <v>28.75</v>
      </c>
      <c r="BY60" s="6"/>
      <c r="BZ60" s="6"/>
      <c r="CA60" s="6">
        <f t="shared" si="13"/>
        <v>0</v>
      </c>
      <c r="CB60" s="6">
        <f t="shared" si="14"/>
        <v>28.75</v>
      </c>
      <c r="CC60" s="6">
        <v>20</v>
      </c>
      <c r="CD60" s="6">
        <v>20</v>
      </c>
      <c r="CE60" s="6"/>
      <c r="CF60" s="6"/>
      <c r="CG60" s="6">
        <f t="shared" si="15"/>
        <v>20</v>
      </c>
      <c r="CH60" s="6">
        <v>8</v>
      </c>
      <c r="CI60" s="6">
        <v>8</v>
      </c>
      <c r="CJ60" s="6"/>
      <c r="CK60" s="6"/>
      <c r="CL60" s="6">
        <f t="shared" si="16"/>
        <v>8</v>
      </c>
      <c r="CM60" s="6"/>
      <c r="CN60" s="6"/>
      <c r="CO60" s="6">
        <f t="shared" si="17"/>
        <v>0</v>
      </c>
      <c r="CP60" s="6">
        <v>101.56</v>
      </c>
      <c r="CQ60" s="6"/>
      <c r="CR60" s="6"/>
      <c r="CS60" s="6" t="s">
        <v>5727</v>
      </c>
    </row>
    <row r="61" spans="1:97" s="47" customFormat="1" ht="77.25" customHeight="1" x14ac:dyDescent="0.25">
      <c r="A61" s="6" t="s">
        <v>685</v>
      </c>
      <c r="B61" s="6" t="s">
        <v>686</v>
      </c>
      <c r="C61" s="6" t="s">
        <v>267</v>
      </c>
      <c r="D61" s="45" t="s">
        <v>26</v>
      </c>
      <c r="E61" s="6" t="s">
        <v>687</v>
      </c>
      <c r="F61" s="6" t="s">
        <v>688</v>
      </c>
      <c r="G61" s="6" t="s">
        <v>29</v>
      </c>
      <c r="H61" s="6" t="s">
        <v>101</v>
      </c>
      <c r="I61" s="6" t="s">
        <v>689</v>
      </c>
      <c r="J61" s="6" t="s">
        <v>690</v>
      </c>
      <c r="K61" s="6" t="s">
        <v>691</v>
      </c>
      <c r="L61" s="6" t="s">
        <v>105</v>
      </c>
      <c r="M61" s="6" t="s">
        <v>300</v>
      </c>
      <c r="N61" s="6" t="s">
        <v>692</v>
      </c>
      <c r="O61" s="6" t="s">
        <v>693</v>
      </c>
      <c r="P61" s="6">
        <v>897</v>
      </c>
      <c r="Q61" s="6" t="s">
        <v>37</v>
      </c>
      <c r="R61" s="6" t="s">
        <v>38</v>
      </c>
      <c r="S61" s="6" t="s">
        <v>39</v>
      </c>
      <c r="T61" s="6" t="s">
        <v>40</v>
      </c>
      <c r="U61" s="6">
        <v>2</v>
      </c>
      <c r="V61" s="6" t="s">
        <v>41</v>
      </c>
      <c r="W61" s="6" t="s">
        <v>41</v>
      </c>
      <c r="X61" s="6">
        <v>3</v>
      </c>
      <c r="Y61" s="32" t="s">
        <v>5725</v>
      </c>
      <c r="Z61" s="6">
        <v>10</v>
      </c>
      <c r="AA61" s="6">
        <v>10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>
        <f t="shared" si="10"/>
        <v>10</v>
      </c>
      <c r="AP61" s="6">
        <v>52.91</v>
      </c>
      <c r="AQ61" s="6"/>
      <c r="AR61" s="6"/>
      <c r="AS61" s="6"/>
      <c r="AT61" s="6"/>
      <c r="AU61" s="6"/>
      <c r="AV61" s="6"/>
      <c r="AW61" s="6"/>
      <c r="AX61" s="6">
        <v>12.33</v>
      </c>
      <c r="AY61" s="6"/>
      <c r="AZ61" s="6"/>
      <c r="BA61" s="6">
        <v>22.92</v>
      </c>
      <c r="BB61" s="6">
        <v>7.66</v>
      </c>
      <c r="BC61" s="6"/>
      <c r="BD61" s="6"/>
      <c r="BE61" s="6"/>
      <c r="BF61" s="6"/>
      <c r="BG61" s="6"/>
      <c r="BH61" s="6"/>
      <c r="BI61" s="6">
        <f t="shared" si="11"/>
        <v>52.91</v>
      </c>
      <c r="BJ61" s="6">
        <v>46.75</v>
      </c>
      <c r="BK61" s="6">
        <v>1</v>
      </c>
      <c r="BL61" s="6"/>
      <c r="BM61" s="6">
        <v>6</v>
      </c>
      <c r="BN61" s="6"/>
      <c r="BO61" s="6">
        <v>13.75</v>
      </c>
      <c r="BP61" s="6"/>
      <c r="BQ61" s="6">
        <v>6</v>
      </c>
      <c r="BR61" s="6"/>
      <c r="BS61" s="6"/>
      <c r="BT61" s="6"/>
      <c r="BU61" s="6"/>
      <c r="BV61" s="6"/>
      <c r="BW61" s="6"/>
      <c r="BX61" s="6">
        <f t="shared" si="12"/>
        <v>26.75</v>
      </c>
      <c r="BY61" s="6">
        <v>20</v>
      </c>
      <c r="BZ61" s="6"/>
      <c r="CA61" s="6">
        <f t="shared" si="13"/>
        <v>20</v>
      </c>
      <c r="CB61" s="6">
        <f t="shared" si="14"/>
        <v>46.75</v>
      </c>
      <c r="CC61" s="6">
        <v>0</v>
      </c>
      <c r="CD61" s="6">
        <v>0</v>
      </c>
      <c r="CE61" s="6"/>
      <c r="CF61" s="6"/>
      <c r="CG61" s="6">
        <f t="shared" si="15"/>
        <v>0</v>
      </c>
      <c r="CH61" s="6">
        <v>0</v>
      </c>
      <c r="CI61" s="6">
        <v>0</v>
      </c>
      <c r="CJ61" s="6"/>
      <c r="CK61" s="6"/>
      <c r="CL61" s="6">
        <f t="shared" si="16"/>
        <v>0</v>
      </c>
      <c r="CM61" s="6"/>
      <c r="CN61" s="6"/>
      <c r="CO61" s="6">
        <f t="shared" si="17"/>
        <v>0</v>
      </c>
      <c r="CP61" s="6">
        <v>99.66</v>
      </c>
      <c r="CQ61" s="6"/>
      <c r="CR61" s="6"/>
      <c r="CS61" s="6" t="s">
        <v>5726</v>
      </c>
    </row>
    <row r="62" spans="1:97" ht="33" customHeight="1" x14ac:dyDescent="0.25">
      <c r="A62" s="1" t="s">
        <v>694</v>
      </c>
      <c r="B62" s="1" t="s">
        <v>695</v>
      </c>
      <c r="C62" s="1" t="s">
        <v>25</v>
      </c>
      <c r="D62" s="44" t="s">
        <v>26</v>
      </c>
      <c r="E62" s="1" t="s">
        <v>696</v>
      </c>
      <c r="F62" s="1" t="s">
        <v>697</v>
      </c>
      <c r="G62" s="1" t="s">
        <v>160</v>
      </c>
      <c r="H62" s="1" t="s">
        <v>101</v>
      </c>
      <c r="I62" s="1" t="s">
        <v>698</v>
      </c>
      <c r="J62" s="1" t="s">
        <v>698</v>
      </c>
      <c r="K62" s="1" t="s">
        <v>699</v>
      </c>
      <c r="L62" s="1" t="s">
        <v>105</v>
      </c>
      <c r="M62" s="1" t="s">
        <v>176</v>
      </c>
      <c r="N62" s="1" t="s">
        <v>700</v>
      </c>
      <c r="O62" s="1" t="s">
        <v>701</v>
      </c>
      <c r="P62" s="1">
        <v>897</v>
      </c>
      <c r="Q62" s="1" t="s">
        <v>37</v>
      </c>
      <c r="R62" s="1" t="s">
        <v>38</v>
      </c>
      <c r="S62" s="1" t="s">
        <v>39</v>
      </c>
      <c r="T62" s="1" t="s">
        <v>40</v>
      </c>
      <c r="U62" s="1">
        <v>2</v>
      </c>
      <c r="V62" s="1" t="s">
        <v>41</v>
      </c>
      <c r="W62" s="1" t="s">
        <v>41</v>
      </c>
      <c r="X62" s="1">
        <v>1</v>
      </c>
      <c r="Y62" s="31" t="s">
        <v>5649</v>
      </c>
      <c r="Z62" s="1">
        <v>10</v>
      </c>
      <c r="AA62" s="1">
        <v>10</v>
      </c>
      <c r="AO62" s="1">
        <f t="shared" si="10"/>
        <v>10</v>
      </c>
      <c r="AP62" s="1">
        <v>63.62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53.62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f t="shared" si="11"/>
        <v>63.62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f t="shared" si="12"/>
        <v>0</v>
      </c>
      <c r="BY62" s="1">
        <v>0</v>
      </c>
      <c r="BZ62" s="1">
        <v>0</v>
      </c>
      <c r="CA62" s="1">
        <f t="shared" si="13"/>
        <v>0</v>
      </c>
      <c r="CB62" s="1">
        <f t="shared" si="14"/>
        <v>0</v>
      </c>
      <c r="CC62" s="1">
        <v>30</v>
      </c>
      <c r="CD62" s="1">
        <v>30</v>
      </c>
      <c r="CE62" s="1">
        <v>0</v>
      </c>
      <c r="CF62" s="1">
        <v>0</v>
      </c>
      <c r="CG62" s="1">
        <f t="shared" si="15"/>
        <v>30</v>
      </c>
      <c r="CH62" s="1">
        <v>16</v>
      </c>
      <c r="CI62" s="1">
        <v>16</v>
      </c>
      <c r="CJ62" s="1">
        <v>0</v>
      </c>
      <c r="CK62" s="1">
        <v>0</v>
      </c>
      <c r="CL62" s="1">
        <f t="shared" si="16"/>
        <v>16</v>
      </c>
      <c r="CN62" s="1">
        <v>0</v>
      </c>
      <c r="CO62" s="1">
        <f t="shared" si="17"/>
        <v>0</v>
      </c>
      <c r="CP62" s="1">
        <v>93.62</v>
      </c>
      <c r="CQ62" s="1">
        <f>SUM(BI62,CB62,CG62)</f>
        <v>93.62</v>
      </c>
      <c r="CR62" s="1">
        <v>32</v>
      </c>
      <c r="CS62" s="1" t="s">
        <v>5732</v>
      </c>
    </row>
    <row r="63" spans="1:97" ht="41.25" customHeight="1" x14ac:dyDescent="0.25">
      <c r="A63" s="1" t="s">
        <v>702</v>
      </c>
      <c r="B63" s="1" t="s">
        <v>703</v>
      </c>
      <c r="C63" s="1" t="s">
        <v>419</v>
      </c>
      <c r="D63" s="44" t="s">
        <v>84</v>
      </c>
      <c r="E63" s="1" t="s">
        <v>704</v>
      </c>
      <c r="F63" s="26" t="s">
        <v>705</v>
      </c>
      <c r="G63" s="26" t="s">
        <v>706</v>
      </c>
      <c r="H63" s="1" t="s">
        <v>74</v>
      </c>
      <c r="I63" s="1" t="s">
        <v>707</v>
      </c>
      <c r="J63" s="1" t="s">
        <v>708</v>
      </c>
      <c r="K63" s="1" t="s">
        <v>709</v>
      </c>
      <c r="L63" s="1" t="s">
        <v>105</v>
      </c>
      <c r="M63" s="1" t="s">
        <v>710</v>
      </c>
      <c r="N63" s="1" t="s">
        <v>711</v>
      </c>
      <c r="O63" s="1" t="s">
        <v>712</v>
      </c>
      <c r="P63" s="1">
        <v>897</v>
      </c>
      <c r="Q63" s="1" t="s">
        <v>37</v>
      </c>
      <c r="R63" s="1" t="s">
        <v>38</v>
      </c>
      <c r="S63" s="1" t="s">
        <v>39</v>
      </c>
      <c r="T63" s="1" t="s">
        <v>40</v>
      </c>
      <c r="U63" s="1">
        <v>2</v>
      </c>
      <c r="V63" s="1" t="s">
        <v>41</v>
      </c>
      <c r="W63" s="1" t="s">
        <v>41</v>
      </c>
      <c r="X63" s="1">
        <v>5</v>
      </c>
      <c r="Y63" s="31" t="s">
        <v>5649</v>
      </c>
      <c r="Z63" s="1">
        <v>62.15</v>
      </c>
      <c r="AA63" s="1">
        <v>10</v>
      </c>
      <c r="AH63" s="1">
        <v>33</v>
      </c>
      <c r="AJ63" s="1">
        <v>19.149999999999999</v>
      </c>
      <c r="AO63" s="1">
        <f t="shared" si="10"/>
        <v>62.15</v>
      </c>
      <c r="AP63" s="1">
        <v>45.59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16.440000000000001</v>
      </c>
      <c r="AY63" s="1">
        <v>0</v>
      </c>
      <c r="AZ63" s="1">
        <v>0</v>
      </c>
      <c r="BA63" s="1">
        <v>0</v>
      </c>
      <c r="BB63" s="1">
        <v>19.149999999999999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f t="shared" si="11"/>
        <v>45.59</v>
      </c>
      <c r="BJ63" s="1">
        <v>1.25</v>
      </c>
      <c r="BK63" s="1">
        <v>0</v>
      </c>
      <c r="BL63" s="1">
        <v>0</v>
      </c>
      <c r="BM63" s="1">
        <v>0</v>
      </c>
      <c r="BN63" s="1">
        <v>0</v>
      </c>
      <c r="BO63" s="1">
        <v>1.25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f t="shared" si="12"/>
        <v>1.25</v>
      </c>
      <c r="BY63" s="1">
        <v>0</v>
      </c>
      <c r="BZ63" s="1">
        <v>0</v>
      </c>
      <c r="CA63" s="1">
        <f t="shared" si="13"/>
        <v>0</v>
      </c>
      <c r="CB63" s="1">
        <f t="shared" si="14"/>
        <v>1.25</v>
      </c>
      <c r="CC63" s="1">
        <v>40</v>
      </c>
      <c r="CD63" s="1">
        <v>40</v>
      </c>
      <c r="CE63" s="1">
        <v>0</v>
      </c>
      <c r="CF63" s="1">
        <v>0</v>
      </c>
      <c r="CG63" s="1">
        <f t="shared" si="15"/>
        <v>40</v>
      </c>
      <c r="CH63" s="1">
        <v>24</v>
      </c>
      <c r="CI63" s="1">
        <v>24</v>
      </c>
      <c r="CJ63" s="1">
        <v>0</v>
      </c>
      <c r="CK63" s="1">
        <v>0</v>
      </c>
      <c r="CL63" s="1">
        <f t="shared" si="16"/>
        <v>24</v>
      </c>
      <c r="CN63" s="1">
        <v>0</v>
      </c>
      <c r="CO63" s="1">
        <f t="shared" si="17"/>
        <v>0</v>
      </c>
      <c r="CP63" s="1">
        <v>86.84</v>
      </c>
      <c r="CQ63" s="1">
        <f>SUM(BI63,CB63,CG63)</f>
        <v>86.84</v>
      </c>
      <c r="CR63" s="1">
        <v>36</v>
      </c>
      <c r="CS63" s="1" t="s">
        <v>5732</v>
      </c>
    </row>
    <row r="64" spans="1:97" ht="30" customHeight="1" x14ac:dyDescent="0.25">
      <c r="A64" s="1" t="s">
        <v>713</v>
      </c>
      <c r="B64" s="1" t="s">
        <v>714</v>
      </c>
      <c r="C64" s="1" t="s">
        <v>25</v>
      </c>
      <c r="D64" s="44" t="s">
        <v>26</v>
      </c>
      <c r="E64" s="1" t="s">
        <v>715</v>
      </c>
      <c r="F64" s="26" t="s">
        <v>716</v>
      </c>
      <c r="G64" s="26" t="s">
        <v>717</v>
      </c>
      <c r="H64" s="1" t="s">
        <v>718</v>
      </c>
      <c r="I64" s="1" t="s">
        <v>719</v>
      </c>
      <c r="J64" s="1" t="s">
        <v>719</v>
      </c>
      <c r="K64" s="1" t="s">
        <v>720</v>
      </c>
      <c r="L64" s="1" t="s">
        <v>105</v>
      </c>
      <c r="M64" s="1" t="s">
        <v>176</v>
      </c>
      <c r="N64" s="1" t="s">
        <v>721</v>
      </c>
      <c r="O64" s="1" t="s">
        <v>547</v>
      </c>
      <c r="P64" s="1">
        <v>897</v>
      </c>
      <c r="Q64" s="1" t="s">
        <v>37</v>
      </c>
      <c r="R64" s="1" t="s">
        <v>38</v>
      </c>
      <c r="S64" s="1" t="s">
        <v>39</v>
      </c>
      <c r="T64" s="1" t="s">
        <v>40</v>
      </c>
      <c r="U64" s="1">
        <v>2</v>
      </c>
      <c r="V64" s="1" t="s">
        <v>41</v>
      </c>
      <c r="W64" s="1" t="s">
        <v>41</v>
      </c>
      <c r="X64" s="1">
        <v>4</v>
      </c>
      <c r="Y64" s="31" t="s">
        <v>5649</v>
      </c>
      <c r="Z64" s="1">
        <v>60.5</v>
      </c>
      <c r="AA64" s="1">
        <v>0</v>
      </c>
      <c r="AH64" s="1">
        <v>60.5</v>
      </c>
      <c r="AO64" s="1">
        <f t="shared" si="10"/>
        <v>60.5</v>
      </c>
      <c r="AP64" s="1">
        <v>0</v>
      </c>
      <c r="AX64" s="1">
        <v>30.14</v>
      </c>
      <c r="BI64" s="1">
        <f t="shared" si="11"/>
        <v>30.14</v>
      </c>
      <c r="BJ64" s="1">
        <v>29.25</v>
      </c>
      <c r="BL64" s="1">
        <v>0</v>
      </c>
      <c r="BO64" s="1">
        <v>3.75</v>
      </c>
      <c r="BQ64" s="1">
        <v>6</v>
      </c>
      <c r="BW64" s="1">
        <v>10</v>
      </c>
      <c r="BX64" s="1">
        <f t="shared" si="12"/>
        <v>19.75</v>
      </c>
      <c r="CA64" s="1">
        <f t="shared" si="13"/>
        <v>0</v>
      </c>
      <c r="CB64" s="1">
        <f t="shared" si="14"/>
        <v>19.75</v>
      </c>
      <c r="CC64" s="1">
        <v>40</v>
      </c>
      <c r="CD64" s="1">
        <v>40</v>
      </c>
      <c r="CG64" s="1">
        <f t="shared" si="15"/>
        <v>40</v>
      </c>
      <c r="CH64" s="1">
        <v>24</v>
      </c>
      <c r="CI64" s="1">
        <v>24</v>
      </c>
      <c r="CL64" s="1">
        <f t="shared" si="16"/>
        <v>24</v>
      </c>
      <c r="CO64" s="1">
        <f t="shared" si="17"/>
        <v>0</v>
      </c>
      <c r="CP64" s="1">
        <v>69.25</v>
      </c>
      <c r="CQ64" s="1">
        <f>SUM(BI64,CB64,CG64)</f>
        <v>89.89</v>
      </c>
      <c r="CR64" s="1">
        <v>34</v>
      </c>
      <c r="CS64" s="1" t="s">
        <v>5728</v>
      </c>
    </row>
    <row r="65" spans="1:97" s="47" customFormat="1" ht="165" customHeight="1" x14ac:dyDescent="0.25">
      <c r="A65" s="6" t="s">
        <v>722</v>
      </c>
      <c r="B65" s="6" t="s">
        <v>723</v>
      </c>
      <c r="C65" s="6" t="s">
        <v>724</v>
      </c>
      <c r="D65" s="45" t="s">
        <v>26</v>
      </c>
      <c r="E65" s="6" t="s">
        <v>725</v>
      </c>
      <c r="F65" s="6" t="s">
        <v>726</v>
      </c>
      <c r="G65" s="6" t="s">
        <v>29</v>
      </c>
      <c r="H65" s="6" t="s">
        <v>226</v>
      </c>
      <c r="I65" s="6" t="s">
        <v>727</v>
      </c>
      <c r="J65" s="6" t="s">
        <v>727</v>
      </c>
      <c r="K65" s="6" t="s">
        <v>728</v>
      </c>
      <c r="L65" s="6" t="s">
        <v>729</v>
      </c>
      <c r="M65" s="6" t="s">
        <v>730</v>
      </c>
      <c r="N65" s="6" t="s">
        <v>731</v>
      </c>
      <c r="O65" s="6" t="s">
        <v>732</v>
      </c>
      <c r="P65" s="6">
        <v>897</v>
      </c>
      <c r="Q65" s="6" t="s">
        <v>37</v>
      </c>
      <c r="R65" s="6" t="s">
        <v>38</v>
      </c>
      <c r="S65" s="6" t="s">
        <v>39</v>
      </c>
      <c r="T65" s="6" t="s">
        <v>40</v>
      </c>
      <c r="U65" s="6">
        <v>2</v>
      </c>
      <c r="V65" s="6" t="s">
        <v>41</v>
      </c>
      <c r="W65" s="6" t="s">
        <v>41</v>
      </c>
      <c r="X65" s="6">
        <v>3</v>
      </c>
      <c r="Y65" s="32" t="s">
        <v>5714</v>
      </c>
      <c r="Z65" s="6">
        <v>10</v>
      </c>
      <c r="AA65" s="6">
        <v>10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>
        <f t="shared" si="10"/>
        <v>10</v>
      </c>
      <c r="AP65" s="6">
        <v>10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>
        <v>0</v>
      </c>
      <c r="BI65" s="6">
        <f t="shared" si="11"/>
        <v>10</v>
      </c>
      <c r="BJ65" s="6">
        <v>28.95</v>
      </c>
      <c r="BK65" s="6">
        <v>1</v>
      </c>
      <c r="BL65" s="6"/>
      <c r="BM65" s="6">
        <v>2</v>
      </c>
      <c r="BN65" s="6"/>
      <c r="BO65" s="6">
        <v>1.25</v>
      </c>
      <c r="BP65" s="6"/>
      <c r="BQ65" s="6">
        <v>2</v>
      </c>
      <c r="BR65" s="6"/>
      <c r="BS65" s="6">
        <v>2.7</v>
      </c>
      <c r="BT65" s="6"/>
      <c r="BU65" s="6"/>
      <c r="BV65" s="6"/>
      <c r="BW65" s="6"/>
      <c r="BX65" s="6">
        <f t="shared" si="12"/>
        <v>8.9499999999999993</v>
      </c>
      <c r="BY65" s="6">
        <v>20</v>
      </c>
      <c r="BZ65" s="6"/>
      <c r="CA65" s="6">
        <f t="shared" si="13"/>
        <v>20</v>
      </c>
      <c r="CB65" s="6">
        <f t="shared" si="14"/>
        <v>28.95</v>
      </c>
      <c r="CC65" s="6">
        <v>30</v>
      </c>
      <c r="CD65" s="6">
        <v>30</v>
      </c>
      <c r="CE65" s="6"/>
      <c r="CF65" s="6"/>
      <c r="CG65" s="6">
        <f t="shared" si="15"/>
        <v>30</v>
      </c>
      <c r="CH65" s="6">
        <v>16</v>
      </c>
      <c r="CI65" s="6">
        <v>16</v>
      </c>
      <c r="CJ65" s="6"/>
      <c r="CK65" s="6"/>
      <c r="CL65" s="6">
        <f t="shared" si="16"/>
        <v>16</v>
      </c>
      <c r="CM65" s="6"/>
      <c r="CN65" s="6"/>
      <c r="CO65" s="6">
        <f t="shared" si="17"/>
        <v>0</v>
      </c>
      <c r="CP65" s="6">
        <v>68.95</v>
      </c>
      <c r="CQ65" s="6"/>
      <c r="CR65" s="6"/>
      <c r="CS65" s="6" t="s">
        <v>5727</v>
      </c>
    </row>
    <row r="66" spans="1:97" ht="30.75" customHeight="1" x14ac:dyDescent="0.25">
      <c r="A66" s="1" t="s">
        <v>733</v>
      </c>
      <c r="B66" s="1" t="s">
        <v>734</v>
      </c>
      <c r="C66" s="1" t="s">
        <v>267</v>
      </c>
      <c r="D66" s="44" t="s">
        <v>676</v>
      </c>
      <c r="E66" s="1" t="s">
        <v>735</v>
      </c>
      <c r="F66" s="26" t="s">
        <v>736</v>
      </c>
      <c r="G66" s="26" t="s">
        <v>737</v>
      </c>
      <c r="H66" s="1" t="s">
        <v>577</v>
      </c>
      <c r="I66" s="1" t="s">
        <v>738</v>
      </c>
      <c r="J66" s="1" t="s">
        <v>739</v>
      </c>
      <c r="K66" s="1" t="s">
        <v>740</v>
      </c>
      <c r="L66" s="1" t="s">
        <v>299</v>
      </c>
      <c r="M66" s="1" t="s">
        <v>128</v>
      </c>
      <c r="N66" s="1" t="s">
        <v>741</v>
      </c>
      <c r="O66" s="1" t="s">
        <v>742</v>
      </c>
      <c r="P66" s="1">
        <v>897</v>
      </c>
      <c r="Q66" s="1" t="s">
        <v>37</v>
      </c>
      <c r="R66" s="1" t="s">
        <v>38</v>
      </c>
      <c r="S66" s="1" t="s">
        <v>39</v>
      </c>
      <c r="T66" s="1" t="s">
        <v>40</v>
      </c>
      <c r="U66" s="1">
        <v>2</v>
      </c>
      <c r="V66" s="1" t="s">
        <v>41</v>
      </c>
      <c r="W66" s="1" t="s">
        <v>41</v>
      </c>
      <c r="X66" s="1">
        <v>2</v>
      </c>
      <c r="Y66" s="31" t="s">
        <v>5649</v>
      </c>
      <c r="Z66" s="1">
        <v>10</v>
      </c>
      <c r="AA66" s="1">
        <v>10</v>
      </c>
      <c r="AO66" s="1">
        <f t="shared" si="10"/>
        <v>10</v>
      </c>
      <c r="AP66" s="1">
        <v>31.64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16.440000000000001</v>
      </c>
      <c r="AY66" s="1">
        <v>0</v>
      </c>
      <c r="AZ66" s="1">
        <v>0</v>
      </c>
      <c r="BA66" s="1">
        <v>0</v>
      </c>
      <c r="BB66" s="1">
        <v>3.83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f t="shared" si="11"/>
        <v>30.270000000000003</v>
      </c>
      <c r="BJ66" s="1">
        <v>16.7</v>
      </c>
      <c r="BK66" s="1">
        <v>0</v>
      </c>
      <c r="BL66" s="1">
        <v>0</v>
      </c>
      <c r="BM66" s="1">
        <v>2</v>
      </c>
      <c r="BN66" s="1">
        <v>0</v>
      </c>
      <c r="BO66" s="1">
        <v>0</v>
      </c>
      <c r="BP66" s="1">
        <v>0</v>
      </c>
      <c r="BQ66" s="1">
        <v>2</v>
      </c>
      <c r="BR66" s="1">
        <v>0</v>
      </c>
      <c r="BS66" s="1">
        <v>2.7</v>
      </c>
      <c r="BT66" s="1">
        <v>0</v>
      </c>
      <c r="BU66" s="1">
        <v>0</v>
      </c>
      <c r="BV66" s="1">
        <v>0</v>
      </c>
      <c r="BW66" s="1">
        <v>0</v>
      </c>
      <c r="BX66" s="1">
        <f t="shared" si="12"/>
        <v>6.7</v>
      </c>
      <c r="BY66" s="1">
        <v>0</v>
      </c>
      <c r="BZ66" s="1">
        <v>0</v>
      </c>
      <c r="CA66" s="1">
        <f t="shared" si="13"/>
        <v>0</v>
      </c>
      <c r="CB66" s="1">
        <f t="shared" si="14"/>
        <v>6.7</v>
      </c>
      <c r="CC66" s="1">
        <v>20</v>
      </c>
      <c r="CD66" s="1">
        <v>20</v>
      </c>
      <c r="CE66" s="1">
        <v>0</v>
      </c>
      <c r="CF66" s="1">
        <v>0</v>
      </c>
      <c r="CG66" s="1">
        <f t="shared" si="15"/>
        <v>20</v>
      </c>
      <c r="CH66" s="1">
        <v>8</v>
      </c>
      <c r="CI66" s="1">
        <v>8</v>
      </c>
      <c r="CJ66" s="1">
        <v>0</v>
      </c>
      <c r="CK66" s="1">
        <v>0</v>
      </c>
      <c r="CL66" s="1">
        <f t="shared" si="16"/>
        <v>8</v>
      </c>
      <c r="CN66" s="1">
        <v>0</v>
      </c>
      <c r="CO66" s="1">
        <f t="shared" si="17"/>
        <v>0</v>
      </c>
      <c r="CP66" s="1">
        <v>68.34</v>
      </c>
      <c r="CQ66" s="1">
        <f>SUM(BI66,CB66,CG66)</f>
        <v>56.970000000000006</v>
      </c>
      <c r="CR66" s="1">
        <v>39</v>
      </c>
      <c r="CS66" s="1" t="s">
        <v>5732</v>
      </c>
    </row>
    <row r="67" spans="1:97" ht="34.5" customHeight="1" x14ac:dyDescent="0.25">
      <c r="A67" s="1" t="s">
        <v>743</v>
      </c>
      <c r="B67" s="1" t="s">
        <v>744</v>
      </c>
      <c r="C67" s="1" t="s">
        <v>745</v>
      </c>
      <c r="D67" s="44" t="s">
        <v>26</v>
      </c>
      <c r="E67" s="1" t="s">
        <v>746</v>
      </c>
      <c r="F67" s="1" t="s">
        <v>747</v>
      </c>
      <c r="G67" s="1" t="s">
        <v>748</v>
      </c>
      <c r="H67" s="1" t="s">
        <v>749</v>
      </c>
      <c r="I67" s="1" t="s">
        <v>750</v>
      </c>
      <c r="J67" s="1" t="s">
        <v>750</v>
      </c>
      <c r="K67" s="1" t="s">
        <v>751</v>
      </c>
      <c r="L67" s="1" t="s">
        <v>752</v>
      </c>
      <c r="M67" s="1" t="s">
        <v>753</v>
      </c>
      <c r="N67" s="1" t="s">
        <v>754</v>
      </c>
      <c r="O67" s="1" t="s">
        <v>755</v>
      </c>
      <c r="P67" s="1">
        <v>897</v>
      </c>
      <c r="Q67" s="1" t="s">
        <v>37</v>
      </c>
      <c r="R67" s="1" t="s">
        <v>38</v>
      </c>
      <c r="S67" s="1" t="s">
        <v>39</v>
      </c>
      <c r="T67" s="1" t="s">
        <v>40</v>
      </c>
      <c r="U67" s="1">
        <v>2</v>
      </c>
      <c r="V67" s="1" t="s">
        <v>41</v>
      </c>
      <c r="W67" s="1" t="s">
        <v>41</v>
      </c>
      <c r="X67" s="1">
        <v>5</v>
      </c>
      <c r="Y67" s="31" t="s">
        <v>5649</v>
      </c>
      <c r="Z67" s="1">
        <v>10</v>
      </c>
      <c r="AA67" s="1">
        <v>10</v>
      </c>
      <c r="AO67" s="1">
        <f t="shared" si="10"/>
        <v>10</v>
      </c>
      <c r="AP67" s="1">
        <v>29.68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8.2200000000000006</v>
      </c>
      <c r="AY67" s="1">
        <v>0</v>
      </c>
      <c r="AZ67" s="1">
        <v>0</v>
      </c>
      <c r="BA67" s="1">
        <v>11.46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f t="shared" si="11"/>
        <v>29.68</v>
      </c>
      <c r="BJ67" s="1">
        <v>26.75</v>
      </c>
      <c r="BK67" s="1">
        <v>0</v>
      </c>
      <c r="BL67" s="1">
        <v>0</v>
      </c>
      <c r="BM67" s="1">
        <v>1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f t="shared" si="12"/>
        <v>1</v>
      </c>
      <c r="BY67" s="1">
        <v>20</v>
      </c>
      <c r="BZ67" s="1">
        <v>0</v>
      </c>
      <c r="CA67" s="1">
        <f t="shared" si="13"/>
        <v>20</v>
      </c>
      <c r="CB67" s="1">
        <f t="shared" si="14"/>
        <v>21</v>
      </c>
      <c r="CC67" s="1">
        <v>0</v>
      </c>
      <c r="CD67" s="1">
        <v>0</v>
      </c>
      <c r="CE67" s="1">
        <v>0</v>
      </c>
      <c r="CF67" s="1">
        <v>0</v>
      </c>
      <c r="CG67" s="1">
        <f t="shared" si="15"/>
        <v>0</v>
      </c>
      <c r="CH67" s="1">
        <v>0</v>
      </c>
      <c r="CI67" s="1">
        <v>0</v>
      </c>
      <c r="CJ67" s="1">
        <v>0</v>
      </c>
      <c r="CK67" s="1">
        <v>0</v>
      </c>
      <c r="CL67" s="1">
        <f t="shared" si="16"/>
        <v>0</v>
      </c>
      <c r="CN67" s="1">
        <v>0</v>
      </c>
      <c r="CO67" s="1">
        <f t="shared" si="17"/>
        <v>0</v>
      </c>
      <c r="CP67" s="1">
        <v>56.43</v>
      </c>
      <c r="CQ67" s="1">
        <f>SUM(BI67,CB67,CG67)</f>
        <v>50.68</v>
      </c>
      <c r="CR67" s="1">
        <v>40</v>
      </c>
      <c r="CS67" s="1" t="s">
        <v>5732</v>
      </c>
    </row>
    <row r="68" spans="1:97" ht="30" customHeight="1" x14ac:dyDescent="0.25">
      <c r="A68" s="1" t="s">
        <v>756</v>
      </c>
      <c r="B68" s="1" t="s">
        <v>757</v>
      </c>
      <c r="C68" s="1" t="s">
        <v>419</v>
      </c>
      <c r="D68" s="44" t="s">
        <v>26</v>
      </c>
      <c r="E68" s="1" t="s">
        <v>758</v>
      </c>
      <c r="F68" s="26" t="s">
        <v>759</v>
      </c>
      <c r="G68" s="26" t="s">
        <v>760</v>
      </c>
      <c r="H68" s="1" t="s">
        <v>75</v>
      </c>
      <c r="I68" s="1" t="s">
        <v>761</v>
      </c>
      <c r="J68" s="1" t="s">
        <v>762</v>
      </c>
      <c r="K68" s="1" t="s">
        <v>763</v>
      </c>
      <c r="L68" s="1" t="s">
        <v>105</v>
      </c>
      <c r="M68" s="1" t="s">
        <v>436</v>
      </c>
      <c r="N68" s="1" t="s">
        <v>764</v>
      </c>
      <c r="O68" s="1" t="s">
        <v>438</v>
      </c>
      <c r="P68" s="1">
        <v>897</v>
      </c>
      <c r="Q68" s="1" t="s">
        <v>37</v>
      </c>
      <c r="R68" s="1" t="s">
        <v>38</v>
      </c>
      <c r="S68" s="1" t="s">
        <v>39</v>
      </c>
      <c r="T68" s="1" t="s">
        <v>40</v>
      </c>
      <c r="U68" s="1">
        <v>2</v>
      </c>
      <c r="V68" s="1" t="s">
        <v>41</v>
      </c>
      <c r="W68" s="1" t="s">
        <v>41</v>
      </c>
      <c r="X68" s="1">
        <v>5</v>
      </c>
      <c r="Y68" s="31" t="s">
        <v>5649</v>
      </c>
      <c r="Z68" s="1">
        <v>120.12</v>
      </c>
      <c r="AA68" s="1">
        <v>10</v>
      </c>
      <c r="AH68" s="1">
        <v>16.5</v>
      </c>
      <c r="AN68" s="1">
        <v>53.62</v>
      </c>
      <c r="AO68" s="1">
        <f t="shared" si="10"/>
        <v>80.12</v>
      </c>
      <c r="AP68" s="1">
        <v>50</v>
      </c>
      <c r="AX68" s="1">
        <v>8.2200000000000006</v>
      </c>
      <c r="BA68" s="1">
        <v>13.37</v>
      </c>
      <c r="BI68" s="1">
        <f t="shared" si="11"/>
        <v>31.589999999999996</v>
      </c>
      <c r="BJ68" s="1">
        <v>1.25</v>
      </c>
      <c r="BO68" s="1">
        <v>1.25</v>
      </c>
      <c r="BX68" s="1">
        <f t="shared" si="12"/>
        <v>1.25</v>
      </c>
      <c r="CA68" s="1">
        <f t="shared" si="13"/>
        <v>0</v>
      </c>
      <c r="CB68" s="1">
        <f t="shared" si="14"/>
        <v>1.25</v>
      </c>
      <c r="CC68" s="1">
        <v>0</v>
      </c>
      <c r="CD68" s="1">
        <v>0</v>
      </c>
      <c r="CG68" s="1">
        <f t="shared" si="15"/>
        <v>0</v>
      </c>
      <c r="CH68" s="1">
        <v>0</v>
      </c>
      <c r="CI68" s="1">
        <v>0</v>
      </c>
      <c r="CL68" s="1">
        <f t="shared" si="16"/>
        <v>0</v>
      </c>
      <c r="CO68" s="1">
        <f t="shared" si="17"/>
        <v>0</v>
      </c>
      <c r="CP68" s="1">
        <v>51.25</v>
      </c>
      <c r="CQ68" s="1">
        <f>SUM(BI68,CB68,CG68)</f>
        <v>32.839999999999996</v>
      </c>
      <c r="CR68" s="1">
        <v>41</v>
      </c>
      <c r="CS68" s="1" t="s">
        <v>5728</v>
      </c>
    </row>
    <row r="69" spans="1:97" s="47" customFormat="1" ht="90" customHeight="1" x14ac:dyDescent="0.25">
      <c r="A69" s="6" t="s">
        <v>765</v>
      </c>
      <c r="B69" s="6" t="s">
        <v>766</v>
      </c>
      <c r="C69" s="6" t="s">
        <v>25</v>
      </c>
      <c r="D69" s="45" t="s">
        <v>98</v>
      </c>
      <c r="E69" s="6" t="s">
        <v>767</v>
      </c>
      <c r="F69" s="6" t="s">
        <v>768</v>
      </c>
      <c r="G69" s="6" t="s">
        <v>75</v>
      </c>
      <c r="H69" s="6" t="s">
        <v>29</v>
      </c>
      <c r="I69" s="6" t="s">
        <v>769</v>
      </c>
      <c r="J69" s="6" t="s">
        <v>770</v>
      </c>
      <c r="K69" s="6" t="s">
        <v>771</v>
      </c>
      <c r="L69" s="6" t="s">
        <v>772</v>
      </c>
      <c r="M69" s="6" t="s">
        <v>773</v>
      </c>
      <c r="N69" s="6" t="s">
        <v>774</v>
      </c>
      <c r="O69" s="6" t="s">
        <v>775</v>
      </c>
      <c r="P69" s="6">
        <v>897</v>
      </c>
      <c r="Q69" s="6" t="s">
        <v>37</v>
      </c>
      <c r="R69" s="6" t="s">
        <v>38</v>
      </c>
      <c r="S69" s="6" t="s">
        <v>39</v>
      </c>
      <c r="T69" s="6" t="s">
        <v>40</v>
      </c>
      <c r="U69" s="6">
        <v>2</v>
      </c>
      <c r="V69" s="6" t="s">
        <v>41</v>
      </c>
      <c r="W69" s="6" t="s">
        <v>41</v>
      </c>
      <c r="X69" s="6">
        <v>5</v>
      </c>
      <c r="Y69" s="32" t="s">
        <v>5709</v>
      </c>
      <c r="Z69" s="6">
        <v>500</v>
      </c>
      <c r="AA69" s="6">
        <v>0</v>
      </c>
      <c r="AB69" s="6"/>
      <c r="AC69" s="6"/>
      <c r="AD69" s="6"/>
      <c r="AE69" s="6"/>
      <c r="AF69" s="6"/>
      <c r="AG69" s="6"/>
      <c r="AH69" s="6"/>
      <c r="AI69" s="6"/>
      <c r="AJ69" s="6">
        <v>520.88</v>
      </c>
      <c r="AK69" s="6"/>
      <c r="AL69" s="6"/>
      <c r="AM69" s="6"/>
      <c r="AN69" s="6"/>
      <c r="AO69" s="6">
        <f t="shared" si="10"/>
        <v>500</v>
      </c>
      <c r="AP69" s="6">
        <v>0</v>
      </c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>
        <f t="shared" si="11"/>
        <v>0</v>
      </c>
      <c r="BJ69" s="6">
        <v>9.6999999999999993</v>
      </c>
      <c r="BK69" s="6"/>
      <c r="BL69" s="6"/>
      <c r="BM69" s="6"/>
      <c r="BN69" s="6"/>
      <c r="BO69" s="6">
        <v>5</v>
      </c>
      <c r="BP69" s="6"/>
      <c r="BQ69" s="6">
        <v>2</v>
      </c>
      <c r="BR69" s="6"/>
      <c r="BS69" s="6">
        <v>2.7</v>
      </c>
      <c r="BT69" s="6"/>
      <c r="BU69" s="6"/>
      <c r="BV69" s="6"/>
      <c r="BW69" s="6"/>
      <c r="BX69" s="6">
        <f t="shared" si="12"/>
        <v>9.6999999999999993</v>
      </c>
      <c r="BY69" s="6"/>
      <c r="BZ69" s="6"/>
      <c r="CA69" s="6">
        <f t="shared" si="13"/>
        <v>0</v>
      </c>
      <c r="CB69" s="6">
        <f t="shared" si="14"/>
        <v>9.6999999999999993</v>
      </c>
      <c r="CC69" s="6">
        <v>40</v>
      </c>
      <c r="CD69" s="6">
        <v>40</v>
      </c>
      <c r="CE69" s="6"/>
      <c r="CF69" s="6"/>
      <c r="CG69" s="6">
        <f t="shared" si="15"/>
        <v>40</v>
      </c>
      <c r="CH69" s="6">
        <v>24</v>
      </c>
      <c r="CI69" s="6">
        <v>24</v>
      </c>
      <c r="CJ69" s="6"/>
      <c r="CK69" s="6"/>
      <c r="CL69" s="6">
        <f t="shared" si="16"/>
        <v>24</v>
      </c>
      <c r="CM69" s="6"/>
      <c r="CN69" s="6"/>
      <c r="CO69" s="6">
        <f t="shared" si="17"/>
        <v>0</v>
      </c>
      <c r="CP69" s="6">
        <v>49.7</v>
      </c>
      <c r="CQ69" s="6"/>
      <c r="CR69" s="6"/>
      <c r="CS69" s="6" t="s">
        <v>5727</v>
      </c>
    </row>
    <row r="70" spans="1:97" ht="36" customHeight="1" x14ac:dyDescent="0.25">
      <c r="A70" s="1" t="s">
        <v>776</v>
      </c>
      <c r="B70" s="1" t="s">
        <v>777</v>
      </c>
      <c r="C70" s="1" t="s">
        <v>267</v>
      </c>
      <c r="D70" s="44" t="s">
        <v>84</v>
      </c>
      <c r="E70" s="1" t="s">
        <v>778</v>
      </c>
      <c r="F70" s="1" t="s">
        <v>779</v>
      </c>
      <c r="G70" s="1" t="s">
        <v>780</v>
      </c>
      <c r="H70" s="1" t="s">
        <v>195</v>
      </c>
      <c r="I70" s="1" t="s">
        <v>781</v>
      </c>
      <c r="J70" s="1" t="s">
        <v>781</v>
      </c>
      <c r="K70" s="1" t="s">
        <v>782</v>
      </c>
      <c r="L70" s="1" t="s">
        <v>362</v>
      </c>
      <c r="M70" s="1" t="s">
        <v>176</v>
      </c>
      <c r="N70" s="1" t="s">
        <v>783</v>
      </c>
      <c r="O70" s="1" t="s">
        <v>784</v>
      </c>
      <c r="P70" s="1">
        <v>897</v>
      </c>
      <c r="Q70" s="1" t="s">
        <v>37</v>
      </c>
      <c r="R70" s="1" t="s">
        <v>38</v>
      </c>
      <c r="S70" s="1" t="s">
        <v>39</v>
      </c>
      <c r="T70" s="1" t="s">
        <v>40</v>
      </c>
      <c r="U70" s="1">
        <v>2</v>
      </c>
      <c r="V70" s="1" t="s">
        <v>41</v>
      </c>
      <c r="W70" s="1" t="s">
        <v>41</v>
      </c>
      <c r="X70" s="1">
        <v>4</v>
      </c>
      <c r="Y70" s="31" t="s">
        <v>5649</v>
      </c>
      <c r="Z70" s="1">
        <v>19.25</v>
      </c>
      <c r="AA70" s="1">
        <v>0</v>
      </c>
      <c r="AG70" s="1">
        <v>5.5</v>
      </c>
      <c r="AH70" s="1">
        <v>13.75</v>
      </c>
      <c r="AO70" s="1">
        <f t="shared" si="10"/>
        <v>19.25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f t="shared" si="11"/>
        <v>0</v>
      </c>
      <c r="BJ70" s="1">
        <v>47.4</v>
      </c>
      <c r="BK70" s="1">
        <v>0.5</v>
      </c>
      <c r="BL70" s="1">
        <v>0</v>
      </c>
      <c r="BM70" s="1">
        <v>0</v>
      </c>
      <c r="BN70" s="1">
        <v>0</v>
      </c>
      <c r="BO70" s="1">
        <v>5</v>
      </c>
      <c r="BP70" s="1">
        <v>0</v>
      </c>
      <c r="BQ70" s="1">
        <v>6</v>
      </c>
      <c r="BR70" s="1">
        <v>0</v>
      </c>
      <c r="BS70" s="1">
        <v>2.7</v>
      </c>
      <c r="BT70" s="1">
        <v>0</v>
      </c>
      <c r="BU70" s="1">
        <v>0</v>
      </c>
      <c r="BV70" s="1">
        <v>0</v>
      </c>
      <c r="BW70" s="1">
        <v>0</v>
      </c>
      <c r="BX70" s="1">
        <f t="shared" si="12"/>
        <v>14.2</v>
      </c>
      <c r="BY70" s="1">
        <v>0</v>
      </c>
      <c r="BZ70" s="1">
        <v>0</v>
      </c>
      <c r="CA70" s="1">
        <f t="shared" si="13"/>
        <v>0</v>
      </c>
      <c r="CB70" s="1">
        <f t="shared" si="14"/>
        <v>14.2</v>
      </c>
      <c r="CD70" s="1">
        <v>0</v>
      </c>
      <c r="CE70" s="1">
        <v>0</v>
      </c>
      <c r="CF70" s="1">
        <v>0</v>
      </c>
      <c r="CG70" s="1">
        <f t="shared" si="15"/>
        <v>0</v>
      </c>
      <c r="CI70" s="1">
        <v>0</v>
      </c>
      <c r="CJ70" s="1">
        <v>0</v>
      </c>
      <c r="CK70" s="1">
        <v>0</v>
      </c>
      <c r="CL70" s="1">
        <f t="shared" si="16"/>
        <v>0</v>
      </c>
      <c r="CN70" s="1">
        <v>0</v>
      </c>
      <c r="CO70" s="1">
        <f t="shared" si="17"/>
        <v>0</v>
      </c>
      <c r="CP70" s="1">
        <v>47.4</v>
      </c>
      <c r="CQ70" s="1">
        <f>SUM(BI70,CB70,CG70)</f>
        <v>14.2</v>
      </c>
      <c r="CR70" s="1">
        <v>42</v>
      </c>
      <c r="CS70" s="1" t="s">
        <v>5732</v>
      </c>
    </row>
    <row r="71" spans="1:97" s="47" customFormat="1" ht="82.5" customHeight="1" x14ac:dyDescent="0.25">
      <c r="A71" s="6" t="s">
        <v>785</v>
      </c>
      <c r="B71" s="6" t="s">
        <v>786</v>
      </c>
      <c r="C71" s="6" t="s">
        <v>25</v>
      </c>
      <c r="D71" s="45" t="s">
        <v>84</v>
      </c>
      <c r="E71" s="6" t="s">
        <v>787</v>
      </c>
      <c r="F71" s="6" t="s">
        <v>788</v>
      </c>
      <c r="G71" s="6" t="s">
        <v>789</v>
      </c>
      <c r="H71" s="6" t="s">
        <v>61</v>
      </c>
      <c r="I71" s="6" t="s">
        <v>790</v>
      </c>
      <c r="J71" s="6" t="s">
        <v>791</v>
      </c>
      <c r="K71" s="6" t="s">
        <v>792</v>
      </c>
      <c r="L71" s="6" t="s">
        <v>209</v>
      </c>
      <c r="M71" s="6" t="s">
        <v>210</v>
      </c>
      <c r="N71" s="6" t="s">
        <v>793</v>
      </c>
      <c r="O71" s="6" t="s">
        <v>212</v>
      </c>
      <c r="P71" s="6">
        <v>897</v>
      </c>
      <c r="Q71" s="6" t="s">
        <v>37</v>
      </c>
      <c r="R71" s="6" t="s">
        <v>38</v>
      </c>
      <c r="S71" s="6" t="s">
        <v>39</v>
      </c>
      <c r="T71" s="6" t="s">
        <v>40</v>
      </c>
      <c r="U71" s="6">
        <v>2</v>
      </c>
      <c r="V71" s="6" t="s">
        <v>41</v>
      </c>
      <c r="W71" s="6" t="s">
        <v>41</v>
      </c>
      <c r="X71" s="6">
        <v>5</v>
      </c>
      <c r="Y71" s="32" t="s">
        <v>5713</v>
      </c>
      <c r="Z71" s="6">
        <v>122.25</v>
      </c>
      <c r="AA71" s="6">
        <v>10</v>
      </c>
      <c r="AB71" s="6"/>
      <c r="AC71" s="6"/>
      <c r="AD71" s="6"/>
      <c r="AE71" s="6"/>
      <c r="AF71" s="6"/>
      <c r="AG71" s="6"/>
      <c r="AH71" s="6">
        <v>16.5</v>
      </c>
      <c r="AI71" s="6"/>
      <c r="AJ71" s="6">
        <v>95.75</v>
      </c>
      <c r="AK71" s="6"/>
      <c r="AL71" s="6"/>
      <c r="AM71" s="6"/>
      <c r="AN71" s="6"/>
      <c r="AO71" s="6">
        <f t="shared" si="10"/>
        <v>122.25</v>
      </c>
      <c r="AP71" s="6">
        <v>10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>
        <f t="shared" si="11"/>
        <v>10</v>
      </c>
      <c r="BJ71" s="6">
        <v>15.5</v>
      </c>
      <c r="BK71" s="6"/>
      <c r="BL71" s="6"/>
      <c r="BM71" s="6">
        <v>2</v>
      </c>
      <c r="BN71" s="6"/>
      <c r="BO71" s="6"/>
      <c r="BP71" s="6"/>
      <c r="BQ71" s="6"/>
      <c r="BR71" s="6"/>
      <c r="BS71" s="6"/>
      <c r="BT71" s="6">
        <v>3.5</v>
      </c>
      <c r="BU71" s="6"/>
      <c r="BV71" s="6">
        <v>10</v>
      </c>
      <c r="BW71" s="6"/>
      <c r="BX71" s="6">
        <f t="shared" si="12"/>
        <v>15.5</v>
      </c>
      <c r="BY71" s="6"/>
      <c r="BZ71" s="6"/>
      <c r="CA71" s="6">
        <f t="shared" si="13"/>
        <v>0</v>
      </c>
      <c r="CB71" s="6">
        <f t="shared" si="14"/>
        <v>15.5</v>
      </c>
      <c r="CC71" s="6">
        <v>0</v>
      </c>
      <c r="CD71" s="6">
        <v>0</v>
      </c>
      <c r="CE71" s="6"/>
      <c r="CF71" s="6"/>
      <c r="CG71" s="6">
        <f t="shared" si="15"/>
        <v>0</v>
      </c>
      <c r="CH71" s="6">
        <v>0</v>
      </c>
      <c r="CI71" s="6">
        <v>0</v>
      </c>
      <c r="CJ71" s="6"/>
      <c r="CK71" s="6"/>
      <c r="CL71" s="6">
        <f t="shared" si="16"/>
        <v>0</v>
      </c>
      <c r="CM71" s="6"/>
      <c r="CN71" s="6"/>
      <c r="CO71" s="6">
        <f t="shared" si="17"/>
        <v>0</v>
      </c>
      <c r="CP71" s="6">
        <v>25.5</v>
      </c>
      <c r="CQ71" s="6"/>
      <c r="CR71" s="6"/>
      <c r="CS71" s="6" t="s">
        <v>5727</v>
      </c>
    </row>
    <row r="72" spans="1:97" s="47" customFormat="1" ht="137.25" customHeight="1" x14ac:dyDescent="0.25">
      <c r="A72" s="6" t="s">
        <v>794</v>
      </c>
      <c r="B72" s="6" t="s">
        <v>795</v>
      </c>
      <c r="C72" s="6" t="s">
        <v>267</v>
      </c>
      <c r="D72" s="45" t="s">
        <v>84</v>
      </c>
      <c r="E72" s="6" t="s">
        <v>796</v>
      </c>
      <c r="F72" s="6" t="s">
        <v>797</v>
      </c>
      <c r="G72" s="6" t="s">
        <v>29</v>
      </c>
      <c r="H72" s="6" t="s">
        <v>74</v>
      </c>
      <c r="I72" s="6" t="s">
        <v>798</v>
      </c>
      <c r="J72" s="6" t="s">
        <v>799</v>
      </c>
      <c r="K72" s="6" t="s">
        <v>800</v>
      </c>
      <c r="L72" s="6" t="s">
        <v>319</v>
      </c>
      <c r="M72" s="6" t="s">
        <v>801</v>
      </c>
      <c r="N72" s="6" t="s">
        <v>802</v>
      </c>
      <c r="O72" s="6" t="s">
        <v>438</v>
      </c>
      <c r="P72" s="6">
        <v>897</v>
      </c>
      <c r="Q72" s="6" t="s">
        <v>37</v>
      </c>
      <c r="R72" s="6" t="s">
        <v>38</v>
      </c>
      <c r="S72" s="6" t="s">
        <v>39</v>
      </c>
      <c r="T72" s="6" t="s">
        <v>40</v>
      </c>
      <c r="U72" s="6">
        <v>2</v>
      </c>
      <c r="V72" s="6" t="s">
        <v>41</v>
      </c>
      <c r="W72" s="6" t="s">
        <v>41</v>
      </c>
      <c r="X72" s="6">
        <v>2</v>
      </c>
      <c r="Y72" s="32" t="s">
        <v>5717</v>
      </c>
      <c r="Z72" s="6">
        <v>83.69</v>
      </c>
      <c r="AA72" s="6">
        <v>10</v>
      </c>
      <c r="AB72" s="6"/>
      <c r="AC72" s="6"/>
      <c r="AD72" s="6"/>
      <c r="AE72" s="6">
        <v>59.94</v>
      </c>
      <c r="AF72" s="6"/>
      <c r="AG72" s="6"/>
      <c r="AH72" s="6">
        <v>13.75</v>
      </c>
      <c r="AI72" s="6"/>
      <c r="AJ72" s="6"/>
      <c r="AK72" s="6"/>
      <c r="AL72" s="6"/>
      <c r="AM72" s="6"/>
      <c r="AN72" s="6"/>
      <c r="AO72" s="6">
        <f t="shared" si="10"/>
        <v>83.69</v>
      </c>
      <c r="AP72" s="6">
        <v>10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>
        <f t="shared" si="11"/>
        <v>10</v>
      </c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>
        <f t="shared" si="12"/>
        <v>0</v>
      </c>
      <c r="BY72" s="6"/>
      <c r="BZ72" s="6"/>
      <c r="CA72" s="6">
        <f t="shared" si="13"/>
        <v>0</v>
      </c>
      <c r="CB72" s="6">
        <f t="shared" si="14"/>
        <v>0</v>
      </c>
      <c r="CC72" s="6"/>
      <c r="CD72" s="6"/>
      <c r="CE72" s="6"/>
      <c r="CF72" s="6"/>
      <c r="CG72" s="6">
        <f t="shared" si="15"/>
        <v>0</v>
      </c>
      <c r="CH72" s="6"/>
      <c r="CI72" s="6"/>
      <c r="CJ72" s="6"/>
      <c r="CK72" s="6"/>
      <c r="CL72" s="6">
        <f t="shared" si="16"/>
        <v>0</v>
      </c>
      <c r="CM72" s="6"/>
      <c r="CN72" s="6"/>
      <c r="CO72" s="6">
        <f t="shared" si="17"/>
        <v>0</v>
      </c>
      <c r="CP72" s="6">
        <v>10</v>
      </c>
      <c r="CQ72" s="6"/>
      <c r="CR72" s="6"/>
      <c r="CS72" s="6" t="s">
        <v>5727</v>
      </c>
    </row>
    <row r="73" spans="1:97" s="1" customFormat="1" ht="15" hidden="1" customHeight="1" x14ac:dyDescent="0.25">
      <c r="A73" s="1" t="s">
        <v>803</v>
      </c>
      <c r="B73" s="1" t="s">
        <v>804</v>
      </c>
      <c r="C73" s="1" t="s">
        <v>724</v>
      </c>
      <c r="D73" s="1" t="s">
        <v>805</v>
      </c>
      <c r="E73" s="1" t="s">
        <v>806</v>
      </c>
      <c r="F73" s="1" t="s">
        <v>807</v>
      </c>
      <c r="G73" s="1" t="s">
        <v>808</v>
      </c>
      <c r="H73" s="1" t="s">
        <v>74</v>
      </c>
      <c r="I73" s="1" t="s">
        <v>809</v>
      </c>
      <c r="J73" s="1" t="s">
        <v>810</v>
      </c>
      <c r="K73" s="1" t="s">
        <v>811</v>
      </c>
      <c r="L73" s="1" t="s">
        <v>275</v>
      </c>
      <c r="M73" s="1" t="s">
        <v>812</v>
      </c>
      <c r="N73" s="1" t="s">
        <v>813</v>
      </c>
      <c r="O73" s="1" t="s">
        <v>814</v>
      </c>
      <c r="P73" s="1">
        <v>898</v>
      </c>
      <c r="Q73" s="1" t="s">
        <v>815</v>
      </c>
      <c r="R73" s="1" t="s">
        <v>38</v>
      </c>
      <c r="S73" s="1" t="s">
        <v>39</v>
      </c>
      <c r="T73" s="1" t="s">
        <v>816</v>
      </c>
      <c r="U73" s="1">
        <v>1</v>
      </c>
      <c r="V73" s="1" t="s">
        <v>817</v>
      </c>
      <c r="W73" s="1" t="s">
        <v>41</v>
      </c>
      <c r="X73" s="1">
        <v>1</v>
      </c>
      <c r="Z73" s="1">
        <v>455.77</v>
      </c>
      <c r="AA73" s="1">
        <v>0</v>
      </c>
      <c r="AJ73" s="1">
        <v>455.77</v>
      </c>
      <c r="AO73" s="1">
        <f t="shared" si="10"/>
        <v>0</v>
      </c>
      <c r="AP73" s="1">
        <v>0</v>
      </c>
      <c r="BI73" s="1">
        <f t="shared" si="11"/>
        <v>0</v>
      </c>
      <c r="BJ73" s="1">
        <v>32.25</v>
      </c>
      <c r="BN73" s="1">
        <v>6.25</v>
      </c>
      <c r="BO73" s="1">
        <v>12.5</v>
      </c>
      <c r="BQ73" s="1">
        <v>8</v>
      </c>
      <c r="BR73" s="1">
        <v>5.5</v>
      </c>
      <c r="BX73" s="1">
        <f t="shared" si="12"/>
        <v>0</v>
      </c>
      <c r="CA73" s="1">
        <f t="shared" si="13"/>
        <v>0</v>
      </c>
      <c r="CB73" s="1">
        <f t="shared" si="14"/>
        <v>0</v>
      </c>
      <c r="CC73" s="1">
        <v>60</v>
      </c>
      <c r="CD73" s="1">
        <v>60</v>
      </c>
      <c r="CG73" s="1">
        <f t="shared" si="15"/>
        <v>0</v>
      </c>
      <c r="CH73" s="1">
        <v>40</v>
      </c>
      <c r="CI73" s="1">
        <v>40</v>
      </c>
      <c r="CL73" s="1">
        <f t="shared" si="16"/>
        <v>0</v>
      </c>
      <c r="CO73" s="1">
        <f t="shared" si="17"/>
        <v>0</v>
      </c>
      <c r="CP73" s="1">
        <v>548.02</v>
      </c>
      <c r="CQ73" s="1">
        <f t="shared" ref="CQ73:CQ104" si="20">SUM(AO73,CB73,CG73)</f>
        <v>0</v>
      </c>
      <c r="CR73" s="1">
        <v>1</v>
      </c>
    </row>
    <row r="74" spans="1:97" s="1" customFormat="1" ht="15" hidden="1" customHeight="1" x14ac:dyDescent="0.25">
      <c r="A74" s="1" t="s">
        <v>818</v>
      </c>
      <c r="B74" s="1" t="s">
        <v>819</v>
      </c>
      <c r="C74" s="1" t="s">
        <v>25</v>
      </c>
      <c r="D74" s="1" t="s">
        <v>805</v>
      </c>
      <c r="E74" s="1" t="s">
        <v>820</v>
      </c>
      <c r="F74" s="1" t="s">
        <v>821</v>
      </c>
      <c r="G74" s="1" t="s">
        <v>717</v>
      </c>
      <c r="H74" s="1" t="s">
        <v>337</v>
      </c>
      <c r="I74" s="1" t="s">
        <v>822</v>
      </c>
      <c r="J74" s="1" t="s">
        <v>823</v>
      </c>
      <c r="K74" s="1" t="s">
        <v>824</v>
      </c>
      <c r="L74" s="1" t="s">
        <v>362</v>
      </c>
      <c r="M74" s="1" t="s">
        <v>825</v>
      </c>
      <c r="N74" s="1" t="s">
        <v>826</v>
      </c>
      <c r="O74" s="1" t="s">
        <v>827</v>
      </c>
      <c r="P74" s="1">
        <v>898</v>
      </c>
      <c r="Q74" s="1" t="s">
        <v>815</v>
      </c>
      <c r="R74" s="1" t="s">
        <v>38</v>
      </c>
      <c r="S74" s="1" t="s">
        <v>39</v>
      </c>
      <c r="T74" s="1" t="s">
        <v>816</v>
      </c>
      <c r="U74" s="1">
        <v>1</v>
      </c>
      <c r="V74" s="1" t="s">
        <v>817</v>
      </c>
      <c r="W74" s="1" t="s">
        <v>41</v>
      </c>
      <c r="X74" s="1">
        <v>1</v>
      </c>
      <c r="Z74" s="1">
        <v>279.58999999999997</v>
      </c>
      <c r="AA74" s="1">
        <v>0</v>
      </c>
      <c r="AJ74" s="1">
        <v>279.58999999999997</v>
      </c>
      <c r="AO74" s="1">
        <f t="shared" si="10"/>
        <v>0</v>
      </c>
      <c r="AP74" s="1">
        <v>0</v>
      </c>
      <c r="BI74" s="1">
        <f t="shared" si="11"/>
        <v>0</v>
      </c>
      <c r="BJ74" s="1">
        <v>83.45</v>
      </c>
      <c r="BK74" s="1">
        <v>1</v>
      </c>
      <c r="BL74" s="1">
        <v>0.75</v>
      </c>
      <c r="BO74" s="1">
        <v>30</v>
      </c>
      <c r="BP74" s="1">
        <v>9</v>
      </c>
      <c r="BQ74" s="1">
        <v>30</v>
      </c>
      <c r="BS74" s="1">
        <v>2.7</v>
      </c>
      <c r="BU74" s="1">
        <v>10</v>
      </c>
      <c r="BX74" s="1">
        <f t="shared" si="12"/>
        <v>0</v>
      </c>
      <c r="CA74" s="1">
        <f t="shared" si="13"/>
        <v>0</v>
      </c>
      <c r="CB74" s="1">
        <f t="shared" si="14"/>
        <v>0</v>
      </c>
      <c r="CC74" s="1">
        <v>100</v>
      </c>
      <c r="CD74" s="1">
        <v>50</v>
      </c>
      <c r="CE74" s="1">
        <v>50</v>
      </c>
      <c r="CG74" s="1">
        <f t="shared" si="15"/>
        <v>0</v>
      </c>
      <c r="CH74" s="1">
        <v>47</v>
      </c>
      <c r="CI74" s="1">
        <v>32</v>
      </c>
      <c r="CJ74" s="1">
        <v>15</v>
      </c>
      <c r="CL74" s="1">
        <f t="shared" si="16"/>
        <v>0</v>
      </c>
      <c r="CO74" s="1">
        <f t="shared" si="17"/>
        <v>0</v>
      </c>
      <c r="CP74" s="1">
        <v>463.04</v>
      </c>
      <c r="CQ74" s="1">
        <f t="shared" si="20"/>
        <v>0</v>
      </c>
      <c r="CR74" s="1">
        <v>2</v>
      </c>
    </row>
    <row r="75" spans="1:97" s="1" customFormat="1" ht="15" hidden="1" customHeight="1" x14ac:dyDescent="0.25">
      <c r="A75" s="1" t="s">
        <v>828</v>
      </c>
      <c r="B75" s="1" t="s">
        <v>829</v>
      </c>
      <c r="C75" s="1" t="s">
        <v>25</v>
      </c>
      <c r="D75" s="1" t="s">
        <v>805</v>
      </c>
      <c r="E75" s="1" t="s">
        <v>830</v>
      </c>
      <c r="F75" s="1" t="s">
        <v>831</v>
      </c>
      <c r="G75" s="1" t="s">
        <v>832</v>
      </c>
      <c r="H75" s="1" t="s">
        <v>75</v>
      </c>
      <c r="I75" s="1" t="s">
        <v>833</v>
      </c>
      <c r="J75" s="1" t="s">
        <v>834</v>
      </c>
      <c r="K75" s="1" t="s">
        <v>835</v>
      </c>
      <c r="L75" s="1" t="s">
        <v>672</v>
      </c>
      <c r="M75" s="1" t="s">
        <v>836</v>
      </c>
      <c r="N75" s="1" t="s">
        <v>837</v>
      </c>
      <c r="O75" s="1" t="s">
        <v>290</v>
      </c>
      <c r="P75" s="1">
        <v>898</v>
      </c>
      <c r="Q75" s="1" t="s">
        <v>815</v>
      </c>
      <c r="R75" s="1" t="s">
        <v>38</v>
      </c>
      <c r="S75" s="1" t="s">
        <v>39</v>
      </c>
      <c r="T75" s="1" t="s">
        <v>816</v>
      </c>
      <c r="U75" s="1">
        <v>1</v>
      </c>
      <c r="V75" s="1" t="s">
        <v>817</v>
      </c>
      <c r="W75" s="1" t="s">
        <v>41</v>
      </c>
      <c r="X75" s="1">
        <v>1</v>
      </c>
      <c r="Z75" s="1">
        <v>285.76</v>
      </c>
      <c r="AA75" s="1">
        <v>10</v>
      </c>
      <c r="AJ75" s="1">
        <v>275.76</v>
      </c>
      <c r="AO75" s="1">
        <f t="shared" si="10"/>
        <v>0</v>
      </c>
      <c r="AP75" s="1">
        <v>10</v>
      </c>
      <c r="BI75" s="1">
        <f t="shared" si="11"/>
        <v>0</v>
      </c>
      <c r="BJ75" s="1">
        <v>48</v>
      </c>
      <c r="BO75" s="1">
        <v>15</v>
      </c>
      <c r="BP75" s="1">
        <v>27</v>
      </c>
      <c r="BQ75" s="1">
        <v>6</v>
      </c>
      <c r="BX75" s="1">
        <f t="shared" si="12"/>
        <v>0</v>
      </c>
      <c r="CA75" s="1">
        <f t="shared" si="13"/>
        <v>0</v>
      </c>
      <c r="CB75" s="1">
        <f t="shared" si="14"/>
        <v>0</v>
      </c>
      <c r="CC75" s="1">
        <v>60</v>
      </c>
      <c r="CD75" s="1">
        <v>60</v>
      </c>
      <c r="CG75" s="1">
        <f t="shared" si="15"/>
        <v>0</v>
      </c>
      <c r="CH75" s="1">
        <v>40</v>
      </c>
      <c r="CI75" s="1">
        <v>40</v>
      </c>
      <c r="CL75" s="1">
        <f t="shared" si="16"/>
        <v>0</v>
      </c>
      <c r="CO75" s="1">
        <f t="shared" si="17"/>
        <v>0</v>
      </c>
      <c r="CP75" s="1">
        <v>393.76</v>
      </c>
      <c r="CQ75" s="1">
        <f t="shared" si="20"/>
        <v>0</v>
      </c>
      <c r="CR75" s="1">
        <v>3</v>
      </c>
    </row>
    <row r="76" spans="1:97" s="1" customFormat="1" ht="15" hidden="1" customHeight="1" x14ac:dyDescent="0.25">
      <c r="A76" s="1" t="s">
        <v>838</v>
      </c>
      <c r="B76" s="1" t="s">
        <v>839</v>
      </c>
      <c r="C76" s="1" t="s">
        <v>236</v>
      </c>
      <c r="D76" s="1" t="s">
        <v>805</v>
      </c>
      <c r="E76" s="1" t="s">
        <v>840</v>
      </c>
      <c r="F76" s="1" t="s">
        <v>841</v>
      </c>
      <c r="G76" s="1" t="s">
        <v>217</v>
      </c>
      <c r="H76" s="1" t="s">
        <v>842</v>
      </c>
      <c r="I76" s="1" t="s">
        <v>843</v>
      </c>
      <c r="J76" s="1" t="s">
        <v>844</v>
      </c>
      <c r="K76" s="1" t="s">
        <v>845</v>
      </c>
      <c r="L76" s="1" t="s">
        <v>92</v>
      </c>
      <c r="M76" s="1" t="s">
        <v>846</v>
      </c>
      <c r="N76" s="1" t="s">
        <v>847</v>
      </c>
      <c r="O76" s="1" t="s">
        <v>397</v>
      </c>
      <c r="P76" s="1">
        <v>898</v>
      </c>
      <c r="Q76" s="1" t="s">
        <v>815</v>
      </c>
      <c r="R76" s="1" t="s">
        <v>38</v>
      </c>
      <c r="S76" s="1" t="s">
        <v>39</v>
      </c>
      <c r="T76" s="1" t="s">
        <v>816</v>
      </c>
      <c r="U76" s="1">
        <v>1</v>
      </c>
      <c r="V76" s="1" t="s">
        <v>817</v>
      </c>
      <c r="W76" s="1" t="s">
        <v>41</v>
      </c>
      <c r="X76" s="1">
        <v>2</v>
      </c>
      <c r="Z76" s="1">
        <v>271.95999999999998</v>
      </c>
      <c r="AA76" s="1">
        <v>0</v>
      </c>
      <c r="AD76" s="1">
        <v>215</v>
      </c>
      <c r="AG76" s="1">
        <v>11</v>
      </c>
      <c r="AJ76" s="1">
        <v>45.96</v>
      </c>
      <c r="AO76" s="1">
        <f t="shared" si="10"/>
        <v>0</v>
      </c>
      <c r="AP76" s="1">
        <v>0</v>
      </c>
      <c r="BI76" s="1">
        <f t="shared" si="11"/>
        <v>0</v>
      </c>
      <c r="BX76" s="1">
        <f t="shared" si="12"/>
        <v>0</v>
      </c>
      <c r="CA76" s="1">
        <f t="shared" si="13"/>
        <v>0</v>
      </c>
      <c r="CB76" s="1">
        <f t="shared" si="14"/>
        <v>0</v>
      </c>
      <c r="CC76" s="1">
        <v>100</v>
      </c>
      <c r="CD76" s="1">
        <v>50</v>
      </c>
      <c r="CE76" s="1">
        <v>50</v>
      </c>
      <c r="CG76" s="1">
        <f t="shared" si="15"/>
        <v>0</v>
      </c>
      <c r="CH76" s="1">
        <v>47</v>
      </c>
      <c r="CI76" s="1">
        <v>32</v>
      </c>
      <c r="CJ76" s="1">
        <v>15</v>
      </c>
      <c r="CL76" s="1">
        <f t="shared" si="16"/>
        <v>0</v>
      </c>
      <c r="CO76" s="1">
        <f t="shared" si="17"/>
        <v>0</v>
      </c>
      <c r="CP76" s="1">
        <v>371.96</v>
      </c>
      <c r="CQ76" s="1">
        <f t="shared" si="20"/>
        <v>0</v>
      </c>
      <c r="CR76" s="1">
        <v>4</v>
      </c>
    </row>
    <row r="77" spans="1:97" s="1" customFormat="1" ht="15" hidden="1" customHeight="1" x14ac:dyDescent="0.25">
      <c r="A77" s="1" t="s">
        <v>848</v>
      </c>
      <c r="B77" s="1" t="s">
        <v>849</v>
      </c>
      <c r="C77" s="1" t="s">
        <v>25</v>
      </c>
      <c r="D77" s="1" t="s">
        <v>805</v>
      </c>
      <c r="E77" s="1" t="s">
        <v>850</v>
      </c>
      <c r="F77" s="1" t="s">
        <v>851</v>
      </c>
      <c r="G77" s="1" t="s">
        <v>123</v>
      </c>
      <c r="H77" s="1" t="s">
        <v>852</v>
      </c>
      <c r="I77" s="1" t="s">
        <v>853</v>
      </c>
      <c r="J77" s="1" t="s">
        <v>854</v>
      </c>
      <c r="K77" s="1" t="s">
        <v>855</v>
      </c>
      <c r="L77" s="1" t="s">
        <v>105</v>
      </c>
      <c r="M77" s="1" t="s">
        <v>856</v>
      </c>
      <c r="N77" s="1" t="s">
        <v>857</v>
      </c>
      <c r="O77" s="1" t="s">
        <v>858</v>
      </c>
      <c r="P77" s="1">
        <v>898</v>
      </c>
      <c r="Q77" s="1" t="s">
        <v>815</v>
      </c>
      <c r="R77" s="1" t="s">
        <v>38</v>
      </c>
      <c r="S77" s="1" t="s">
        <v>39</v>
      </c>
      <c r="T77" s="1" t="s">
        <v>816</v>
      </c>
      <c r="U77" s="1">
        <v>1</v>
      </c>
      <c r="V77" s="1" t="s">
        <v>817</v>
      </c>
      <c r="W77" s="1" t="s">
        <v>41</v>
      </c>
      <c r="X77" s="1">
        <v>2</v>
      </c>
      <c r="Z77" s="1">
        <v>212.42</v>
      </c>
      <c r="AA77" s="1">
        <v>0</v>
      </c>
      <c r="AH77" s="1">
        <v>24.75</v>
      </c>
      <c r="AJ77" s="1">
        <v>187.67</v>
      </c>
      <c r="AO77" s="1">
        <f t="shared" si="10"/>
        <v>0</v>
      </c>
      <c r="AP77" s="1">
        <v>0</v>
      </c>
      <c r="BI77" s="1">
        <f t="shared" si="11"/>
        <v>0</v>
      </c>
      <c r="BJ77" s="1">
        <v>91.5</v>
      </c>
      <c r="BM77" s="1">
        <v>2</v>
      </c>
      <c r="BO77" s="1">
        <v>25</v>
      </c>
      <c r="BP77" s="1">
        <v>33</v>
      </c>
      <c r="BQ77" s="1">
        <v>16</v>
      </c>
      <c r="BR77" s="1">
        <v>5.5</v>
      </c>
      <c r="BU77" s="1">
        <v>10</v>
      </c>
      <c r="BX77" s="1">
        <f t="shared" si="12"/>
        <v>0</v>
      </c>
      <c r="CA77" s="1">
        <f t="shared" si="13"/>
        <v>0</v>
      </c>
      <c r="CB77" s="1">
        <f t="shared" si="14"/>
        <v>0</v>
      </c>
      <c r="CC77" s="1">
        <v>60</v>
      </c>
      <c r="CD77" s="1">
        <v>60</v>
      </c>
      <c r="CG77" s="1">
        <f t="shared" si="15"/>
        <v>0</v>
      </c>
      <c r="CH77" s="1">
        <v>40</v>
      </c>
      <c r="CI77" s="1">
        <v>40</v>
      </c>
      <c r="CL77" s="1">
        <f t="shared" si="16"/>
        <v>0</v>
      </c>
      <c r="CO77" s="1">
        <f t="shared" si="17"/>
        <v>0</v>
      </c>
      <c r="CP77" s="1">
        <v>363.92</v>
      </c>
      <c r="CQ77" s="1">
        <f t="shared" si="20"/>
        <v>0</v>
      </c>
      <c r="CR77" s="1">
        <v>5</v>
      </c>
    </row>
    <row r="78" spans="1:97" s="1" customFormat="1" ht="15" hidden="1" customHeight="1" x14ac:dyDescent="0.25">
      <c r="A78" s="1" t="s">
        <v>859</v>
      </c>
      <c r="B78" s="1" t="s">
        <v>860</v>
      </c>
      <c r="C78" s="1" t="s">
        <v>133</v>
      </c>
      <c r="D78" s="1" t="s">
        <v>805</v>
      </c>
      <c r="E78" s="1" t="s">
        <v>861</v>
      </c>
      <c r="F78" s="1" t="s">
        <v>862</v>
      </c>
      <c r="G78" s="1" t="s">
        <v>863</v>
      </c>
      <c r="H78" s="1" t="s">
        <v>75</v>
      </c>
      <c r="I78" s="1" t="s">
        <v>864</v>
      </c>
      <c r="J78" s="1" t="s">
        <v>865</v>
      </c>
      <c r="K78" s="1" t="s">
        <v>866</v>
      </c>
      <c r="L78" s="1" t="s">
        <v>867</v>
      </c>
      <c r="M78" s="1" t="s">
        <v>868</v>
      </c>
      <c r="N78" s="1" t="s">
        <v>869</v>
      </c>
      <c r="O78" s="1" t="s">
        <v>870</v>
      </c>
      <c r="P78" s="1">
        <v>898</v>
      </c>
      <c r="Q78" s="1" t="s">
        <v>815</v>
      </c>
      <c r="R78" s="1" t="s">
        <v>38</v>
      </c>
      <c r="S78" s="1" t="s">
        <v>39</v>
      </c>
      <c r="T78" s="1" t="s">
        <v>816</v>
      </c>
      <c r="U78" s="1">
        <v>1</v>
      </c>
      <c r="V78" s="1" t="s">
        <v>817</v>
      </c>
      <c r="W78" s="1" t="s">
        <v>41</v>
      </c>
      <c r="X78" s="1">
        <v>1</v>
      </c>
      <c r="Z78" s="1">
        <v>299.89999999999998</v>
      </c>
      <c r="AA78" s="1">
        <v>0</v>
      </c>
      <c r="AC78" s="1">
        <v>1.1599999999999999</v>
      </c>
      <c r="AJ78" s="1">
        <v>298.74</v>
      </c>
      <c r="AO78" s="1">
        <f t="shared" si="10"/>
        <v>0</v>
      </c>
      <c r="AP78" s="1">
        <v>0</v>
      </c>
      <c r="BI78" s="1">
        <f t="shared" si="11"/>
        <v>0</v>
      </c>
      <c r="BJ78" s="1">
        <v>11.75</v>
      </c>
      <c r="BK78" s="1">
        <v>4.5</v>
      </c>
      <c r="BO78" s="1">
        <v>1.25</v>
      </c>
      <c r="BQ78" s="1">
        <v>6</v>
      </c>
      <c r="BX78" s="1">
        <f t="shared" si="12"/>
        <v>0</v>
      </c>
      <c r="CA78" s="1">
        <f t="shared" si="13"/>
        <v>0</v>
      </c>
      <c r="CB78" s="1">
        <f t="shared" si="14"/>
        <v>0</v>
      </c>
      <c r="CC78" s="1">
        <v>40</v>
      </c>
      <c r="CD78" s="1">
        <v>40</v>
      </c>
      <c r="CG78" s="1">
        <f t="shared" si="15"/>
        <v>0</v>
      </c>
      <c r="CH78" s="1">
        <v>24</v>
      </c>
      <c r="CI78" s="1">
        <v>24</v>
      </c>
      <c r="CL78" s="1">
        <f t="shared" si="16"/>
        <v>0</v>
      </c>
      <c r="CO78" s="1">
        <f t="shared" si="17"/>
        <v>0</v>
      </c>
      <c r="CP78" s="1">
        <v>351.65</v>
      </c>
      <c r="CQ78" s="1">
        <f t="shared" si="20"/>
        <v>0</v>
      </c>
      <c r="CR78" s="1">
        <v>6</v>
      </c>
    </row>
    <row r="79" spans="1:97" s="1" customFormat="1" ht="15" hidden="1" customHeight="1" x14ac:dyDescent="0.25">
      <c r="A79" s="1" t="s">
        <v>871</v>
      </c>
      <c r="B79" s="1" t="s">
        <v>872</v>
      </c>
      <c r="C79" s="1" t="s">
        <v>267</v>
      </c>
      <c r="D79" s="1" t="s">
        <v>805</v>
      </c>
      <c r="E79" s="1" t="s">
        <v>873</v>
      </c>
      <c r="F79" s="1" t="s">
        <v>874</v>
      </c>
      <c r="G79" s="1" t="s">
        <v>863</v>
      </c>
      <c r="H79" s="1" t="s">
        <v>852</v>
      </c>
      <c r="I79" s="1" t="s">
        <v>875</v>
      </c>
      <c r="J79" s="1" t="s">
        <v>876</v>
      </c>
      <c r="K79" s="1" t="s">
        <v>877</v>
      </c>
      <c r="L79" s="1" t="s">
        <v>105</v>
      </c>
      <c r="M79" s="1" t="s">
        <v>220</v>
      </c>
      <c r="N79" s="1" t="s">
        <v>878</v>
      </c>
      <c r="O79" s="1" t="s">
        <v>130</v>
      </c>
      <c r="P79" s="1">
        <v>898</v>
      </c>
      <c r="Q79" s="1" t="s">
        <v>815</v>
      </c>
      <c r="R79" s="1" t="s">
        <v>38</v>
      </c>
      <c r="S79" s="1" t="s">
        <v>39</v>
      </c>
      <c r="T79" s="1" t="s">
        <v>816</v>
      </c>
      <c r="U79" s="1">
        <v>1</v>
      </c>
      <c r="V79" s="1" t="s">
        <v>817</v>
      </c>
      <c r="W79" s="1" t="s">
        <v>41</v>
      </c>
      <c r="X79" s="1">
        <v>1</v>
      </c>
      <c r="Z79" s="1">
        <v>173.72</v>
      </c>
      <c r="AA79" s="1">
        <v>0</v>
      </c>
      <c r="AC79" s="1">
        <v>19.72</v>
      </c>
      <c r="AD79" s="1">
        <v>50</v>
      </c>
      <c r="AH79" s="1">
        <v>8.25</v>
      </c>
      <c r="AJ79" s="1">
        <v>95.75</v>
      </c>
      <c r="AO79" s="1">
        <f t="shared" si="10"/>
        <v>0</v>
      </c>
      <c r="AP79" s="1">
        <v>0</v>
      </c>
      <c r="BI79" s="1">
        <f t="shared" si="11"/>
        <v>0</v>
      </c>
      <c r="BJ79" s="1">
        <v>138.25</v>
      </c>
      <c r="BK79" s="1">
        <v>0.5</v>
      </c>
      <c r="BM79" s="1">
        <v>3</v>
      </c>
      <c r="BQ79" s="1">
        <v>12</v>
      </c>
      <c r="BR79" s="1">
        <v>2.75</v>
      </c>
      <c r="BU79" s="1">
        <v>10</v>
      </c>
      <c r="BV79" s="1">
        <v>10</v>
      </c>
      <c r="BW79" s="1">
        <v>10</v>
      </c>
      <c r="BX79" s="1">
        <f t="shared" si="12"/>
        <v>0</v>
      </c>
      <c r="BY79" s="1">
        <v>20</v>
      </c>
      <c r="BZ79" s="1">
        <v>70</v>
      </c>
      <c r="CA79" s="1">
        <f t="shared" si="13"/>
        <v>0</v>
      </c>
      <c r="CB79" s="1">
        <f t="shared" si="14"/>
        <v>0</v>
      </c>
      <c r="CC79" s="1">
        <v>30</v>
      </c>
      <c r="CD79" s="1">
        <v>30</v>
      </c>
      <c r="CG79" s="1">
        <f t="shared" si="15"/>
        <v>0</v>
      </c>
      <c r="CH79" s="1">
        <v>16</v>
      </c>
      <c r="CI79" s="1">
        <v>16</v>
      </c>
      <c r="CL79" s="1">
        <f t="shared" si="16"/>
        <v>0</v>
      </c>
      <c r="CO79" s="1">
        <f t="shared" si="17"/>
        <v>0</v>
      </c>
      <c r="CP79" s="1">
        <v>341.97</v>
      </c>
      <c r="CQ79" s="1">
        <f t="shared" si="20"/>
        <v>0</v>
      </c>
      <c r="CR79" s="1">
        <v>7</v>
      </c>
    </row>
    <row r="80" spans="1:97" s="1" customFormat="1" ht="15" hidden="1" customHeight="1" x14ac:dyDescent="0.25">
      <c r="A80" s="1" t="s">
        <v>879</v>
      </c>
      <c r="B80" s="1" t="s">
        <v>880</v>
      </c>
      <c r="C80" s="1" t="s">
        <v>267</v>
      </c>
      <c r="D80" s="1" t="s">
        <v>805</v>
      </c>
      <c r="E80" s="1" t="s">
        <v>881</v>
      </c>
      <c r="F80" s="1" t="s">
        <v>882</v>
      </c>
      <c r="G80" s="1" t="s">
        <v>883</v>
      </c>
      <c r="H80" s="1" t="s">
        <v>137</v>
      </c>
      <c r="I80" s="1" t="s">
        <v>884</v>
      </c>
      <c r="J80" s="1" t="s">
        <v>885</v>
      </c>
      <c r="K80" s="1" t="s">
        <v>886</v>
      </c>
      <c r="L80" s="1" t="s">
        <v>78</v>
      </c>
      <c r="M80" s="1" t="s">
        <v>887</v>
      </c>
      <c r="N80" s="1" t="s">
        <v>888</v>
      </c>
      <c r="O80" s="1" t="s">
        <v>889</v>
      </c>
      <c r="P80" s="1">
        <v>898</v>
      </c>
      <c r="Q80" s="1" t="s">
        <v>815</v>
      </c>
      <c r="R80" s="1" t="s">
        <v>38</v>
      </c>
      <c r="S80" s="1" t="s">
        <v>39</v>
      </c>
      <c r="T80" s="1" t="s">
        <v>816</v>
      </c>
      <c r="U80" s="1">
        <v>1</v>
      </c>
      <c r="V80" s="1" t="s">
        <v>817</v>
      </c>
      <c r="W80" s="1" t="s">
        <v>41</v>
      </c>
      <c r="X80" s="1">
        <v>3</v>
      </c>
      <c r="Z80" s="1">
        <v>246.95</v>
      </c>
      <c r="AA80" s="1">
        <v>10</v>
      </c>
      <c r="AB80" s="1">
        <v>3.32</v>
      </c>
      <c r="AJ80" s="1">
        <v>233.63</v>
      </c>
      <c r="AO80" s="1">
        <f t="shared" si="10"/>
        <v>0</v>
      </c>
      <c r="AP80" s="1">
        <v>10</v>
      </c>
      <c r="BI80" s="1">
        <f t="shared" si="11"/>
        <v>0</v>
      </c>
      <c r="BJ80" s="1">
        <v>59.75</v>
      </c>
      <c r="BO80" s="1">
        <v>5</v>
      </c>
      <c r="BQ80" s="1">
        <v>12</v>
      </c>
      <c r="BR80" s="1">
        <v>2.75</v>
      </c>
      <c r="BU80" s="1">
        <v>10</v>
      </c>
      <c r="BW80" s="1">
        <v>10</v>
      </c>
      <c r="BX80" s="1">
        <f t="shared" si="12"/>
        <v>0</v>
      </c>
      <c r="BY80" s="1">
        <v>20</v>
      </c>
      <c r="CA80" s="1">
        <f t="shared" si="13"/>
        <v>0</v>
      </c>
      <c r="CB80" s="1">
        <f t="shared" si="14"/>
        <v>0</v>
      </c>
      <c r="CC80" s="1">
        <v>30</v>
      </c>
      <c r="CD80" s="1">
        <v>30</v>
      </c>
      <c r="CG80" s="1">
        <f t="shared" si="15"/>
        <v>0</v>
      </c>
      <c r="CH80" s="1">
        <v>16</v>
      </c>
      <c r="CI80" s="1">
        <v>16</v>
      </c>
      <c r="CL80" s="1">
        <f t="shared" si="16"/>
        <v>0</v>
      </c>
      <c r="CO80" s="1">
        <f t="shared" si="17"/>
        <v>0</v>
      </c>
      <c r="CP80" s="1">
        <v>336.7</v>
      </c>
      <c r="CQ80" s="1">
        <f t="shared" si="20"/>
        <v>0</v>
      </c>
      <c r="CR80" s="1">
        <v>8</v>
      </c>
    </row>
    <row r="81" spans="1:96" s="1" customFormat="1" ht="15" hidden="1" customHeight="1" x14ac:dyDescent="0.25">
      <c r="A81" s="1" t="s">
        <v>890</v>
      </c>
      <c r="B81" s="1" t="s">
        <v>891</v>
      </c>
      <c r="C81" s="1" t="s">
        <v>25</v>
      </c>
      <c r="D81" s="1" t="s">
        <v>805</v>
      </c>
      <c r="E81" s="1" t="s">
        <v>892</v>
      </c>
      <c r="F81" s="1" t="s">
        <v>893</v>
      </c>
      <c r="G81" s="1" t="s">
        <v>621</v>
      </c>
      <c r="H81" s="1" t="s">
        <v>391</v>
      </c>
      <c r="I81" s="1" t="s">
        <v>894</v>
      </c>
      <c r="J81" s="1" t="s">
        <v>895</v>
      </c>
      <c r="K81" s="1" t="s">
        <v>896</v>
      </c>
      <c r="L81" s="1" t="s">
        <v>319</v>
      </c>
      <c r="M81" s="1" t="s">
        <v>436</v>
      </c>
      <c r="N81" s="1" t="s">
        <v>897</v>
      </c>
      <c r="O81" s="1" t="s">
        <v>321</v>
      </c>
      <c r="P81" s="1">
        <v>898</v>
      </c>
      <c r="Q81" s="1" t="s">
        <v>815</v>
      </c>
      <c r="R81" s="1" t="s">
        <v>38</v>
      </c>
      <c r="S81" s="1" t="s">
        <v>39</v>
      </c>
      <c r="T81" s="1" t="s">
        <v>816</v>
      </c>
      <c r="U81" s="1">
        <v>1</v>
      </c>
      <c r="V81" s="1" t="s">
        <v>817</v>
      </c>
      <c r="W81" s="1" t="s">
        <v>41</v>
      </c>
      <c r="X81" s="1">
        <v>1</v>
      </c>
      <c r="Z81" s="1">
        <v>209.26</v>
      </c>
      <c r="AA81" s="1">
        <v>10</v>
      </c>
      <c r="AH81" s="1">
        <v>19.25</v>
      </c>
      <c r="AJ81" s="1">
        <v>180.01</v>
      </c>
      <c r="AO81" s="1">
        <f t="shared" si="10"/>
        <v>0</v>
      </c>
      <c r="AP81" s="1">
        <v>10</v>
      </c>
      <c r="BI81" s="1">
        <f t="shared" si="11"/>
        <v>0</v>
      </c>
      <c r="BJ81" s="1">
        <v>85.25</v>
      </c>
      <c r="BK81" s="1">
        <v>3.5</v>
      </c>
      <c r="BL81" s="1">
        <v>0.75</v>
      </c>
      <c r="BO81" s="1">
        <v>32.5</v>
      </c>
      <c r="BP81" s="1">
        <v>3</v>
      </c>
      <c r="BQ81" s="1">
        <v>10</v>
      </c>
      <c r="BR81" s="1">
        <v>5.5</v>
      </c>
      <c r="BU81" s="1">
        <v>10</v>
      </c>
      <c r="BX81" s="1">
        <f t="shared" si="12"/>
        <v>0</v>
      </c>
      <c r="BY81" s="1">
        <v>20</v>
      </c>
      <c r="CA81" s="1">
        <f t="shared" si="13"/>
        <v>0</v>
      </c>
      <c r="CB81" s="1">
        <f t="shared" si="14"/>
        <v>0</v>
      </c>
      <c r="CC81" s="1">
        <v>40</v>
      </c>
      <c r="CD81" s="1">
        <v>40</v>
      </c>
      <c r="CG81" s="1">
        <f t="shared" si="15"/>
        <v>0</v>
      </c>
      <c r="CH81" s="1">
        <v>24</v>
      </c>
      <c r="CI81" s="1">
        <v>24</v>
      </c>
      <c r="CL81" s="1">
        <f t="shared" si="16"/>
        <v>0</v>
      </c>
      <c r="CO81" s="1">
        <f t="shared" si="17"/>
        <v>0</v>
      </c>
      <c r="CP81" s="1">
        <v>334.51</v>
      </c>
      <c r="CQ81" s="1">
        <f t="shared" si="20"/>
        <v>0</v>
      </c>
      <c r="CR81" s="1">
        <v>9</v>
      </c>
    </row>
    <row r="82" spans="1:96" s="1" customFormat="1" ht="15" hidden="1" customHeight="1" x14ac:dyDescent="0.25">
      <c r="A82" s="1" t="s">
        <v>898</v>
      </c>
      <c r="B82" s="1" t="s">
        <v>899</v>
      </c>
      <c r="C82" s="1" t="s">
        <v>25</v>
      </c>
      <c r="D82" s="1" t="s">
        <v>805</v>
      </c>
      <c r="E82" s="1" t="s">
        <v>900</v>
      </c>
      <c r="F82" s="1" t="s">
        <v>901</v>
      </c>
      <c r="G82" s="1" t="s">
        <v>225</v>
      </c>
      <c r="H82" s="1" t="s">
        <v>29</v>
      </c>
      <c r="I82" s="1" t="s">
        <v>902</v>
      </c>
      <c r="J82" s="1" t="s">
        <v>903</v>
      </c>
      <c r="K82" s="1" t="s">
        <v>904</v>
      </c>
      <c r="L82" s="1" t="s">
        <v>299</v>
      </c>
      <c r="M82" s="1" t="s">
        <v>905</v>
      </c>
      <c r="N82" s="1" t="s">
        <v>906</v>
      </c>
      <c r="O82" s="1" t="s">
        <v>907</v>
      </c>
      <c r="P82" s="1">
        <v>898</v>
      </c>
      <c r="Q82" s="1" t="s">
        <v>815</v>
      </c>
      <c r="R82" s="1" t="s">
        <v>38</v>
      </c>
      <c r="S82" s="1" t="s">
        <v>39</v>
      </c>
      <c r="T82" s="1" t="s">
        <v>816</v>
      </c>
      <c r="U82" s="1">
        <v>1</v>
      </c>
      <c r="V82" s="1" t="s">
        <v>817</v>
      </c>
      <c r="W82" s="1" t="s">
        <v>41</v>
      </c>
      <c r="X82" s="1">
        <v>2</v>
      </c>
      <c r="Z82" s="1">
        <v>164.4</v>
      </c>
      <c r="AA82" s="1">
        <v>0</v>
      </c>
      <c r="AH82" s="1">
        <v>49.5</v>
      </c>
      <c r="AJ82" s="1">
        <v>114.9</v>
      </c>
      <c r="AO82" s="1">
        <f t="shared" si="10"/>
        <v>0</v>
      </c>
      <c r="AP82" s="1">
        <v>0</v>
      </c>
      <c r="BI82" s="1">
        <f t="shared" si="11"/>
        <v>0</v>
      </c>
      <c r="BJ82" s="1">
        <v>77</v>
      </c>
      <c r="BK82" s="1">
        <v>3</v>
      </c>
      <c r="BM82" s="1">
        <v>1</v>
      </c>
      <c r="BN82" s="1">
        <v>1.25</v>
      </c>
      <c r="BO82" s="1">
        <v>23.75</v>
      </c>
      <c r="BP82" s="1">
        <v>24</v>
      </c>
      <c r="BQ82" s="1">
        <v>4</v>
      </c>
      <c r="BX82" s="1">
        <f t="shared" si="12"/>
        <v>0</v>
      </c>
      <c r="BY82" s="1">
        <v>20</v>
      </c>
      <c r="CA82" s="1">
        <f t="shared" si="13"/>
        <v>0</v>
      </c>
      <c r="CB82" s="1">
        <f t="shared" si="14"/>
        <v>0</v>
      </c>
      <c r="CC82" s="1">
        <v>60</v>
      </c>
      <c r="CD82" s="1">
        <v>60</v>
      </c>
      <c r="CG82" s="1">
        <f t="shared" si="15"/>
        <v>0</v>
      </c>
      <c r="CH82" s="1">
        <v>40</v>
      </c>
      <c r="CI82" s="1">
        <v>40</v>
      </c>
      <c r="CL82" s="1">
        <f t="shared" si="16"/>
        <v>0</v>
      </c>
      <c r="CO82" s="1">
        <f t="shared" si="17"/>
        <v>0</v>
      </c>
      <c r="CP82" s="1">
        <v>301.39999999999998</v>
      </c>
      <c r="CQ82" s="1">
        <f t="shared" si="20"/>
        <v>0</v>
      </c>
      <c r="CR82" s="1">
        <v>10</v>
      </c>
    </row>
    <row r="83" spans="1:96" s="1" customFormat="1" ht="15" hidden="1" customHeight="1" x14ac:dyDescent="0.25">
      <c r="A83" s="1" t="s">
        <v>908</v>
      </c>
      <c r="B83" s="1" t="s">
        <v>909</v>
      </c>
      <c r="C83" s="1" t="s">
        <v>25</v>
      </c>
      <c r="D83" s="1" t="s">
        <v>805</v>
      </c>
      <c r="E83" s="1" t="s">
        <v>910</v>
      </c>
      <c r="F83" s="1" t="s">
        <v>911</v>
      </c>
      <c r="G83" s="1" t="s">
        <v>912</v>
      </c>
      <c r="H83" s="1" t="s">
        <v>913</v>
      </c>
      <c r="I83" s="1" t="s">
        <v>914</v>
      </c>
      <c r="J83" s="1" t="s">
        <v>915</v>
      </c>
      <c r="K83" s="1" t="s">
        <v>916</v>
      </c>
      <c r="L83" s="1" t="s">
        <v>362</v>
      </c>
      <c r="M83" s="1" t="s">
        <v>917</v>
      </c>
      <c r="N83" s="1" t="s">
        <v>918</v>
      </c>
      <c r="O83" s="1" t="s">
        <v>919</v>
      </c>
      <c r="P83" s="1">
        <v>898</v>
      </c>
      <c r="Q83" s="1" t="s">
        <v>815</v>
      </c>
      <c r="R83" s="1" t="s">
        <v>38</v>
      </c>
      <c r="S83" s="1" t="s">
        <v>39</v>
      </c>
      <c r="T83" s="1" t="s">
        <v>816</v>
      </c>
      <c r="U83" s="1">
        <v>1</v>
      </c>
      <c r="V83" s="1" t="s">
        <v>817</v>
      </c>
      <c r="W83" s="1" t="s">
        <v>41</v>
      </c>
      <c r="X83" s="1">
        <v>3</v>
      </c>
      <c r="Z83" s="1">
        <v>126.85</v>
      </c>
      <c r="AA83" s="1">
        <v>0</v>
      </c>
      <c r="AD83" s="1">
        <v>20</v>
      </c>
      <c r="AH83" s="1">
        <v>30.25</v>
      </c>
      <c r="AJ83" s="1">
        <v>76.599999999999994</v>
      </c>
      <c r="AO83" s="1">
        <f t="shared" si="10"/>
        <v>0</v>
      </c>
      <c r="AP83" s="1">
        <v>0</v>
      </c>
      <c r="BI83" s="1">
        <f t="shared" si="11"/>
        <v>0</v>
      </c>
      <c r="BJ83" s="1">
        <v>32.450000000000003</v>
      </c>
      <c r="BK83" s="1">
        <v>0.5</v>
      </c>
      <c r="BO83" s="1">
        <v>8.75</v>
      </c>
      <c r="BP83" s="1">
        <v>4.5</v>
      </c>
      <c r="BQ83" s="1">
        <v>16</v>
      </c>
      <c r="BS83" s="1">
        <v>2.7</v>
      </c>
      <c r="BX83" s="1">
        <f t="shared" si="12"/>
        <v>0</v>
      </c>
      <c r="CA83" s="1">
        <f t="shared" si="13"/>
        <v>0</v>
      </c>
      <c r="CB83" s="1">
        <f t="shared" si="14"/>
        <v>0</v>
      </c>
      <c r="CC83" s="1">
        <v>140</v>
      </c>
      <c r="CD83" s="1">
        <v>60</v>
      </c>
      <c r="CE83" s="1">
        <v>80</v>
      </c>
      <c r="CG83" s="1">
        <f t="shared" si="15"/>
        <v>0</v>
      </c>
      <c r="CH83" s="1">
        <v>70</v>
      </c>
      <c r="CI83" s="1">
        <v>40</v>
      </c>
      <c r="CJ83" s="1">
        <v>30</v>
      </c>
      <c r="CL83" s="1">
        <f t="shared" si="16"/>
        <v>0</v>
      </c>
      <c r="CO83" s="1">
        <f t="shared" si="17"/>
        <v>0</v>
      </c>
      <c r="CP83" s="1">
        <v>299.3</v>
      </c>
      <c r="CQ83" s="1">
        <f t="shared" si="20"/>
        <v>0</v>
      </c>
      <c r="CR83" s="1">
        <v>11</v>
      </c>
    </row>
    <row r="84" spans="1:96" s="1" customFormat="1" ht="15" hidden="1" customHeight="1" x14ac:dyDescent="0.25">
      <c r="A84" s="1" t="s">
        <v>920</v>
      </c>
      <c r="B84" s="1" t="s">
        <v>921</v>
      </c>
      <c r="C84" s="1" t="s">
        <v>25</v>
      </c>
      <c r="D84" s="1" t="s">
        <v>805</v>
      </c>
      <c r="E84" s="1" t="s">
        <v>922</v>
      </c>
      <c r="F84" s="1" t="s">
        <v>923</v>
      </c>
      <c r="G84" s="1" t="s">
        <v>75</v>
      </c>
      <c r="H84" s="1" t="s">
        <v>718</v>
      </c>
      <c r="I84" s="1" t="s">
        <v>924</v>
      </c>
      <c r="J84" s="1" t="s">
        <v>925</v>
      </c>
      <c r="K84" s="1" t="s">
        <v>926</v>
      </c>
      <c r="L84" s="1" t="s">
        <v>927</v>
      </c>
      <c r="M84" s="1" t="s">
        <v>928</v>
      </c>
      <c r="N84" s="1" t="s">
        <v>929</v>
      </c>
      <c r="O84" s="1" t="s">
        <v>583</v>
      </c>
      <c r="P84" s="1">
        <v>898</v>
      </c>
      <c r="Q84" s="1" t="s">
        <v>815</v>
      </c>
      <c r="R84" s="1" t="s">
        <v>38</v>
      </c>
      <c r="S84" s="1" t="s">
        <v>39</v>
      </c>
      <c r="T84" s="1" t="s">
        <v>816</v>
      </c>
      <c r="U84" s="1">
        <v>1</v>
      </c>
      <c r="V84" s="1" t="s">
        <v>817</v>
      </c>
      <c r="W84" s="1" t="s">
        <v>41</v>
      </c>
      <c r="X84" s="1">
        <v>1</v>
      </c>
      <c r="Z84" s="1">
        <v>192.78</v>
      </c>
      <c r="AA84" s="1">
        <v>0</v>
      </c>
      <c r="AG84" s="1">
        <v>19.25</v>
      </c>
      <c r="AH84" s="1">
        <v>16.5</v>
      </c>
      <c r="AJ84" s="1">
        <v>157.03</v>
      </c>
      <c r="AO84" s="1">
        <f t="shared" si="10"/>
        <v>0</v>
      </c>
      <c r="AP84" s="1">
        <v>0</v>
      </c>
      <c r="BI84" s="1">
        <f t="shared" si="11"/>
        <v>0</v>
      </c>
      <c r="BJ84" s="1">
        <v>38</v>
      </c>
      <c r="BK84" s="1">
        <v>3</v>
      </c>
      <c r="BM84" s="1">
        <v>3</v>
      </c>
      <c r="BN84" s="1">
        <v>2.5</v>
      </c>
      <c r="BO84" s="1">
        <v>2.5</v>
      </c>
      <c r="BP84" s="1">
        <v>3</v>
      </c>
      <c r="BQ84" s="1">
        <v>4</v>
      </c>
      <c r="BX84" s="1">
        <f t="shared" si="12"/>
        <v>0</v>
      </c>
      <c r="BY84" s="1">
        <v>20</v>
      </c>
      <c r="CA84" s="1">
        <f t="shared" si="13"/>
        <v>0</v>
      </c>
      <c r="CB84" s="1">
        <f t="shared" si="14"/>
        <v>0</v>
      </c>
      <c r="CC84" s="1">
        <v>50</v>
      </c>
      <c r="CD84" s="1">
        <v>50</v>
      </c>
      <c r="CG84" s="1">
        <f t="shared" si="15"/>
        <v>0</v>
      </c>
      <c r="CH84" s="1">
        <v>32</v>
      </c>
      <c r="CI84" s="1">
        <v>32</v>
      </c>
      <c r="CL84" s="1">
        <f t="shared" si="16"/>
        <v>0</v>
      </c>
      <c r="CO84" s="1">
        <f t="shared" si="17"/>
        <v>0</v>
      </c>
      <c r="CP84" s="1">
        <v>280.77999999999997</v>
      </c>
      <c r="CQ84" s="1">
        <f t="shared" si="20"/>
        <v>0</v>
      </c>
      <c r="CR84" s="1">
        <v>12</v>
      </c>
    </row>
    <row r="85" spans="1:96" s="1" customFormat="1" ht="15" hidden="1" customHeight="1" x14ac:dyDescent="0.25">
      <c r="A85" s="1" t="s">
        <v>930</v>
      </c>
      <c r="B85" s="1" t="s">
        <v>931</v>
      </c>
      <c r="C85" s="1" t="s">
        <v>267</v>
      </c>
      <c r="D85" s="1" t="s">
        <v>805</v>
      </c>
      <c r="E85" s="1" t="s">
        <v>932</v>
      </c>
      <c r="F85" s="1" t="s">
        <v>933</v>
      </c>
      <c r="G85" s="1" t="s">
        <v>137</v>
      </c>
      <c r="H85" s="1" t="s">
        <v>75</v>
      </c>
      <c r="I85" s="1" t="s">
        <v>934</v>
      </c>
      <c r="J85" s="1" t="s">
        <v>935</v>
      </c>
      <c r="K85" s="1" t="s">
        <v>936</v>
      </c>
      <c r="L85" s="1" t="s">
        <v>937</v>
      </c>
      <c r="M85" s="1" t="s">
        <v>938</v>
      </c>
      <c r="N85" s="1" t="s">
        <v>939</v>
      </c>
      <c r="O85" s="1" t="s">
        <v>940</v>
      </c>
      <c r="P85" s="1">
        <v>898</v>
      </c>
      <c r="Q85" s="1" t="s">
        <v>815</v>
      </c>
      <c r="R85" s="1" t="s">
        <v>38</v>
      </c>
      <c r="S85" s="1" t="s">
        <v>39</v>
      </c>
      <c r="T85" s="1" t="s">
        <v>816</v>
      </c>
      <c r="U85" s="1">
        <v>1</v>
      </c>
      <c r="V85" s="1" t="s">
        <v>817</v>
      </c>
      <c r="W85" s="1" t="s">
        <v>41</v>
      </c>
      <c r="X85" s="1">
        <v>2</v>
      </c>
      <c r="Z85" s="1">
        <v>191.5</v>
      </c>
      <c r="AA85" s="1">
        <v>0</v>
      </c>
      <c r="AJ85" s="1">
        <v>191.5</v>
      </c>
      <c r="AO85" s="1">
        <f t="shared" si="10"/>
        <v>0</v>
      </c>
      <c r="AP85" s="1">
        <v>0</v>
      </c>
      <c r="BI85" s="1">
        <f t="shared" si="11"/>
        <v>0</v>
      </c>
      <c r="BJ85" s="1">
        <v>33.25</v>
      </c>
      <c r="BO85" s="1">
        <v>13.75</v>
      </c>
      <c r="BP85" s="1">
        <v>1.5</v>
      </c>
      <c r="BQ85" s="1">
        <v>18</v>
      </c>
      <c r="BX85" s="1">
        <f t="shared" si="12"/>
        <v>0</v>
      </c>
      <c r="CA85" s="1">
        <f t="shared" si="13"/>
        <v>0</v>
      </c>
      <c r="CB85" s="1">
        <f t="shared" si="14"/>
        <v>0</v>
      </c>
      <c r="CC85" s="1">
        <v>40</v>
      </c>
      <c r="CD85" s="1">
        <v>40</v>
      </c>
      <c r="CG85" s="1">
        <f t="shared" si="15"/>
        <v>0</v>
      </c>
      <c r="CH85" s="1">
        <v>24</v>
      </c>
      <c r="CI85" s="1">
        <v>24</v>
      </c>
      <c r="CL85" s="1">
        <f t="shared" si="16"/>
        <v>0</v>
      </c>
      <c r="CO85" s="1">
        <f t="shared" si="17"/>
        <v>0</v>
      </c>
      <c r="CP85" s="1">
        <v>264.75</v>
      </c>
      <c r="CQ85" s="1">
        <f t="shared" si="20"/>
        <v>0</v>
      </c>
      <c r="CR85" s="1">
        <v>13</v>
      </c>
    </row>
    <row r="86" spans="1:96" s="1" customFormat="1" ht="15" hidden="1" customHeight="1" x14ac:dyDescent="0.25">
      <c r="A86" s="1" t="s">
        <v>941</v>
      </c>
      <c r="B86" s="1" t="s">
        <v>942</v>
      </c>
      <c r="C86" s="1" t="s">
        <v>25</v>
      </c>
      <c r="D86" s="1" t="s">
        <v>805</v>
      </c>
      <c r="E86" s="1" t="s">
        <v>943</v>
      </c>
      <c r="F86" s="1" t="s">
        <v>944</v>
      </c>
      <c r="G86" s="1" t="s">
        <v>316</v>
      </c>
      <c r="H86" s="1" t="s">
        <v>61</v>
      </c>
      <c r="I86" s="1" t="s">
        <v>945</v>
      </c>
      <c r="J86" s="1" t="s">
        <v>946</v>
      </c>
      <c r="K86" s="1" t="s">
        <v>947</v>
      </c>
      <c r="L86" s="1" t="s">
        <v>105</v>
      </c>
      <c r="M86" s="1" t="s">
        <v>948</v>
      </c>
      <c r="N86" s="1" t="s">
        <v>949</v>
      </c>
      <c r="O86" s="1" t="s">
        <v>950</v>
      </c>
      <c r="P86" s="1">
        <v>898</v>
      </c>
      <c r="Q86" s="1" t="s">
        <v>815</v>
      </c>
      <c r="R86" s="1" t="s">
        <v>38</v>
      </c>
      <c r="S86" s="1" t="s">
        <v>39</v>
      </c>
      <c r="T86" s="1" t="s">
        <v>816</v>
      </c>
      <c r="U86" s="1">
        <v>1</v>
      </c>
      <c r="V86" s="1" t="s">
        <v>817</v>
      </c>
      <c r="W86" s="1" t="s">
        <v>41</v>
      </c>
      <c r="X86" s="1">
        <v>1</v>
      </c>
      <c r="Z86" s="1">
        <v>204.85</v>
      </c>
      <c r="AA86" s="1">
        <v>0</v>
      </c>
      <c r="AD86" s="1">
        <v>32.5</v>
      </c>
      <c r="AJ86" s="1">
        <v>172.35</v>
      </c>
      <c r="AO86" s="1">
        <f t="shared" si="10"/>
        <v>0</v>
      </c>
      <c r="AP86" s="1">
        <v>0</v>
      </c>
      <c r="BI86" s="1">
        <f t="shared" si="11"/>
        <v>0</v>
      </c>
      <c r="BJ86" s="1">
        <v>4.25</v>
      </c>
      <c r="BK86" s="1">
        <v>0.5</v>
      </c>
      <c r="BO86" s="1">
        <v>3.75</v>
      </c>
      <c r="BX86" s="1">
        <f t="shared" si="12"/>
        <v>0</v>
      </c>
      <c r="CA86" s="1">
        <f t="shared" si="13"/>
        <v>0</v>
      </c>
      <c r="CB86" s="1">
        <f t="shared" si="14"/>
        <v>0</v>
      </c>
      <c r="CC86" s="1">
        <v>30</v>
      </c>
      <c r="CD86" s="1">
        <v>30</v>
      </c>
      <c r="CG86" s="1">
        <f t="shared" si="15"/>
        <v>0</v>
      </c>
      <c r="CH86" s="1">
        <v>16</v>
      </c>
      <c r="CI86" s="1">
        <v>16</v>
      </c>
      <c r="CL86" s="1">
        <f t="shared" si="16"/>
        <v>0</v>
      </c>
      <c r="CO86" s="1">
        <f t="shared" si="17"/>
        <v>0</v>
      </c>
      <c r="CP86" s="1">
        <v>239.1</v>
      </c>
      <c r="CQ86" s="1">
        <f t="shared" si="20"/>
        <v>0</v>
      </c>
      <c r="CR86" s="1">
        <v>14</v>
      </c>
    </row>
    <row r="87" spans="1:96" s="1" customFormat="1" ht="15" hidden="1" customHeight="1" x14ac:dyDescent="0.25">
      <c r="A87" s="1" t="s">
        <v>951</v>
      </c>
      <c r="B87" s="1" t="s">
        <v>952</v>
      </c>
      <c r="C87" s="1" t="s">
        <v>25</v>
      </c>
      <c r="D87" s="1" t="s">
        <v>805</v>
      </c>
      <c r="E87" s="1" t="s">
        <v>953</v>
      </c>
      <c r="F87" s="1" t="s">
        <v>954</v>
      </c>
      <c r="G87" s="1" t="s">
        <v>955</v>
      </c>
      <c r="H87" s="1" t="s">
        <v>137</v>
      </c>
      <c r="I87" s="1" t="s">
        <v>956</v>
      </c>
      <c r="J87" s="1" t="s">
        <v>956</v>
      </c>
      <c r="K87" s="1" t="s">
        <v>957</v>
      </c>
      <c r="L87" s="1" t="s">
        <v>105</v>
      </c>
      <c r="M87" s="1" t="s">
        <v>373</v>
      </c>
      <c r="N87" s="1" t="s">
        <v>958</v>
      </c>
      <c r="O87" s="1" t="s">
        <v>375</v>
      </c>
      <c r="P87" s="1">
        <v>898</v>
      </c>
      <c r="Q87" s="1" t="s">
        <v>815</v>
      </c>
      <c r="R87" s="1" t="s">
        <v>38</v>
      </c>
      <c r="S87" s="1" t="s">
        <v>39</v>
      </c>
      <c r="T87" s="1" t="s">
        <v>816</v>
      </c>
      <c r="U87" s="1">
        <v>1</v>
      </c>
      <c r="V87" s="1" t="s">
        <v>817</v>
      </c>
      <c r="W87" s="1" t="s">
        <v>41</v>
      </c>
      <c r="X87" s="1">
        <v>1</v>
      </c>
      <c r="Z87" s="1">
        <v>151.38</v>
      </c>
      <c r="AA87" s="1">
        <v>0</v>
      </c>
      <c r="AC87" s="1">
        <v>83.52</v>
      </c>
      <c r="AH87" s="1">
        <v>2.75</v>
      </c>
      <c r="AJ87" s="1">
        <v>65.11</v>
      </c>
      <c r="AO87" s="1">
        <f t="shared" si="10"/>
        <v>0</v>
      </c>
      <c r="AP87" s="1">
        <v>0</v>
      </c>
      <c r="BI87" s="1">
        <f t="shared" si="11"/>
        <v>0</v>
      </c>
      <c r="BJ87" s="1">
        <v>38.85</v>
      </c>
      <c r="BK87" s="1">
        <v>2</v>
      </c>
      <c r="BM87" s="1">
        <v>3</v>
      </c>
      <c r="BN87" s="1">
        <v>1.25</v>
      </c>
      <c r="BO87" s="1">
        <v>5</v>
      </c>
      <c r="BP87" s="1">
        <v>1.5</v>
      </c>
      <c r="BQ87" s="1">
        <v>8</v>
      </c>
      <c r="BS87" s="1">
        <v>8.1</v>
      </c>
      <c r="BV87" s="1">
        <v>10</v>
      </c>
      <c r="BX87" s="1">
        <f t="shared" si="12"/>
        <v>0</v>
      </c>
      <c r="CA87" s="1">
        <f t="shared" si="13"/>
        <v>0</v>
      </c>
      <c r="CB87" s="1">
        <f t="shared" si="14"/>
        <v>0</v>
      </c>
      <c r="CC87" s="1">
        <v>40</v>
      </c>
      <c r="CD87" s="1">
        <v>40</v>
      </c>
      <c r="CG87" s="1">
        <f t="shared" si="15"/>
        <v>0</v>
      </c>
      <c r="CH87" s="1">
        <v>24</v>
      </c>
      <c r="CI87" s="1">
        <v>24</v>
      </c>
      <c r="CL87" s="1">
        <f t="shared" si="16"/>
        <v>0</v>
      </c>
      <c r="CO87" s="1">
        <f t="shared" si="17"/>
        <v>0</v>
      </c>
      <c r="CP87" s="1">
        <v>230.23</v>
      </c>
      <c r="CQ87" s="1">
        <f t="shared" si="20"/>
        <v>0</v>
      </c>
      <c r="CR87" s="1">
        <v>15</v>
      </c>
    </row>
    <row r="88" spans="1:96" s="1" customFormat="1" ht="15" hidden="1" customHeight="1" x14ac:dyDescent="0.25">
      <c r="A88" s="1" t="s">
        <v>959</v>
      </c>
      <c r="B88" s="1" t="s">
        <v>960</v>
      </c>
      <c r="C88" s="1" t="s">
        <v>25</v>
      </c>
      <c r="D88" s="1" t="s">
        <v>805</v>
      </c>
      <c r="E88" s="1" t="s">
        <v>961</v>
      </c>
      <c r="F88" s="1" t="s">
        <v>962</v>
      </c>
      <c r="G88" s="1" t="s">
        <v>963</v>
      </c>
      <c r="H88" s="1" t="s">
        <v>183</v>
      </c>
      <c r="I88" s="1" t="s">
        <v>964</v>
      </c>
      <c r="J88" s="1" t="s">
        <v>965</v>
      </c>
      <c r="K88" s="1" t="s">
        <v>966</v>
      </c>
      <c r="L88" s="1" t="s">
        <v>967</v>
      </c>
      <c r="M88" s="1" t="s">
        <v>968</v>
      </c>
      <c r="N88" s="1" t="s">
        <v>969</v>
      </c>
      <c r="O88" s="1" t="s">
        <v>970</v>
      </c>
      <c r="P88" s="1">
        <v>898</v>
      </c>
      <c r="Q88" s="1" t="s">
        <v>815</v>
      </c>
      <c r="R88" s="1" t="s">
        <v>38</v>
      </c>
      <c r="S88" s="1" t="s">
        <v>39</v>
      </c>
      <c r="T88" s="1" t="s">
        <v>816</v>
      </c>
      <c r="U88" s="1">
        <v>1</v>
      </c>
      <c r="V88" s="1" t="s">
        <v>817</v>
      </c>
      <c r="W88" s="1" t="s">
        <v>41</v>
      </c>
      <c r="X88" s="1">
        <v>3</v>
      </c>
      <c r="Z88" s="1">
        <v>176.2</v>
      </c>
      <c r="AA88" s="1">
        <v>10</v>
      </c>
      <c r="AB88" s="1">
        <v>19.920000000000002</v>
      </c>
      <c r="AD88" s="1">
        <v>85</v>
      </c>
      <c r="AJ88" s="1">
        <v>61.28</v>
      </c>
      <c r="AO88" s="1">
        <f t="shared" ref="AO88:AO151" si="21">IF(SUBTOTAL(9,AA88:AN88)&gt;=500,500,SUBTOTAL(9,AA88:AN88))</f>
        <v>0</v>
      </c>
      <c r="AP88" s="1">
        <v>10</v>
      </c>
      <c r="BI88" s="1">
        <f t="shared" ref="BI88:BI151" si="22">IF(SUBTOTAL(9,AA88,AQ88:BH88)&gt;=500,500,SUBTOTAL(9,AA88,AQ88:BH88))</f>
        <v>0</v>
      </c>
      <c r="BJ88" s="1">
        <v>15.75</v>
      </c>
      <c r="BK88" s="1">
        <v>1.5</v>
      </c>
      <c r="BM88" s="1">
        <v>3</v>
      </c>
      <c r="BO88" s="1">
        <v>3.75</v>
      </c>
      <c r="BQ88" s="1">
        <v>4</v>
      </c>
      <c r="BT88" s="1">
        <v>3.5</v>
      </c>
      <c r="BX88" s="1">
        <f t="shared" ref="BX88:BX151" si="23">IF(SUBTOTAL(9,BK88:BW88)&gt;=210,210,SUBTOTAL(9,BK88:BW88))</f>
        <v>0</v>
      </c>
      <c r="CA88" s="1">
        <f t="shared" ref="CA88:CA151" si="24">IF(SUBTOTAL(9,BY88:BZ88)&gt;=90,90,SUBTOTAL(9,BY88:BZ88))</f>
        <v>0</v>
      </c>
      <c r="CB88" s="1">
        <f t="shared" ref="CB88:CB151" si="25">SUM(BX88,CA88)</f>
        <v>0</v>
      </c>
      <c r="CC88" s="1">
        <v>20</v>
      </c>
      <c r="CD88" s="1">
        <v>20</v>
      </c>
      <c r="CG88" s="1">
        <f t="shared" ref="CG88:CG151" si="26">IF(SUBTOTAL(9,CD88:CF88)&gt;=200,200,SUBTOTAL(9,CD88:CF88))</f>
        <v>0</v>
      </c>
      <c r="CH88" s="1">
        <v>8</v>
      </c>
      <c r="CI88" s="1">
        <v>8</v>
      </c>
      <c r="CL88" s="1">
        <f t="shared" ref="CL88:CL151" si="27">IF(SUBTOTAL(9,CI88:CK88)&gt;=100,100,SUBTOTAL(9,CI88:CK88))</f>
        <v>0</v>
      </c>
      <c r="CO88" s="1">
        <f t="shared" ref="CO88:CO151" si="28">SUM(CN88)</f>
        <v>0</v>
      </c>
      <c r="CP88" s="1">
        <v>211.95</v>
      </c>
      <c r="CQ88" s="1">
        <f t="shared" si="20"/>
        <v>0</v>
      </c>
      <c r="CR88" s="1">
        <v>16</v>
      </c>
    </row>
    <row r="89" spans="1:96" s="1" customFormat="1" ht="15" hidden="1" customHeight="1" x14ac:dyDescent="0.25">
      <c r="A89" s="1" t="s">
        <v>971</v>
      </c>
      <c r="B89" s="1" t="s">
        <v>972</v>
      </c>
      <c r="C89" s="1" t="s">
        <v>25</v>
      </c>
      <c r="D89" s="1" t="s">
        <v>805</v>
      </c>
      <c r="E89" s="1" t="s">
        <v>973</v>
      </c>
      <c r="F89" s="1" t="s">
        <v>974</v>
      </c>
      <c r="G89" s="1" t="s">
        <v>577</v>
      </c>
      <c r="H89" s="1" t="s">
        <v>29</v>
      </c>
      <c r="I89" s="1" t="s">
        <v>975</v>
      </c>
      <c r="J89" s="1" t="s">
        <v>976</v>
      </c>
      <c r="K89" s="1" t="s">
        <v>977</v>
      </c>
      <c r="L89" s="1" t="s">
        <v>978</v>
      </c>
      <c r="M89" s="1" t="s">
        <v>176</v>
      </c>
      <c r="N89" s="1" t="s">
        <v>979</v>
      </c>
      <c r="O89" s="1" t="s">
        <v>980</v>
      </c>
      <c r="P89" s="1">
        <v>898</v>
      </c>
      <c r="Q89" s="1" t="s">
        <v>815</v>
      </c>
      <c r="R89" s="1" t="s">
        <v>38</v>
      </c>
      <c r="S89" s="1" t="s">
        <v>39</v>
      </c>
      <c r="T89" s="1" t="s">
        <v>816</v>
      </c>
      <c r="U89" s="1">
        <v>1</v>
      </c>
      <c r="V89" s="1" t="s">
        <v>817</v>
      </c>
      <c r="W89" s="1" t="s">
        <v>41</v>
      </c>
      <c r="X89" s="1">
        <v>1</v>
      </c>
      <c r="Z89" s="1">
        <v>144.05000000000001</v>
      </c>
      <c r="AA89" s="1">
        <v>10</v>
      </c>
      <c r="AJ89" s="1">
        <v>134.05000000000001</v>
      </c>
      <c r="AO89" s="1">
        <f t="shared" si="21"/>
        <v>0</v>
      </c>
      <c r="AP89" s="1">
        <v>10</v>
      </c>
      <c r="BI89" s="1">
        <f t="shared" si="22"/>
        <v>0</v>
      </c>
      <c r="BJ89" s="1">
        <v>34</v>
      </c>
      <c r="BK89" s="1">
        <v>1.5</v>
      </c>
      <c r="BL89" s="1">
        <v>0.75</v>
      </c>
      <c r="BO89" s="1">
        <v>11.25</v>
      </c>
      <c r="BQ89" s="1">
        <v>8</v>
      </c>
      <c r="BR89" s="1">
        <v>5.5</v>
      </c>
      <c r="BT89" s="1">
        <v>7</v>
      </c>
      <c r="BX89" s="1">
        <f t="shared" si="23"/>
        <v>0</v>
      </c>
      <c r="CA89" s="1">
        <f t="shared" si="24"/>
        <v>0</v>
      </c>
      <c r="CB89" s="1">
        <f t="shared" si="25"/>
        <v>0</v>
      </c>
      <c r="CC89" s="1">
        <v>20</v>
      </c>
      <c r="CD89" s="1">
        <v>20</v>
      </c>
      <c r="CG89" s="1">
        <f t="shared" si="26"/>
        <v>0</v>
      </c>
      <c r="CH89" s="1">
        <v>8</v>
      </c>
      <c r="CI89" s="1">
        <v>8</v>
      </c>
      <c r="CL89" s="1">
        <f t="shared" si="27"/>
        <v>0</v>
      </c>
      <c r="CO89" s="1">
        <f t="shared" si="28"/>
        <v>0</v>
      </c>
      <c r="CP89" s="1">
        <v>198.05</v>
      </c>
      <c r="CQ89" s="1">
        <f t="shared" si="20"/>
        <v>0</v>
      </c>
      <c r="CR89" s="1">
        <v>17</v>
      </c>
    </row>
    <row r="90" spans="1:96" s="1" customFormat="1" ht="15" hidden="1" customHeight="1" x14ac:dyDescent="0.25">
      <c r="A90" s="1" t="s">
        <v>981</v>
      </c>
      <c r="B90" s="1" t="s">
        <v>982</v>
      </c>
      <c r="C90" s="1" t="s">
        <v>25</v>
      </c>
      <c r="D90" s="1" t="s">
        <v>805</v>
      </c>
      <c r="E90" s="1" t="s">
        <v>983</v>
      </c>
      <c r="F90" s="1" t="s">
        <v>984</v>
      </c>
      <c r="G90" s="1" t="s">
        <v>985</v>
      </c>
      <c r="H90" s="1" t="s">
        <v>75</v>
      </c>
      <c r="I90" s="1" t="s">
        <v>986</v>
      </c>
      <c r="J90" s="1" t="s">
        <v>987</v>
      </c>
      <c r="K90" s="1" t="s">
        <v>988</v>
      </c>
      <c r="L90" s="1" t="s">
        <v>105</v>
      </c>
      <c r="M90" s="1" t="s">
        <v>373</v>
      </c>
      <c r="N90" s="1" t="s">
        <v>989</v>
      </c>
      <c r="O90" s="1" t="s">
        <v>375</v>
      </c>
      <c r="P90" s="1">
        <v>898</v>
      </c>
      <c r="Q90" s="1" t="s">
        <v>815</v>
      </c>
      <c r="R90" s="1" t="s">
        <v>38</v>
      </c>
      <c r="S90" s="1" t="s">
        <v>39</v>
      </c>
      <c r="T90" s="1" t="s">
        <v>816</v>
      </c>
      <c r="U90" s="1">
        <v>1</v>
      </c>
      <c r="V90" s="1" t="s">
        <v>817</v>
      </c>
      <c r="W90" s="1" t="s">
        <v>41</v>
      </c>
      <c r="X90" s="1">
        <v>1</v>
      </c>
      <c r="Z90" s="1">
        <v>134.74</v>
      </c>
      <c r="AA90" s="1">
        <v>0</v>
      </c>
      <c r="AH90" s="1">
        <v>27.5</v>
      </c>
      <c r="AJ90" s="1">
        <v>107.24</v>
      </c>
      <c r="AO90" s="1">
        <f t="shared" si="21"/>
        <v>0</v>
      </c>
      <c r="AP90" s="1">
        <v>0</v>
      </c>
      <c r="BI90" s="1">
        <f t="shared" si="22"/>
        <v>0</v>
      </c>
      <c r="BJ90" s="1">
        <v>28.15</v>
      </c>
      <c r="BM90" s="1">
        <v>5</v>
      </c>
      <c r="BO90" s="1">
        <v>6.25</v>
      </c>
      <c r="BQ90" s="1">
        <v>8</v>
      </c>
      <c r="BS90" s="1">
        <v>5.4</v>
      </c>
      <c r="BT90" s="1">
        <v>3.5</v>
      </c>
      <c r="BX90" s="1">
        <f t="shared" si="23"/>
        <v>0</v>
      </c>
      <c r="CA90" s="1">
        <f t="shared" si="24"/>
        <v>0</v>
      </c>
      <c r="CB90" s="1">
        <f t="shared" si="25"/>
        <v>0</v>
      </c>
      <c r="CC90" s="1">
        <v>20</v>
      </c>
      <c r="CD90" s="1">
        <v>20</v>
      </c>
      <c r="CG90" s="1">
        <f t="shared" si="26"/>
        <v>0</v>
      </c>
      <c r="CH90" s="1">
        <v>8</v>
      </c>
      <c r="CI90" s="1">
        <v>8</v>
      </c>
      <c r="CL90" s="1">
        <f t="shared" si="27"/>
        <v>0</v>
      </c>
      <c r="CO90" s="1">
        <f t="shared" si="28"/>
        <v>0</v>
      </c>
      <c r="CP90" s="1">
        <v>182.89</v>
      </c>
      <c r="CQ90" s="1">
        <f t="shared" si="20"/>
        <v>0</v>
      </c>
      <c r="CR90" s="1">
        <v>18</v>
      </c>
    </row>
    <row r="91" spans="1:96" s="1" customFormat="1" ht="15" hidden="1" customHeight="1" x14ac:dyDescent="0.25">
      <c r="A91" s="1" t="s">
        <v>990</v>
      </c>
      <c r="B91" s="1" t="s">
        <v>991</v>
      </c>
      <c r="C91" s="1" t="s">
        <v>25</v>
      </c>
      <c r="D91" s="1" t="s">
        <v>805</v>
      </c>
      <c r="E91" s="1" t="s">
        <v>992</v>
      </c>
      <c r="F91" s="1" t="s">
        <v>993</v>
      </c>
      <c r="G91" s="1" t="s">
        <v>994</v>
      </c>
      <c r="H91" s="1" t="s">
        <v>995</v>
      </c>
      <c r="I91" s="1" t="s">
        <v>996</v>
      </c>
      <c r="J91" s="1" t="s">
        <v>996</v>
      </c>
      <c r="K91" s="1" t="s">
        <v>997</v>
      </c>
      <c r="L91" s="1" t="s">
        <v>209</v>
      </c>
      <c r="M91" s="1" t="s">
        <v>998</v>
      </c>
      <c r="N91" s="1" t="s">
        <v>999</v>
      </c>
      <c r="O91" s="1" t="s">
        <v>212</v>
      </c>
      <c r="P91" s="1">
        <v>898</v>
      </c>
      <c r="Q91" s="1" t="s">
        <v>815</v>
      </c>
      <c r="R91" s="1" t="s">
        <v>38</v>
      </c>
      <c r="S91" s="1" t="s">
        <v>39</v>
      </c>
      <c r="T91" s="1" t="s">
        <v>816</v>
      </c>
      <c r="U91" s="1">
        <v>1</v>
      </c>
      <c r="V91" s="1" t="s">
        <v>817</v>
      </c>
      <c r="W91" s="1" t="s">
        <v>41</v>
      </c>
      <c r="X91" s="1">
        <v>2</v>
      </c>
      <c r="Z91" s="1">
        <v>90.84</v>
      </c>
      <c r="AA91" s="1">
        <v>0</v>
      </c>
      <c r="AH91" s="1">
        <v>2.75</v>
      </c>
      <c r="AJ91" s="1">
        <v>88.09</v>
      </c>
      <c r="AO91" s="1">
        <f t="shared" si="21"/>
        <v>0</v>
      </c>
      <c r="AP91" s="1">
        <v>0</v>
      </c>
      <c r="BI91" s="1">
        <f t="shared" si="22"/>
        <v>0</v>
      </c>
      <c r="BJ91" s="1">
        <v>47.95</v>
      </c>
      <c r="BK91" s="1">
        <v>0.5</v>
      </c>
      <c r="BM91" s="1">
        <v>2</v>
      </c>
      <c r="BN91" s="1">
        <v>1.25</v>
      </c>
      <c r="BO91" s="1">
        <v>7.5</v>
      </c>
      <c r="BP91" s="1">
        <v>12</v>
      </c>
      <c r="BQ91" s="1">
        <v>12</v>
      </c>
      <c r="BS91" s="1">
        <v>2.7</v>
      </c>
      <c r="BV91" s="1">
        <v>10</v>
      </c>
      <c r="BX91" s="1">
        <f t="shared" si="23"/>
        <v>0</v>
      </c>
      <c r="CA91" s="1">
        <f t="shared" si="24"/>
        <v>0</v>
      </c>
      <c r="CB91" s="1">
        <f t="shared" si="25"/>
        <v>0</v>
      </c>
      <c r="CC91" s="1">
        <v>30</v>
      </c>
      <c r="CD91" s="1">
        <v>30</v>
      </c>
      <c r="CG91" s="1">
        <f t="shared" si="26"/>
        <v>0</v>
      </c>
      <c r="CH91" s="1">
        <v>16</v>
      </c>
      <c r="CI91" s="1">
        <v>16</v>
      </c>
      <c r="CL91" s="1">
        <f t="shared" si="27"/>
        <v>0</v>
      </c>
      <c r="CO91" s="1">
        <f t="shared" si="28"/>
        <v>0</v>
      </c>
      <c r="CP91" s="1">
        <v>168.79</v>
      </c>
      <c r="CQ91" s="1">
        <f t="shared" si="20"/>
        <v>0</v>
      </c>
      <c r="CR91" s="1">
        <v>19</v>
      </c>
    </row>
    <row r="92" spans="1:96" s="1" customFormat="1" ht="15" hidden="1" customHeight="1" x14ac:dyDescent="0.25">
      <c r="A92" s="1" t="s">
        <v>1000</v>
      </c>
      <c r="B92" s="1" t="s">
        <v>1001</v>
      </c>
      <c r="C92" s="1" t="s">
        <v>25</v>
      </c>
      <c r="D92" s="1" t="s">
        <v>805</v>
      </c>
      <c r="E92" s="1" t="s">
        <v>1002</v>
      </c>
      <c r="F92" s="1" t="s">
        <v>1003</v>
      </c>
      <c r="G92" s="1" t="s">
        <v>760</v>
      </c>
      <c r="H92" s="1" t="s">
        <v>1004</v>
      </c>
      <c r="I92" s="1" t="s">
        <v>1005</v>
      </c>
      <c r="J92" s="1" t="s">
        <v>1006</v>
      </c>
      <c r="K92" s="1" t="s">
        <v>1007</v>
      </c>
      <c r="L92" s="1" t="s">
        <v>78</v>
      </c>
      <c r="M92" s="1" t="s">
        <v>1008</v>
      </c>
      <c r="N92" s="1" t="s">
        <v>1009</v>
      </c>
      <c r="O92" s="1" t="s">
        <v>889</v>
      </c>
      <c r="P92" s="1">
        <v>898</v>
      </c>
      <c r="Q92" s="1" t="s">
        <v>815</v>
      </c>
      <c r="R92" s="1" t="s">
        <v>38</v>
      </c>
      <c r="S92" s="1" t="s">
        <v>39</v>
      </c>
      <c r="T92" s="1" t="s">
        <v>816</v>
      </c>
      <c r="U92" s="1">
        <v>1</v>
      </c>
      <c r="V92" s="1" t="s">
        <v>817</v>
      </c>
      <c r="W92" s="1" t="s">
        <v>41</v>
      </c>
      <c r="X92" s="1">
        <v>3</v>
      </c>
      <c r="Z92" s="1">
        <v>70.61</v>
      </c>
      <c r="AA92" s="1">
        <v>0</v>
      </c>
      <c r="AH92" s="1">
        <v>5.5</v>
      </c>
      <c r="AJ92" s="1">
        <v>65.11</v>
      </c>
      <c r="AO92" s="1">
        <f t="shared" si="21"/>
        <v>0</v>
      </c>
      <c r="AP92" s="1">
        <v>0</v>
      </c>
      <c r="BI92" s="1">
        <f t="shared" si="22"/>
        <v>0</v>
      </c>
      <c r="BJ92" s="1">
        <v>49.25</v>
      </c>
      <c r="BK92" s="1">
        <v>3.5</v>
      </c>
      <c r="BO92" s="1">
        <v>3.75</v>
      </c>
      <c r="BP92" s="1">
        <v>6</v>
      </c>
      <c r="BQ92" s="1">
        <v>6</v>
      </c>
      <c r="BW92" s="1">
        <v>10</v>
      </c>
      <c r="BX92" s="1">
        <f t="shared" si="23"/>
        <v>0</v>
      </c>
      <c r="BY92" s="1">
        <v>20</v>
      </c>
      <c r="CA92" s="1">
        <f t="shared" si="24"/>
        <v>0</v>
      </c>
      <c r="CB92" s="1">
        <f t="shared" si="25"/>
        <v>0</v>
      </c>
      <c r="CC92" s="1">
        <v>30</v>
      </c>
      <c r="CD92" s="1">
        <v>30</v>
      </c>
      <c r="CG92" s="1">
        <f t="shared" si="26"/>
        <v>0</v>
      </c>
      <c r="CH92" s="1">
        <v>16</v>
      </c>
      <c r="CI92" s="1">
        <v>16</v>
      </c>
      <c r="CL92" s="1">
        <f t="shared" si="27"/>
        <v>0</v>
      </c>
      <c r="CO92" s="1">
        <f t="shared" si="28"/>
        <v>0</v>
      </c>
      <c r="CP92" s="1">
        <v>149.86000000000001</v>
      </c>
      <c r="CQ92" s="1">
        <f t="shared" si="20"/>
        <v>0</v>
      </c>
      <c r="CR92" s="1">
        <v>20</v>
      </c>
    </row>
    <row r="93" spans="1:96" s="1" customFormat="1" ht="15" hidden="1" customHeight="1" x14ac:dyDescent="0.25">
      <c r="A93" s="1" t="s">
        <v>1010</v>
      </c>
      <c r="B93" s="1" t="s">
        <v>1011</v>
      </c>
      <c r="C93" s="1" t="s">
        <v>57</v>
      </c>
      <c r="D93" s="1" t="s">
        <v>805</v>
      </c>
      <c r="E93" s="1" t="s">
        <v>1012</v>
      </c>
      <c r="F93" s="1" t="s">
        <v>1013</v>
      </c>
      <c r="G93" s="1" t="s">
        <v>217</v>
      </c>
      <c r="H93" s="1" t="s">
        <v>1014</v>
      </c>
      <c r="I93" s="1" t="s">
        <v>1015</v>
      </c>
      <c r="J93" s="1" t="s">
        <v>1016</v>
      </c>
      <c r="K93" s="1" t="s">
        <v>1017</v>
      </c>
      <c r="L93" s="1" t="s">
        <v>1018</v>
      </c>
      <c r="M93" s="1" t="s">
        <v>176</v>
      </c>
      <c r="N93" s="1" t="s">
        <v>1019</v>
      </c>
      <c r="O93" s="1" t="s">
        <v>1020</v>
      </c>
      <c r="P93" s="1">
        <v>898</v>
      </c>
      <c r="Q93" s="1" t="s">
        <v>815</v>
      </c>
      <c r="R93" s="1" t="s">
        <v>38</v>
      </c>
      <c r="S93" s="1" t="s">
        <v>39</v>
      </c>
      <c r="T93" s="1" t="s">
        <v>816</v>
      </c>
      <c r="U93" s="1">
        <v>1</v>
      </c>
      <c r="V93" s="1" t="s">
        <v>817</v>
      </c>
      <c r="W93" s="1" t="s">
        <v>41</v>
      </c>
      <c r="X93" s="1">
        <v>1</v>
      </c>
      <c r="Z93" s="1">
        <v>35.75</v>
      </c>
      <c r="AA93" s="1">
        <v>0</v>
      </c>
      <c r="AH93" s="1">
        <v>35.75</v>
      </c>
      <c r="AO93" s="1">
        <f t="shared" si="21"/>
        <v>0</v>
      </c>
      <c r="AP93" s="1">
        <v>0</v>
      </c>
      <c r="BI93" s="1">
        <f t="shared" si="22"/>
        <v>0</v>
      </c>
      <c r="BJ93" s="1">
        <v>62.5</v>
      </c>
      <c r="BO93" s="1">
        <v>62.5</v>
      </c>
      <c r="BX93" s="1">
        <f t="shared" si="23"/>
        <v>0</v>
      </c>
      <c r="CA93" s="1">
        <f t="shared" si="24"/>
        <v>0</v>
      </c>
      <c r="CB93" s="1">
        <f t="shared" si="25"/>
        <v>0</v>
      </c>
      <c r="CG93" s="1">
        <f t="shared" si="26"/>
        <v>0</v>
      </c>
      <c r="CL93" s="1">
        <f t="shared" si="27"/>
        <v>0</v>
      </c>
      <c r="CO93" s="1">
        <f t="shared" si="28"/>
        <v>0</v>
      </c>
      <c r="CP93" s="1">
        <v>98.25</v>
      </c>
      <c r="CQ93" s="1">
        <f t="shared" si="20"/>
        <v>0</v>
      </c>
      <c r="CR93" s="1">
        <v>21</v>
      </c>
    </row>
    <row r="94" spans="1:96" s="1" customFormat="1" ht="15" hidden="1" customHeight="1" x14ac:dyDescent="0.25">
      <c r="A94" s="1" t="s">
        <v>1021</v>
      </c>
      <c r="B94" s="1" t="s">
        <v>1022</v>
      </c>
      <c r="C94" s="1" t="s">
        <v>25</v>
      </c>
      <c r="D94" s="1" t="s">
        <v>805</v>
      </c>
      <c r="E94" s="1" t="s">
        <v>1023</v>
      </c>
      <c r="F94" s="1" t="s">
        <v>1024</v>
      </c>
      <c r="G94" s="1" t="s">
        <v>112</v>
      </c>
      <c r="H94" s="1" t="s">
        <v>123</v>
      </c>
      <c r="I94" s="1" t="s">
        <v>1025</v>
      </c>
      <c r="J94" s="1" t="s">
        <v>1026</v>
      </c>
      <c r="K94" s="1" t="s">
        <v>1027</v>
      </c>
      <c r="L94" s="1" t="s">
        <v>1028</v>
      </c>
      <c r="M94" s="1" t="s">
        <v>1029</v>
      </c>
      <c r="N94" s="1" t="s">
        <v>1030</v>
      </c>
      <c r="O94" s="1" t="s">
        <v>1031</v>
      </c>
      <c r="P94" s="1">
        <v>898</v>
      </c>
      <c r="Q94" s="1" t="s">
        <v>815</v>
      </c>
      <c r="R94" s="1" t="s">
        <v>38</v>
      </c>
      <c r="S94" s="1" t="s">
        <v>39</v>
      </c>
      <c r="T94" s="1" t="s">
        <v>816</v>
      </c>
      <c r="U94" s="1">
        <v>1</v>
      </c>
      <c r="V94" s="1" t="s">
        <v>817</v>
      </c>
      <c r="W94" s="1" t="s">
        <v>41</v>
      </c>
      <c r="X94" s="1">
        <v>3</v>
      </c>
      <c r="Z94" s="1">
        <v>29.25</v>
      </c>
      <c r="AA94" s="1">
        <v>10</v>
      </c>
      <c r="AH94" s="1">
        <v>19.25</v>
      </c>
      <c r="AO94" s="1">
        <f t="shared" si="21"/>
        <v>0</v>
      </c>
      <c r="AP94" s="1">
        <v>10</v>
      </c>
      <c r="BI94" s="1">
        <f t="shared" si="22"/>
        <v>0</v>
      </c>
      <c r="BJ94" s="1">
        <v>28.5</v>
      </c>
      <c r="BK94" s="1">
        <v>4.5</v>
      </c>
      <c r="BO94" s="1">
        <v>5</v>
      </c>
      <c r="BP94" s="1">
        <v>3</v>
      </c>
      <c r="BQ94" s="1">
        <v>6</v>
      </c>
      <c r="BV94" s="1">
        <v>10</v>
      </c>
      <c r="BX94" s="1">
        <f t="shared" si="23"/>
        <v>0</v>
      </c>
      <c r="CA94" s="1">
        <f t="shared" si="24"/>
        <v>0</v>
      </c>
      <c r="CB94" s="1">
        <f t="shared" si="25"/>
        <v>0</v>
      </c>
      <c r="CC94" s="1">
        <v>30</v>
      </c>
      <c r="CD94" s="1">
        <v>30</v>
      </c>
      <c r="CG94" s="1">
        <f t="shared" si="26"/>
        <v>0</v>
      </c>
      <c r="CH94" s="1">
        <v>16</v>
      </c>
      <c r="CI94" s="1">
        <v>16</v>
      </c>
      <c r="CL94" s="1">
        <f t="shared" si="27"/>
        <v>0</v>
      </c>
      <c r="CO94" s="1">
        <f t="shared" si="28"/>
        <v>0</v>
      </c>
      <c r="CP94" s="1">
        <v>87.75</v>
      </c>
      <c r="CQ94" s="1">
        <f t="shared" si="20"/>
        <v>0</v>
      </c>
      <c r="CR94" s="1">
        <v>22</v>
      </c>
    </row>
    <row r="95" spans="1:96" s="1" customFormat="1" ht="15" hidden="1" customHeight="1" x14ac:dyDescent="0.25">
      <c r="A95" s="1" t="s">
        <v>1032</v>
      </c>
      <c r="B95" s="1" t="s">
        <v>1033</v>
      </c>
      <c r="C95" s="1" t="s">
        <v>57</v>
      </c>
      <c r="D95" s="1" t="s">
        <v>168</v>
      </c>
      <c r="E95" s="1" t="s">
        <v>1034</v>
      </c>
      <c r="F95" s="1" t="s">
        <v>1035</v>
      </c>
      <c r="G95" s="1" t="s">
        <v>123</v>
      </c>
      <c r="H95" s="1" t="s">
        <v>1036</v>
      </c>
      <c r="I95" s="1" t="s">
        <v>1037</v>
      </c>
      <c r="J95" s="1" t="s">
        <v>1038</v>
      </c>
      <c r="K95" s="1" t="s">
        <v>1039</v>
      </c>
      <c r="L95" s="1" t="s">
        <v>556</v>
      </c>
      <c r="M95" s="1" t="s">
        <v>557</v>
      </c>
      <c r="N95" s="1" t="s">
        <v>1040</v>
      </c>
      <c r="O95" s="1" t="s">
        <v>1041</v>
      </c>
      <c r="P95" s="1">
        <v>899</v>
      </c>
      <c r="Q95" s="1" t="s">
        <v>1042</v>
      </c>
      <c r="R95" s="1" t="s">
        <v>38</v>
      </c>
      <c r="S95" s="1" t="s">
        <v>39</v>
      </c>
      <c r="T95" s="1" t="s">
        <v>1043</v>
      </c>
      <c r="U95" s="1">
        <v>1</v>
      </c>
      <c r="V95" s="1" t="s">
        <v>817</v>
      </c>
      <c r="W95" s="1" t="s">
        <v>41</v>
      </c>
      <c r="X95" s="1">
        <v>1</v>
      </c>
      <c r="Z95" s="1">
        <v>500</v>
      </c>
      <c r="AA95" s="1">
        <v>0</v>
      </c>
      <c r="AJ95" s="1">
        <v>785.15</v>
      </c>
      <c r="AO95" s="1">
        <f t="shared" si="21"/>
        <v>0</v>
      </c>
      <c r="AP95" s="1">
        <v>0</v>
      </c>
      <c r="BI95" s="1">
        <f t="shared" si="22"/>
        <v>0</v>
      </c>
      <c r="BJ95" s="1">
        <v>221.3</v>
      </c>
      <c r="BK95" s="1">
        <v>2.5</v>
      </c>
      <c r="BM95" s="1">
        <v>1</v>
      </c>
      <c r="BO95" s="1">
        <v>15</v>
      </c>
      <c r="BP95" s="1">
        <v>43.5</v>
      </c>
      <c r="BQ95" s="1">
        <v>10</v>
      </c>
      <c r="BR95" s="1">
        <v>11</v>
      </c>
      <c r="BS95" s="1">
        <v>10.8</v>
      </c>
      <c r="BT95" s="1">
        <v>17.5</v>
      </c>
      <c r="BU95" s="1">
        <v>10</v>
      </c>
      <c r="BW95" s="1">
        <v>10</v>
      </c>
      <c r="BX95" s="1">
        <f t="shared" si="23"/>
        <v>0</v>
      </c>
      <c r="BY95" s="1">
        <v>20</v>
      </c>
      <c r="BZ95" s="1">
        <v>70</v>
      </c>
      <c r="CA95" s="1">
        <f t="shared" si="24"/>
        <v>0</v>
      </c>
      <c r="CB95" s="1">
        <f t="shared" si="25"/>
        <v>0</v>
      </c>
      <c r="CC95" s="1">
        <v>200</v>
      </c>
      <c r="CD95" s="1">
        <v>60</v>
      </c>
      <c r="CE95" s="1">
        <v>140</v>
      </c>
      <c r="CG95" s="1">
        <f t="shared" si="26"/>
        <v>0</v>
      </c>
      <c r="CH95" s="1">
        <v>100</v>
      </c>
      <c r="CI95" s="1">
        <v>40</v>
      </c>
      <c r="CJ95" s="1">
        <v>60</v>
      </c>
      <c r="CL95" s="1">
        <f t="shared" si="27"/>
        <v>0</v>
      </c>
      <c r="CO95" s="1">
        <f t="shared" si="28"/>
        <v>0</v>
      </c>
      <c r="CP95" s="1">
        <v>921.3</v>
      </c>
      <c r="CQ95" s="1">
        <f t="shared" si="20"/>
        <v>0</v>
      </c>
      <c r="CR95" s="1">
        <v>1</v>
      </c>
    </row>
    <row r="96" spans="1:96" s="1" customFormat="1" ht="15" hidden="1" customHeight="1" x14ac:dyDescent="0.25">
      <c r="A96" s="1" t="s">
        <v>1044</v>
      </c>
      <c r="B96" s="1" t="s">
        <v>1045</v>
      </c>
      <c r="C96" s="1" t="s">
        <v>25</v>
      </c>
      <c r="D96" s="1" t="s">
        <v>168</v>
      </c>
      <c r="E96" s="1" t="s">
        <v>1046</v>
      </c>
      <c r="F96" s="1" t="s">
        <v>1047</v>
      </c>
      <c r="G96" s="1" t="s">
        <v>1036</v>
      </c>
      <c r="H96" s="1" t="s">
        <v>75</v>
      </c>
      <c r="I96" s="1" t="s">
        <v>1048</v>
      </c>
      <c r="J96" s="1" t="s">
        <v>1049</v>
      </c>
      <c r="K96" s="1" t="s">
        <v>1050</v>
      </c>
      <c r="L96" s="1" t="s">
        <v>105</v>
      </c>
      <c r="M96" s="1" t="s">
        <v>1051</v>
      </c>
      <c r="N96" s="1" t="s">
        <v>1052</v>
      </c>
      <c r="O96" s="1" t="s">
        <v>178</v>
      </c>
      <c r="P96" s="1">
        <v>899</v>
      </c>
      <c r="Q96" s="1" t="s">
        <v>1042</v>
      </c>
      <c r="R96" s="1" t="s">
        <v>38</v>
      </c>
      <c r="S96" s="1" t="s">
        <v>39</v>
      </c>
      <c r="T96" s="1" t="s">
        <v>1043</v>
      </c>
      <c r="U96" s="1">
        <v>1</v>
      </c>
      <c r="V96" s="1" t="s">
        <v>817</v>
      </c>
      <c r="W96" s="1" t="s">
        <v>41</v>
      </c>
      <c r="X96" s="1">
        <v>1</v>
      </c>
      <c r="Z96" s="1">
        <v>493</v>
      </c>
      <c r="AA96" s="1">
        <v>10</v>
      </c>
      <c r="AC96" s="1">
        <v>24.36</v>
      </c>
      <c r="AD96" s="1">
        <v>45</v>
      </c>
      <c r="AJ96" s="1">
        <v>413.64</v>
      </c>
      <c r="AO96" s="1">
        <f t="shared" si="21"/>
        <v>0</v>
      </c>
      <c r="AP96" s="1">
        <v>493</v>
      </c>
      <c r="BB96" s="1">
        <v>383</v>
      </c>
      <c r="BH96" s="1">
        <v>100</v>
      </c>
      <c r="BI96" s="1">
        <f t="shared" si="22"/>
        <v>0</v>
      </c>
      <c r="BJ96" s="1">
        <v>173.9</v>
      </c>
      <c r="BK96" s="1">
        <v>2.5</v>
      </c>
      <c r="BM96" s="1">
        <v>5</v>
      </c>
      <c r="BN96" s="1">
        <v>1.25</v>
      </c>
      <c r="BO96" s="1">
        <v>5</v>
      </c>
      <c r="BP96" s="1">
        <v>6</v>
      </c>
      <c r="BQ96" s="1">
        <v>8</v>
      </c>
      <c r="BR96" s="1">
        <v>13.75</v>
      </c>
      <c r="BS96" s="1">
        <v>5.4</v>
      </c>
      <c r="BT96" s="1">
        <v>7</v>
      </c>
      <c r="BU96" s="1">
        <v>10</v>
      </c>
      <c r="BV96" s="1">
        <v>10</v>
      </c>
      <c r="BW96" s="1">
        <v>10</v>
      </c>
      <c r="BX96" s="1">
        <f t="shared" si="23"/>
        <v>0</v>
      </c>
      <c r="BY96" s="1">
        <v>20</v>
      </c>
      <c r="BZ96" s="1">
        <v>70</v>
      </c>
      <c r="CA96" s="1">
        <f t="shared" si="24"/>
        <v>0</v>
      </c>
      <c r="CB96" s="1">
        <f t="shared" si="25"/>
        <v>0</v>
      </c>
      <c r="CC96" s="1">
        <v>180</v>
      </c>
      <c r="CD96" s="1">
        <v>40</v>
      </c>
      <c r="CE96" s="1">
        <v>140</v>
      </c>
      <c r="CG96" s="1">
        <f t="shared" si="26"/>
        <v>0</v>
      </c>
      <c r="CH96" s="1">
        <v>84</v>
      </c>
      <c r="CI96" s="1">
        <v>24</v>
      </c>
      <c r="CJ96" s="1">
        <v>60</v>
      </c>
      <c r="CL96" s="1">
        <f t="shared" si="27"/>
        <v>0</v>
      </c>
      <c r="CO96" s="1">
        <f t="shared" si="28"/>
        <v>0</v>
      </c>
      <c r="CP96" s="1">
        <v>846.9</v>
      </c>
      <c r="CQ96" s="1">
        <f t="shared" si="20"/>
        <v>0</v>
      </c>
      <c r="CR96" s="1">
        <v>2</v>
      </c>
    </row>
    <row r="97" spans="1:96" s="1" customFormat="1" ht="15" hidden="1" customHeight="1" x14ac:dyDescent="0.25">
      <c r="A97" s="1" t="s">
        <v>1053</v>
      </c>
      <c r="B97" s="1" t="s">
        <v>1054</v>
      </c>
      <c r="C97" s="1" t="s">
        <v>157</v>
      </c>
      <c r="D97" s="1" t="s">
        <v>168</v>
      </c>
      <c r="E97" s="1" t="s">
        <v>1055</v>
      </c>
      <c r="F97" s="1" t="s">
        <v>1056</v>
      </c>
      <c r="G97" s="1" t="s">
        <v>577</v>
      </c>
      <c r="H97" s="1" t="s">
        <v>402</v>
      </c>
      <c r="I97" s="1" t="s">
        <v>1057</v>
      </c>
      <c r="J97" s="1" t="s">
        <v>1058</v>
      </c>
      <c r="K97" s="1" t="s">
        <v>1059</v>
      </c>
      <c r="L97" s="1" t="s">
        <v>1060</v>
      </c>
      <c r="M97" s="1" t="s">
        <v>1061</v>
      </c>
      <c r="N97" s="1" t="s">
        <v>1062</v>
      </c>
      <c r="O97" s="1" t="s">
        <v>1063</v>
      </c>
      <c r="P97" s="1">
        <v>899</v>
      </c>
      <c r="Q97" s="1" t="s">
        <v>1042</v>
      </c>
      <c r="R97" s="1" t="s">
        <v>38</v>
      </c>
      <c r="S97" s="1" t="s">
        <v>39</v>
      </c>
      <c r="T97" s="1" t="s">
        <v>1043</v>
      </c>
      <c r="U97" s="1">
        <v>1</v>
      </c>
      <c r="V97" s="1" t="s">
        <v>817</v>
      </c>
      <c r="W97" s="1" t="s">
        <v>41</v>
      </c>
      <c r="X97" s="1">
        <v>1</v>
      </c>
      <c r="Z97" s="1">
        <v>481.09</v>
      </c>
      <c r="AA97" s="1">
        <v>10</v>
      </c>
      <c r="AJ97" s="1">
        <v>471.09</v>
      </c>
      <c r="AO97" s="1">
        <f t="shared" si="21"/>
        <v>0</v>
      </c>
      <c r="AP97" s="1">
        <v>10</v>
      </c>
      <c r="BI97" s="1">
        <f t="shared" si="22"/>
        <v>0</v>
      </c>
      <c r="BJ97" s="1">
        <v>127.75</v>
      </c>
      <c r="BK97" s="1">
        <v>3.5</v>
      </c>
      <c r="BM97" s="1">
        <v>19</v>
      </c>
      <c r="BN97" s="1">
        <v>2.5</v>
      </c>
      <c r="BO97" s="1">
        <v>3.75</v>
      </c>
      <c r="BP97" s="1">
        <v>3</v>
      </c>
      <c r="BQ97" s="1">
        <v>4</v>
      </c>
      <c r="BR97" s="1">
        <v>22</v>
      </c>
      <c r="BX97" s="1">
        <f t="shared" si="23"/>
        <v>0</v>
      </c>
      <c r="BZ97" s="1">
        <v>70</v>
      </c>
      <c r="CA97" s="1">
        <f t="shared" si="24"/>
        <v>0</v>
      </c>
      <c r="CB97" s="1">
        <f t="shared" si="25"/>
        <v>0</v>
      </c>
      <c r="CC97" s="1">
        <v>200</v>
      </c>
      <c r="CD97" s="1">
        <v>60</v>
      </c>
      <c r="CE97" s="1">
        <v>140</v>
      </c>
      <c r="CG97" s="1">
        <f t="shared" si="26"/>
        <v>0</v>
      </c>
      <c r="CH97" s="1">
        <v>100</v>
      </c>
      <c r="CI97" s="1">
        <v>40</v>
      </c>
      <c r="CJ97" s="1">
        <v>60</v>
      </c>
      <c r="CL97" s="1">
        <f t="shared" si="27"/>
        <v>0</v>
      </c>
      <c r="CO97" s="1">
        <f t="shared" si="28"/>
        <v>0</v>
      </c>
      <c r="CP97" s="1">
        <v>808.84</v>
      </c>
      <c r="CQ97" s="1">
        <f t="shared" si="20"/>
        <v>0</v>
      </c>
      <c r="CR97" s="1">
        <v>3</v>
      </c>
    </row>
    <row r="98" spans="1:96" s="1" customFormat="1" ht="15" hidden="1" customHeight="1" x14ac:dyDescent="0.25">
      <c r="A98" s="1" t="s">
        <v>1064</v>
      </c>
      <c r="B98" s="1" t="s">
        <v>1065</v>
      </c>
      <c r="C98" s="1" t="s">
        <v>25</v>
      </c>
      <c r="D98" s="1" t="s">
        <v>168</v>
      </c>
      <c r="E98" s="1" t="s">
        <v>1066</v>
      </c>
      <c r="F98" s="1" t="s">
        <v>1067</v>
      </c>
      <c r="G98" s="1" t="s">
        <v>61</v>
      </c>
      <c r="H98" s="1" t="s">
        <v>337</v>
      </c>
      <c r="I98" s="1" t="s">
        <v>1068</v>
      </c>
      <c r="J98" s="1" t="s">
        <v>1069</v>
      </c>
      <c r="K98" s="1" t="s">
        <v>1070</v>
      </c>
      <c r="L98" s="1" t="s">
        <v>1071</v>
      </c>
      <c r="M98" s="1" t="s">
        <v>649</v>
      </c>
      <c r="N98" s="1" t="s">
        <v>1072</v>
      </c>
      <c r="O98" s="1" t="s">
        <v>651</v>
      </c>
      <c r="P98" s="1">
        <v>899</v>
      </c>
      <c r="Q98" s="1" t="s">
        <v>1042</v>
      </c>
      <c r="R98" s="1" t="s">
        <v>38</v>
      </c>
      <c r="S98" s="1" t="s">
        <v>39</v>
      </c>
      <c r="T98" s="1" t="s">
        <v>1043</v>
      </c>
      <c r="U98" s="1">
        <v>1</v>
      </c>
      <c r="V98" s="1" t="s">
        <v>817</v>
      </c>
      <c r="W98" s="1" t="s">
        <v>41</v>
      </c>
      <c r="X98" s="1">
        <v>1</v>
      </c>
      <c r="Z98" s="1">
        <v>270.42</v>
      </c>
      <c r="AA98" s="1">
        <v>10</v>
      </c>
      <c r="AC98" s="1">
        <v>38.28</v>
      </c>
      <c r="AJ98" s="1">
        <v>222.14</v>
      </c>
      <c r="AO98" s="1">
        <f t="shared" si="21"/>
        <v>0</v>
      </c>
      <c r="AP98" s="1">
        <v>299.86</v>
      </c>
      <c r="AR98" s="1">
        <v>33</v>
      </c>
      <c r="BA98" s="1">
        <v>64.94</v>
      </c>
      <c r="BB98" s="1">
        <v>91.92</v>
      </c>
      <c r="BH98" s="1">
        <v>100</v>
      </c>
      <c r="BI98" s="1">
        <f t="shared" si="22"/>
        <v>0</v>
      </c>
      <c r="BJ98" s="1">
        <v>280</v>
      </c>
      <c r="BK98" s="1">
        <v>2.5</v>
      </c>
      <c r="BM98" s="1">
        <v>9</v>
      </c>
      <c r="BN98" s="1">
        <v>2.5</v>
      </c>
      <c r="BO98" s="1">
        <v>38.75</v>
      </c>
      <c r="BP98" s="1">
        <v>6</v>
      </c>
      <c r="BQ98" s="1">
        <v>86</v>
      </c>
      <c r="BR98" s="1">
        <v>33</v>
      </c>
      <c r="BS98" s="1">
        <v>48.6</v>
      </c>
      <c r="BT98" s="1">
        <v>7</v>
      </c>
      <c r="BU98" s="1">
        <v>10</v>
      </c>
      <c r="BV98" s="1">
        <v>10</v>
      </c>
      <c r="BX98" s="1">
        <f t="shared" si="23"/>
        <v>0</v>
      </c>
      <c r="BZ98" s="1">
        <v>70</v>
      </c>
      <c r="CA98" s="1">
        <f t="shared" si="24"/>
        <v>0</v>
      </c>
      <c r="CB98" s="1">
        <f t="shared" si="25"/>
        <v>0</v>
      </c>
      <c r="CC98" s="1">
        <v>200</v>
      </c>
      <c r="CD98" s="1">
        <v>60</v>
      </c>
      <c r="CE98" s="1">
        <v>140</v>
      </c>
      <c r="CG98" s="1">
        <f t="shared" si="26"/>
        <v>0</v>
      </c>
      <c r="CH98" s="1">
        <v>100</v>
      </c>
      <c r="CI98" s="1">
        <v>40</v>
      </c>
      <c r="CJ98" s="1">
        <v>60</v>
      </c>
      <c r="CL98" s="1">
        <f t="shared" si="27"/>
        <v>0</v>
      </c>
      <c r="CO98" s="1">
        <f t="shared" si="28"/>
        <v>0</v>
      </c>
      <c r="CP98" s="1">
        <v>750.42</v>
      </c>
      <c r="CQ98" s="1">
        <f t="shared" si="20"/>
        <v>0</v>
      </c>
      <c r="CR98" s="1">
        <v>4</v>
      </c>
    </row>
    <row r="99" spans="1:96" s="1" customFormat="1" ht="15" hidden="1" customHeight="1" x14ac:dyDescent="0.25">
      <c r="A99" s="1" t="s">
        <v>1073</v>
      </c>
      <c r="B99" s="1" t="s">
        <v>1074</v>
      </c>
      <c r="C99" s="1" t="s">
        <v>25</v>
      </c>
      <c r="D99" s="1" t="s">
        <v>168</v>
      </c>
      <c r="E99" s="1" t="s">
        <v>1075</v>
      </c>
      <c r="F99" s="1" t="s">
        <v>1076</v>
      </c>
      <c r="G99" s="1" t="s">
        <v>75</v>
      </c>
      <c r="H99" s="1" t="s">
        <v>137</v>
      </c>
      <c r="I99" s="1" t="s">
        <v>1077</v>
      </c>
      <c r="J99" s="1" t="s">
        <v>1078</v>
      </c>
      <c r="K99" s="1" t="s">
        <v>1079</v>
      </c>
      <c r="L99" s="1" t="s">
        <v>105</v>
      </c>
      <c r="M99" s="1" t="s">
        <v>1080</v>
      </c>
      <c r="N99" s="1" t="s">
        <v>1081</v>
      </c>
      <c r="O99" s="1" t="s">
        <v>1082</v>
      </c>
      <c r="P99" s="1">
        <v>899</v>
      </c>
      <c r="Q99" s="1" t="s">
        <v>1042</v>
      </c>
      <c r="R99" s="1" t="s">
        <v>38</v>
      </c>
      <c r="S99" s="1" t="s">
        <v>39</v>
      </c>
      <c r="T99" s="1" t="s">
        <v>1043</v>
      </c>
      <c r="U99" s="1">
        <v>1</v>
      </c>
      <c r="V99" s="1" t="s">
        <v>817</v>
      </c>
      <c r="W99" s="1" t="s">
        <v>41</v>
      </c>
      <c r="X99" s="1">
        <v>1</v>
      </c>
      <c r="Z99" s="1">
        <v>500</v>
      </c>
      <c r="AA99" s="1">
        <v>10</v>
      </c>
      <c r="AH99" s="1">
        <v>8.25</v>
      </c>
      <c r="AJ99" s="1">
        <v>497.9</v>
      </c>
      <c r="AO99" s="1">
        <f t="shared" si="21"/>
        <v>0</v>
      </c>
      <c r="AP99" s="1">
        <v>10</v>
      </c>
      <c r="BI99" s="1">
        <f t="shared" si="22"/>
        <v>0</v>
      </c>
      <c r="BJ99" s="1">
        <v>42.4</v>
      </c>
      <c r="BK99" s="1">
        <v>0.5</v>
      </c>
      <c r="BM99" s="1">
        <v>1</v>
      </c>
      <c r="BO99" s="1">
        <v>10</v>
      </c>
      <c r="BP99" s="1">
        <v>1.5</v>
      </c>
      <c r="BQ99" s="1">
        <v>4</v>
      </c>
      <c r="BS99" s="1">
        <v>5.4</v>
      </c>
      <c r="BX99" s="1">
        <f t="shared" si="23"/>
        <v>0</v>
      </c>
      <c r="BY99" s="1">
        <v>20</v>
      </c>
      <c r="CA99" s="1">
        <f t="shared" si="24"/>
        <v>0</v>
      </c>
      <c r="CB99" s="1">
        <f t="shared" si="25"/>
        <v>0</v>
      </c>
      <c r="CC99" s="1">
        <v>200</v>
      </c>
      <c r="CD99" s="1">
        <v>60</v>
      </c>
      <c r="CE99" s="1">
        <v>140</v>
      </c>
      <c r="CG99" s="1">
        <f t="shared" si="26"/>
        <v>0</v>
      </c>
      <c r="CH99" s="1">
        <v>100</v>
      </c>
      <c r="CI99" s="1">
        <v>40</v>
      </c>
      <c r="CJ99" s="1">
        <v>60</v>
      </c>
      <c r="CL99" s="1">
        <f t="shared" si="27"/>
        <v>0</v>
      </c>
      <c r="CO99" s="1">
        <f t="shared" si="28"/>
        <v>0</v>
      </c>
      <c r="CP99" s="1">
        <v>742.4</v>
      </c>
      <c r="CQ99" s="1">
        <f t="shared" si="20"/>
        <v>0</v>
      </c>
      <c r="CR99" s="1">
        <v>5</v>
      </c>
    </row>
    <row r="100" spans="1:96" s="1" customFormat="1" ht="15" hidden="1" customHeight="1" x14ac:dyDescent="0.25">
      <c r="A100" s="1" t="s">
        <v>1083</v>
      </c>
      <c r="B100" s="1" t="s">
        <v>1084</v>
      </c>
      <c r="C100" s="1" t="s">
        <v>25</v>
      </c>
      <c r="D100" s="1" t="s">
        <v>168</v>
      </c>
      <c r="E100" s="1" t="s">
        <v>1085</v>
      </c>
      <c r="F100" s="1" t="s">
        <v>1086</v>
      </c>
      <c r="G100" s="1" t="s">
        <v>123</v>
      </c>
      <c r="H100" s="1" t="s">
        <v>1087</v>
      </c>
      <c r="I100" s="1" t="s">
        <v>1088</v>
      </c>
      <c r="J100" s="1" t="s">
        <v>1089</v>
      </c>
      <c r="K100" s="1" t="s">
        <v>1090</v>
      </c>
      <c r="L100" s="1" t="s">
        <v>1091</v>
      </c>
      <c r="M100" s="1" t="s">
        <v>1092</v>
      </c>
      <c r="N100" s="1" t="s">
        <v>1093</v>
      </c>
      <c r="O100" s="1" t="s">
        <v>1094</v>
      </c>
      <c r="P100" s="1">
        <v>899</v>
      </c>
      <c r="Q100" s="1" t="s">
        <v>1042</v>
      </c>
      <c r="R100" s="1" t="s">
        <v>38</v>
      </c>
      <c r="S100" s="1" t="s">
        <v>39</v>
      </c>
      <c r="T100" s="1" t="s">
        <v>1043</v>
      </c>
      <c r="U100" s="1">
        <v>1</v>
      </c>
      <c r="V100" s="1" t="s">
        <v>817</v>
      </c>
      <c r="W100" s="1" t="s">
        <v>41</v>
      </c>
      <c r="X100" s="1">
        <v>1</v>
      </c>
      <c r="Z100" s="1">
        <v>500</v>
      </c>
      <c r="AA100" s="1">
        <v>10</v>
      </c>
      <c r="AJ100" s="1">
        <v>137.88</v>
      </c>
      <c r="AN100" s="1">
        <v>459.6</v>
      </c>
      <c r="AO100" s="1">
        <f t="shared" si="21"/>
        <v>0</v>
      </c>
      <c r="AP100" s="1">
        <v>10</v>
      </c>
      <c r="BI100" s="1">
        <f t="shared" si="22"/>
        <v>0</v>
      </c>
      <c r="BJ100" s="1">
        <v>22.45</v>
      </c>
      <c r="BM100" s="1">
        <v>2</v>
      </c>
      <c r="BO100" s="1">
        <v>3.75</v>
      </c>
      <c r="BQ100" s="1">
        <v>4</v>
      </c>
      <c r="BS100" s="1">
        <v>2.7</v>
      </c>
      <c r="BV100" s="1">
        <v>10</v>
      </c>
      <c r="BX100" s="1">
        <f t="shared" si="23"/>
        <v>0</v>
      </c>
      <c r="CA100" s="1">
        <f t="shared" si="24"/>
        <v>0</v>
      </c>
      <c r="CB100" s="1">
        <f t="shared" si="25"/>
        <v>0</v>
      </c>
      <c r="CC100" s="1">
        <v>200</v>
      </c>
      <c r="CD100" s="1">
        <v>60</v>
      </c>
      <c r="CE100" s="1">
        <v>140</v>
      </c>
      <c r="CG100" s="1">
        <f t="shared" si="26"/>
        <v>0</v>
      </c>
      <c r="CH100" s="1">
        <v>100</v>
      </c>
      <c r="CI100" s="1">
        <v>40</v>
      </c>
      <c r="CJ100" s="1">
        <v>60</v>
      </c>
      <c r="CL100" s="1">
        <f t="shared" si="27"/>
        <v>0</v>
      </c>
      <c r="CO100" s="1">
        <f t="shared" si="28"/>
        <v>0</v>
      </c>
      <c r="CP100" s="1">
        <v>722.45</v>
      </c>
      <c r="CQ100" s="1">
        <f t="shared" si="20"/>
        <v>0</v>
      </c>
      <c r="CR100" s="1">
        <v>6</v>
      </c>
    </row>
    <row r="101" spans="1:96" s="1" customFormat="1" ht="15" hidden="1" customHeight="1" x14ac:dyDescent="0.25">
      <c r="A101" s="1" t="s">
        <v>1095</v>
      </c>
      <c r="B101" s="1" t="s">
        <v>1096</v>
      </c>
      <c r="C101" s="1" t="s">
        <v>267</v>
      </c>
      <c r="D101" s="1" t="s">
        <v>168</v>
      </c>
      <c r="E101" s="1" t="s">
        <v>1097</v>
      </c>
      <c r="F101" s="1" t="s">
        <v>1098</v>
      </c>
      <c r="G101" s="1" t="s">
        <v>74</v>
      </c>
      <c r="H101" s="1" t="s">
        <v>123</v>
      </c>
      <c r="I101" s="1" t="s">
        <v>1099</v>
      </c>
      <c r="J101" s="1" t="s">
        <v>1099</v>
      </c>
      <c r="K101" s="1" t="s">
        <v>1100</v>
      </c>
      <c r="L101" s="1" t="s">
        <v>1060</v>
      </c>
      <c r="M101" s="1" t="s">
        <v>1101</v>
      </c>
      <c r="N101" s="1" t="s">
        <v>1102</v>
      </c>
      <c r="O101" s="1" t="s">
        <v>1103</v>
      </c>
      <c r="P101" s="1">
        <v>899</v>
      </c>
      <c r="Q101" s="1" t="s">
        <v>1042</v>
      </c>
      <c r="R101" s="1" t="s">
        <v>38</v>
      </c>
      <c r="S101" s="1" t="s">
        <v>39</v>
      </c>
      <c r="T101" s="1" t="s">
        <v>1043</v>
      </c>
      <c r="U101" s="1">
        <v>1</v>
      </c>
      <c r="V101" s="1" t="s">
        <v>817</v>
      </c>
      <c r="W101" s="1" t="s">
        <v>41</v>
      </c>
      <c r="X101" s="1">
        <v>1</v>
      </c>
      <c r="Z101" s="1">
        <v>420.476</v>
      </c>
      <c r="AA101" s="1">
        <v>10</v>
      </c>
      <c r="AB101" s="1">
        <v>6.64</v>
      </c>
      <c r="AC101" s="1">
        <v>15.08</v>
      </c>
      <c r="AD101" s="1">
        <v>10</v>
      </c>
      <c r="AH101" s="1">
        <v>33</v>
      </c>
      <c r="AL101" s="1">
        <v>69.995999999999995</v>
      </c>
      <c r="AN101" s="1">
        <v>275.76</v>
      </c>
      <c r="AO101" s="1">
        <f t="shared" si="21"/>
        <v>0</v>
      </c>
      <c r="AP101" s="1">
        <v>10</v>
      </c>
      <c r="BI101" s="1">
        <f t="shared" si="22"/>
        <v>0</v>
      </c>
      <c r="BJ101" s="1">
        <v>48.55</v>
      </c>
      <c r="BK101" s="1">
        <v>0.5</v>
      </c>
      <c r="BM101" s="1">
        <v>1</v>
      </c>
      <c r="BN101" s="1">
        <v>1.25</v>
      </c>
      <c r="BP101" s="1">
        <v>1.5</v>
      </c>
      <c r="BS101" s="1">
        <v>24.3</v>
      </c>
      <c r="BU101" s="1">
        <v>10</v>
      </c>
      <c r="BW101" s="1">
        <v>10</v>
      </c>
      <c r="BX101" s="1">
        <f t="shared" si="23"/>
        <v>0</v>
      </c>
      <c r="CA101" s="1">
        <f t="shared" si="24"/>
        <v>0</v>
      </c>
      <c r="CB101" s="1">
        <f t="shared" si="25"/>
        <v>0</v>
      </c>
      <c r="CC101" s="1">
        <v>170</v>
      </c>
      <c r="CD101" s="1">
        <v>30</v>
      </c>
      <c r="CE101" s="1">
        <v>140</v>
      </c>
      <c r="CG101" s="1">
        <f t="shared" si="26"/>
        <v>0</v>
      </c>
      <c r="CH101" s="1">
        <v>76</v>
      </c>
      <c r="CI101" s="1">
        <v>16</v>
      </c>
      <c r="CJ101" s="1">
        <v>60</v>
      </c>
      <c r="CL101" s="1">
        <f t="shared" si="27"/>
        <v>0</v>
      </c>
      <c r="CO101" s="1">
        <f t="shared" si="28"/>
        <v>0</v>
      </c>
      <c r="CP101" s="1">
        <v>639.02599999999995</v>
      </c>
      <c r="CQ101" s="1">
        <f t="shared" si="20"/>
        <v>0</v>
      </c>
      <c r="CR101" s="1">
        <v>7</v>
      </c>
    </row>
    <row r="102" spans="1:96" s="1" customFormat="1" ht="15" hidden="1" customHeight="1" x14ac:dyDescent="0.25">
      <c r="A102" s="1" t="s">
        <v>1104</v>
      </c>
      <c r="B102" s="1" t="s">
        <v>1105</v>
      </c>
      <c r="C102" s="1" t="s">
        <v>25</v>
      </c>
      <c r="D102" s="1" t="s">
        <v>168</v>
      </c>
      <c r="E102" s="1" t="s">
        <v>1106</v>
      </c>
      <c r="F102" s="1" t="s">
        <v>1107</v>
      </c>
      <c r="G102" s="1" t="s">
        <v>30</v>
      </c>
      <c r="H102" s="1" t="s">
        <v>1108</v>
      </c>
      <c r="I102" s="1" t="s">
        <v>1109</v>
      </c>
      <c r="J102" s="1" t="s">
        <v>1110</v>
      </c>
      <c r="K102" s="1" t="s">
        <v>1111</v>
      </c>
      <c r="L102" s="1" t="s">
        <v>105</v>
      </c>
      <c r="M102" s="1" t="s">
        <v>436</v>
      </c>
      <c r="N102" s="1" t="s">
        <v>1112</v>
      </c>
      <c r="O102" s="1" t="s">
        <v>438</v>
      </c>
      <c r="P102" s="1">
        <v>899</v>
      </c>
      <c r="Q102" s="1" t="s">
        <v>1042</v>
      </c>
      <c r="R102" s="1" t="s">
        <v>38</v>
      </c>
      <c r="S102" s="1" t="s">
        <v>39</v>
      </c>
      <c r="T102" s="1" t="s">
        <v>1043</v>
      </c>
      <c r="U102" s="1">
        <v>1</v>
      </c>
      <c r="V102" s="1" t="s">
        <v>817</v>
      </c>
      <c r="W102" s="1" t="s">
        <v>41</v>
      </c>
      <c r="X102" s="1">
        <v>1</v>
      </c>
      <c r="Z102" s="1">
        <v>445.91</v>
      </c>
      <c r="AA102" s="1">
        <v>10</v>
      </c>
      <c r="AD102" s="1">
        <v>15</v>
      </c>
      <c r="AH102" s="1">
        <v>30.25</v>
      </c>
      <c r="AJ102" s="1">
        <v>390.66</v>
      </c>
      <c r="AO102" s="1">
        <f t="shared" si="21"/>
        <v>0</v>
      </c>
      <c r="AP102" s="1">
        <v>125.07</v>
      </c>
      <c r="AX102" s="1">
        <v>15.07</v>
      </c>
      <c r="BH102" s="1">
        <v>100</v>
      </c>
      <c r="BI102" s="1">
        <f t="shared" si="22"/>
        <v>0</v>
      </c>
      <c r="BJ102" s="1">
        <v>65.349999999999994</v>
      </c>
      <c r="BK102" s="1">
        <v>0.5</v>
      </c>
      <c r="BL102" s="1">
        <v>3</v>
      </c>
      <c r="BM102" s="1">
        <v>2</v>
      </c>
      <c r="BN102" s="1">
        <v>2.5</v>
      </c>
      <c r="BO102" s="1">
        <v>6.25</v>
      </c>
      <c r="BP102" s="1">
        <v>3</v>
      </c>
      <c r="BQ102" s="1">
        <v>20</v>
      </c>
      <c r="BS102" s="1">
        <v>8.1</v>
      </c>
      <c r="BX102" s="1">
        <f t="shared" si="23"/>
        <v>0</v>
      </c>
      <c r="BY102" s="1">
        <v>20</v>
      </c>
      <c r="CA102" s="1">
        <f t="shared" si="24"/>
        <v>0</v>
      </c>
      <c r="CB102" s="1">
        <f t="shared" si="25"/>
        <v>0</v>
      </c>
      <c r="CC102" s="1">
        <v>120</v>
      </c>
      <c r="CD102" s="1">
        <v>40</v>
      </c>
      <c r="CE102" s="1">
        <v>80</v>
      </c>
      <c r="CG102" s="1">
        <f t="shared" si="26"/>
        <v>0</v>
      </c>
      <c r="CH102" s="1">
        <v>54</v>
      </c>
      <c r="CI102" s="1">
        <v>24</v>
      </c>
      <c r="CJ102" s="1">
        <v>30</v>
      </c>
      <c r="CL102" s="1">
        <f t="shared" si="27"/>
        <v>0</v>
      </c>
      <c r="CO102" s="1">
        <f t="shared" si="28"/>
        <v>0</v>
      </c>
      <c r="CP102" s="1">
        <v>631.26</v>
      </c>
      <c r="CQ102" s="1">
        <f t="shared" si="20"/>
        <v>0</v>
      </c>
      <c r="CR102" s="1">
        <v>8</v>
      </c>
    </row>
    <row r="103" spans="1:96" s="1" customFormat="1" ht="15" hidden="1" customHeight="1" x14ac:dyDescent="0.25">
      <c r="A103" s="1" t="s">
        <v>1113</v>
      </c>
      <c r="B103" s="1" t="s">
        <v>1114</v>
      </c>
      <c r="C103" s="1" t="s">
        <v>267</v>
      </c>
      <c r="D103" s="1" t="s">
        <v>168</v>
      </c>
      <c r="E103" s="1" t="s">
        <v>1115</v>
      </c>
      <c r="F103" s="1" t="s">
        <v>1116</v>
      </c>
      <c r="G103" s="1" t="s">
        <v>1117</v>
      </c>
      <c r="H103" s="1" t="s">
        <v>29</v>
      </c>
      <c r="I103" s="1" t="s">
        <v>1118</v>
      </c>
      <c r="J103" s="1" t="s">
        <v>1119</v>
      </c>
      <c r="K103" s="1" t="s">
        <v>1120</v>
      </c>
      <c r="L103" s="1" t="s">
        <v>65</v>
      </c>
      <c r="M103" s="1" t="s">
        <v>66</v>
      </c>
      <c r="N103" s="1" t="s">
        <v>1121</v>
      </c>
      <c r="O103" s="1" t="s">
        <v>1122</v>
      </c>
      <c r="P103" s="1">
        <v>899</v>
      </c>
      <c r="Q103" s="1" t="s">
        <v>1042</v>
      </c>
      <c r="R103" s="1" t="s">
        <v>38</v>
      </c>
      <c r="S103" s="1" t="s">
        <v>39</v>
      </c>
      <c r="T103" s="1" t="s">
        <v>1043</v>
      </c>
      <c r="U103" s="1">
        <v>1</v>
      </c>
      <c r="V103" s="1" t="s">
        <v>817</v>
      </c>
      <c r="W103" s="1" t="s">
        <v>41</v>
      </c>
      <c r="X103" s="1">
        <v>1</v>
      </c>
      <c r="Z103" s="1">
        <v>289.19</v>
      </c>
      <c r="AA103" s="1">
        <v>10</v>
      </c>
      <c r="AD103" s="1">
        <v>130</v>
      </c>
      <c r="AF103" s="1">
        <v>103.23</v>
      </c>
      <c r="AJ103" s="1">
        <v>45.96</v>
      </c>
      <c r="AO103" s="1">
        <f t="shared" si="21"/>
        <v>0</v>
      </c>
      <c r="AP103" s="1">
        <v>10</v>
      </c>
      <c r="BI103" s="1">
        <f t="shared" si="22"/>
        <v>0</v>
      </c>
      <c r="BJ103" s="1">
        <v>149.30000000000001</v>
      </c>
      <c r="BM103" s="1">
        <v>1</v>
      </c>
      <c r="BO103" s="1">
        <v>17.5</v>
      </c>
      <c r="BP103" s="1">
        <v>7.5</v>
      </c>
      <c r="BQ103" s="1">
        <v>2</v>
      </c>
      <c r="BS103" s="1">
        <v>10.8</v>
      </c>
      <c r="BT103" s="1">
        <v>10.5</v>
      </c>
      <c r="BU103" s="1">
        <v>10</v>
      </c>
      <c r="BX103" s="1">
        <f t="shared" si="23"/>
        <v>0</v>
      </c>
      <c r="BY103" s="1">
        <v>20</v>
      </c>
      <c r="BZ103" s="1">
        <v>70</v>
      </c>
      <c r="CA103" s="1">
        <f t="shared" si="24"/>
        <v>0</v>
      </c>
      <c r="CB103" s="1">
        <f t="shared" si="25"/>
        <v>0</v>
      </c>
      <c r="CC103" s="1">
        <v>170</v>
      </c>
      <c r="CD103" s="1">
        <v>60</v>
      </c>
      <c r="CE103" s="1">
        <v>110</v>
      </c>
      <c r="CG103" s="1">
        <f t="shared" si="26"/>
        <v>0</v>
      </c>
      <c r="CH103" s="1">
        <v>85</v>
      </c>
      <c r="CI103" s="1">
        <v>40</v>
      </c>
      <c r="CJ103" s="1">
        <v>45</v>
      </c>
      <c r="CL103" s="1">
        <f t="shared" si="27"/>
        <v>0</v>
      </c>
      <c r="CO103" s="1">
        <f t="shared" si="28"/>
        <v>0</v>
      </c>
      <c r="CP103" s="1">
        <v>608.49</v>
      </c>
      <c r="CQ103" s="1">
        <f t="shared" si="20"/>
        <v>0</v>
      </c>
      <c r="CR103" s="1">
        <v>9</v>
      </c>
    </row>
    <row r="104" spans="1:96" s="1" customFormat="1" ht="15" hidden="1" customHeight="1" x14ac:dyDescent="0.25">
      <c r="A104" s="1" t="s">
        <v>1123</v>
      </c>
      <c r="B104" s="1" t="s">
        <v>1124</v>
      </c>
      <c r="C104" s="1" t="s">
        <v>25</v>
      </c>
      <c r="D104" s="1" t="s">
        <v>168</v>
      </c>
      <c r="E104" s="1" t="s">
        <v>1125</v>
      </c>
      <c r="F104" s="1" t="s">
        <v>1126</v>
      </c>
      <c r="G104" s="1" t="s">
        <v>1127</v>
      </c>
      <c r="H104" s="1" t="s">
        <v>29</v>
      </c>
      <c r="I104" s="1" t="s">
        <v>1128</v>
      </c>
      <c r="J104" s="1" t="s">
        <v>1129</v>
      </c>
      <c r="K104" s="1" t="s">
        <v>1130</v>
      </c>
      <c r="L104" s="1" t="s">
        <v>105</v>
      </c>
      <c r="M104" s="1" t="s">
        <v>1131</v>
      </c>
      <c r="N104" s="1" t="s">
        <v>1132</v>
      </c>
      <c r="O104" s="1" t="s">
        <v>1133</v>
      </c>
      <c r="P104" s="1">
        <v>899</v>
      </c>
      <c r="Q104" s="1" t="s">
        <v>1042</v>
      </c>
      <c r="R104" s="1" t="s">
        <v>38</v>
      </c>
      <c r="S104" s="1" t="s">
        <v>39</v>
      </c>
      <c r="T104" s="1" t="s">
        <v>1043</v>
      </c>
      <c r="U104" s="1">
        <v>1</v>
      </c>
      <c r="V104" s="1" t="s">
        <v>817</v>
      </c>
      <c r="W104" s="1" t="s">
        <v>41</v>
      </c>
      <c r="X104" s="1">
        <v>1</v>
      </c>
      <c r="Z104" s="1">
        <v>259.35000000000002</v>
      </c>
      <c r="AA104" s="1">
        <v>10</v>
      </c>
      <c r="AB104" s="1">
        <v>6.64</v>
      </c>
      <c r="AC104" s="1">
        <v>22.04</v>
      </c>
      <c r="AG104" s="1">
        <v>33</v>
      </c>
      <c r="AJ104" s="1">
        <v>187.67</v>
      </c>
      <c r="AO104" s="1">
        <f t="shared" si="21"/>
        <v>0</v>
      </c>
      <c r="AP104" s="1">
        <v>10</v>
      </c>
      <c r="BI104" s="1">
        <f t="shared" si="22"/>
        <v>0</v>
      </c>
      <c r="BJ104" s="1">
        <v>152.25</v>
      </c>
      <c r="BK104" s="1">
        <v>10</v>
      </c>
      <c r="BL104" s="1">
        <v>6</v>
      </c>
      <c r="BM104" s="1">
        <v>2</v>
      </c>
      <c r="BO104" s="1">
        <v>3.75</v>
      </c>
      <c r="BP104" s="1">
        <v>7.5</v>
      </c>
      <c r="BQ104" s="1">
        <v>4</v>
      </c>
      <c r="BR104" s="1">
        <v>5.5</v>
      </c>
      <c r="BT104" s="1">
        <v>3.5</v>
      </c>
      <c r="BV104" s="1">
        <v>10</v>
      </c>
      <c r="BW104" s="1">
        <v>10</v>
      </c>
      <c r="BX104" s="1">
        <f t="shared" si="23"/>
        <v>0</v>
      </c>
      <c r="BY104" s="1">
        <v>20</v>
      </c>
      <c r="BZ104" s="1">
        <v>70</v>
      </c>
      <c r="CA104" s="1">
        <f t="shared" si="24"/>
        <v>0</v>
      </c>
      <c r="CB104" s="1">
        <f t="shared" si="25"/>
        <v>0</v>
      </c>
      <c r="CC104" s="1">
        <v>140</v>
      </c>
      <c r="CD104" s="1">
        <v>60</v>
      </c>
      <c r="CE104" s="1">
        <v>80</v>
      </c>
      <c r="CG104" s="1">
        <f t="shared" si="26"/>
        <v>0</v>
      </c>
      <c r="CH104" s="1">
        <v>70</v>
      </c>
      <c r="CI104" s="1">
        <v>40</v>
      </c>
      <c r="CJ104" s="1">
        <v>30</v>
      </c>
      <c r="CL104" s="1">
        <f t="shared" si="27"/>
        <v>0</v>
      </c>
      <c r="CO104" s="1">
        <f t="shared" si="28"/>
        <v>0</v>
      </c>
      <c r="CP104" s="1">
        <v>551.6</v>
      </c>
      <c r="CQ104" s="1">
        <f t="shared" si="20"/>
        <v>0</v>
      </c>
      <c r="CR104" s="1">
        <v>10</v>
      </c>
    </row>
    <row r="105" spans="1:96" s="1" customFormat="1" ht="15" hidden="1" customHeight="1" x14ac:dyDescent="0.25">
      <c r="A105" s="1" t="s">
        <v>1134</v>
      </c>
      <c r="B105" s="1" t="s">
        <v>1135</v>
      </c>
      <c r="C105" s="1" t="s">
        <v>25</v>
      </c>
      <c r="D105" s="1" t="s">
        <v>168</v>
      </c>
      <c r="E105" s="1" t="s">
        <v>1136</v>
      </c>
      <c r="F105" s="1" t="s">
        <v>1137</v>
      </c>
      <c r="G105" s="1" t="s">
        <v>75</v>
      </c>
      <c r="H105" s="1" t="s">
        <v>195</v>
      </c>
      <c r="I105" s="1" t="s">
        <v>1138</v>
      </c>
      <c r="J105" s="1" t="s">
        <v>1139</v>
      </c>
      <c r="K105" s="1" t="s">
        <v>1140</v>
      </c>
      <c r="L105" s="1" t="s">
        <v>78</v>
      </c>
      <c r="M105" s="1" t="s">
        <v>1141</v>
      </c>
      <c r="N105" s="1" t="s">
        <v>1142</v>
      </c>
      <c r="O105" s="1" t="s">
        <v>1143</v>
      </c>
      <c r="P105" s="1">
        <v>899</v>
      </c>
      <c r="Q105" s="1" t="s">
        <v>1042</v>
      </c>
      <c r="R105" s="1" t="s">
        <v>38</v>
      </c>
      <c r="S105" s="1" t="s">
        <v>39</v>
      </c>
      <c r="T105" s="1" t="s">
        <v>1043</v>
      </c>
      <c r="U105" s="1">
        <v>1</v>
      </c>
      <c r="V105" s="1" t="s">
        <v>817</v>
      </c>
      <c r="W105" s="1" t="s">
        <v>41</v>
      </c>
      <c r="X105" s="1">
        <v>1</v>
      </c>
      <c r="Z105" s="1">
        <v>237.84</v>
      </c>
      <c r="AA105" s="1">
        <v>10</v>
      </c>
      <c r="AB105" s="1">
        <v>1.66</v>
      </c>
      <c r="AD105" s="1">
        <v>50</v>
      </c>
      <c r="AJ105" s="1">
        <v>176.18</v>
      </c>
      <c r="AO105" s="1">
        <f t="shared" si="21"/>
        <v>0</v>
      </c>
      <c r="AP105" s="1">
        <v>10</v>
      </c>
      <c r="BI105" s="1">
        <f t="shared" si="22"/>
        <v>0</v>
      </c>
      <c r="BJ105" s="1">
        <v>125</v>
      </c>
      <c r="BM105" s="1">
        <v>1</v>
      </c>
      <c r="BN105" s="1">
        <v>1.25</v>
      </c>
      <c r="BP105" s="1">
        <v>1.5</v>
      </c>
      <c r="BQ105" s="1">
        <v>6</v>
      </c>
      <c r="BR105" s="1">
        <v>8.25</v>
      </c>
      <c r="BT105" s="1">
        <v>7</v>
      </c>
      <c r="BU105" s="1">
        <v>10</v>
      </c>
      <c r="BV105" s="1">
        <v>10</v>
      </c>
      <c r="BW105" s="1">
        <v>10</v>
      </c>
      <c r="BX105" s="1">
        <f t="shared" si="23"/>
        <v>0</v>
      </c>
      <c r="BZ105" s="1">
        <v>70</v>
      </c>
      <c r="CA105" s="1">
        <f t="shared" si="24"/>
        <v>0</v>
      </c>
      <c r="CB105" s="1">
        <f t="shared" si="25"/>
        <v>0</v>
      </c>
      <c r="CC105" s="1">
        <v>170</v>
      </c>
      <c r="CD105" s="1">
        <v>30</v>
      </c>
      <c r="CE105" s="1">
        <v>140</v>
      </c>
      <c r="CG105" s="1">
        <f t="shared" si="26"/>
        <v>0</v>
      </c>
      <c r="CH105" s="1">
        <v>76</v>
      </c>
      <c r="CI105" s="1">
        <v>16</v>
      </c>
      <c r="CJ105" s="1">
        <v>60</v>
      </c>
      <c r="CL105" s="1">
        <f t="shared" si="27"/>
        <v>0</v>
      </c>
      <c r="CO105" s="1">
        <f t="shared" si="28"/>
        <v>0</v>
      </c>
      <c r="CP105" s="1">
        <v>532.84</v>
      </c>
      <c r="CQ105" s="1">
        <f t="shared" ref="CQ105:CQ136" si="29">SUM(AO105,CB105,CG105)</f>
        <v>0</v>
      </c>
      <c r="CR105" s="1">
        <v>11</v>
      </c>
    </row>
    <row r="106" spans="1:96" s="1" customFormat="1" ht="15" hidden="1" customHeight="1" x14ac:dyDescent="0.25">
      <c r="A106" s="1" t="s">
        <v>1144</v>
      </c>
      <c r="B106" s="1" t="s">
        <v>1145</v>
      </c>
      <c r="C106" s="1" t="s">
        <v>267</v>
      </c>
      <c r="D106" s="1" t="s">
        <v>168</v>
      </c>
      <c r="E106" s="1" t="s">
        <v>1146</v>
      </c>
      <c r="F106" s="1" t="s">
        <v>1147</v>
      </c>
      <c r="G106" s="1" t="s">
        <v>225</v>
      </c>
      <c r="H106" s="1" t="s">
        <v>749</v>
      </c>
      <c r="I106" s="1" t="s">
        <v>1148</v>
      </c>
      <c r="J106" s="1" t="s">
        <v>1149</v>
      </c>
      <c r="K106" s="1" t="s">
        <v>1150</v>
      </c>
      <c r="L106" s="1" t="s">
        <v>105</v>
      </c>
      <c r="M106" s="1" t="s">
        <v>1151</v>
      </c>
      <c r="N106" s="1" t="s">
        <v>1152</v>
      </c>
      <c r="O106" s="1" t="s">
        <v>1153</v>
      </c>
      <c r="P106" s="1">
        <v>899</v>
      </c>
      <c r="Q106" s="1" t="s">
        <v>1042</v>
      </c>
      <c r="R106" s="1" t="s">
        <v>38</v>
      </c>
      <c r="S106" s="1" t="s">
        <v>39</v>
      </c>
      <c r="T106" s="1" t="s">
        <v>1043</v>
      </c>
      <c r="U106" s="1">
        <v>1</v>
      </c>
      <c r="V106" s="1" t="s">
        <v>817</v>
      </c>
      <c r="W106" s="1" t="s">
        <v>41</v>
      </c>
      <c r="X106" s="1">
        <v>1</v>
      </c>
      <c r="Z106" s="1">
        <v>288.19</v>
      </c>
      <c r="AA106" s="1">
        <v>10</v>
      </c>
      <c r="AC106" s="1">
        <v>13.92</v>
      </c>
      <c r="AJ106" s="1">
        <v>264.27</v>
      </c>
      <c r="AO106" s="1">
        <f t="shared" si="21"/>
        <v>0</v>
      </c>
      <c r="AP106" s="1">
        <v>10</v>
      </c>
      <c r="BI106" s="1">
        <f t="shared" si="22"/>
        <v>0</v>
      </c>
      <c r="BJ106" s="1">
        <v>41.85</v>
      </c>
      <c r="BN106" s="1">
        <v>1.25</v>
      </c>
      <c r="BO106" s="1">
        <v>2.5</v>
      </c>
      <c r="BQ106" s="1">
        <v>10</v>
      </c>
      <c r="BS106" s="1">
        <v>8.1</v>
      </c>
      <c r="BX106" s="1">
        <f t="shared" si="23"/>
        <v>0</v>
      </c>
      <c r="BY106" s="1">
        <v>20</v>
      </c>
      <c r="CA106" s="1">
        <f t="shared" si="24"/>
        <v>0</v>
      </c>
      <c r="CB106" s="1">
        <f t="shared" si="25"/>
        <v>0</v>
      </c>
      <c r="CC106" s="1">
        <v>200</v>
      </c>
      <c r="CD106" s="1">
        <v>60</v>
      </c>
      <c r="CE106" s="1">
        <v>140</v>
      </c>
      <c r="CG106" s="1">
        <f t="shared" si="26"/>
        <v>0</v>
      </c>
      <c r="CH106" s="1">
        <v>100</v>
      </c>
      <c r="CI106" s="1">
        <v>40</v>
      </c>
      <c r="CJ106" s="1">
        <v>60</v>
      </c>
      <c r="CL106" s="1">
        <f t="shared" si="27"/>
        <v>0</v>
      </c>
      <c r="CO106" s="1">
        <f t="shared" si="28"/>
        <v>0</v>
      </c>
      <c r="CP106" s="1">
        <v>530.04</v>
      </c>
      <c r="CQ106" s="1">
        <f t="shared" si="29"/>
        <v>0</v>
      </c>
      <c r="CR106" s="1">
        <v>12</v>
      </c>
    </row>
    <row r="107" spans="1:96" s="1" customFormat="1" ht="15" hidden="1" customHeight="1" x14ac:dyDescent="0.25">
      <c r="A107" s="1" t="s">
        <v>1154</v>
      </c>
      <c r="B107" s="1" t="s">
        <v>1155</v>
      </c>
      <c r="C107" s="1" t="s">
        <v>25</v>
      </c>
      <c r="D107" s="1" t="s">
        <v>168</v>
      </c>
      <c r="E107" s="1" t="s">
        <v>1156</v>
      </c>
      <c r="F107" s="1" t="s">
        <v>1157</v>
      </c>
      <c r="G107" s="1" t="s">
        <v>863</v>
      </c>
      <c r="H107" s="1" t="s">
        <v>1158</v>
      </c>
      <c r="I107" s="1" t="s">
        <v>1159</v>
      </c>
      <c r="J107" s="1" t="s">
        <v>1159</v>
      </c>
      <c r="K107" s="1" t="s">
        <v>1160</v>
      </c>
      <c r="L107" s="1" t="s">
        <v>105</v>
      </c>
      <c r="M107" s="1" t="s">
        <v>210</v>
      </c>
      <c r="N107" s="1" t="s">
        <v>1161</v>
      </c>
      <c r="O107" s="1" t="s">
        <v>212</v>
      </c>
      <c r="P107" s="1">
        <v>899</v>
      </c>
      <c r="Q107" s="1" t="s">
        <v>1042</v>
      </c>
      <c r="R107" s="1" t="s">
        <v>38</v>
      </c>
      <c r="S107" s="1" t="s">
        <v>39</v>
      </c>
      <c r="T107" s="1" t="s">
        <v>1043</v>
      </c>
      <c r="U107" s="1">
        <v>1</v>
      </c>
      <c r="V107" s="1" t="s">
        <v>817</v>
      </c>
      <c r="W107" s="1" t="s">
        <v>41</v>
      </c>
      <c r="X107" s="1">
        <v>1</v>
      </c>
      <c r="Z107" s="1">
        <v>327.62</v>
      </c>
      <c r="AA107" s="1">
        <v>50</v>
      </c>
      <c r="AB107" s="1">
        <v>9.1300000000000008</v>
      </c>
      <c r="AD107" s="1">
        <v>32.5</v>
      </c>
      <c r="AH107" s="1">
        <v>33</v>
      </c>
      <c r="AJ107" s="1">
        <v>202.99</v>
      </c>
      <c r="AO107" s="1">
        <f t="shared" si="21"/>
        <v>0</v>
      </c>
      <c r="AP107" s="1">
        <v>50</v>
      </c>
      <c r="BI107" s="1">
        <f t="shared" si="22"/>
        <v>0</v>
      </c>
      <c r="BJ107" s="1">
        <v>36.25</v>
      </c>
      <c r="BK107" s="1">
        <v>0.5</v>
      </c>
      <c r="BM107" s="1">
        <v>2</v>
      </c>
      <c r="BO107" s="1">
        <v>16.25</v>
      </c>
      <c r="BQ107" s="1">
        <v>12</v>
      </c>
      <c r="BR107" s="1">
        <v>5.5</v>
      </c>
      <c r="BX107" s="1">
        <f t="shared" si="23"/>
        <v>0</v>
      </c>
      <c r="CA107" s="1">
        <f t="shared" si="24"/>
        <v>0</v>
      </c>
      <c r="CB107" s="1">
        <f t="shared" si="25"/>
        <v>0</v>
      </c>
      <c r="CC107" s="1">
        <v>160</v>
      </c>
      <c r="CD107" s="1">
        <v>50</v>
      </c>
      <c r="CE107" s="1">
        <v>110</v>
      </c>
      <c r="CG107" s="1">
        <f t="shared" si="26"/>
        <v>0</v>
      </c>
      <c r="CH107" s="1">
        <v>77</v>
      </c>
      <c r="CI107" s="1">
        <v>32</v>
      </c>
      <c r="CJ107" s="1">
        <v>45</v>
      </c>
      <c r="CL107" s="1">
        <f t="shared" si="27"/>
        <v>0</v>
      </c>
      <c r="CO107" s="1">
        <f t="shared" si="28"/>
        <v>0</v>
      </c>
      <c r="CP107" s="1">
        <v>523.87</v>
      </c>
      <c r="CQ107" s="1">
        <f t="shared" si="29"/>
        <v>0</v>
      </c>
      <c r="CR107" s="1">
        <v>13</v>
      </c>
    </row>
    <row r="108" spans="1:96" s="1" customFormat="1" ht="15" hidden="1" customHeight="1" x14ac:dyDescent="0.25">
      <c r="A108" s="1" t="s">
        <v>1162</v>
      </c>
      <c r="B108" s="1" t="s">
        <v>1163</v>
      </c>
      <c r="C108" s="1" t="s">
        <v>25</v>
      </c>
      <c r="D108" s="1" t="s">
        <v>168</v>
      </c>
      <c r="E108" s="1" t="s">
        <v>1164</v>
      </c>
      <c r="F108" s="1" t="s">
        <v>1165</v>
      </c>
      <c r="G108" s="1" t="s">
        <v>1166</v>
      </c>
      <c r="H108" s="1" t="s">
        <v>195</v>
      </c>
      <c r="I108" s="1" t="s">
        <v>1167</v>
      </c>
      <c r="J108" s="1" t="s">
        <v>1168</v>
      </c>
      <c r="K108" s="1" t="s">
        <v>1169</v>
      </c>
      <c r="L108" s="1" t="s">
        <v>362</v>
      </c>
      <c r="M108" s="1" t="s">
        <v>917</v>
      </c>
      <c r="N108" s="1" t="s">
        <v>1170</v>
      </c>
      <c r="O108" s="1" t="s">
        <v>1171</v>
      </c>
      <c r="P108" s="1">
        <v>899</v>
      </c>
      <c r="Q108" s="1" t="s">
        <v>1042</v>
      </c>
      <c r="R108" s="1" t="s">
        <v>38</v>
      </c>
      <c r="S108" s="1" t="s">
        <v>39</v>
      </c>
      <c r="T108" s="1" t="s">
        <v>1043</v>
      </c>
      <c r="U108" s="1">
        <v>1</v>
      </c>
      <c r="V108" s="1" t="s">
        <v>817</v>
      </c>
      <c r="W108" s="1" t="s">
        <v>41</v>
      </c>
      <c r="X108" s="1">
        <v>2</v>
      </c>
      <c r="Z108" s="1">
        <v>258.2</v>
      </c>
      <c r="AA108" s="1">
        <v>50</v>
      </c>
      <c r="AH108" s="1">
        <v>55</v>
      </c>
      <c r="AN108" s="1">
        <v>153.19999999999999</v>
      </c>
      <c r="AO108" s="1">
        <f t="shared" si="21"/>
        <v>0</v>
      </c>
      <c r="AP108" s="1">
        <v>76.03</v>
      </c>
      <c r="AX108" s="1">
        <v>26.03</v>
      </c>
      <c r="BI108" s="1">
        <f t="shared" si="22"/>
        <v>0</v>
      </c>
      <c r="BJ108" s="1">
        <v>61.6</v>
      </c>
      <c r="BK108" s="1">
        <v>5.5</v>
      </c>
      <c r="BL108" s="1">
        <v>0.75</v>
      </c>
      <c r="BO108" s="1">
        <v>8.75</v>
      </c>
      <c r="BP108" s="1">
        <v>3</v>
      </c>
      <c r="BQ108" s="1">
        <v>12</v>
      </c>
      <c r="BS108" s="1">
        <v>8.1</v>
      </c>
      <c r="BT108" s="1">
        <v>3.5</v>
      </c>
      <c r="BX108" s="1">
        <f t="shared" si="23"/>
        <v>0</v>
      </c>
      <c r="BY108" s="1">
        <v>20</v>
      </c>
      <c r="CA108" s="1">
        <f t="shared" si="24"/>
        <v>0</v>
      </c>
      <c r="CB108" s="1">
        <f t="shared" si="25"/>
        <v>0</v>
      </c>
      <c r="CC108" s="1">
        <v>200</v>
      </c>
      <c r="CD108" s="1">
        <v>60</v>
      </c>
      <c r="CE108" s="1">
        <v>140</v>
      </c>
      <c r="CG108" s="1">
        <f t="shared" si="26"/>
        <v>0</v>
      </c>
      <c r="CH108" s="1">
        <v>100</v>
      </c>
      <c r="CI108" s="1">
        <v>40</v>
      </c>
      <c r="CJ108" s="1">
        <v>60</v>
      </c>
      <c r="CL108" s="1">
        <f t="shared" si="27"/>
        <v>0</v>
      </c>
      <c r="CO108" s="1">
        <f t="shared" si="28"/>
        <v>0</v>
      </c>
      <c r="CP108" s="1">
        <v>519.79999999999995</v>
      </c>
      <c r="CQ108" s="1">
        <f t="shared" si="29"/>
        <v>0</v>
      </c>
      <c r="CR108" s="1">
        <v>14</v>
      </c>
    </row>
    <row r="109" spans="1:96" s="1" customFormat="1" ht="15" hidden="1" customHeight="1" x14ac:dyDescent="0.25">
      <c r="A109" s="1" t="s">
        <v>1172</v>
      </c>
      <c r="B109" s="1" t="s">
        <v>1173</v>
      </c>
      <c r="C109" s="1" t="s">
        <v>25</v>
      </c>
      <c r="D109" s="1" t="s">
        <v>168</v>
      </c>
      <c r="E109" s="1" t="s">
        <v>1174</v>
      </c>
      <c r="F109" s="1" t="s">
        <v>1175</v>
      </c>
      <c r="G109" s="1" t="s">
        <v>30</v>
      </c>
      <c r="H109" s="1" t="s">
        <v>74</v>
      </c>
      <c r="I109" s="1" t="s">
        <v>1176</v>
      </c>
      <c r="J109" s="1" t="s">
        <v>1177</v>
      </c>
      <c r="K109" s="1" t="s">
        <v>1178</v>
      </c>
      <c r="L109" s="1" t="s">
        <v>1179</v>
      </c>
      <c r="M109" s="1" t="s">
        <v>1180</v>
      </c>
      <c r="N109" s="1" t="s">
        <v>1180</v>
      </c>
      <c r="O109" s="1" t="s">
        <v>1181</v>
      </c>
      <c r="P109" s="1">
        <v>899</v>
      </c>
      <c r="Q109" s="1" t="s">
        <v>1042</v>
      </c>
      <c r="R109" s="1" t="s">
        <v>38</v>
      </c>
      <c r="S109" s="1" t="s">
        <v>39</v>
      </c>
      <c r="T109" s="1" t="s">
        <v>1043</v>
      </c>
      <c r="U109" s="1">
        <v>1</v>
      </c>
      <c r="V109" s="1" t="s">
        <v>817</v>
      </c>
      <c r="W109" s="1" t="s">
        <v>41</v>
      </c>
      <c r="X109" s="1">
        <v>1</v>
      </c>
      <c r="Z109" s="1">
        <v>412.15</v>
      </c>
      <c r="AA109" s="1">
        <v>10</v>
      </c>
      <c r="AJ109" s="1">
        <v>42.13</v>
      </c>
      <c r="AN109" s="1">
        <v>360.02</v>
      </c>
      <c r="AO109" s="1">
        <f t="shared" si="21"/>
        <v>0</v>
      </c>
      <c r="AP109" s="1">
        <v>10</v>
      </c>
      <c r="BI109" s="1">
        <f t="shared" si="22"/>
        <v>0</v>
      </c>
      <c r="BJ109" s="1">
        <v>37.25</v>
      </c>
      <c r="BK109" s="1">
        <v>0.5</v>
      </c>
      <c r="BO109" s="1">
        <v>2.5</v>
      </c>
      <c r="BP109" s="1">
        <v>1.5</v>
      </c>
      <c r="BQ109" s="1">
        <v>10</v>
      </c>
      <c r="BR109" s="1">
        <v>2.75</v>
      </c>
      <c r="BX109" s="1">
        <f t="shared" si="23"/>
        <v>0</v>
      </c>
      <c r="BY109" s="1">
        <v>20</v>
      </c>
      <c r="CA109" s="1">
        <f t="shared" si="24"/>
        <v>0</v>
      </c>
      <c r="CB109" s="1">
        <f t="shared" si="25"/>
        <v>0</v>
      </c>
      <c r="CC109" s="1">
        <v>20</v>
      </c>
      <c r="CD109" s="1">
        <v>20</v>
      </c>
      <c r="CG109" s="1">
        <f t="shared" si="26"/>
        <v>0</v>
      </c>
      <c r="CH109" s="1">
        <v>8</v>
      </c>
      <c r="CI109" s="1">
        <v>8</v>
      </c>
      <c r="CL109" s="1">
        <f t="shared" si="27"/>
        <v>0</v>
      </c>
      <c r="CO109" s="1">
        <f t="shared" si="28"/>
        <v>0</v>
      </c>
      <c r="CP109" s="1">
        <v>469.4</v>
      </c>
      <c r="CQ109" s="1">
        <f t="shared" si="29"/>
        <v>0</v>
      </c>
      <c r="CR109" s="1">
        <v>15</v>
      </c>
    </row>
    <row r="110" spans="1:96" s="1" customFormat="1" ht="15" hidden="1" customHeight="1" x14ac:dyDescent="0.25">
      <c r="A110" s="1" t="s">
        <v>1182</v>
      </c>
      <c r="B110" s="1" t="s">
        <v>1183</v>
      </c>
      <c r="C110" s="1" t="s">
        <v>25</v>
      </c>
      <c r="D110" s="1" t="s">
        <v>168</v>
      </c>
      <c r="E110" s="1" t="s">
        <v>1184</v>
      </c>
      <c r="F110" s="1" t="s">
        <v>1185</v>
      </c>
      <c r="G110" s="1" t="s">
        <v>74</v>
      </c>
      <c r="H110" s="1" t="s">
        <v>29</v>
      </c>
      <c r="I110" s="1" t="s">
        <v>1186</v>
      </c>
      <c r="J110" s="1" t="s">
        <v>1187</v>
      </c>
      <c r="K110" s="1" t="s">
        <v>1188</v>
      </c>
      <c r="L110" s="1" t="s">
        <v>1189</v>
      </c>
      <c r="M110" s="1" t="s">
        <v>1131</v>
      </c>
      <c r="N110" s="1" t="s">
        <v>1190</v>
      </c>
      <c r="O110" s="1" t="s">
        <v>1133</v>
      </c>
      <c r="P110" s="1">
        <v>899</v>
      </c>
      <c r="Q110" s="1" t="s">
        <v>1042</v>
      </c>
      <c r="R110" s="1" t="s">
        <v>38</v>
      </c>
      <c r="S110" s="1" t="s">
        <v>39</v>
      </c>
      <c r="T110" s="1" t="s">
        <v>1043</v>
      </c>
      <c r="U110" s="1">
        <v>1</v>
      </c>
      <c r="V110" s="1" t="s">
        <v>817</v>
      </c>
      <c r="W110" s="1" t="s">
        <v>41</v>
      </c>
      <c r="X110" s="1">
        <v>1</v>
      </c>
      <c r="Z110" s="1">
        <v>290.76</v>
      </c>
      <c r="AA110" s="1">
        <v>10</v>
      </c>
      <c r="AE110" s="1">
        <v>39.96</v>
      </c>
      <c r="AH110" s="1">
        <v>11</v>
      </c>
      <c r="AJ110" s="1">
        <v>45.96</v>
      </c>
      <c r="AN110" s="1">
        <v>183.84</v>
      </c>
      <c r="AO110" s="1">
        <f t="shared" si="21"/>
        <v>0</v>
      </c>
      <c r="AP110" s="1">
        <v>173.04</v>
      </c>
      <c r="AU110" s="1">
        <v>19.920000000000002</v>
      </c>
      <c r="AX110" s="1">
        <v>5.48</v>
      </c>
      <c r="BB110" s="1">
        <v>45.96</v>
      </c>
      <c r="BG110" s="1">
        <v>91.68</v>
      </c>
      <c r="BI110" s="1">
        <f t="shared" si="22"/>
        <v>0</v>
      </c>
      <c r="BJ110" s="1">
        <v>45</v>
      </c>
      <c r="BK110" s="1">
        <v>2.5</v>
      </c>
      <c r="BM110" s="1">
        <v>10</v>
      </c>
      <c r="BO110" s="1">
        <v>2.5</v>
      </c>
      <c r="BW110" s="1">
        <v>10</v>
      </c>
      <c r="BX110" s="1">
        <f t="shared" si="23"/>
        <v>0</v>
      </c>
      <c r="BY110" s="1">
        <v>20</v>
      </c>
      <c r="CA110" s="1">
        <f t="shared" si="24"/>
        <v>0</v>
      </c>
      <c r="CB110" s="1">
        <f t="shared" si="25"/>
        <v>0</v>
      </c>
      <c r="CC110" s="1">
        <v>50</v>
      </c>
      <c r="CD110" s="1">
        <v>50</v>
      </c>
      <c r="CG110" s="1">
        <f t="shared" si="26"/>
        <v>0</v>
      </c>
      <c r="CH110" s="1">
        <v>32</v>
      </c>
      <c r="CI110" s="1">
        <v>32</v>
      </c>
      <c r="CL110" s="1">
        <f t="shared" si="27"/>
        <v>0</v>
      </c>
      <c r="CO110" s="1">
        <f t="shared" si="28"/>
        <v>0</v>
      </c>
      <c r="CP110" s="1">
        <v>385.76</v>
      </c>
      <c r="CQ110" s="1">
        <f t="shared" si="29"/>
        <v>0</v>
      </c>
      <c r="CR110" s="1">
        <v>16</v>
      </c>
    </row>
    <row r="111" spans="1:96" s="1" customFormat="1" ht="15" hidden="1" customHeight="1" x14ac:dyDescent="0.25">
      <c r="A111" s="1" t="s">
        <v>1191</v>
      </c>
      <c r="B111" s="1" t="s">
        <v>1192</v>
      </c>
      <c r="C111" s="1" t="s">
        <v>25</v>
      </c>
      <c r="D111" s="1" t="s">
        <v>168</v>
      </c>
      <c r="E111" s="1" t="s">
        <v>1193</v>
      </c>
      <c r="F111" s="1" t="s">
        <v>1194</v>
      </c>
      <c r="G111" s="1" t="s">
        <v>1195</v>
      </c>
      <c r="H111" s="1" t="s">
        <v>123</v>
      </c>
      <c r="I111" s="1" t="s">
        <v>1196</v>
      </c>
      <c r="J111" s="1" t="s">
        <v>1197</v>
      </c>
      <c r="K111" s="1" t="s">
        <v>1198</v>
      </c>
      <c r="L111" s="1" t="s">
        <v>275</v>
      </c>
      <c r="M111" s="1" t="s">
        <v>276</v>
      </c>
      <c r="N111" s="1" t="s">
        <v>1199</v>
      </c>
      <c r="O111" s="1" t="s">
        <v>278</v>
      </c>
      <c r="P111" s="1">
        <v>899</v>
      </c>
      <c r="Q111" s="1" t="s">
        <v>1042</v>
      </c>
      <c r="R111" s="1" t="s">
        <v>38</v>
      </c>
      <c r="S111" s="1" t="s">
        <v>39</v>
      </c>
      <c r="T111" s="1" t="s">
        <v>1043</v>
      </c>
      <c r="U111" s="1">
        <v>1</v>
      </c>
      <c r="V111" s="1" t="s">
        <v>817</v>
      </c>
      <c r="W111" s="1" t="s">
        <v>41</v>
      </c>
      <c r="X111" s="1">
        <v>1</v>
      </c>
      <c r="Z111" s="1">
        <v>270.3</v>
      </c>
      <c r="AA111" s="1">
        <v>50</v>
      </c>
      <c r="AC111" s="1">
        <v>9.2799999999999994</v>
      </c>
      <c r="AD111" s="1">
        <v>42.5</v>
      </c>
      <c r="AJ111" s="1">
        <v>168.52</v>
      </c>
      <c r="AO111" s="1">
        <f t="shared" si="21"/>
        <v>0</v>
      </c>
      <c r="AP111" s="1">
        <v>50</v>
      </c>
      <c r="BI111" s="1">
        <f t="shared" si="22"/>
        <v>0</v>
      </c>
      <c r="BJ111" s="1">
        <v>59.25</v>
      </c>
      <c r="BK111" s="1">
        <v>1</v>
      </c>
      <c r="BM111" s="1">
        <v>1</v>
      </c>
      <c r="BO111" s="1">
        <v>11.25</v>
      </c>
      <c r="BP111" s="1">
        <v>4.5</v>
      </c>
      <c r="BQ111" s="1">
        <v>6</v>
      </c>
      <c r="BR111" s="1">
        <v>5.5</v>
      </c>
      <c r="BW111" s="1">
        <v>10</v>
      </c>
      <c r="BX111" s="1">
        <f t="shared" si="23"/>
        <v>0</v>
      </c>
      <c r="BY111" s="1">
        <v>20</v>
      </c>
      <c r="CA111" s="1">
        <f t="shared" si="24"/>
        <v>0</v>
      </c>
      <c r="CB111" s="1">
        <f t="shared" si="25"/>
        <v>0</v>
      </c>
      <c r="CC111" s="1">
        <v>50</v>
      </c>
      <c r="CD111" s="1">
        <v>50</v>
      </c>
      <c r="CG111" s="1">
        <f t="shared" si="26"/>
        <v>0</v>
      </c>
      <c r="CH111" s="1">
        <v>32</v>
      </c>
      <c r="CI111" s="1">
        <v>32</v>
      </c>
      <c r="CL111" s="1">
        <f t="shared" si="27"/>
        <v>0</v>
      </c>
      <c r="CO111" s="1">
        <f t="shared" si="28"/>
        <v>0</v>
      </c>
      <c r="CP111" s="1">
        <v>379.55</v>
      </c>
      <c r="CQ111" s="1">
        <f t="shared" si="29"/>
        <v>0</v>
      </c>
      <c r="CR111" s="1">
        <v>17</v>
      </c>
    </row>
    <row r="112" spans="1:96" s="1" customFormat="1" ht="15" hidden="1" customHeight="1" x14ac:dyDescent="0.25">
      <c r="A112" s="1" t="s">
        <v>1200</v>
      </c>
      <c r="B112" s="1" t="s">
        <v>1201</v>
      </c>
      <c r="C112" s="1" t="s">
        <v>57</v>
      </c>
      <c r="D112" s="1" t="s">
        <v>168</v>
      </c>
      <c r="E112" s="1" t="s">
        <v>1202</v>
      </c>
      <c r="F112" s="1" t="s">
        <v>1203</v>
      </c>
      <c r="G112" s="1" t="s">
        <v>29</v>
      </c>
      <c r="H112" s="1" t="s">
        <v>391</v>
      </c>
      <c r="I112" s="1" t="s">
        <v>1204</v>
      </c>
      <c r="J112" s="1" t="s">
        <v>1205</v>
      </c>
      <c r="K112" s="1" t="s">
        <v>1206</v>
      </c>
      <c r="L112" s="1" t="s">
        <v>1207</v>
      </c>
      <c r="M112" s="1" t="s">
        <v>1208</v>
      </c>
      <c r="N112" s="1" t="s">
        <v>1209</v>
      </c>
      <c r="O112" s="1" t="s">
        <v>1210</v>
      </c>
      <c r="P112" s="1">
        <v>899</v>
      </c>
      <c r="Q112" s="1" t="s">
        <v>1042</v>
      </c>
      <c r="R112" s="1" t="s">
        <v>38</v>
      </c>
      <c r="S112" s="1" t="s">
        <v>39</v>
      </c>
      <c r="T112" s="1" t="s">
        <v>1043</v>
      </c>
      <c r="U112" s="1">
        <v>1</v>
      </c>
      <c r="V112" s="1" t="s">
        <v>817</v>
      </c>
      <c r="W112" s="1" t="s">
        <v>41</v>
      </c>
      <c r="X112" s="1">
        <v>3</v>
      </c>
      <c r="Z112" s="1">
        <v>137.63999999999999</v>
      </c>
      <c r="AA112" s="1">
        <v>0</v>
      </c>
      <c r="AF112" s="1">
        <v>16.649999999999999</v>
      </c>
      <c r="AH112" s="1">
        <v>13.75</v>
      </c>
      <c r="AJ112" s="1">
        <v>107.24</v>
      </c>
      <c r="AO112" s="1">
        <f t="shared" si="21"/>
        <v>0</v>
      </c>
      <c r="AP112" s="1">
        <v>222.39</v>
      </c>
      <c r="AV112" s="1">
        <v>8.3000000000000007</v>
      </c>
      <c r="AX112" s="1">
        <v>6.85</v>
      </c>
      <c r="BB112" s="1">
        <v>107.24</v>
      </c>
      <c r="BH112" s="1">
        <v>100</v>
      </c>
      <c r="BI112" s="1">
        <f t="shared" si="22"/>
        <v>0</v>
      </c>
      <c r="BJ112" s="1">
        <v>131.94999999999999</v>
      </c>
      <c r="BK112" s="1">
        <v>2.5</v>
      </c>
      <c r="BM112" s="1">
        <v>10</v>
      </c>
      <c r="BN112" s="1">
        <v>1.25</v>
      </c>
      <c r="BO112" s="1">
        <v>8.75</v>
      </c>
      <c r="BP112" s="1">
        <v>4.5</v>
      </c>
      <c r="BQ112" s="1">
        <v>4</v>
      </c>
      <c r="BR112" s="1">
        <v>8.25</v>
      </c>
      <c r="BS112" s="1">
        <v>2.7</v>
      </c>
      <c r="BU112" s="1">
        <v>10</v>
      </c>
      <c r="BV112" s="1">
        <v>10</v>
      </c>
      <c r="BX112" s="1">
        <f t="shared" si="23"/>
        <v>0</v>
      </c>
      <c r="BZ112" s="1">
        <v>70</v>
      </c>
      <c r="CA112" s="1">
        <f t="shared" si="24"/>
        <v>0</v>
      </c>
      <c r="CB112" s="1">
        <f t="shared" si="25"/>
        <v>0</v>
      </c>
      <c r="CC112" s="1">
        <v>30</v>
      </c>
      <c r="CD112" s="1">
        <v>30</v>
      </c>
      <c r="CG112" s="1">
        <f t="shared" si="26"/>
        <v>0</v>
      </c>
      <c r="CH112" s="1">
        <v>16</v>
      </c>
      <c r="CI112" s="1">
        <v>16</v>
      </c>
      <c r="CL112" s="1">
        <f t="shared" si="27"/>
        <v>0</v>
      </c>
      <c r="CO112" s="1">
        <f t="shared" si="28"/>
        <v>0</v>
      </c>
      <c r="CP112" s="1">
        <v>299.58999999999997</v>
      </c>
      <c r="CQ112" s="1">
        <f t="shared" si="29"/>
        <v>0</v>
      </c>
      <c r="CR112" s="1">
        <v>18</v>
      </c>
    </row>
    <row r="113" spans="1:96" s="1" customFormat="1" ht="15" hidden="1" customHeight="1" x14ac:dyDescent="0.25">
      <c r="A113" s="1" t="s">
        <v>1211</v>
      </c>
      <c r="B113" s="1" t="s">
        <v>1212</v>
      </c>
      <c r="C113" s="1" t="s">
        <v>25</v>
      </c>
      <c r="D113" s="1" t="s">
        <v>168</v>
      </c>
      <c r="E113" s="1" t="s">
        <v>1213</v>
      </c>
      <c r="F113" s="1" t="s">
        <v>1214</v>
      </c>
      <c r="G113" s="1" t="s">
        <v>226</v>
      </c>
      <c r="H113" s="1" t="s">
        <v>337</v>
      </c>
      <c r="I113" s="1" t="s">
        <v>1215</v>
      </c>
      <c r="J113" s="1" t="s">
        <v>1216</v>
      </c>
      <c r="K113" s="1" t="s">
        <v>1217</v>
      </c>
      <c r="L113" s="1" t="s">
        <v>105</v>
      </c>
      <c r="M113" s="1" t="s">
        <v>1218</v>
      </c>
      <c r="N113" s="1" t="s">
        <v>1219</v>
      </c>
      <c r="O113" s="1" t="s">
        <v>1220</v>
      </c>
      <c r="P113" s="1">
        <v>899</v>
      </c>
      <c r="Q113" s="1" t="s">
        <v>1042</v>
      </c>
      <c r="R113" s="1" t="s">
        <v>38</v>
      </c>
      <c r="S113" s="1" t="s">
        <v>39</v>
      </c>
      <c r="T113" s="1" t="s">
        <v>1043</v>
      </c>
      <c r="U113" s="1">
        <v>1</v>
      </c>
      <c r="V113" s="1" t="s">
        <v>817</v>
      </c>
      <c r="W113" s="1" t="s">
        <v>41</v>
      </c>
      <c r="X113" s="1">
        <v>1</v>
      </c>
      <c r="Z113" s="1">
        <v>234.79</v>
      </c>
      <c r="AA113" s="1">
        <v>10</v>
      </c>
      <c r="AC113" s="1">
        <v>6.96</v>
      </c>
      <c r="AD113" s="1">
        <v>22.5</v>
      </c>
      <c r="AJ113" s="1">
        <v>195.33</v>
      </c>
      <c r="AO113" s="1">
        <f t="shared" si="21"/>
        <v>0</v>
      </c>
      <c r="AP113" s="1">
        <v>10</v>
      </c>
      <c r="BI113" s="1">
        <f t="shared" si="22"/>
        <v>0</v>
      </c>
      <c r="BJ113" s="1">
        <v>23.5</v>
      </c>
      <c r="BK113" s="1">
        <v>1</v>
      </c>
      <c r="BM113" s="1">
        <v>6</v>
      </c>
      <c r="BO113" s="1">
        <v>2.5</v>
      </c>
      <c r="BQ113" s="1">
        <v>4</v>
      </c>
      <c r="BW113" s="1">
        <v>10</v>
      </c>
      <c r="BX113" s="1">
        <f t="shared" si="23"/>
        <v>0</v>
      </c>
      <c r="CA113" s="1">
        <f t="shared" si="24"/>
        <v>0</v>
      </c>
      <c r="CB113" s="1">
        <f t="shared" si="25"/>
        <v>0</v>
      </c>
      <c r="CC113" s="1">
        <v>40</v>
      </c>
      <c r="CD113" s="1">
        <v>40</v>
      </c>
      <c r="CG113" s="1">
        <f t="shared" si="26"/>
        <v>0</v>
      </c>
      <c r="CH113" s="1">
        <v>24</v>
      </c>
      <c r="CI113" s="1">
        <v>24</v>
      </c>
      <c r="CL113" s="1">
        <f t="shared" si="27"/>
        <v>0</v>
      </c>
      <c r="CO113" s="1">
        <f t="shared" si="28"/>
        <v>0</v>
      </c>
      <c r="CP113" s="1">
        <v>298.29000000000002</v>
      </c>
      <c r="CQ113" s="1">
        <f t="shared" si="29"/>
        <v>0</v>
      </c>
      <c r="CR113" s="1">
        <v>19</v>
      </c>
    </row>
    <row r="114" spans="1:96" s="1" customFormat="1" ht="15" hidden="1" customHeight="1" x14ac:dyDescent="0.25">
      <c r="A114" s="1" t="s">
        <v>1221</v>
      </c>
      <c r="B114" s="1" t="s">
        <v>1222</v>
      </c>
      <c r="C114" s="1" t="s">
        <v>25</v>
      </c>
      <c r="D114" s="1" t="s">
        <v>168</v>
      </c>
      <c r="E114" s="1" t="s">
        <v>1223</v>
      </c>
      <c r="F114" s="1" t="s">
        <v>1224</v>
      </c>
      <c r="G114" s="1" t="s">
        <v>1225</v>
      </c>
      <c r="H114" s="1" t="s">
        <v>101</v>
      </c>
      <c r="I114" s="1" t="s">
        <v>1226</v>
      </c>
      <c r="J114" s="1" t="s">
        <v>1227</v>
      </c>
      <c r="K114" s="1" t="s">
        <v>1228</v>
      </c>
      <c r="L114" s="1" t="s">
        <v>65</v>
      </c>
      <c r="M114" s="1" t="s">
        <v>1229</v>
      </c>
      <c r="N114" s="1" t="s">
        <v>1230</v>
      </c>
      <c r="O114" s="1" t="s">
        <v>68</v>
      </c>
      <c r="P114" s="1">
        <v>899</v>
      </c>
      <c r="Q114" s="1" t="s">
        <v>1042</v>
      </c>
      <c r="R114" s="1" t="s">
        <v>38</v>
      </c>
      <c r="S114" s="1" t="s">
        <v>39</v>
      </c>
      <c r="T114" s="1" t="s">
        <v>1043</v>
      </c>
      <c r="U114" s="1">
        <v>1</v>
      </c>
      <c r="V114" s="1" t="s">
        <v>817</v>
      </c>
      <c r="W114" s="1" t="s">
        <v>41</v>
      </c>
      <c r="X114" s="1">
        <v>1</v>
      </c>
      <c r="Z114" s="1">
        <v>274.3</v>
      </c>
      <c r="AA114" s="1">
        <v>50</v>
      </c>
      <c r="AC114" s="1">
        <v>80.040000000000006</v>
      </c>
      <c r="AD114" s="1">
        <v>60</v>
      </c>
      <c r="AJ114" s="1">
        <v>84.26</v>
      </c>
      <c r="AO114" s="1">
        <f t="shared" si="21"/>
        <v>0</v>
      </c>
      <c r="AP114" s="1">
        <v>50</v>
      </c>
      <c r="BI114" s="1">
        <f t="shared" si="22"/>
        <v>0</v>
      </c>
      <c r="BJ114" s="1">
        <v>4.5</v>
      </c>
      <c r="BO114" s="1">
        <v>2.5</v>
      </c>
      <c r="BQ114" s="1">
        <v>2</v>
      </c>
      <c r="BX114" s="1">
        <f t="shared" si="23"/>
        <v>0</v>
      </c>
      <c r="CA114" s="1">
        <f t="shared" si="24"/>
        <v>0</v>
      </c>
      <c r="CB114" s="1">
        <f t="shared" si="25"/>
        <v>0</v>
      </c>
      <c r="CC114" s="1">
        <v>0</v>
      </c>
      <c r="CD114" s="1">
        <v>0</v>
      </c>
      <c r="CG114" s="1">
        <f t="shared" si="26"/>
        <v>0</v>
      </c>
      <c r="CH114" s="1">
        <v>0</v>
      </c>
      <c r="CI114" s="1">
        <v>0</v>
      </c>
      <c r="CL114" s="1">
        <f t="shared" si="27"/>
        <v>0</v>
      </c>
      <c r="CO114" s="1">
        <f t="shared" si="28"/>
        <v>0</v>
      </c>
      <c r="CP114" s="1">
        <v>278.8</v>
      </c>
      <c r="CQ114" s="1">
        <f t="shared" si="29"/>
        <v>0</v>
      </c>
      <c r="CR114" s="1">
        <v>20</v>
      </c>
    </row>
    <row r="115" spans="1:96" s="1" customFormat="1" ht="15" hidden="1" customHeight="1" x14ac:dyDescent="0.25">
      <c r="A115" s="1" t="s">
        <v>1231</v>
      </c>
      <c r="B115" s="1" t="s">
        <v>1232</v>
      </c>
      <c r="C115" s="1" t="s">
        <v>267</v>
      </c>
      <c r="D115" s="1" t="s">
        <v>168</v>
      </c>
      <c r="E115" s="1" t="s">
        <v>1233</v>
      </c>
      <c r="F115" s="1" t="s">
        <v>1234</v>
      </c>
      <c r="G115" s="1" t="s">
        <v>1235</v>
      </c>
      <c r="H115" s="1" t="s">
        <v>74</v>
      </c>
      <c r="I115" s="1" t="s">
        <v>1236</v>
      </c>
      <c r="J115" s="1" t="s">
        <v>1237</v>
      </c>
      <c r="K115" s="1" t="s">
        <v>1238</v>
      </c>
      <c r="L115" s="1" t="s">
        <v>1239</v>
      </c>
      <c r="M115" s="1" t="s">
        <v>176</v>
      </c>
      <c r="N115" s="1" t="s">
        <v>1240</v>
      </c>
      <c r="O115" s="1" t="s">
        <v>1241</v>
      </c>
      <c r="P115" s="1">
        <v>899</v>
      </c>
      <c r="Q115" s="1" t="s">
        <v>1042</v>
      </c>
      <c r="R115" s="1" t="s">
        <v>38</v>
      </c>
      <c r="S115" s="1" t="s">
        <v>39</v>
      </c>
      <c r="T115" s="1" t="s">
        <v>1043</v>
      </c>
      <c r="U115" s="1">
        <v>1</v>
      </c>
      <c r="V115" s="1" t="s">
        <v>817</v>
      </c>
      <c r="W115" s="1" t="s">
        <v>41</v>
      </c>
      <c r="X115" s="1">
        <v>1</v>
      </c>
      <c r="Z115" s="1">
        <v>172.56</v>
      </c>
      <c r="AA115" s="1">
        <v>10</v>
      </c>
      <c r="AC115" s="1">
        <v>30.16</v>
      </c>
      <c r="AD115" s="1">
        <v>17.5</v>
      </c>
      <c r="AN115" s="1">
        <v>114.9</v>
      </c>
      <c r="AO115" s="1">
        <f t="shared" si="21"/>
        <v>0</v>
      </c>
      <c r="AP115" s="1">
        <v>10</v>
      </c>
      <c r="BI115" s="1">
        <f t="shared" si="22"/>
        <v>0</v>
      </c>
      <c r="BJ115" s="1">
        <v>61.8</v>
      </c>
      <c r="BM115" s="1">
        <v>5</v>
      </c>
      <c r="BO115" s="1">
        <v>17.5</v>
      </c>
      <c r="BP115" s="1">
        <v>4.5</v>
      </c>
      <c r="BQ115" s="1">
        <v>24</v>
      </c>
      <c r="BS115" s="1">
        <v>10.8</v>
      </c>
      <c r="BX115" s="1">
        <f t="shared" si="23"/>
        <v>0</v>
      </c>
      <c r="CA115" s="1">
        <f t="shared" si="24"/>
        <v>0</v>
      </c>
      <c r="CB115" s="1">
        <f t="shared" si="25"/>
        <v>0</v>
      </c>
      <c r="CC115" s="1">
        <v>40</v>
      </c>
      <c r="CD115" s="1">
        <v>40</v>
      </c>
      <c r="CG115" s="1">
        <f t="shared" si="26"/>
        <v>0</v>
      </c>
      <c r="CH115" s="1">
        <v>24</v>
      </c>
      <c r="CI115" s="1">
        <v>24</v>
      </c>
      <c r="CL115" s="1">
        <f t="shared" si="27"/>
        <v>0</v>
      </c>
      <c r="CO115" s="1">
        <f t="shared" si="28"/>
        <v>0</v>
      </c>
      <c r="CP115" s="1">
        <v>274.36</v>
      </c>
      <c r="CQ115" s="1">
        <f t="shared" si="29"/>
        <v>0</v>
      </c>
      <c r="CR115" s="1">
        <v>21</v>
      </c>
    </row>
    <row r="116" spans="1:96" s="1" customFormat="1" ht="15" hidden="1" customHeight="1" x14ac:dyDescent="0.25">
      <c r="A116" s="1" t="s">
        <v>1242</v>
      </c>
      <c r="B116" s="1" t="s">
        <v>1243</v>
      </c>
      <c r="C116" s="1" t="s">
        <v>25</v>
      </c>
      <c r="D116" s="1" t="s">
        <v>168</v>
      </c>
      <c r="E116" s="1" t="s">
        <v>1244</v>
      </c>
      <c r="F116" s="1" t="s">
        <v>1245</v>
      </c>
      <c r="G116" s="1" t="s">
        <v>1246</v>
      </c>
      <c r="H116" s="1" t="s">
        <v>337</v>
      </c>
      <c r="I116" s="1" t="s">
        <v>1247</v>
      </c>
      <c r="J116" s="1" t="s">
        <v>1247</v>
      </c>
      <c r="K116" s="1" t="s">
        <v>1248</v>
      </c>
      <c r="L116" s="1" t="s">
        <v>1249</v>
      </c>
      <c r="M116" s="1" t="s">
        <v>220</v>
      </c>
      <c r="N116" s="1" t="s">
        <v>1250</v>
      </c>
      <c r="O116" s="1" t="s">
        <v>490</v>
      </c>
      <c r="P116" s="1">
        <v>899</v>
      </c>
      <c r="Q116" s="1" t="s">
        <v>1042</v>
      </c>
      <c r="R116" s="1" t="s">
        <v>38</v>
      </c>
      <c r="S116" s="1" t="s">
        <v>39</v>
      </c>
      <c r="T116" s="1" t="s">
        <v>1043</v>
      </c>
      <c r="U116" s="1">
        <v>1</v>
      </c>
      <c r="V116" s="1" t="s">
        <v>817</v>
      </c>
      <c r="W116" s="1" t="s">
        <v>41</v>
      </c>
      <c r="X116" s="1">
        <v>1</v>
      </c>
      <c r="Z116" s="1">
        <v>192.56</v>
      </c>
      <c r="AA116" s="1">
        <v>0</v>
      </c>
      <c r="AE116" s="1">
        <v>139.86000000000001</v>
      </c>
      <c r="AF116" s="1">
        <v>49.95</v>
      </c>
      <c r="AH116" s="1">
        <v>2.75</v>
      </c>
      <c r="AO116" s="1">
        <f t="shared" si="21"/>
        <v>0</v>
      </c>
      <c r="AP116" s="1">
        <v>0</v>
      </c>
      <c r="BI116" s="1">
        <f t="shared" si="22"/>
        <v>0</v>
      </c>
      <c r="BJ116" s="1">
        <v>27.4</v>
      </c>
      <c r="BO116" s="1">
        <v>10</v>
      </c>
      <c r="BQ116" s="1">
        <v>12</v>
      </c>
      <c r="BS116" s="1">
        <v>5.4</v>
      </c>
      <c r="BX116" s="1">
        <f t="shared" si="23"/>
        <v>0</v>
      </c>
      <c r="CA116" s="1">
        <f t="shared" si="24"/>
        <v>0</v>
      </c>
      <c r="CB116" s="1">
        <f t="shared" si="25"/>
        <v>0</v>
      </c>
      <c r="CC116" s="1">
        <v>0</v>
      </c>
      <c r="CD116" s="1">
        <v>0</v>
      </c>
      <c r="CG116" s="1">
        <f t="shared" si="26"/>
        <v>0</v>
      </c>
      <c r="CH116" s="1">
        <v>0</v>
      </c>
      <c r="CI116" s="1">
        <v>0</v>
      </c>
      <c r="CL116" s="1">
        <f t="shared" si="27"/>
        <v>0</v>
      </c>
      <c r="CO116" s="1">
        <f t="shared" si="28"/>
        <v>0</v>
      </c>
      <c r="CP116" s="1">
        <v>219.96</v>
      </c>
      <c r="CQ116" s="1">
        <f t="shared" si="29"/>
        <v>0</v>
      </c>
      <c r="CR116" s="1">
        <v>22</v>
      </c>
    </row>
    <row r="117" spans="1:96" s="1" customFormat="1" ht="15" hidden="1" customHeight="1" x14ac:dyDescent="0.25">
      <c r="A117" s="1" t="s">
        <v>1251</v>
      </c>
      <c r="B117" s="1" t="s">
        <v>1252</v>
      </c>
      <c r="C117" s="1" t="s">
        <v>267</v>
      </c>
      <c r="D117" s="1" t="s">
        <v>168</v>
      </c>
      <c r="E117" s="1" t="s">
        <v>1253</v>
      </c>
      <c r="F117" s="1" t="s">
        <v>1254</v>
      </c>
      <c r="G117" s="1" t="s">
        <v>955</v>
      </c>
      <c r="H117" s="1" t="s">
        <v>577</v>
      </c>
      <c r="I117" s="1" t="s">
        <v>1255</v>
      </c>
      <c r="J117" s="1" t="s">
        <v>1256</v>
      </c>
      <c r="K117" s="1" t="s">
        <v>1257</v>
      </c>
      <c r="L117" s="1" t="s">
        <v>105</v>
      </c>
      <c r="M117" s="1" t="s">
        <v>581</v>
      </c>
      <c r="N117" s="1" t="s">
        <v>1258</v>
      </c>
      <c r="O117" s="1" t="s">
        <v>583</v>
      </c>
      <c r="P117" s="1">
        <v>899</v>
      </c>
      <c r="Q117" s="1" t="s">
        <v>1042</v>
      </c>
      <c r="R117" s="1" t="s">
        <v>38</v>
      </c>
      <c r="S117" s="1" t="s">
        <v>39</v>
      </c>
      <c r="T117" s="1" t="s">
        <v>1043</v>
      </c>
      <c r="U117" s="1">
        <v>1</v>
      </c>
      <c r="V117" s="1" t="s">
        <v>817</v>
      </c>
      <c r="W117" s="1" t="s">
        <v>41</v>
      </c>
      <c r="X117" s="1">
        <v>2</v>
      </c>
      <c r="Z117" s="1">
        <v>132.94</v>
      </c>
      <c r="AA117" s="1">
        <v>10</v>
      </c>
      <c r="AD117" s="1">
        <v>10</v>
      </c>
      <c r="AH117" s="1">
        <v>44</v>
      </c>
      <c r="AJ117" s="1">
        <v>68.94</v>
      </c>
      <c r="AO117" s="1">
        <f t="shared" si="21"/>
        <v>0</v>
      </c>
      <c r="AP117" s="1">
        <v>10</v>
      </c>
      <c r="BI117" s="1">
        <f t="shared" si="22"/>
        <v>0</v>
      </c>
      <c r="BJ117" s="1">
        <v>42.6</v>
      </c>
      <c r="BK117" s="1">
        <v>1.5</v>
      </c>
      <c r="BM117" s="1">
        <v>2</v>
      </c>
      <c r="BO117" s="1">
        <v>1.25</v>
      </c>
      <c r="BP117" s="1">
        <v>1.5</v>
      </c>
      <c r="BQ117" s="1">
        <v>2</v>
      </c>
      <c r="BR117" s="1">
        <v>2.75</v>
      </c>
      <c r="BS117" s="1">
        <v>8.1</v>
      </c>
      <c r="BT117" s="1">
        <v>3.5</v>
      </c>
      <c r="BX117" s="1">
        <f t="shared" si="23"/>
        <v>0</v>
      </c>
      <c r="BY117" s="1">
        <v>20</v>
      </c>
      <c r="CA117" s="1">
        <f t="shared" si="24"/>
        <v>0</v>
      </c>
      <c r="CB117" s="1">
        <f t="shared" si="25"/>
        <v>0</v>
      </c>
      <c r="CC117" s="1">
        <v>40</v>
      </c>
      <c r="CD117" s="1">
        <v>40</v>
      </c>
      <c r="CG117" s="1">
        <f t="shared" si="26"/>
        <v>0</v>
      </c>
      <c r="CH117" s="1">
        <v>24</v>
      </c>
      <c r="CI117" s="1">
        <v>24</v>
      </c>
      <c r="CL117" s="1">
        <f t="shared" si="27"/>
        <v>0</v>
      </c>
      <c r="CO117" s="1">
        <f t="shared" si="28"/>
        <v>0</v>
      </c>
      <c r="CP117" s="1">
        <v>215.54</v>
      </c>
      <c r="CQ117" s="1">
        <f t="shared" si="29"/>
        <v>0</v>
      </c>
      <c r="CR117" s="1">
        <v>23</v>
      </c>
    </row>
    <row r="118" spans="1:96" s="1" customFormat="1" ht="15" hidden="1" customHeight="1" x14ac:dyDescent="0.25">
      <c r="A118" s="1" t="s">
        <v>1259</v>
      </c>
      <c r="B118" s="1" t="s">
        <v>1260</v>
      </c>
      <c r="C118" s="1" t="s">
        <v>267</v>
      </c>
      <c r="D118" s="1" t="s">
        <v>168</v>
      </c>
      <c r="E118" s="1" t="s">
        <v>1261</v>
      </c>
      <c r="F118" s="1" t="s">
        <v>1262</v>
      </c>
      <c r="G118" s="1" t="s">
        <v>883</v>
      </c>
      <c r="H118" s="1" t="s">
        <v>622</v>
      </c>
      <c r="I118" s="1" t="s">
        <v>1263</v>
      </c>
      <c r="J118" s="1" t="s">
        <v>1264</v>
      </c>
      <c r="K118" s="1" t="s">
        <v>1265</v>
      </c>
      <c r="L118" s="1" t="s">
        <v>1266</v>
      </c>
      <c r="M118" s="1" t="s">
        <v>1267</v>
      </c>
      <c r="N118" s="1" t="s">
        <v>1268</v>
      </c>
      <c r="O118" s="1" t="s">
        <v>1269</v>
      </c>
      <c r="P118" s="1">
        <v>899</v>
      </c>
      <c r="Q118" s="1" t="s">
        <v>1042</v>
      </c>
      <c r="R118" s="1" t="s">
        <v>38</v>
      </c>
      <c r="S118" s="1" t="s">
        <v>39</v>
      </c>
      <c r="T118" s="1" t="s">
        <v>1043</v>
      </c>
      <c r="U118" s="1">
        <v>1</v>
      </c>
      <c r="V118" s="1" t="s">
        <v>817</v>
      </c>
      <c r="W118" s="1" t="s">
        <v>41</v>
      </c>
      <c r="X118" s="1">
        <v>1</v>
      </c>
      <c r="Z118" s="1">
        <v>129.41999999999999</v>
      </c>
      <c r="AA118" s="1">
        <v>10</v>
      </c>
      <c r="AH118" s="1">
        <v>27.5</v>
      </c>
      <c r="AN118" s="1">
        <v>91.92</v>
      </c>
      <c r="AO118" s="1">
        <f t="shared" si="21"/>
        <v>0</v>
      </c>
      <c r="AP118" s="1">
        <v>10</v>
      </c>
      <c r="BI118" s="1">
        <f t="shared" si="22"/>
        <v>0</v>
      </c>
      <c r="BJ118" s="1">
        <v>22.75</v>
      </c>
      <c r="BO118" s="1">
        <v>1.25</v>
      </c>
      <c r="BP118" s="1">
        <v>1.5</v>
      </c>
      <c r="BX118" s="1">
        <f t="shared" si="23"/>
        <v>0</v>
      </c>
      <c r="BY118" s="1">
        <v>20</v>
      </c>
      <c r="CA118" s="1">
        <f t="shared" si="24"/>
        <v>0</v>
      </c>
      <c r="CB118" s="1">
        <f t="shared" si="25"/>
        <v>0</v>
      </c>
      <c r="CC118" s="1">
        <v>40</v>
      </c>
      <c r="CD118" s="1">
        <v>40</v>
      </c>
      <c r="CG118" s="1">
        <f t="shared" si="26"/>
        <v>0</v>
      </c>
      <c r="CH118" s="1">
        <v>24</v>
      </c>
      <c r="CI118" s="1">
        <v>24</v>
      </c>
      <c r="CL118" s="1">
        <f t="shared" si="27"/>
        <v>0</v>
      </c>
      <c r="CO118" s="1">
        <f t="shared" si="28"/>
        <v>0</v>
      </c>
      <c r="CP118" s="1">
        <v>192.17</v>
      </c>
      <c r="CQ118" s="1">
        <f t="shared" si="29"/>
        <v>0</v>
      </c>
      <c r="CR118" s="1">
        <v>24</v>
      </c>
    </row>
    <row r="119" spans="1:96" s="1" customFormat="1" ht="15" hidden="1" customHeight="1" x14ac:dyDescent="0.25">
      <c r="A119" s="1" t="s">
        <v>1270</v>
      </c>
      <c r="B119" s="1" t="s">
        <v>1271</v>
      </c>
      <c r="C119" s="1" t="s">
        <v>267</v>
      </c>
      <c r="D119" s="1" t="s">
        <v>168</v>
      </c>
      <c r="E119" s="1" t="s">
        <v>1272</v>
      </c>
      <c r="F119" s="1" t="s">
        <v>1273</v>
      </c>
      <c r="G119" s="1" t="s">
        <v>101</v>
      </c>
      <c r="H119" s="1" t="s">
        <v>29</v>
      </c>
      <c r="I119" s="1" t="s">
        <v>1274</v>
      </c>
      <c r="J119" s="1" t="s">
        <v>1275</v>
      </c>
      <c r="K119" s="1" t="s">
        <v>1276</v>
      </c>
      <c r="L119" s="1" t="s">
        <v>1277</v>
      </c>
      <c r="M119" s="1" t="s">
        <v>1278</v>
      </c>
      <c r="N119" s="1" t="s">
        <v>1279</v>
      </c>
      <c r="O119" s="1" t="s">
        <v>1280</v>
      </c>
      <c r="P119" s="1">
        <v>899</v>
      </c>
      <c r="Q119" s="1" t="s">
        <v>1042</v>
      </c>
      <c r="R119" s="1" t="s">
        <v>38</v>
      </c>
      <c r="S119" s="1" t="s">
        <v>39</v>
      </c>
      <c r="T119" s="1" t="s">
        <v>1043</v>
      </c>
      <c r="U119" s="1">
        <v>1</v>
      </c>
      <c r="V119" s="1" t="s">
        <v>817</v>
      </c>
      <c r="W119" s="1" t="s">
        <v>41</v>
      </c>
      <c r="X119" s="1">
        <v>1</v>
      </c>
      <c r="Z119" s="1">
        <v>131.9</v>
      </c>
      <c r="AA119" s="1">
        <v>50</v>
      </c>
      <c r="AH119" s="1">
        <v>8.25</v>
      </c>
      <c r="AJ119" s="1">
        <v>15.32</v>
      </c>
      <c r="AL119" s="1">
        <v>58.33</v>
      </c>
      <c r="AO119" s="1">
        <f t="shared" si="21"/>
        <v>0</v>
      </c>
      <c r="AP119" s="1">
        <v>65.319999999999993</v>
      </c>
      <c r="BB119" s="1">
        <v>15.32</v>
      </c>
      <c r="BH119" s="1">
        <v>0</v>
      </c>
      <c r="BI119" s="1">
        <f t="shared" si="22"/>
        <v>0</v>
      </c>
      <c r="BJ119" s="1">
        <v>30.5</v>
      </c>
      <c r="BK119" s="1">
        <v>1</v>
      </c>
      <c r="BO119" s="1">
        <v>7.5</v>
      </c>
      <c r="BQ119" s="1">
        <v>2</v>
      </c>
      <c r="BX119" s="1">
        <f t="shared" si="23"/>
        <v>0</v>
      </c>
      <c r="BY119" s="1">
        <v>20</v>
      </c>
      <c r="CA119" s="1">
        <f t="shared" si="24"/>
        <v>0</v>
      </c>
      <c r="CB119" s="1">
        <f t="shared" si="25"/>
        <v>0</v>
      </c>
      <c r="CC119" s="1">
        <v>20</v>
      </c>
      <c r="CD119" s="1">
        <v>20</v>
      </c>
      <c r="CG119" s="1">
        <f t="shared" si="26"/>
        <v>0</v>
      </c>
      <c r="CH119" s="1">
        <v>8</v>
      </c>
      <c r="CI119" s="1">
        <v>8</v>
      </c>
      <c r="CL119" s="1">
        <f t="shared" si="27"/>
        <v>0</v>
      </c>
      <c r="CO119" s="1">
        <f t="shared" si="28"/>
        <v>0</v>
      </c>
      <c r="CP119" s="1">
        <v>182.4</v>
      </c>
      <c r="CQ119" s="1">
        <f t="shared" si="29"/>
        <v>0</v>
      </c>
      <c r="CR119" s="1">
        <v>25</v>
      </c>
    </row>
    <row r="120" spans="1:96" s="1" customFormat="1" ht="15" hidden="1" customHeight="1" x14ac:dyDescent="0.25">
      <c r="A120" s="1" t="s">
        <v>1281</v>
      </c>
      <c r="B120" s="1" t="s">
        <v>1282</v>
      </c>
      <c r="C120" s="1" t="s">
        <v>745</v>
      </c>
      <c r="D120" s="1" t="s">
        <v>168</v>
      </c>
      <c r="E120" s="1" t="s">
        <v>1283</v>
      </c>
      <c r="F120" s="1" t="s">
        <v>1284</v>
      </c>
      <c r="G120" s="1" t="s">
        <v>1285</v>
      </c>
      <c r="H120" s="1" t="s">
        <v>1108</v>
      </c>
      <c r="I120" s="1" t="s">
        <v>1286</v>
      </c>
      <c r="J120" s="1" t="s">
        <v>1287</v>
      </c>
      <c r="K120" s="1" t="s">
        <v>1288</v>
      </c>
      <c r="L120" s="1" t="s">
        <v>362</v>
      </c>
      <c r="M120" s="1" t="s">
        <v>917</v>
      </c>
      <c r="N120" s="1" t="s">
        <v>1289</v>
      </c>
      <c r="O120" s="1" t="s">
        <v>827</v>
      </c>
      <c r="P120" s="1">
        <v>899</v>
      </c>
      <c r="Q120" s="1" t="s">
        <v>1042</v>
      </c>
      <c r="R120" s="1" t="s">
        <v>38</v>
      </c>
      <c r="S120" s="1" t="s">
        <v>39</v>
      </c>
      <c r="T120" s="1" t="s">
        <v>1043</v>
      </c>
      <c r="U120" s="1">
        <v>1</v>
      </c>
      <c r="V120" s="1" t="s">
        <v>817</v>
      </c>
      <c r="W120" s="1" t="s">
        <v>41</v>
      </c>
      <c r="X120" s="1">
        <v>1</v>
      </c>
      <c r="Z120" s="1">
        <v>10</v>
      </c>
      <c r="AA120" s="1">
        <v>10</v>
      </c>
      <c r="AO120" s="1">
        <f t="shared" si="21"/>
        <v>0</v>
      </c>
      <c r="AP120" s="1">
        <v>10</v>
      </c>
      <c r="BI120" s="1">
        <f t="shared" si="22"/>
        <v>0</v>
      </c>
      <c r="BJ120" s="1">
        <v>57.75</v>
      </c>
      <c r="BK120" s="1">
        <v>2.5</v>
      </c>
      <c r="BM120" s="1">
        <v>1</v>
      </c>
      <c r="BN120" s="1">
        <v>1.25</v>
      </c>
      <c r="BO120" s="1">
        <v>8.75</v>
      </c>
      <c r="BP120" s="1">
        <v>7.5</v>
      </c>
      <c r="BQ120" s="1">
        <v>4</v>
      </c>
      <c r="BR120" s="1">
        <v>2.75</v>
      </c>
      <c r="BW120" s="1">
        <v>10</v>
      </c>
      <c r="BX120" s="1">
        <f t="shared" si="23"/>
        <v>0</v>
      </c>
      <c r="BY120" s="1">
        <v>20</v>
      </c>
      <c r="CA120" s="1">
        <f t="shared" si="24"/>
        <v>0</v>
      </c>
      <c r="CB120" s="1">
        <f t="shared" si="25"/>
        <v>0</v>
      </c>
      <c r="CC120" s="1">
        <v>40</v>
      </c>
      <c r="CD120" s="1">
        <v>40</v>
      </c>
      <c r="CG120" s="1">
        <f t="shared" si="26"/>
        <v>0</v>
      </c>
      <c r="CH120" s="1">
        <v>24</v>
      </c>
      <c r="CI120" s="1">
        <v>24</v>
      </c>
      <c r="CL120" s="1">
        <f t="shared" si="27"/>
        <v>0</v>
      </c>
      <c r="CO120" s="1">
        <f t="shared" si="28"/>
        <v>0</v>
      </c>
      <c r="CP120" s="1">
        <v>107.75</v>
      </c>
      <c r="CQ120" s="1">
        <f t="shared" si="29"/>
        <v>0</v>
      </c>
      <c r="CR120" s="1">
        <v>26</v>
      </c>
    </row>
    <row r="121" spans="1:96" s="1" customFormat="1" ht="15" hidden="1" customHeight="1" x14ac:dyDescent="0.25">
      <c r="A121" s="1" t="s">
        <v>1290</v>
      </c>
      <c r="B121" s="1" t="s">
        <v>1291</v>
      </c>
      <c r="C121" s="1" t="s">
        <v>25</v>
      </c>
      <c r="D121" s="1" t="s">
        <v>168</v>
      </c>
      <c r="E121" s="1" t="s">
        <v>1292</v>
      </c>
      <c r="F121" s="1" t="s">
        <v>1293</v>
      </c>
      <c r="G121" s="1" t="s">
        <v>1294</v>
      </c>
      <c r="H121" s="1" t="s">
        <v>1295</v>
      </c>
      <c r="I121" s="1" t="s">
        <v>1296</v>
      </c>
      <c r="J121" s="1" t="s">
        <v>1297</v>
      </c>
      <c r="K121" s="1" t="s">
        <v>1298</v>
      </c>
      <c r="L121" s="1" t="s">
        <v>105</v>
      </c>
      <c r="M121" s="1" t="s">
        <v>1299</v>
      </c>
      <c r="N121" s="1" t="s">
        <v>1300</v>
      </c>
      <c r="O121" s="1" t="s">
        <v>416</v>
      </c>
      <c r="P121" s="1">
        <v>899</v>
      </c>
      <c r="Q121" s="1" t="s">
        <v>1042</v>
      </c>
      <c r="R121" s="1" t="s">
        <v>38</v>
      </c>
      <c r="S121" s="1" t="s">
        <v>39</v>
      </c>
      <c r="T121" s="1" t="s">
        <v>1043</v>
      </c>
      <c r="U121" s="1">
        <v>1</v>
      </c>
      <c r="V121" s="1" t="s">
        <v>817</v>
      </c>
      <c r="W121" s="1" t="s">
        <v>41</v>
      </c>
      <c r="X121" s="1">
        <v>1</v>
      </c>
      <c r="Z121" s="1">
        <v>97.13</v>
      </c>
      <c r="AA121" s="1">
        <v>0</v>
      </c>
      <c r="AC121" s="1">
        <v>24.36</v>
      </c>
      <c r="AJ121" s="1">
        <v>72.77</v>
      </c>
      <c r="AO121" s="1">
        <f t="shared" si="21"/>
        <v>0</v>
      </c>
      <c r="AP121" s="1">
        <v>0</v>
      </c>
      <c r="BI121" s="1">
        <f t="shared" si="22"/>
        <v>0</v>
      </c>
      <c r="BX121" s="1">
        <f t="shared" si="23"/>
        <v>0</v>
      </c>
      <c r="CA121" s="1">
        <f t="shared" si="24"/>
        <v>0</v>
      </c>
      <c r="CB121" s="1">
        <f t="shared" si="25"/>
        <v>0</v>
      </c>
      <c r="CG121" s="1">
        <f t="shared" si="26"/>
        <v>0</v>
      </c>
      <c r="CL121" s="1">
        <f t="shared" si="27"/>
        <v>0</v>
      </c>
      <c r="CO121" s="1">
        <f t="shared" si="28"/>
        <v>0</v>
      </c>
      <c r="CP121" s="1">
        <v>97.13</v>
      </c>
      <c r="CQ121" s="1">
        <f t="shared" si="29"/>
        <v>0</v>
      </c>
      <c r="CR121" s="1">
        <v>27</v>
      </c>
    </row>
    <row r="122" spans="1:96" s="1" customFormat="1" ht="15" hidden="1" customHeight="1" x14ac:dyDescent="0.25">
      <c r="A122" s="1" t="s">
        <v>1301</v>
      </c>
      <c r="B122" s="1" t="s">
        <v>1302</v>
      </c>
      <c r="C122" s="1" t="s">
        <v>25</v>
      </c>
      <c r="D122" s="1" t="s">
        <v>168</v>
      </c>
      <c r="E122" s="1" t="s">
        <v>1303</v>
      </c>
      <c r="F122" s="1" t="s">
        <v>1304</v>
      </c>
      <c r="G122" s="1" t="s">
        <v>852</v>
      </c>
      <c r="H122" s="1" t="s">
        <v>75</v>
      </c>
      <c r="I122" s="1" t="s">
        <v>1305</v>
      </c>
      <c r="J122" s="1" t="s">
        <v>1306</v>
      </c>
      <c r="K122" s="1" t="s">
        <v>1307</v>
      </c>
      <c r="L122" s="1" t="s">
        <v>230</v>
      </c>
      <c r="M122" s="1" t="s">
        <v>231</v>
      </c>
      <c r="N122" s="1" t="s">
        <v>1308</v>
      </c>
      <c r="O122" s="1" t="s">
        <v>1309</v>
      </c>
      <c r="P122" s="1">
        <v>899</v>
      </c>
      <c r="Q122" s="1" t="s">
        <v>1042</v>
      </c>
      <c r="R122" s="1" t="s">
        <v>38</v>
      </c>
      <c r="S122" s="1" t="s">
        <v>39</v>
      </c>
      <c r="T122" s="1" t="s">
        <v>1043</v>
      </c>
      <c r="U122" s="1">
        <v>1</v>
      </c>
      <c r="V122" s="1" t="s">
        <v>817</v>
      </c>
      <c r="W122" s="1" t="s">
        <v>41</v>
      </c>
      <c r="X122" s="1">
        <v>1</v>
      </c>
      <c r="Z122" s="1">
        <v>0</v>
      </c>
      <c r="AA122" s="1">
        <v>0</v>
      </c>
      <c r="AO122" s="1">
        <f t="shared" si="21"/>
        <v>0</v>
      </c>
      <c r="AP122" s="1">
        <v>186.32</v>
      </c>
      <c r="AX122" s="1">
        <v>23.29</v>
      </c>
      <c r="BA122" s="1">
        <v>63.03</v>
      </c>
      <c r="BH122" s="1">
        <v>100</v>
      </c>
      <c r="BI122" s="1">
        <f t="shared" si="22"/>
        <v>0</v>
      </c>
      <c r="BJ122" s="1">
        <v>30</v>
      </c>
      <c r="BW122" s="1">
        <v>10</v>
      </c>
      <c r="BX122" s="1">
        <f t="shared" si="23"/>
        <v>0</v>
      </c>
      <c r="BY122" s="1">
        <v>20</v>
      </c>
      <c r="CA122" s="1">
        <f t="shared" si="24"/>
        <v>0</v>
      </c>
      <c r="CB122" s="1">
        <f t="shared" si="25"/>
        <v>0</v>
      </c>
      <c r="CC122" s="1">
        <v>40</v>
      </c>
      <c r="CD122" s="1">
        <v>40</v>
      </c>
      <c r="CG122" s="1">
        <f t="shared" si="26"/>
        <v>0</v>
      </c>
      <c r="CH122" s="1">
        <v>24</v>
      </c>
      <c r="CI122" s="1">
        <v>24</v>
      </c>
      <c r="CL122" s="1">
        <f t="shared" si="27"/>
        <v>0</v>
      </c>
      <c r="CO122" s="1">
        <f t="shared" si="28"/>
        <v>0</v>
      </c>
      <c r="CP122" s="1">
        <v>70</v>
      </c>
      <c r="CQ122" s="1">
        <f t="shared" si="29"/>
        <v>0</v>
      </c>
      <c r="CR122" s="1">
        <v>28</v>
      </c>
    </row>
    <row r="123" spans="1:96" s="1" customFormat="1" ht="15" hidden="1" customHeight="1" x14ac:dyDescent="0.25">
      <c r="A123" s="1" t="s">
        <v>1310</v>
      </c>
      <c r="B123" s="1" t="s">
        <v>1311</v>
      </c>
      <c r="C123" s="1" t="s">
        <v>236</v>
      </c>
      <c r="D123" s="1" t="s">
        <v>168</v>
      </c>
      <c r="E123" s="1" t="s">
        <v>1312</v>
      </c>
      <c r="F123" s="1" t="s">
        <v>1313</v>
      </c>
      <c r="G123" s="1" t="s">
        <v>29</v>
      </c>
      <c r="H123" s="1" t="s">
        <v>74</v>
      </c>
      <c r="I123" s="1" t="s">
        <v>1314</v>
      </c>
      <c r="J123" s="1" t="s">
        <v>1314</v>
      </c>
      <c r="K123" s="1" t="s">
        <v>1315</v>
      </c>
      <c r="L123" s="1" t="s">
        <v>1316</v>
      </c>
      <c r="M123" s="1" t="s">
        <v>1317</v>
      </c>
      <c r="N123" s="1" t="s">
        <v>1318</v>
      </c>
      <c r="O123" s="1" t="s">
        <v>1319</v>
      </c>
      <c r="P123" s="1">
        <v>899</v>
      </c>
      <c r="Q123" s="1" t="s">
        <v>1042</v>
      </c>
      <c r="R123" s="1" t="s">
        <v>38</v>
      </c>
      <c r="S123" s="1" t="s">
        <v>39</v>
      </c>
      <c r="T123" s="1" t="s">
        <v>1043</v>
      </c>
      <c r="U123" s="1">
        <v>1</v>
      </c>
      <c r="V123" s="1" t="s">
        <v>817</v>
      </c>
      <c r="W123" s="1" t="s">
        <v>41</v>
      </c>
      <c r="X123" s="1">
        <v>1</v>
      </c>
      <c r="Z123" s="1">
        <v>34.799999999999997</v>
      </c>
      <c r="AA123" s="1">
        <v>0</v>
      </c>
      <c r="AC123" s="1">
        <v>34.799999999999997</v>
      </c>
      <c r="AO123" s="1">
        <f t="shared" si="21"/>
        <v>0</v>
      </c>
      <c r="AP123" s="1">
        <v>0</v>
      </c>
      <c r="BI123" s="1">
        <f t="shared" si="22"/>
        <v>0</v>
      </c>
      <c r="BJ123" s="1">
        <v>10</v>
      </c>
      <c r="BV123" s="1">
        <v>10</v>
      </c>
      <c r="BX123" s="1">
        <f t="shared" si="23"/>
        <v>0</v>
      </c>
      <c r="CA123" s="1">
        <f t="shared" si="24"/>
        <v>0</v>
      </c>
      <c r="CB123" s="1">
        <f t="shared" si="25"/>
        <v>0</v>
      </c>
      <c r="CG123" s="1">
        <f t="shared" si="26"/>
        <v>0</v>
      </c>
      <c r="CL123" s="1">
        <f t="shared" si="27"/>
        <v>0</v>
      </c>
      <c r="CO123" s="1">
        <f t="shared" si="28"/>
        <v>0</v>
      </c>
      <c r="CP123" s="1">
        <v>44.8</v>
      </c>
      <c r="CQ123" s="1">
        <f t="shared" si="29"/>
        <v>0</v>
      </c>
      <c r="CR123" s="1">
        <v>29</v>
      </c>
    </row>
    <row r="124" spans="1:96" s="1" customFormat="1" ht="15" hidden="1" customHeight="1" x14ac:dyDescent="0.25">
      <c r="A124" s="1" t="s">
        <v>1320</v>
      </c>
      <c r="B124" s="1" t="s">
        <v>1321</v>
      </c>
      <c r="C124" s="1" t="s">
        <v>267</v>
      </c>
      <c r="D124" s="1" t="s">
        <v>168</v>
      </c>
      <c r="E124" s="1" t="s">
        <v>1322</v>
      </c>
      <c r="F124" s="1" t="s">
        <v>1323</v>
      </c>
      <c r="G124" s="1" t="s">
        <v>74</v>
      </c>
      <c r="H124" s="1" t="s">
        <v>1108</v>
      </c>
      <c r="I124" s="1" t="s">
        <v>1324</v>
      </c>
      <c r="J124" s="1" t="s">
        <v>1325</v>
      </c>
      <c r="K124" s="1" t="s">
        <v>1326</v>
      </c>
      <c r="L124" s="1" t="s">
        <v>105</v>
      </c>
      <c r="M124" s="1" t="s">
        <v>1208</v>
      </c>
      <c r="N124" s="1" t="s">
        <v>1327</v>
      </c>
      <c r="O124" s="1" t="s">
        <v>1328</v>
      </c>
      <c r="P124" s="1">
        <v>899</v>
      </c>
      <c r="Q124" s="1" t="s">
        <v>1042</v>
      </c>
      <c r="R124" s="1" t="s">
        <v>38</v>
      </c>
      <c r="S124" s="1" t="s">
        <v>39</v>
      </c>
      <c r="T124" s="1" t="s">
        <v>1043</v>
      </c>
      <c r="U124" s="1">
        <v>1</v>
      </c>
      <c r="V124" s="1" t="s">
        <v>817</v>
      </c>
      <c r="W124" s="1" t="s">
        <v>41</v>
      </c>
      <c r="X124" s="1">
        <v>2</v>
      </c>
      <c r="Z124" s="1">
        <v>5.5</v>
      </c>
      <c r="AA124" s="1">
        <v>0</v>
      </c>
      <c r="AH124" s="1">
        <v>5.5</v>
      </c>
      <c r="AO124" s="1">
        <f t="shared" si="21"/>
        <v>0</v>
      </c>
      <c r="AP124" s="1">
        <v>102.74</v>
      </c>
      <c r="AX124" s="1">
        <v>2.74</v>
      </c>
      <c r="BH124" s="1">
        <v>100</v>
      </c>
      <c r="BI124" s="1">
        <f t="shared" si="22"/>
        <v>0</v>
      </c>
      <c r="BJ124" s="1">
        <v>2.5</v>
      </c>
      <c r="BK124" s="1">
        <v>1.5</v>
      </c>
      <c r="BM124" s="1">
        <v>1</v>
      </c>
      <c r="BX124" s="1">
        <f t="shared" si="23"/>
        <v>0</v>
      </c>
      <c r="CA124" s="1">
        <f t="shared" si="24"/>
        <v>0</v>
      </c>
      <c r="CB124" s="1">
        <f t="shared" si="25"/>
        <v>0</v>
      </c>
      <c r="CG124" s="1">
        <f t="shared" si="26"/>
        <v>0</v>
      </c>
      <c r="CL124" s="1">
        <f t="shared" si="27"/>
        <v>0</v>
      </c>
      <c r="CO124" s="1">
        <f t="shared" si="28"/>
        <v>0</v>
      </c>
      <c r="CP124" s="1">
        <v>8</v>
      </c>
      <c r="CQ124" s="1">
        <f t="shared" si="29"/>
        <v>0</v>
      </c>
      <c r="CR124" s="1">
        <v>30</v>
      </c>
    </row>
    <row r="125" spans="1:96" s="1" customFormat="1" ht="15" hidden="1" customHeight="1" x14ac:dyDescent="0.25">
      <c r="A125" s="1" t="s">
        <v>1329</v>
      </c>
      <c r="B125" s="1" t="s">
        <v>1330</v>
      </c>
      <c r="C125" s="1" t="s">
        <v>267</v>
      </c>
      <c r="D125" s="1" t="s">
        <v>1331</v>
      </c>
      <c r="E125" s="1" t="s">
        <v>1332</v>
      </c>
      <c r="F125" s="1" t="s">
        <v>1333</v>
      </c>
      <c r="G125" s="1" t="s">
        <v>955</v>
      </c>
      <c r="H125" s="1" t="s">
        <v>577</v>
      </c>
      <c r="I125" s="1" t="s">
        <v>1334</v>
      </c>
      <c r="J125" s="1" t="s">
        <v>1335</v>
      </c>
      <c r="K125" s="1" t="s">
        <v>1336</v>
      </c>
      <c r="L125" s="1" t="s">
        <v>1337</v>
      </c>
      <c r="M125" s="1" t="s">
        <v>1338</v>
      </c>
      <c r="N125" s="1" t="s">
        <v>1339</v>
      </c>
      <c r="O125" s="1" t="s">
        <v>1340</v>
      </c>
      <c r="P125" s="1">
        <v>900</v>
      </c>
      <c r="Q125" s="1" t="s">
        <v>1341</v>
      </c>
      <c r="R125" s="1" t="s">
        <v>38</v>
      </c>
      <c r="S125" s="1" t="s">
        <v>1342</v>
      </c>
      <c r="T125" s="1" t="s">
        <v>1343</v>
      </c>
      <c r="U125" s="1">
        <v>1</v>
      </c>
      <c r="V125" s="1" t="s">
        <v>817</v>
      </c>
      <c r="W125" s="1" t="s">
        <v>41</v>
      </c>
      <c r="X125" s="1">
        <v>3</v>
      </c>
      <c r="Z125" s="1">
        <v>500</v>
      </c>
      <c r="AA125" s="1">
        <v>0</v>
      </c>
      <c r="AE125" s="1">
        <v>519.48</v>
      </c>
      <c r="AJ125" s="1">
        <v>57.45</v>
      </c>
      <c r="AO125" s="1">
        <f t="shared" si="21"/>
        <v>0</v>
      </c>
      <c r="AP125" s="1">
        <v>0</v>
      </c>
      <c r="BI125" s="1">
        <f t="shared" si="22"/>
        <v>0</v>
      </c>
      <c r="BJ125" s="1">
        <v>45.25</v>
      </c>
      <c r="BK125" s="1">
        <v>0.5</v>
      </c>
      <c r="BL125" s="1">
        <v>0.75</v>
      </c>
      <c r="BQ125" s="1">
        <v>4</v>
      </c>
      <c r="BV125" s="1">
        <v>10</v>
      </c>
      <c r="BW125" s="1">
        <v>10</v>
      </c>
      <c r="BX125" s="1">
        <f t="shared" si="23"/>
        <v>0</v>
      </c>
      <c r="BY125" s="1">
        <v>20</v>
      </c>
      <c r="CA125" s="1">
        <f t="shared" si="24"/>
        <v>0</v>
      </c>
      <c r="CB125" s="1">
        <f t="shared" si="25"/>
        <v>0</v>
      </c>
      <c r="CC125" s="1">
        <v>70</v>
      </c>
      <c r="CD125" s="1">
        <v>20</v>
      </c>
      <c r="CE125" s="1">
        <v>50</v>
      </c>
      <c r="CG125" s="1">
        <f t="shared" si="26"/>
        <v>0</v>
      </c>
      <c r="CH125" s="1">
        <v>23</v>
      </c>
      <c r="CI125" s="1">
        <v>8</v>
      </c>
      <c r="CJ125" s="1">
        <v>15</v>
      </c>
      <c r="CL125" s="1">
        <f t="shared" si="27"/>
        <v>0</v>
      </c>
      <c r="CO125" s="1">
        <f t="shared" si="28"/>
        <v>0</v>
      </c>
      <c r="CP125" s="1">
        <v>615.25</v>
      </c>
      <c r="CQ125" s="1">
        <f t="shared" si="29"/>
        <v>0</v>
      </c>
      <c r="CR125" s="1">
        <v>1</v>
      </c>
    </row>
    <row r="126" spans="1:96" s="1" customFormat="1" ht="15" hidden="1" customHeight="1" x14ac:dyDescent="0.25">
      <c r="A126" s="1" t="s">
        <v>1344</v>
      </c>
      <c r="B126" s="1" t="s">
        <v>1345</v>
      </c>
      <c r="C126" s="1" t="s">
        <v>157</v>
      </c>
      <c r="D126" s="1" t="s">
        <v>1331</v>
      </c>
      <c r="E126" s="1" t="s">
        <v>1346</v>
      </c>
      <c r="F126" s="1" t="s">
        <v>1347</v>
      </c>
      <c r="G126" s="1" t="s">
        <v>1348</v>
      </c>
      <c r="H126" s="1" t="s">
        <v>337</v>
      </c>
      <c r="I126" s="1" t="s">
        <v>1349</v>
      </c>
      <c r="J126" s="1" t="s">
        <v>1350</v>
      </c>
      <c r="K126" s="1" t="s">
        <v>1351</v>
      </c>
      <c r="L126" s="1" t="s">
        <v>1352</v>
      </c>
      <c r="M126" s="1" t="s">
        <v>1353</v>
      </c>
      <c r="N126" s="1" t="s">
        <v>1354</v>
      </c>
      <c r="O126" s="1" t="s">
        <v>1355</v>
      </c>
      <c r="P126" s="1">
        <v>900</v>
      </c>
      <c r="Q126" s="1" t="s">
        <v>1341</v>
      </c>
      <c r="R126" s="1" t="s">
        <v>38</v>
      </c>
      <c r="S126" s="1" t="s">
        <v>1342</v>
      </c>
      <c r="T126" s="1" t="s">
        <v>1343</v>
      </c>
      <c r="U126" s="1">
        <v>1</v>
      </c>
      <c r="V126" s="1" t="s">
        <v>817</v>
      </c>
      <c r="W126" s="1" t="s">
        <v>41</v>
      </c>
      <c r="X126" s="1">
        <v>3</v>
      </c>
      <c r="Z126" s="1">
        <v>500</v>
      </c>
      <c r="AA126" s="1">
        <v>50</v>
      </c>
      <c r="AB126" s="1">
        <v>33.200000000000003</v>
      </c>
      <c r="AD126" s="1">
        <v>27.5</v>
      </c>
      <c r="AE126" s="1">
        <v>39.96</v>
      </c>
      <c r="AF126" s="1">
        <v>166.5</v>
      </c>
      <c r="AJ126" s="1">
        <v>195.33</v>
      </c>
      <c r="AL126" s="1">
        <v>58.33</v>
      </c>
      <c r="AO126" s="1">
        <f t="shared" si="21"/>
        <v>0</v>
      </c>
      <c r="AP126" s="1">
        <v>50</v>
      </c>
      <c r="BI126" s="1">
        <f t="shared" si="22"/>
        <v>0</v>
      </c>
      <c r="BJ126" s="1">
        <v>46.25</v>
      </c>
      <c r="BK126" s="1">
        <v>2</v>
      </c>
      <c r="BM126" s="1">
        <v>1</v>
      </c>
      <c r="BO126" s="1">
        <v>1.25</v>
      </c>
      <c r="BQ126" s="1">
        <v>2</v>
      </c>
      <c r="BV126" s="1">
        <v>10</v>
      </c>
      <c r="BW126" s="1">
        <v>10</v>
      </c>
      <c r="BX126" s="1">
        <f t="shared" si="23"/>
        <v>0</v>
      </c>
      <c r="BY126" s="1">
        <v>20</v>
      </c>
      <c r="CA126" s="1">
        <f t="shared" si="24"/>
        <v>0</v>
      </c>
      <c r="CB126" s="1">
        <f t="shared" si="25"/>
        <v>0</v>
      </c>
      <c r="CC126" s="1">
        <v>60</v>
      </c>
      <c r="CD126" s="1">
        <v>60</v>
      </c>
      <c r="CG126" s="1">
        <f t="shared" si="26"/>
        <v>0</v>
      </c>
      <c r="CH126" s="1">
        <v>40</v>
      </c>
      <c r="CI126" s="1">
        <v>40</v>
      </c>
      <c r="CL126" s="1">
        <f t="shared" si="27"/>
        <v>0</v>
      </c>
      <c r="CO126" s="1">
        <f t="shared" si="28"/>
        <v>0</v>
      </c>
      <c r="CP126" s="1">
        <v>606.25</v>
      </c>
      <c r="CQ126" s="1">
        <f t="shared" si="29"/>
        <v>0</v>
      </c>
      <c r="CR126" s="1">
        <v>2</v>
      </c>
    </row>
    <row r="127" spans="1:96" s="1" customFormat="1" ht="15" hidden="1" customHeight="1" x14ac:dyDescent="0.25">
      <c r="A127" s="1" t="s">
        <v>1356</v>
      </c>
      <c r="B127" s="1" t="s">
        <v>1357</v>
      </c>
      <c r="C127" s="1" t="s">
        <v>267</v>
      </c>
      <c r="D127" s="1" t="s">
        <v>1331</v>
      </c>
      <c r="E127" s="1" t="s">
        <v>1358</v>
      </c>
      <c r="F127" s="1" t="s">
        <v>1359</v>
      </c>
      <c r="G127" s="1" t="s">
        <v>832</v>
      </c>
      <c r="H127" s="1" t="s">
        <v>1360</v>
      </c>
      <c r="I127" s="1" t="s">
        <v>1361</v>
      </c>
      <c r="J127" s="1" t="s">
        <v>1362</v>
      </c>
      <c r="K127" s="1" t="s">
        <v>1363</v>
      </c>
      <c r="L127" s="1" t="s">
        <v>105</v>
      </c>
      <c r="M127" s="1" t="s">
        <v>93</v>
      </c>
      <c r="N127" s="1" t="s">
        <v>1364</v>
      </c>
      <c r="O127" s="1" t="s">
        <v>397</v>
      </c>
      <c r="P127" s="1">
        <v>900</v>
      </c>
      <c r="Q127" s="1" t="s">
        <v>1341</v>
      </c>
      <c r="R127" s="1" t="s">
        <v>38</v>
      </c>
      <c r="S127" s="1" t="s">
        <v>1342</v>
      </c>
      <c r="T127" s="1" t="s">
        <v>1343</v>
      </c>
      <c r="U127" s="1">
        <v>1</v>
      </c>
      <c r="V127" s="1" t="s">
        <v>817</v>
      </c>
      <c r="W127" s="1" t="s">
        <v>41</v>
      </c>
      <c r="X127" s="1">
        <v>1</v>
      </c>
      <c r="Z127" s="1">
        <v>468.9</v>
      </c>
      <c r="AA127" s="1">
        <v>10</v>
      </c>
      <c r="AC127" s="1">
        <v>5.8</v>
      </c>
      <c r="AD127" s="1">
        <v>185</v>
      </c>
      <c r="AJ127" s="1">
        <v>268.10000000000002</v>
      </c>
      <c r="AO127" s="1">
        <f t="shared" si="21"/>
        <v>0</v>
      </c>
      <c r="AP127" s="1">
        <v>10</v>
      </c>
      <c r="BI127" s="1">
        <f t="shared" si="22"/>
        <v>0</v>
      </c>
      <c r="BJ127" s="1">
        <v>81</v>
      </c>
      <c r="BK127" s="1">
        <v>15.5</v>
      </c>
      <c r="BO127" s="1">
        <v>18.75</v>
      </c>
      <c r="BP127" s="1">
        <v>1.5</v>
      </c>
      <c r="BQ127" s="1">
        <v>26</v>
      </c>
      <c r="BR127" s="1">
        <v>19.25</v>
      </c>
      <c r="BX127" s="1">
        <f t="shared" si="23"/>
        <v>0</v>
      </c>
      <c r="CA127" s="1">
        <f t="shared" si="24"/>
        <v>0</v>
      </c>
      <c r="CB127" s="1">
        <f t="shared" si="25"/>
        <v>0</v>
      </c>
      <c r="CC127" s="1">
        <v>40</v>
      </c>
      <c r="CD127" s="1">
        <v>40</v>
      </c>
      <c r="CG127" s="1">
        <f t="shared" si="26"/>
        <v>0</v>
      </c>
      <c r="CH127" s="1">
        <v>24</v>
      </c>
      <c r="CI127" s="1">
        <v>24</v>
      </c>
      <c r="CL127" s="1">
        <f t="shared" si="27"/>
        <v>0</v>
      </c>
      <c r="CO127" s="1">
        <f t="shared" si="28"/>
        <v>0</v>
      </c>
      <c r="CP127" s="1">
        <v>589.9</v>
      </c>
      <c r="CQ127" s="1">
        <f t="shared" si="29"/>
        <v>0</v>
      </c>
      <c r="CR127" s="1">
        <v>3</v>
      </c>
    </row>
    <row r="128" spans="1:96" s="1" customFormat="1" ht="15" hidden="1" customHeight="1" x14ac:dyDescent="0.25">
      <c r="A128" s="1" t="s">
        <v>1365</v>
      </c>
      <c r="B128" s="1" t="s">
        <v>1366</v>
      </c>
      <c r="C128" s="1" t="s">
        <v>157</v>
      </c>
      <c r="D128" s="1" t="s">
        <v>1331</v>
      </c>
      <c r="E128" s="1" t="s">
        <v>1367</v>
      </c>
      <c r="F128" s="1" t="s">
        <v>1368</v>
      </c>
      <c r="G128" s="1" t="s">
        <v>283</v>
      </c>
      <c r="H128" s="1" t="s">
        <v>577</v>
      </c>
      <c r="I128" s="1" t="s">
        <v>1369</v>
      </c>
      <c r="J128" s="1" t="s">
        <v>1370</v>
      </c>
      <c r="K128" s="1" t="s">
        <v>1371</v>
      </c>
      <c r="L128" s="1" t="s">
        <v>672</v>
      </c>
      <c r="M128" s="1" t="s">
        <v>176</v>
      </c>
      <c r="N128" s="1" t="s">
        <v>1372</v>
      </c>
      <c r="O128" s="1" t="s">
        <v>290</v>
      </c>
      <c r="P128" s="1">
        <v>900</v>
      </c>
      <c r="Q128" s="1" t="s">
        <v>1341</v>
      </c>
      <c r="R128" s="1" t="s">
        <v>38</v>
      </c>
      <c r="S128" s="1" t="s">
        <v>1342</v>
      </c>
      <c r="T128" s="1" t="s">
        <v>1343</v>
      </c>
      <c r="U128" s="1">
        <v>1</v>
      </c>
      <c r="V128" s="1" t="s">
        <v>817</v>
      </c>
      <c r="W128" s="1" t="s">
        <v>41</v>
      </c>
      <c r="X128" s="1">
        <v>2</v>
      </c>
      <c r="Z128" s="1">
        <v>230.69</v>
      </c>
      <c r="AA128" s="1">
        <v>10</v>
      </c>
      <c r="AD128" s="1">
        <v>77.5</v>
      </c>
      <c r="AE128" s="1">
        <v>143.19</v>
      </c>
      <c r="AO128" s="1">
        <f t="shared" si="21"/>
        <v>0</v>
      </c>
      <c r="AP128" s="1">
        <v>10</v>
      </c>
      <c r="BI128" s="1">
        <f t="shared" si="22"/>
        <v>0</v>
      </c>
      <c r="BJ128" s="1">
        <v>131.19999999999999</v>
      </c>
      <c r="BK128" s="1">
        <v>1</v>
      </c>
      <c r="BO128" s="1">
        <v>7.5</v>
      </c>
      <c r="BQ128" s="1">
        <v>10</v>
      </c>
      <c r="BS128" s="1">
        <v>2.7</v>
      </c>
      <c r="BU128" s="1">
        <v>10</v>
      </c>
      <c r="BW128" s="1">
        <v>10</v>
      </c>
      <c r="BX128" s="1">
        <f t="shared" si="23"/>
        <v>0</v>
      </c>
      <c r="BY128" s="1">
        <v>20</v>
      </c>
      <c r="BZ128" s="1">
        <v>70</v>
      </c>
      <c r="CA128" s="1">
        <f t="shared" si="24"/>
        <v>0</v>
      </c>
      <c r="CB128" s="1">
        <f t="shared" si="25"/>
        <v>0</v>
      </c>
      <c r="CC128" s="1">
        <v>170</v>
      </c>
      <c r="CD128" s="1">
        <v>60</v>
      </c>
      <c r="CE128" s="1">
        <v>110</v>
      </c>
      <c r="CG128" s="1">
        <f t="shared" si="26"/>
        <v>0</v>
      </c>
      <c r="CH128" s="1">
        <v>85</v>
      </c>
      <c r="CI128" s="1">
        <v>40</v>
      </c>
      <c r="CJ128" s="1">
        <v>45</v>
      </c>
      <c r="CL128" s="1">
        <f t="shared" si="27"/>
        <v>0</v>
      </c>
      <c r="CO128" s="1">
        <f t="shared" si="28"/>
        <v>0</v>
      </c>
      <c r="CP128" s="1">
        <v>531.89</v>
      </c>
      <c r="CQ128" s="1">
        <f t="shared" si="29"/>
        <v>0</v>
      </c>
      <c r="CR128" s="1">
        <v>4</v>
      </c>
    </row>
    <row r="129" spans="1:96" s="1" customFormat="1" ht="15" hidden="1" customHeight="1" x14ac:dyDescent="0.25">
      <c r="A129" s="1" t="s">
        <v>1373</v>
      </c>
      <c r="B129" s="1" t="s">
        <v>1374</v>
      </c>
      <c r="C129" s="1" t="s">
        <v>1375</v>
      </c>
      <c r="D129" s="1" t="s">
        <v>1331</v>
      </c>
      <c r="E129" s="1" t="s">
        <v>1376</v>
      </c>
      <c r="F129" s="1" t="s">
        <v>901</v>
      </c>
      <c r="G129" s="1" t="s">
        <v>171</v>
      </c>
      <c r="H129" s="1" t="s">
        <v>102</v>
      </c>
      <c r="I129" s="1" t="s">
        <v>1377</v>
      </c>
      <c r="J129" s="1" t="s">
        <v>1378</v>
      </c>
      <c r="K129" s="1" t="s">
        <v>1379</v>
      </c>
      <c r="L129" s="1" t="s">
        <v>1380</v>
      </c>
      <c r="M129" s="1" t="s">
        <v>1381</v>
      </c>
      <c r="N129" s="1" t="s">
        <v>1382</v>
      </c>
      <c r="O129" s="1" t="s">
        <v>1383</v>
      </c>
      <c r="P129" s="1">
        <v>900</v>
      </c>
      <c r="Q129" s="1" t="s">
        <v>1341</v>
      </c>
      <c r="R129" s="1" t="s">
        <v>38</v>
      </c>
      <c r="S129" s="1" t="s">
        <v>1342</v>
      </c>
      <c r="T129" s="1" t="s">
        <v>1343</v>
      </c>
      <c r="U129" s="1">
        <v>1</v>
      </c>
      <c r="V129" s="1" t="s">
        <v>817</v>
      </c>
      <c r="W129" s="1" t="s">
        <v>41</v>
      </c>
      <c r="X129" s="1">
        <v>2</v>
      </c>
      <c r="Z129" s="1">
        <v>401.64</v>
      </c>
      <c r="AA129" s="1">
        <v>0</v>
      </c>
      <c r="AB129" s="1">
        <v>27.39</v>
      </c>
      <c r="AE129" s="1">
        <v>46.62</v>
      </c>
      <c r="AF129" s="1">
        <v>286.38</v>
      </c>
      <c r="AH129" s="1">
        <v>41.25</v>
      </c>
      <c r="AO129" s="1">
        <f t="shared" si="21"/>
        <v>0</v>
      </c>
      <c r="AP129" s="1">
        <v>0</v>
      </c>
      <c r="BI129" s="1">
        <f t="shared" si="22"/>
        <v>0</v>
      </c>
      <c r="BJ129" s="1">
        <v>15.25</v>
      </c>
      <c r="BK129" s="1">
        <v>3.5</v>
      </c>
      <c r="BM129" s="1">
        <v>2</v>
      </c>
      <c r="BN129" s="1">
        <v>1.25</v>
      </c>
      <c r="BO129" s="1">
        <v>2.5</v>
      </c>
      <c r="BP129" s="1">
        <v>6</v>
      </c>
      <c r="BX129" s="1">
        <f t="shared" si="23"/>
        <v>0</v>
      </c>
      <c r="CA129" s="1">
        <f t="shared" si="24"/>
        <v>0</v>
      </c>
      <c r="CB129" s="1">
        <f t="shared" si="25"/>
        <v>0</v>
      </c>
      <c r="CC129" s="1">
        <v>40</v>
      </c>
      <c r="CD129" s="1">
        <v>40</v>
      </c>
      <c r="CG129" s="1">
        <f t="shared" si="26"/>
        <v>0</v>
      </c>
      <c r="CH129" s="1">
        <v>24</v>
      </c>
      <c r="CI129" s="1">
        <v>24</v>
      </c>
      <c r="CL129" s="1">
        <f t="shared" si="27"/>
        <v>0</v>
      </c>
      <c r="CO129" s="1">
        <f t="shared" si="28"/>
        <v>0</v>
      </c>
      <c r="CP129" s="1">
        <v>456.89</v>
      </c>
      <c r="CQ129" s="1">
        <f t="shared" si="29"/>
        <v>0</v>
      </c>
      <c r="CR129" s="1">
        <v>5</v>
      </c>
    </row>
    <row r="130" spans="1:96" s="1" customFormat="1" ht="15" hidden="1" customHeight="1" x14ac:dyDescent="0.25">
      <c r="A130" s="1" t="s">
        <v>1384</v>
      </c>
      <c r="B130" s="1" t="s">
        <v>1385</v>
      </c>
      <c r="C130" s="1" t="s">
        <v>157</v>
      </c>
      <c r="D130" s="1" t="s">
        <v>1331</v>
      </c>
      <c r="E130" s="1" t="s">
        <v>1386</v>
      </c>
      <c r="F130" s="1" t="s">
        <v>1387</v>
      </c>
      <c r="G130" s="1" t="s">
        <v>832</v>
      </c>
      <c r="H130" s="1" t="s">
        <v>74</v>
      </c>
      <c r="I130" s="1" t="s">
        <v>1388</v>
      </c>
      <c r="J130" s="1" t="s">
        <v>1389</v>
      </c>
      <c r="K130" s="1" t="s">
        <v>1390</v>
      </c>
      <c r="L130" s="1" t="s">
        <v>1391</v>
      </c>
      <c r="M130" s="1" t="s">
        <v>1392</v>
      </c>
      <c r="N130" s="1" t="s">
        <v>1393</v>
      </c>
      <c r="O130" s="1" t="s">
        <v>1394</v>
      </c>
      <c r="P130" s="1">
        <v>900</v>
      </c>
      <c r="Q130" s="1" t="s">
        <v>1341</v>
      </c>
      <c r="R130" s="1" t="s">
        <v>38</v>
      </c>
      <c r="S130" s="1" t="s">
        <v>1342</v>
      </c>
      <c r="T130" s="1" t="s">
        <v>1343</v>
      </c>
      <c r="U130" s="1">
        <v>1</v>
      </c>
      <c r="V130" s="1" t="s">
        <v>817</v>
      </c>
      <c r="W130" s="1" t="s">
        <v>41</v>
      </c>
      <c r="X130" s="1">
        <v>1</v>
      </c>
      <c r="Z130" s="1">
        <v>341.72</v>
      </c>
      <c r="AA130" s="1">
        <v>50</v>
      </c>
      <c r="AB130" s="1">
        <v>8.3000000000000007</v>
      </c>
      <c r="AN130" s="1">
        <v>283.42</v>
      </c>
      <c r="AO130" s="1">
        <f t="shared" si="21"/>
        <v>0</v>
      </c>
      <c r="AP130" s="1">
        <v>50</v>
      </c>
      <c r="BI130" s="1">
        <f t="shared" si="22"/>
        <v>0</v>
      </c>
      <c r="BJ130" s="1">
        <v>35</v>
      </c>
      <c r="BK130" s="1">
        <v>4</v>
      </c>
      <c r="BM130" s="1">
        <v>9</v>
      </c>
      <c r="BQ130" s="1">
        <v>2</v>
      </c>
      <c r="BX130" s="1">
        <f t="shared" si="23"/>
        <v>0</v>
      </c>
      <c r="BY130" s="1">
        <v>20</v>
      </c>
      <c r="CA130" s="1">
        <f t="shared" si="24"/>
        <v>0</v>
      </c>
      <c r="CB130" s="1">
        <f t="shared" si="25"/>
        <v>0</v>
      </c>
      <c r="CC130" s="1">
        <v>50</v>
      </c>
      <c r="CD130" s="1">
        <v>50</v>
      </c>
      <c r="CG130" s="1">
        <f t="shared" si="26"/>
        <v>0</v>
      </c>
      <c r="CH130" s="1">
        <v>32</v>
      </c>
      <c r="CI130" s="1">
        <v>32</v>
      </c>
      <c r="CL130" s="1">
        <f t="shared" si="27"/>
        <v>0</v>
      </c>
      <c r="CO130" s="1">
        <f t="shared" si="28"/>
        <v>0</v>
      </c>
      <c r="CP130" s="1">
        <v>426.72</v>
      </c>
      <c r="CQ130" s="1">
        <f t="shared" si="29"/>
        <v>0</v>
      </c>
      <c r="CR130" s="1">
        <v>6</v>
      </c>
    </row>
    <row r="131" spans="1:96" s="1" customFormat="1" ht="15" hidden="1" customHeight="1" x14ac:dyDescent="0.25">
      <c r="A131" s="1" t="s">
        <v>1395</v>
      </c>
      <c r="B131" s="1" t="s">
        <v>1396</v>
      </c>
      <c r="C131" s="1" t="s">
        <v>57</v>
      </c>
      <c r="D131" s="1" t="s">
        <v>1331</v>
      </c>
      <c r="E131" s="1" t="s">
        <v>1397</v>
      </c>
      <c r="F131" s="1" t="s">
        <v>1398</v>
      </c>
      <c r="G131" s="1" t="s">
        <v>1235</v>
      </c>
      <c r="H131" s="1" t="s">
        <v>852</v>
      </c>
      <c r="I131" s="1" t="s">
        <v>1399</v>
      </c>
      <c r="J131" s="1" t="s">
        <v>1400</v>
      </c>
      <c r="K131" s="1" t="s">
        <v>1401</v>
      </c>
      <c r="L131" s="1" t="s">
        <v>105</v>
      </c>
      <c r="M131" s="1" t="s">
        <v>373</v>
      </c>
      <c r="N131" s="1" t="s">
        <v>1402</v>
      </c>
      <c r="O131" s="1" t="s">
        <v>571</v>
      </c>
      <c r="P131" s="1">
        <v>900</v>
      </c>
      <c r="Q131" s="1" t="s">
        <v>1341</v>
      </c>
      <c r="R131" s="1" t="s">
        <v>38</v>
      </c>
      <c r="S131" s="1" t="s">
        <v>1342</v>
      </c>
      <c r="T131" s="1" t="s">
        <v>1343</v>
      </c>
      <c r="U131" s="1">
        <v>1</v>
      </c>
      <c r="V131" s="1" t="s">
        <v>817</v>
      </c>
      <c r="W131" s="1" t="s">
        <v>41</v>
      </c>
      <c r="X131" s="1">
        <v>2</v>
      </c>
      <c r="Z131" s="1">
        <v>351.23</v>
      </c>
      <c r="AA131" s="1">
        <v>50</v>
      </c>
      <c r="AB131" s="1">
        <v>2.4900000000000002</v>
      </c>
      <c r="AJ131" s="1">
        <v>298.74</v>
      </c>
      <c r="AO131" s="1">
        <f t="shared" si="21"/>
        <v>0</v>
      </c>
      <c r="AP131" s="1">
        <v>50</v>
      </c>
      <c r="BI131" s="1">
        <f t="shared" si="22"/>
        <v>0</v>
      </c>
      <c r="BJ131" s="1">
        <v>18</v>
      </c>
      <c r="BK131" s="1">
        <v>8.5</v>
      </c>
      <c r="BM131" s="1">
        <v>4</v>
      </c>
      <c r="BP131" s="1">
        <v>1.5</v>
      </c>
      <c r="BQ131" s="1">
        <v>4</v>
      </c>
      <c r="BX131" s="1">
        <f t="shared" si="23"/>
        <v>0</v>
      </c>
      <c r="CA131" s="1">
        <f t="shared" si="24"/>
        <v>0</v>
      </c>
      <c r="CB131" s="1">
        <f t="shared" si="25"/>
        <v>0</v>
      </c>
      <c r="CC131" s="1">
        <v>30</v>
      </c>
      <c r="CD131" s="1">
        <v>30</v>
      </c>
      <c r="CG131" s="1">
        <f t="shared" si="26"/>
        <v>0</v>
      </c>
      <c r="CH131" s="1">
        <v>16</v>
      </c>
      <c r="CI131" s="1">
        <v>16</v>
      </c>
      <c r="CL131" s="1">
        <f t="shared" si="27"/>
        <v>0</v>
      </c>
      <c r="CO131" s="1">
        <f t="shared" si="28"/>
        <v>0</v>
      </c>
      <c r="CP131" s="1">
        <v>399.23</v>
      </c>
      <c r="CQ131" s="1">
        <f t="shared" si="29"/>
        <v>0</v>
      </c>
      <c r="CR131" s="1">
        <v>7</v>
      </c>
    </row>
    <row r="132" spans="1:96" s="1" customFormat="1" ht="15" hidden="1" customHeight="1" x14ac:dyDescent="0.25">
      <c r="A132" s="1" t="s">
        <v>1403</v>
      </c>
      <c r="B132" s="1" t="s">
        <v>1404</v>
      </c>
      <c r="C132" s="1" t="s">
        <v>267</v>
      </c>
      <c r="D132" s="1" t="s">
        <v>1331</v>
      </c>
      <c r="E132" s="1" t="s">
        <v>1405</v>
      </c>
      <c r="F132" s="1" t="s">
        <v>1406</v>
      </c>
      <c r="G132" s="1" t="s">
        <v>74</v>
      </c>
      <c r="H132" s="1" t="s">
        <v>137</v>
      </c>
      <c r="I132" s="1" t="s">
        <v>1407</v>
      </c>
      <c r="J132" s="1" t="s">
        <v>1408</v>
      </c>
      <c r="K132" s="1" t="s">
        <v>1409</v>
      </c>
      <c r="L132" s="1" t="s">
        <v>105</v>
      </c>
      <c r="M132" s="1" t="s">
        <v>220</v>
      </c>
      <c r="N132" s="1" t="s">
        <v>1410</v>
      </c>
      <c r="O132" s="1" t="s">
        <v>1411</v>
      </c>
      <c r="P132" s="1">
        <v>900</v>
      </c>
      <c r="Q132" s="1" t="s">
        <v>1341</v>
      </c>
      <c r="R132" s="1" t="s">
        <v>38</v>
      </c>
      <c r="S132" s="1" t="s">
        <v>1342</v>
      </c>
      <c r="T132" s="1" t="s">
        <v>1343</v>
      </c>
      <c r="U132" s="1">
        <v>1</v>
      </c>
      <c r="V132" s="1" t="s">
        <v>817</v>
      </c>
      <c r="W132" s="1" t="s">
        <v>41</v>
      </c>
      <c r="X132" s="1">
        <v>2</v>
      </c>
      <c r="Z132" s="1">
        <v>212.91</v>
      </c>
      <c r="AA132" s="1">
        <v>0</v>
      </c>
      <c r="AH132" s="1">
        <v>13.75</v>
      </c>
      <c r="AJ132" s="1">
        <v>199.16</v>
      </c>
      <c r="AO132" s="1">
        <f t="shared" si="21"/>
        <v>0</v>
      </c>
      <c r="AP132" s="1">
        <v>0</v>
      </c>
      <c r="BI132" s="1">
        <f t="shared" si="22"/>
        <v>0</v>
      </c>
      <c r="BJ132" s="1">
        <v>7.5</v>
      </c>
      <c r="BK132" s="1">
        <v>0.5</v>
      </c>
      <c r="BM132" s="1">
        <v>2</v>
      </c>
      <c r="BO132" s="1">
        <v>5</v>
      </c>
      <c r="BX132" s="1">
        <f t="shared" si="23"/>
        <v>0</v>
      </c>
      <c r="CA132" s="1">
        <f t="shared" si="24"/>
        <v>0</v>
      </c>
      <c r="CB132" s="1">
        <f t="shared" si="25"/>
        <v>0</v>
      </c>
      <c r="CC132" s="1">
        <v>170</v>
      </c>
      <c r="CD132" s="1">
        <v>60</v>
      </c>
      <c r="CE132" s="1">
        <v>110</v>
      </c>
      <c r="CG132" s="1">
        <f t="shared" si="26"/>
        <v>0</v>
      </c>
      <c r="CH132" s="1">
        <v>85</v>
      </c>
      <c r="CI132" s="1">
        <v>40</v>
      </c>
      <c r="CJ132" s="1">
        <v>45</v>
      </c>
      <c r="CL132" s="1">
        <f t="shared" si="27"/>
        <v>0</v>
      </c>
      <c r="CO132" s="1">
        <f t="shared" si="28"/>
        <v>0</v>
      </c>
      <c r="CP132" s="1">
        <v>390.41</v>
      </c>
      <c r="CQ132" s="1">
        <f t="shared" si="29"/>
        <v>0</v>
      </c>
      <c r="CR132" s="1">
        <v>8</v>
      </c>
    </row>
    <row r="133" spans="1:96" s="1" customFormat="1" ht="15" hidden="1" customHeight="1" x14ac:dyDescent="0.25">
      <c r="A133" s="1" t="s">
        <v>1412</v>
      </c>
      <c r="B133" s="1" t="s">
        <v>1413</v>
      </c>
      <c r="C133" s="1" t="s">
        <v>745</v>
      </c>
      <c r="D133" s="1" t="s">
        <v>1331</v>
      </c>
      <c r="E133" s="1" t="s">
        <v>1414</v>
      </c>
      <c r="F133" s="1" t="s">
        <v>1415</v>
      </c>
      <c r="G133" s="1" t="s">
        <v>1416</v>
      </c>
      <c r="H133" s="1" t="s">
        <v>1417</v>
      </c>
      <c r="I133" s="1" t="s">
        <v>1418</v>
      </c>
      <c r="J133" s="1" t="s">
        <v>1418</v>
      </c>
      <c r="K133" s="1" t="s">
        <v>1419</v>
      </c>
      <c r="L133" s="1" t="s">
        <v>92</v>
      </c>
      <c r="M133" s="1" t="s">
        <v>93</v>
      </c>
      <c r="N133" s="1" t="s">
        <v>1420</v>
      </c>
      <c r="O133" s="1" t="s">
        <v>107</v>
      </c>
      <c r="P133" s="1">
        <v>900</v>
      </c>
      <c r="Q133" s="1" t="s">
        <v>1341</v>
      </c>
      <c r="R133" s="1" t="s">
        <v>38</v>
      </c>
      <c r="S133" s="1" t="s">
        <v>1342</v>
      </c>
      <c r="T133" s="1" t="s">
        <v>1343</v>
      </c>
      <c r="U133" s="1">
        <v>1</v>
      </c>
      <c r="V133" s="1" t="s">
        <v>817</v>
      </c>
      <c r="W133" s="1" t="s">
        <v>41</v>
      </c>
      <c r="X133" s="1">
        <v>2</v>
      </c>
      <c r="Z133" s="1">
        <v>271.39</v>
      </c>
      <c r="AA133" s="1">
        <v>50</v>
      </c>
      <c r="AC133" s="1">
        <v>11.6</v>
      </c>
      <c r="AE133" s="1">
        <v>136.53</v>
      </c>
      <c r="AM133" s="1">
        <v>73.260000000000005</v>
      </c>
      <c r="AO133" s="1">
        <f t="shared" si="21"/>
        <v>0</v>
      </c>
      <c r="AP133" s="1">
        <v>50</v>
      </c>
      <c r="BI133" s="1">
        <f t="shared" si="22"/>
        <v>0</v>
      </c>
      <c r="BJ133" s="1">
        <v>31.25</v>
      </c>
      <c r="BO133" s="1">
        <v>11.25</v>
      </c>
      <c r="BX133" s="1">
        <f t="shared" si="23"/>
        <v>0</v>
      </c>
      <c r="BY133" s="1">
        <v>20</v>
      </c>
      <c r="CA133" s="1">
        <f t="shared" si="24"/>
        <v>0</v>
      </c>
      <c r="CB133" s="1">
        <f t="shared" si="25"/>
        <v>0</v>
      </c>
      <c r="CC133" s="1">
        <v>70</v>
      </c>
      <c r="CD133" s="1">
        <v>20</v>
      </c>
      <c r="CE133" s="1">
        <v>50</v>
      </c>
      <c r="CG133" s="1">
        <f t="shared" si="26"/>
        <v>0</v>
      </c>
      <c r="CH133" s="1">
        <v>23</v>
      </c>
      <c r="CI133" s="1">
        <v>8</v>
      </c>
      <c r="CJ133" s="1">
        <v>15</v>
      </c>
      <c r="CL133" s="1">
        <f t="shared" si="27"/>
        <v>0</v>
      </c>
      <c r="CO133" s="1">
        <f t="shared" si="28"/>
        <v>0</v>
      </c>
      <c r="CP133" s="1">
        <v>372.64</v>
      </c>
      <c r="CQ133" s="1">
        <f t="shared" si="29"/>
        <v>0</v>
      </c>
      <c r="CR133" s="1">
        <v>9</v>
      </c>
    </row>
    <row r="134" spans="1:96" s="1" customFormat="1" ht="15" hidden="1" customHeight="1" x14ac:dyDescent="0.25">
      <c r="A134" s="1" t="s">
        <v>1421</v>
      </c>
      <c r="B134" s="1" t="s">
        <v>1422</v>
      </c>
      <c r="C134" s="1" t="s">
        <v>267</v>
      </c>
      <c r="D134" s="1" t="s">
        <v>1331</v>
      </c>
      <c r="E134" s="1" t="s">
        <v>1423</v>
      </c>
      <c r="F134" s="1" t="s">
        <v>1424</v>
      </c>
      <c r="G134" s="1" t="s">
        <v>832</v>
      </c>
      <c r="H134" s="1" t="s">
        <v>1425</v>
      </c>
      <c r="I134" s="1" t="s">
        <v>1426</v>
      </c>
      <c r="J134" s="1" t="s">
        <v>1427</v>
      </c>
      <c r="K134" s="1" t="s">
        <v>1428</v>
      </c>
      <c r="L134" s="1" t="s">
        <v>105</v>
      </c>
      <c r="M134" s="1" t="s">
        <v>373</v>
      </c>
      <c r="N134" s="1" t="s">
        <v>1429</v>
      </c>
      <c r="O134" s="1" t="s">
        <v>1411</v>
      </c>
      <c r="P134" s="1">
        <v>900</v>
      </c>
      <c r="Q134" s="1" t="s">
        <v>1341</v>
      </c>
      <c r="R134" s="1" t="s">
        <v>38</v>
      </c>
      <c r="S134" s="1" t="s">
        <v>1342</v>
      </c>
      <c r="T134" s="1" t="s">
        <v>1343</v>
      </c>
      <c r="U134" s="1">
        <v>1</v>
      </c>
      <c r="V134" s="1" t="s">
        <v>817</v>
      </c>
      <c r="W134" s="1" t="s">
        <v>41</v>
      </c>
      <c r="X134" s="1">
        <v>2</v>
      </c>
      <c r="Z134" s="1">
        <v>229.78</v>
      </c>
      <c r="AA134" s="1">
        <v>10</v>
      </c>
      <c r="AE134" s="1">
        <v>219.78</v>
      </c>
      <c r="AO134" s="1">
        <f t="shared" si="21"/>
        <v>0</v>
      </c>
      <c r="AP134" s="1">
        <v>10</v>
      </c>
      <c r="BI134" s="1">
        <f t="shared" si="22"/>
        <v>0</v>
      </c>
      <c r="BJ134" s="1">
        <v>80.5</v>
      </c>
      <c r="BK134" s="1">
        <v>7</v>
      </c>
      <c r="BL134" s="1">
        <v>1.5</v>
      </c>
      <c r="BO134" s="1">
        <v>7.5</v>
      </c>
      <c r="BP134" s="1">
        <v>12</v>
      </c>
      <c r="BQ134" s="1">
        <v>2</v>
      </c>
      <c r="BT134" s="1">
        <v>10.5</v>
      </c>
      <c r="BV134" s="1">
        <v>10</v>
      </c>
      <c r="BW134" s="1">
        <v>10</v>
      </c>
      <c r="BX134" s="1">
        <f t="shared" si="23"/>
        <v>0</v>
      </c>
      <c r="BY134" s="1">
        <v>20</v>
      </c>
      <c r="CA134" s="1">
        <f t="shared" si="24"/>
        <v>0</v>
      </c>
      <c r="CB134" s="1">
        <f t="shared" si="25"/>
        <v>0</v>
      </c>
      <c r="CC134" s="1">
        <v>40</v>
      </c>
      <c r="CD134" s="1">
        <v>40</v>
      </c>
      <c r="CG134" s="1">
        <f t="shared" si="26"/>
        <v>0</v>
      </c>
      <c r="CH134" s="1">
        <v>24</v>
      </c>
      <c r="CI134" s="1">
        <v>24</v>
      </c>
      <c r="CL134" s="1">
        <f t="shared" si="27"/>
        <v>0</v>
      </c>
      <c r="CO134" s="1">
        <f t="shared" si="28"/>
        <v>0</v>
      </c>
      <c r="CP134" s="1">
        <v>350.28</v>
      </c>
      <c r="CQ134" s="1">
        <f t="shared" si="29"/>
        <v>0</v>
      </c>
      <c r="CR134" s="1">
        <v>10</v>
      </c>
    </row>
    <row r="135" spans="1:96" s="1" customFormat="1" ht="15" hidden="1" customHeight="1" x14ac:dyDescent="0.25">
      <c r="A135" s="1" t="s">
        <v>1430</v>
      </c>
      <c r="B135" s="1" t="s">
        <v>1431</v>
      </c>
      <c r="C135" s="1" t="s">
        <v>267</v>
      </c>
      <c r="D135" s="1" t="s">
        <v>1331</v>
      </c>
      <c r="E135" s="1" t="s">
        <v>1432</v>
      </c>
      <c r="F135" s="1" t="s">
        <v>1433</v>
      </c>
      <c r="G135" s="1" t="s">
        <v>863</v>
      </c>
      <c r="H135" s="1" t="s">
        <v>74</v>
      </c>
      <c r="I135" s="1" t="s">
        <v>1434</v>
      </c>
      <c r="J135" s="1" t="s">
        <v>1435</v>
      </c>
      <c r="K135" s="1" t="s">
        <v>1436</v>
      </c>
      <c r="L135" s="1" t="s">
        <v>319</v>
      </c>
      <c r="M135" s="1" t="s">
        <v>1437</v>
      </c>
      <c r="N135" s="1" t="s">
        <v>1438</v>
      </c>
      <c r="O135" s="1" t="s">
        <v>1439</v>
      </c>
      <c r="P135" s="1">
        <v>900</v>
      </c>
      <c r="Q135" s="1" t="s">
        <v>1341</v>
      </c>
      <c r="R135" s="1" t="s">
        <v>38</v>
      </c>
      <c r="S135" s="1" t="s">
        <v>1342</v>
      </c>
      <c r="T135" s="1" t="s">
        <v>1343</v>
      </c>
      <c r="U135" s="1">
        <v>1</v>
      </c>
      <c r="V135" s="1" t="s">
        <v>817</v>
      </c>
      <c r="W135" s="1" t="s">
        <v>41</v>
      </c>
      <c r="X135" s="1">
        <v>1</v>
      </c>
      <c r="Z135" s="1">
        <v>105.51</v>
      </c>
      <c r="AA135" s="1">
        <v>0</v>
      </c>
      <c r="AB135" s="1">
        <v>14.11</v>
      </c>
      <c r="AC135" s="1">
        <v>46.4</v>
      </c>
      <c r="AD135" s="1">
        <v>45</v>
      </c>
      <c r="AO135" s="1">
        <f t="shared" si="21"/>
        <v>0</v>
      </c>
      <c r="AP135" s="1">
        <v>0</v>
      </c>
      <c r="BI135" s="1">
        <f t="shared" si="22"/>
        <v>0</v>
      </c>
      <c r="BJ135" s="1">
        <v>134</v>
      </c>
      <c r="BK135" s="1">
        <v>11.5</v>
      </c>
      <c r="BL135" s="1">
        <v>0.75</v>
      </c>
      <c r="BM135" s="1">
        <v>5</v>
      </c>
      <c r="BN135" s="1">
        <v>1.25</v>
      </c>
      <c r="BO135" s="1">
        <v>11.25</v>
      </c>
      <c r="BP135" s="1">
        <v>9</v>
      </c>
      <c r="BQ135" s="1">
        <v>36</v>
      </c>
      <c r="BR135" s="1">
        <v>19.25</v>
      </c>
      <c r="BU135" s="1">
        <v>10</v>
      </c>
      <c r="BW135" s="1">
        <v>10</v>
      </c>
      <c r="BX135" s="1">
        <f t="shared" si="23"/>
        <v>0</v>
      </c>
      <c r="BY135" s="1">
        <v>20</v>
      </c>
      <c r="CA135" s="1">
        <f t="shared" si="24"/>
        <v>0</v>
      </c>
      <c r="CB135" s="1">
        <f t="shared" si="25"/>
        <v>0</v>
      </c>
      <c r="CC135" s="1">
        <v>100</v>
      </c>
      <c r="CD135" s="1">
        <v>20</v>
      </c>
      <c r="CE135" s="1">
        <v>80</v>
      </c>
      <c r="CG135" s="1">
        <f t="shared" si="26"/>
        <v>0</v>
      </c>
      <c r="CH135" s="1">
        <v>38</v>
      </c>
      <c r="CI135" s="1">
        <v>8</v>
      </c>
      <c r="CJ135" s="1">
        <v>30</v>
      </c>
      <c r="CL135" s="1">
        <f t="shared" si="27"/>
        <v>0</v>
      </c>
      <c r="CO135" s="1">
        <f t="shared" si="28"/>
        <v>0</v>
      </c>
      <c r="CP135" s="1">
        <v>339.51</v>
      </c>
      <c r="CQ135" s="1">
        <f t="shared" si="29"/>
        <v>0</v>
      </c>
      <c r="CR135" s="1">
        <v>11</v>
      </c>
    </row>
    <row r="136" spans="1:96" s="1" customFormat="1" ht="15" hidden="1" customHeight="1" x14ac:dyDescent="0.25">
      <c r="A136" s="1" t="s">
        <v>1440</v>
      </c>
      <c r="B136" s="1" t="s">
        <v>1441</v>
      </c>
      <c r="C136" s="1" t="s">
        <v>25</v>
      </c>
      <c r="D136" s="1" t="s">
        <v>1331</v>
      </c>
      <c r="E136" s="1" t="s">
        <v>1442</v>
      </c>
      <c r="F136" s="1" t="s">
        <v>1443</v>
      </c>
      <c r="G136" s="1" t="s">
        <v>307</v>
      </c>
      <c r="H136" s="1" t="s">
        <v>61</v>
      </c>
      <c r="I136" s="1" t="s">
        <v>1444</v>
      </c>
      <c r="J136" s="1" t="s">
        <v>1444</v>
      </c>
      <c r="K136" s="1" t="s">
        <v>1445</v>
      </c>
      <c r="L136" s="1" t="s">
        <v>209</v>
      </c>
      <c r="M136" s="1" t="s">
        <v>1446</v>
      </c>
      <c r="N136" s="1" t="s">
        <v>1447</v>
      </c>
      <c r="O136" s="1" t="s">
        <v>212</v>
      </c>
      <c r="P136" s="1">
        <v>900</v>
      </c>
      <c r="Q136" s="1" t="s">
        <v>1341</v>
      </c>
      <c r="R136" s="1" t="s">
        <v>38</v>
      </c>
      <c r="S136" s="1" t="s">
        <v>1342</v>
      </c>
      <c r="T136" s="1" t="s">
        <v>1343</v>
      </c>
      <c r="U136" s="1">
        <v>1</v>
      </c>
      <c r="V136" s="1" t="s">
        <v>817</v>
      </c>
      <c r="W136" s="1" t="s">
        <v>41</v>
      </c>
      <c r="X136" s="1">
        <v>2</v>
      </c>
      <c r="Z136" s="1">
        <v>186.83</v>
      </c>
      <c r="AA136" s="1">
        <v>10</v>
      </c>
      <c r="AC136" s="1">
        <v>52.2</v>
      </c>
      <c r="AD136" s="1">
        <v>82.5</v>
      </c>
      <c r="AJ136" s="1">
        <v>42.13</v>
      </c>
      <c r="AO136" s="1">
        <f t="shared" si="21"/>
        <v>0</v>
      </c>
      <c r="AP136" s="1">
        <v>10</v>
      </c>
      <c r="BI136" s="1">
        <f t="shared" si="22"/>
        <v>0</v>
      </c>
      <c r="BJ136" s="1">
        <v>46.25</v>
      </c>
      <c r="BK136" s="1">
        <v>4.5</v>
      </c>
      <c r="BM136" s="1">
        <v>1</v>
      </c>
      <c r="BO136" s="1">
        <v>17.5</v>
      </c>
      <c r="BP136" s="1">
        <v>9</v>
      </c>
      <c r="BQ136" s="1">
        <v>6</v>
      </c>
      <c r="BR136" s="1">
        <v>8.25</v>
      </c>
      <c r="BX136" s="1">
        <f t="shared" si="23"/>
        <v>0</v>
      </c>
      <c r="CA136" s="1">
        <f t="shared" si="24"/>
        <v>0</v>
      </c>
      <c r="CB136" s="1">
        <f t="shared" si="25"/>
        <v>0</v>
      </c>
      <c r="CC136" s="1">
        <v>60</v>
      </c>
      <c r="CD136" s="1">
        <v>60</v>
      </c>
      <c r="CG136" s="1">
        <f t="shared" si="26"/>
        <v>0</v>
      </c>
      <c r="CH136" s="1">
        <v>40</v>
      </c>
      <c r="CI136" s="1">
        <v>40</v>
      </c>
      <c r="CL136" s="1">
        <f t="shared" si="27"/>
        <v>0</v>
      </c>
      <c r="CO136" s="1">
        <f t="shared" si="28"/>
        <v>0</v>
      </c>
      <c r="CP136" s="1">
        <v>293.08</v>
      </c>
      <c r="CQ136" s="1">
        <f t="shared" si="29"/>
        <v>0</v>
      </c>
      <c r="CR136" s="1">
        <v>12</v>
      </c>
    </row>
    <row r="137" spans="1:96" s="1" customFormat="1" ht="15" hidden="1" customHeight="1" x14ac:dyDescent="0.25">
      <c r="A137" s="1" t="s">
        <v>1448</v>
      </c>
      <c r="B137" s="1" t="s">
        <v>1449</v>
      </c>
      <c r="C137" s="1" t="s">
        <v>57</v>
      </c>
      <c r="D137" s="1" t="s">
        <v>1331</v>
      </c>
      <c r="E137" s="1" t="s">
        <v>1450</v>
      </c>
      <c r="F137" s="1" t="s">
        <v>1451</v>
      </c>
      <c r="G137" s="1" t="s">
        <v>160</v>
      </c>
      <c r="H137" s="1" t="s">
        <v>101</v>
      </c>
      <c r="I137" s="1" t="s">
        <v>1452</v>
      </c>
      <c r="J137" s="1" t="s">
        <v>1453</v>
      </c>
      <c r="K137" s="1" t="s">
        <v>1454</v>
      </c>
      <c r="L137" s="1" t="s">
        <v>105</v>
      </c>
      <c r="M137" s="1" t="s">
        <v>581</v>
      </c>
      <c r="N137" s="1" t="s">
        <v>1455</v>
      </c>
      <c r="O137" s="1" t="s">
        <v>1456</v>
      </c>
      <c r="P137" s="1">
        <v>900</v>
      </c>
      <c r="Q137" s="1" t="s">
        <v>1341</v>
      </c>
      <c r="R137" s="1" t="s">
        <v>38</v>
      </c>
      <c r="S137" s="1" t="s">
        <v>1342</v>
      </c>
      <c r="T137" s="1" t="s">
        <v>1343</v>
      </c>
      <c r="U137" s="1">
        <v>1</v>
      </c>
      <c r="V137" s="1" t="s">
        <v>817</v>
      </c>
      <c r="W137" s="1" t="s">
        <v>41</v>
      </c>
      <c r="X137" s="1">
        <v>2</v>
      </c>
      <c r="Z137" s="1">
        <v>223.16</v>
      </c>
      <c r="AA137" s="1">
        <v>50</v>
      </c>
      <c r="AE137" s="1">
        <v>173.16</v>
      </c>
      <c r="AO137" s="1">
        <f t="shared" si="21"/>
        <v>0</v>
      </c>
      <c r="AP137" s="1">
        <v>50</v>
      </c>
      <c r="BI137" s="1">
        <f t="shared" si="22"/>
        <v>0</v>
      </c>
      <c r="BJ137" s="1">
        <v>13.75</v>
      </c>
      <c r="BO137" s="1">
        <v>13.75</v>
      </c>
      <c r="BX137" s="1">
        <f t="shared" si="23"/>
        <v>0</v>
      </c>
      <c r="CA137" s="1">
        <f t="shared" si="24"/>
        <v>0</v>
      </c>
      <c r="CB137" s="1">
        <f t="shared" si="25"/>
        <v>0</v>
      </c>
      <c r="CC137" s="1">
        <v>50</v>
      </c>
      <c r="CD137" s="1">
        <v>50</v>
      </c>
      <c r="CG137" s="1">
        <f t="shared" si="26"/>
        <v>0</v>
      </c>
      <c r="CH137" s="1">
        <v>32</v>
      </c>
      <c r="CI137" s="1">
        <v>32</v>
      </c>
      <c r="CL137" s="1">
        <f t="shared" si="27"/>
        <v>0</v>
      </c>
      <c r="CO137" s="1">
        <f t="shared" si="28"/>
        <v>0</v>
      </c>
      <c r="CP137" s="1">
        <v>286.91000000000003</v>
      </c>
      <c r="CQ137" s="1">
        <f t="shared" ref="CQ137:CQ147" si="30">SUM(AO137,CB137,CG137)</f>
        <v>0</v>
      </c>
      <c r="CR137" s="1">
        <v>13</v>
      </c>
    </row>
    <row r="138" spans="1:96" s="1" customFormat="1" ht="15" hidden="1" customHeight="1" x14ac:dyDescent="0.25">
      <c r="A138" s="1" t="s">
        <v>1457</v>
      </c>
      <c r="B138" s="1" t="s">
        <v>1458</v>
      </c>
      <c r="C138" s="1" t="s">
        <v>25</v>
      </c>
      <c r="D138" s="1" t="s">
        <v>1331</v>
      </c>
      <c r="E138" s="1" t="s">
        <v>1459</v>
      </c>
      <c r="F138" s="1" t="s">
        <v>1460</v>
      </c>
      <c r="G138" s="1" t="s">
        <v>610</v>
      </c>
      <c r="H138" s="1" t="s">
        <v>1461</v>
      </c>
      <c r="I138" s="1" t="s">
        <v>1462</v>
      </c>
      <c r="J138" s="1" t="s">
        <v>1463</v>
      </c>
      <c r="K138" s="1" t="s">
        <v>1464</v>
      </c>
      <c r="L138" s="1" t="s">
        <v>105</v>
      </c>
      <c r="M138" s="1" t="s">
        <v>93</v>
      </c>
      <c r="N138" s="1" t="s">
        <v>1465</v>
      </c>
      <c r="O138" s="1" t="s">
        <v>95</v>
      </c>
      <c r="P138" s="1">
        <v>900</v>
      </c>
      <c r="Q138" s="1" t="s">
        <v>1341</v>
      </c>
      <c r="R138" s="1" t="s">
        <v>38</v>
      </c>
      <c r="S138" s="1" t="s">
        <v>1342</v>
      </c>
      <c r="T138" s="1" t="s">
        <v>1343</v>
      </c>
      <c r="U138" s="1">
        <v>1</v>
      </c>
      <c r="V138" s="1" t="s">
        <v>817</v>
      </c>
      <c r="W138" s="1" t="s">
        <v>41</v>
      </c>
      <c r="X138" s="1">
        <v>3</v>
      </c>
      <c r="Z138" s="1">
        <v>172.61</v>
      </c>
      <c r="AA138" s="1">
        <v>50</v>
      </c>
      <c r="AE138" s="1">
        <v>56.61</v>
      </c>
      <c r="AH138" s="1">
        <v>66</v>
      </c>
      <c r="AO138" s="1">
        <f t="shared" si="21"/>
        <v>0</v>
      </c>
      <c r="AP138" s="1">
        <v>50</v>
      </c>
      <c r="BI138" s="1">
        <f t="shared" si="22"/>
        <v>0</v>
      </c>
      <c r="BJ138" s="1">
        <v>26</v>
      </c>
      <c r="BQ138" s="1">
        <v>6</v>
      </c>
      <c r="BX138" s="1">
        <f t="shared" si="23"/>
        <v>0</v>
      </c>
      <c r="BY138" s="1">
        <v>20</v>
      </c>
      <c r="CA138" s="1">
        <f t="shared" si="24"/>
        <v>0</v>
      </c>
      <c r="CB138" s="1">
        <f t="shared" si="25"/>
        <v>0</v>
      </c>
      <c r="CC138" s="1">
        <v>40</v>
      </c>
      <c r="CD138" s="1">
        <v>40</v>
      </c>
      <c r="CG138" s="1">
        <f t="shared" si="26"/>
        <v>0</v>
      </c>
      <c r="CH138" s="1">
        <v>24</v>
      </c>
      <c r="CI138" s="1">
        <v>24</v>
      </c>
      <c r="CL138" s="1">
        <f t="shared" si="27"/>
        <v>0</v>
      </c>
      <c r="CO138" s="1">
        <f t="shared" si="28"/>
        <v>0</v>
      </c>
      <c r="CP138" s="1">
        <v>238.61</v>
      </c>
      <c r="CQ138" s="1">
        <f t="shared" si="30"/>
        <v>0</v>
      </c>
      <c r="CR138" s="1">
        <v>14</v>
      </c>
    </row>
    <row r="139" spans="1:96" s="1" customFormat="1" ht="15" hidden="1" customHeight="1" x14ac:dyDescent="0.25">
      <c r="A139" s="1" t="s">
        <v>1466</v>
      </c>
      <c r="B139" s="1" t="s">
        <v>1467</v>
      </c>
      <c r="C139" s="1" t="s">
        <v>25</v>
      </c>
      <c r="D139" s="1" t="s">
        <v>1331</v>
      </c>
      <c r="E139" s="1" t="s">
        <v>1468</v>
      </c>
      <c r="F139" s="1" t="s">
        <v>1469</v>
      </c>
      <c r="G139" s="1" t="s">
        <v>832</v>
      </c>
      <c r="H139" s="1" t="s">
        <v>1470</v>
      </c>
      <c r="I139" s="1" t="s">
        <v>1471</v>
      </c>
      <c r="J139" s="1" t="s">
        <v>1472</v>
      </c>
      <c r="K139" s="1" t="s">
        <v>1473</v>
      </c>
      <c r="L139" s="1" t="s">
        <v>329</v>
      </c>
      <c r="M139" s="1" t="s">
        <v>1474</v>
      </c>
      <c r="N139" s="1" t="s">
        <v>1475</v>
      </c>
      <c r="O139" s="1" t="s">
        <v>1476</v>
      </c>
      <c r="P139" s="1">
        <v>900</v>
      </c>
      <c r="Q139" s="1" t="s">
        <v>1341</v>
      </c>
      <c r="R139" s="1" t="s">
        <v>38</v>
      </c>
      <c r="S139" s="1" t="s">
        <v>1342</v>
      </c>
      <c r="T139" s="1" t="s">
        <v>1343</v>
      </c>
      <c r="U139" s="1">
        <v>1</v>
      </c>
      <c r="V139" s="1" t="s">
        <v>817</v>
      </c>
      <c r="W139" s="1" t="s">
        <v>41</v>
      </c>
      <c r="X139" s="1">
        <v>2</v>
      </c>
      <c r="Z139" s="1">
        <v>196.49</v>
      </c>
      <c r="AA139" s="1">
        <v>50</v>
      </c>
      <c r="AB139" s="1">
        <v>9.9600000000000009</v>
      </c>
      <c r="AE139" s="1">
        <v>136.53</v>
      </c>
      <c r="AO139" s="1">
        <f t="shared" si="21"/>
        <v>0</v>
      </c>
      <c r="AP139" s="1">
        <v>50</v>
      </c>
      <c r="BI139" s="1">
        <f t="shared" si="22"/>
        <v>0</v>
      </c>
      <c r="BJ139" s="1">
        <v>29.5</v>
      </c>
      <c r="BK139" s="1">
        <v>4.5</v>
      </c>
      <c r="BL139" s="1">
        <v>0.75</v>
      </c>
      <c r="BO139" s="1">
        <v>13.75</v>
      </c>
      <c r="BP139" s="1">
        <v>10.5</v>
      </c>
      <c r="BX139" s="1">
        <f t="shared" si="23"/>
        <v>0</v>
      </c>
      <c r="CA139" s="1">
        <f t="shared" si="24"/>
        <v>0</v>
      </c>
      <c r="CB139" s="1">
        <f t="shared" si="25"/>
        <v>0</v>
      </c>
      <c r="CG139" s="1">
        <f t="shared" si="26"/>
        <v>0</v>
      </c>
      <c r="CL139" s="1">
        <f t="shared" si="27"/>
        <v>0</v>
      </c>
      <c r="CO139" s="1">
        <f t="shared" si="28"/>
        <v>0</v>
      </c>
      <c r="CP139" s="1">
        <v>225.99</v>
      </c>
      <c r="CQ139" s="1">
        <f t="shared" si="30"/>
        <v>0</v>
      </c>
      <c r="CR139" s="1">
        <v>15</v>
      </c>
    </row>
    <row r="140" spans="1:96" s="1" customFormat="1" ht="15" hidden="1" customHeight="1" x14ac:dyDescent="0.25">
      <c r="A140" s="1" t="s">
        <v>1477</v>
      </c>
      <c r="B140" s="1" t="s">
        <v>1478</v>
      </c>
      <c r="C140" s="1" t="s">
        <v>25</v>
      </c>
      <c r="D140" s="1" t="s">
        <v>1331</v>
      </c>
      <c r="E140" s="1" t="s">
        <v>1479</v>
      </c>
      <c r="F140" s="1" t="s">
        <v>1480</v>
      </c>
      <c r="G140" s="1" t="s">
        <v>217</v>
      </c>
      <c r="H140" s="1" t="s">
        <v>75</v>
      </c>
      <c r="I140" s="1" t="s">
        <v>1481</v>
      </c>
      <c r="J140" s="1" t="s">
        <v>1482</v>
      </c>
      <c r="K140" s="1" t="s">
        <v>1483</v>
      </c>
      <c r="L140" s="1" t="s">
        <v>105</v>
      </c>
      <c r="M140" s="1" t="s">
        <v>116</v>
      </c>
      <c r="N140" s="1" t="s">
        <v>1484</v>
      </c>
      <c r="O140" s="1" t="s">
        <v>1485</v>
      </c>
      <c r="P140" s="1">
        <v>900</v>
      </c>
      <c r="Q140" s="1" t="s">
        <v>1341</v>
      </c>
      <c r="R140" s="1" t="s">
        <v>38</v>
      </c>
      <c r="S140" s="1" t="s">
        <v>1342</v>
      </c>
      <c r="T140" s="1" t="s">
        <v>1343</v>
      </c>
      <c r="U140" s="1">
        <v>1</v>
      </c>
      <c r="V140" s="1" t="s">
        <v>817</v>
      </c>
      <c r="W140" s="1" t="s">
        <v>41</v>
      </c>
      <c r="X140" s="1">
        <v>2</v>
      </c>
      <c r="Z140" s="1">
        <v>177.87</v>
      </c>
      <c r="AA140" s="1">
        <v>10</v>
      </c>
      <c r="AF140" s="1">
        <v>23.31</v>
      </c>
      <c r="AH140" s="1">
        <v>22</v>
      </c>
      <c r="AJ140" s="1">
        <v>122.56</v>
      </c>
      <c r="AO140" s="1">
        <f t="shared" si="21"/>
        <v>0</v>
      </c>
      <c r="AP140" s="1">
        <v>10</v>
      </c>
      <c r="BI140" s="1">
        <f t="shared" si="22"/>
        <v>0</v>
      </c>
      <c r="BJ140" s="1">
        <v>2.5</v>
      </c>
      <c r="BK140" s="1">
        <v>2.5</v>
      </c>
      <c r="BX140" s="1">
        <f t="shared" si="23"/>
        <v>0</v>
      </c>
      <c r="CA140" s="1">
        <f t="shared" si="24"/>
        <v>0</v>
      </c>
      <c r="CB140" s="1">
        <f t="shared" si="25"/>
        <v>0</v>
      </c>
      <c r="CC140" s="1">
        <v>30</v>
      </c>
      <c r="CD140" s="1">
        <v>30</v>
      </c>
      <c r="CG140" s="1">
        <f t="shared" si="26"/>
        <v>0</v>
      </c>
      <c r="CH140" s="1">
        <v>16</v>
      </c>
      <c r="CI140" s="1">
        <v>16</v>
      </c>
      <c r="CL140" s="1">
        <f t="shared" si="27"/>
        <v>0</v>
      </c>
      <c r="CO140" s="1">
        <f t="shared" si="28"/>
        <v>0</v>
      </c>
      <c r="CP140" s="1">
        <v>210.37</v>
      </c>
      <c r="CQ140" s="1">
        <f t="shared" si="30"/>
        <v>0</v>
      </c>
      <c r="CR140" s="1">
        <v>16</v>
      </c>
    </row>
    <row r="141" spans="1:96" s="1" customFormat="1" ht="15" hidden="1" customHeight="1" x14ac:dyDescent="0.25">
      <c r="A141" s="1" t="s">
        <v>1486</v>
      </c>
      <c r="B141" s="1" t="s">
        <v>1487</v>
      </c>
      <c r="C141" s="1" t="s">
        <v>267</v>
      </c>
      <c r="D141" s="1" t="s">
        <v>1331</v>
      </c>
      <c r="E141" s="1" t="s">
        <v>1488</v>
      </c>
      <c r="F141" s="1" t="s">
        <v>1489</v>
      </c>
      <c r="G141" s="1" t="s">
        <v>1490</v>
      </c>
      <c r="H141" s="1" t="s">
        <v>1491</v>
      </c>
      <c r="I141" s="1" t="s">
        <v>1492</v>
      </c>
      <c r="J141" s="1" t="s">
        <v>1493</v>
      </c>
      <c r="K141" s="1" t="s">
        <v>1494</v>
      </c>
      <c r="L141" s="1" t="s">
        <v>105</v>
      </c>
      <c r="M141" s="1" t="s">
        <v>1495</v>
      </c>
      <c r="N141" s="1" t="s">
        <v>1496</v>
      </c>
      <c r="O141" s="1" t="s">
        <v>233</v>
      </c>
      <c r="P141" s="1">
        <v>900</v>
      </c>
      <c r="Q141" s="1" t="s">
        <v>1341</v>
      </c>
      <c r="R141" s="1" t="s">
        <v>38</v>
      </c>
      <c r="S141" s="1" t="s">
        <v>1342</v>
      </c>
      <c r="T141" s="1" t="s">
        <v>1343</v>
      </c>
      <c r="U141" s="1">
        <v>1</v>
      </c>
      <c r="V141" s="1" t="s">
        <v>817</v>
      </c>
      <c r="W141" s="1" t="s">
        <v>41</v>
      </c>
      <c r="X141" s="1">
        <v>2</v>
      </c>
      <c r="Z141" s="1">
        <v>113.02</v>
      </c>
      <c r="AA141" s="1">
        <v>10</v>
      </c>
      <c r="AH141" s="1">
        <v>30.25</v>
      </c>
      <c r="AJ141" s="1">
        <v>72.77</v>
      </c>
      <c r="AO141" s="1">
        <f t="shared" si="21"/>
        <v>0</v>
      </c>
      <c r="AP141" s="1">
        <v>10</v>
      </c>
      <c r="BI141" s="1">
        <f t="shared" si="22"/>
        <v>0</v>
      </c>
      <c r="BJ141" s="1">
        <v>36.75</v>
      </c>
      <c r="BK141" s="1">
        <v>1.5</v>
      </c>
      <c r="BM141" s="1">
        <v>3</v>
      </c>
      <c r="BN141" s="1">
        <v>1.25</v>
      </c>
      <c r="BO141" s="1">
        <v>15</v>
      </c>
      <c r="BP141" s="1">
        <v>6</v>
      </c>
      <c r="BW141" s="1">
        <v>10</v>
      </c>
      <c r="BX141" s="1">
        <f t="shared" si="23"/>
        <v>0</v>
      </c>
      <c r="CA141" s="1">
        <f t="shared" si="24"/>
        <v>0</v>
      </c>
      <c r="CB141" s="1">
        <f t="shared" si="25"/>
        <v>0</v>
      </c>
      <c r="CC141" s="1">
        <v>40</v>
      </c>
      <c r="CD141" s="1">
        <v>40</v>
      </c>
      <c r="CG141" s="1">
        <f t="shared" si="26"/>
        <v>0</v>
      </c>
      <c r="CH141" s="1">
        <v>24</v>
      </c>
      <c r="CI141" s="1">
        <v>24</v>
      </c>
      <c r="CL141" s="1">
        <f t="shared" si="27"/>
        <v>0</v>
      </c>
      <c r="CO141" s="1">
        <f t="shared" si="28"/>
        <v>0</v>
      </c>
      <c r="CP141" s="1">
        <v>189.77</v>
      </c>
      <c r="CQ141" s="1">
        <f t="shared" si="30"/>
        <v>0</v>
      </c>
      <c r="CR141" s="1">
        <v>17</v>
      </c>
    </row>
    <row r="142" spans="1:96" s="1" customFormat="1" ht="15" hidden="1" customHeight="1" x14ac:dyDescent="0.25">
      <c r="A142" s="1" t="s">
        <v>1497</v>
      </c>
      <c r="B142" s="1" t="s">
        <v>1498</v>
      </c>
      <c r="C142" s="1" t="s">
        <v>57</v>
      </c>
      <c r="D142" s="1" t="s">
        <v>1331</v>
      </c>
      <c r="E142" s="1" t="s">
        <v>1499</v>
      </c>
      <c r="F142" s="1" t="s">
        <v>1500</v>
      </c>
      <c r="G142" s="1" t="s">
        <v>1501</v>
      </c>
      <c r="H142" s="1" t="s">
        <v>195</v>
      </c>
      <c r="I142" s="1" t="s">
        <v>1502</v>
      </c>
      <c r="J142" s="1" t="s">
        <v>1503</v>
      </c>
      <c r="K142" s="1" t="s">
        <v>1504</v>
      </c>
      <c r="L142" s="1" t="s">
        <v>729</v>
      </c>
      <c r="M142" s="1" t="s">
        <v>330</v>
      </c>
      <c r="N142" s="1" t="s">
        <v>1505</v>
      </c>
      <c r="O142" s="1" t="s">
        <v>1506</v>
      </c>
      <c r="P142" s="1">
        <v>900</v>
      </c>
      <c r="Q142" s="1" t="s">
        <v>1341</v>
      </c>
      <c r="R142" s="1" t="s">
        <v>38</v>
      </c>
      <c r="S142" s="1" t="s">
        <v>1342</v>
      </c>
      <c r="T142" s="1" t="s">
        <v>1343</v>
      </c>
      <c r="U142" s="1">
        <v>1</v>
      </c>
      <c r="V142" s="1" t="s">
        <v>817</v>
      </c>
      <c r="W142" s="1" t="s">
        <v>41</v>
      </c>
      <c r="X142" s="1">
        <v>3</v>
      </c>
      <c r="Z142" s="1">
        <v>89.91</v>
      </c>
      <c r="AA142" s="1">
        <v>0</v>
      </c>
      <c r="AE142" s="1">
        <v>89.91</v>
      </c>
      <c r="AO142" s="1">
        <f t="shared" si="21"/>
        <v>0</v>
      </c>
      <c r="AP142" s="1">
        <v>0</v>
      </c>
      <c r="BI142" s="1">
        <f t="shared" si="22"/>
        <v>0</v>
      </c>
      <c r="BJ142" s="1">
        <v>25.5</v>
      </c>
      <c r="BK142" s="1">
        <v>0.5</v>
      </c>
      <c r="BM142" s="1">
        <v>1</v>
      </c>
      <c r="BO142" s="1">
        <v>2.5</v>
      </c>
      <c r="BP142" s="1">
        <v>1.5</v>
      </c>
      <c r="BX142" s="1">
        <f t="shared" si="23"/>
        <v>0</v>
      </c>
      <c r="BY142" s="1">
        <v>20</v>
      </c>
      <c r="CA142" s="1">
        <f t="shared" si="24"/>
        <v>0</v>
      </c>
      <c r="CB142" s="1">
        <f t="shared" si="25"/>
        <v>0</v>
      </c>
      <c r="CC142" s="1">
        <v>30</v>
      </c>
      <c r="CD142" s="1">
        <v>30</v>
      </c>
      <c r="CG142" s="1">
        <f t="shared" si="26"/>
        <v>0</v>
      </c>
      <c r="CH142" s="1">
        <v>16</v>
      </c>
      <c r="CI142" s="1">
        <v>16</v>
      </c>
      <c r="CL142" s="1">
        <f t="shared" si="27"/>
        <v>0</v>
      </c>
      <c r="CO142" s="1">
        <f t="shared" si="28"/>
        <v>0</v>
      </c>
      <c r="CP142" s="1">
        <v>145.41</v>
      </c>
      <c r="CQ142" s="1">
        <f t="shared" si="30"/>
        <v>0</v>
      </c>
      <c r="CR142" s="1">
        <v>18</v>
      </c>
    </row>
    <row r="143" spans="1:96" s="1" customFormat="1" ht="15" hidden="1" customHeight="1" x14ac:dyDescent="0.25">
      <c r="A143" s="1" t="s">
        <v>1507</v>
      </c>
      <c r="B143" s="1" t="s">
        <v>1508</v>
      </c>
      <c r="C143" s="1" t="s">
        <v>25</v>
      </c>
      <c r="D143" s="1" t="s">
        <v>1331</v>
      </c>
      <c r="E143" s="1" t="s">
        <v>1509</v>
      </c>
      <c r="F143" s="1" t="s">
        <v>1510</v>
      </c>
      <c r="G143" s="1" t="s">
        <v>226</v>
      </c>
      <c r="H143" s="1" t="s">
        <v>337</v>
      </c>
      <c r="I143" s="1" t="s">
        <v>1511</v>
      </c>
      <c r="J143" s="1" t="s">
        <v>1512</v>
      </c>
      <c r="K143" s="1" t="s">
        <v>1513</v>
      </c>
      <c r="L143" s="1" t="s">
        <v>661</v>
      </c>
      <c r="M143" s="1" t="s">
        <v>1514</v>
      </c>
      <c r="N143" s="1" t="s">
        <v>1515</v>
      </c>
      <c r="O143" s="1" t="s">
        <v>1516</v>
      </c>
      <c r="P143" s="1">
        <v>900</v>
      </c>
      <c r="Q143" s="1" t="s">
        <v>1341</v>
      </c>
      <c r="R143" s="1" t="s">
        <v>38</v>
      </c>
      <c r="S143" s="1" t="s">
        <v>1342</v>
      </c>
      <c r="T143" s="1" t="s">
        <v>1343</v>
      </c>
      <c r="U143" s="1">
        <v>1</v>
      </c>
      <c r="V143" s="1" t="s">
        <v>817</v>
      </c>
      <c r="W143" s="1" t="s">
        <v>41</v>
      </c>
      <c r="X143" s="1">
        <v>3</v>
      </c>
      <c r="Z143" s="1">
        <v>99.6</v>
      </c>
      <c r="AA143" s="1">
        <v>0</v>
      </c>
      <c r="AE143" s="1">
        <v>66.599999999999994</v>
      </c>
      <c r="AH143" s="1">
        <v>33</v>
      </c>
      <c r="AO143" s="1">
        <f t="shared" si="21"/>
        <v>0</v>
      </c>
      <c r="AP143" s="1">
        <v>0</v>
      </c>
      <c r="BI143" s="1">
        <f t="shared" si="22"/>
        <v>0</v>
      </c>
      <c r="BJ143" s="1">
        <v>12.75</v>
      </c>
      <c r="BK143" s="1">
        <v>0.5</v>
      </c>
      <c r="BM143" s="1">
        <v>2</v>
      </c>
      <c r="BO143" s="1">
        <v>8.75</v>
      </c>
      <c r="BP143" s="1">
        <v>1.5</v>
      </c>
      <c r="BX143" s="1">
        <f t="shared" si="23"/>
        <v>0</v>
      </c>
      <c r="CA143" s="1">
        <f t="shared" si="24"/>
        <v>0</v>
      </c>
      <c r="CB143" s="1">
        <f t="shared" si="25"/>
        <v>0</v>
      </c>
      <c r="CC143" s="1">
        <v>30</v>
      </c>
      <c r="CD143" s="1">
        <v>30</v>
      </c>
      <c r="CG143" s="1">
        <f t="shared" si="26"/>
        <v>0</v>
      </c>
      <c r="CH143" s="1">
        <v>16</v>
      </c>
      <c r="CI143" s="1">
        <v>16</v>
      </c>
      <c r="CL143" s="1">
        <f t="shared" si="27"/>
        <v>0</v>
      </c>
      <c r="CO143" s="1">
        <f t="shared" si="28"/>
        <v>0</v>
      </c>
      <c r="CP143" s="1">
        <v>142.35</v>
      </c>
      <c r="CQ143" s="1">
        <f t="shared" si="30"/>
        <v>0</v>
      </c>
      <c r="CR143" s="1">
        <v>19</v>
      </c>
    </row>
    <row r="144" spans="1:96" s="1" customFormat="1" ht="15" hidden="1" customHeight="1" x14ac:dyDescent="0.25">
      <c r="A144" s="1" t="s">
        <v>1517</v>
      </c>
      <c r="B144" s="1" t="s">
        <v>1518</v>
      </c>
      <c r="C144" s="1" t="s">
        <v>25</v>
      </c>
      <c r="D144" s="1" t="s">
        <v>1331</v>
      </c>
      <c r="E144" s="1" t="s">
        <v>1519</v>
      </c>
      <c r="F144" s="1" t="s">
        <v>259</v>
      </c>
      <c r="G144" s="1" t="s">
        <v>1520</v>
      </c>
      <c r="H144" s="1" t="s">
        <v>1521</v>
      </c>
      <c r="I144" s="1" t="s">
        <v>1522</v>
      </c>
      <c r="J144" s="1" t="s">
        <v>1523</v>
      </c>
      <c r="K144" s="1" t="s">
        <v>1524</v>
      </c>
      <c r="L144" s="1" t="s">
        <v>105</v>
      </c>
      <c r="M144" s="1" t="s">
        <v>1525</v>
      </c>
      <c r="N144" s="1" t="s">
        <v>1526</v>
      </c>
      <c r="O144" s="1" t="s">
        <v>1241</v>
      </c>
      <c r="P144" s="1">
        <v>900</v>
      </c>
      <c r="Q144" s="1" t="s">
        <v>1341</v>
      </c>
      <c r="R144" s="1" t="s">
        <v>38</v>
      </c>
      <c r="S144" s="1" t="s">
        <v>1342</v>
      </c>
      <c r="T144" s="1" t="s">
        <v>1343</v>
      </c>
      <c r="U144" s="1">
        <v>1</v>
      </c>
      <c r="V144" s="1" t="s">
        <v>817</v>
      </c>
      <c r="W144" s="1" t="s">
        <v>41</v>
      </c>
      <c r="X144" s="1">
        <v>3</v>
      </c>
      <c r="Z144" s="1">
        <v>58.1</v>
      </c>
      <c r="AA144" s="1">
        <v>0</v>
      </c>
      <c r="AB144" s="1">
        <v>58.1</v>
      </c>
      <c r="AO144" s="1">
        <f t="shared" si="21"/>
        <v>0</v>
      </c>
      <c r="AP144" s="1">
        <v>0</v>
      </c>
      <c r="BI144" s="1">
        <f t="shared" si="22"/>
        <v>0</v>
      </c>
      <c r="BJ144" s="1">
        <v>23.2</v>
      </c>
      <c r="BK144" s="1">
        <v>8</v>
      </c>
      <c r="BM144" s="1">
        <v>3</v>
      </c>
      <c r="BO144" s="1">
        <v>1.25</v>
      </c>
      <c r="BQ144" s="1">
        <v>2</v>
      </c>
      <c r="BR144" s="1">
        <v>2.75</v>
      </c>
      <c r="BS144" s="1">
        <v>2.7</v>
      </c>
      <c r="BT144" s="1">
        <v>3.5</v>
      </c>
      <c r="BX144" s="1">
        <f t="shared" si="23"/>
        <v>0</v>
      </c>
      <c r="CA144" s="1">
        <f t="shared" si="24"/>
        <v>0</v>
      </c>
      <c r="CB144" s="1">
        <f t="shared" si="25"/>
        <v>0</v>
      </c>
      <c r="CC144" s="1">
        <v>40</v>
      </c>
      <c r="CD144" s="1">
        <v>40</v>
      </c>
      <c r="CG144" s="1">
        <f t="shared" si="26"/>
        <v>0</v>
      </c>
      <c r="CH144" s="1">
        <v>24</v>
      </c>
      <c r="CI144" s="1">
        <v>24</v>
      </c>
      <c r="CL144" s="1">
        <f t="shared" si="27"/>
        <v>0</v>
      </c>
      <c r="CO144" s="1">
        <f t="shared" si="28"/>
        <v>0</v>
      </c>
      <c r="CP144" s="1">
        <v>121.3</v>
      </c>
      <c r="CQ144" s="1">
        <f t="shared" si="30"/>
        <v>0</v>
      </c>
      <c r="CR144" s="1">
        <v>20</v>
      </c>
    </row>
    <row r="145" spans="1:96" s="1" customFormat="1" ht="15" hidden="1" customHeight="1" x14ac:dyDescent="0.25">
      <c r="A145" s="1" t="s">
        <v>1527</v>
      </c>
      <c r="B145" s="1" t="s">
        <v>1528</v>
      </c>
      <c r="C145" s="1" t="s">
        <v>25</v>
      </c>
      <c r="D145" s="1" t="s">
        <v>1331</v>
      </c>
      <c r="E145" s="1" t="s">
        <v>1529</v>
      </c>
      <c r="F145" s="1" t="s">
        <v>1530</v>
      </c>
      <c r="G145" s="1" t="s">
        <v>1531</v>
      </c>
      <c r="H145" s="1" t="s">
        <v>75</v>
      </c>
      <c r="I145" s="1" t="s">
        <v>1532</v>
      </c>
      <c r="J145" s="1" t="s">
        <v>1533</v>
      </c>
      <c r="K145" s="1" t="s">
        <v>1534</v>
      </c>
      <c r="L145" s="1" t="s">
        <v>319</v>
      </c>
      <c r="M145" s="1" t="s">
        <v>436</v>
      </c>
      <c r="N145" s="1" t="s">
        <v>1535</v>
      </c>
      <c r="O145" s="1" t="s">
        <v>1439</v>
      </c>
      <c r="P145" s="1">
        <v>900</v>
      </c>
      <c r="Q145" s="1" t="s">
        <v>1341</v>
      </c>
      <c r="R145" s="1" t="s">
        <v>38</v>
      </c>
      <c r="S145" s="1" t="s">
        <v>1342</v>
      </c>
      <c r="T145" s="1" t="s">
        <v>1343</v>
      </c>
      <c r="U145" s="1">
        <v>1</v>
      </c>
      <c r="V145" s="1" t="s">
        <v>817</v>
      </c>
      <c r="W145" s="1" t="s">
        <v>41</v>
      </c>
      <c r="X145" s="1">
        <v>2</v>
      </c>
      <c r="Z145" s="1">
        <v>57.45</v>
      </c>
      <c r="AA145" s="1">
        <v>0</v>
      </c>
      <c r="AJ145" s="1">
        <v>57.45</v>
      </c>
      <c r="AO145" s="1">
        <f t="shared" si="21"/>
        <v>0</v>
      </c>
      <c r="AP145" s="1">
        <v>0</v>
      </c>
      <c r="BI145" s="1">
        <f t="shared" si="22"/>
        <v>0</v>
      </c>
      <c r="BJ145" s="1">
        <v>32.25</v>
      </c>
      <c r="BK145" s="1">
        <v>4</v>
      </c>
      <c r="BL145" s="1">
        <v>0.75</v>
      </c>
      <c r="BO145" s="1">
        <v>1.25</v>
      </c>
      <c r="BP145" s="1">
        <v>1.5</v>
      </c>
      <c r="BQ145" s="1">
        <v>2</v>
      </c>
      <c r="BR145" s="1">
        <v>2.75</v>
      </c>
      <c r="BX145" s="1">
        <f t="shared" si="23"/>
        <v>0</v>
      </c>
      <c r="BY145" s="1">
        <v>20</v>
      </c>
      <c r="CA145" s="1">
        <f t="shared" si="24"/>
        <v>0</v>
      </c>
      <c r="CB145" s="1">
        <f t="shared" si="25"/>
        <v>0</v>
      </c>
      <c r="CC145" s="1">
        <v>0</v>
      </c>
      <c r="CD145" s="1">
        <v>0</v>
      </c>
      <c r="CG145" s="1">
        <f t="shared" si="26"/>
        <v>0</v>
      </c>
      <c r="CH145" s="1">
        <v>0</v>
      </c>
      <c r="CI145" s="1">
        <v>0</v>
      </c>
      <c r="CL145" s="1">
        <f t="shared" si="27"/>
        <v>0</v>
      </c>
      <c r="CO145" s="1">
        <f t="shared" si="28"/>
        <v>0</v>
      </c>
      <c r="CP145" s="1">
        <v>89.7</v>
      </c>
      <c r="CQ145" s="1">
        <f t="shared" si="30"/>
        <v>0</v>
      </c>
      <c r="CR145" s="1">
        <v>21</v>
      </c>
    </row>
    <row r="146" spans="1:96" s="1" customFormat="1" ht="15" hidden="1" customHeight="1" x14ac:dyDescent="0.25">
      <c r="A146" s="1" t="s">
        <v>1536</v>
      </c>
      <c r="B146" s="1" t="s">
        <v>1537</v>
      </c>
      <c r="C146" s="1" t="s">
        <v>25</v>
      </c>
      <c r="D146" s="1" t="s">
        <v>1331</v>
      </c>
      <c r="E146" s="1" t="s">
        <v>1538</v>
      </c>
      <c r="F146" s="1" t="s">
        <v>1539</v>
      </c>
      <c r="G146" s="1" t="s">
        <v>1036</v>
      </c>
      <c r="H146" s="1" t="s">
        <v>391</v>
      </c>
      <c r="I146" s="1" t="s">
        <v>1540</v>
      </c>
      <c r="J146" s="1" t="s">
        <v>1541</v>
      </c>
      <c r="K146" s="1" t="s">
        <v>1542</v>
      </c>
      <c r="L146" s="1" t="s">
        <v>105</v>
      </c>
      <c r="M146" s="1" t="s">
        <v>152</v>
      </c>
      <c r="N146" s="1" t="s">
        <v>1543</v>
      </c>
      <c r="O146" s="1" t="s">
        <v>1544</v>
      </c>
      <c r="P146" s="1">
        <v>900</v>
      </c>
      <c r="Q146" s="1" t="s">
        <v>1341</v>
      </c>
      <c r="R146" s="1" t="s">
        <v>38</v>
      </c>
      <c r="S146" s="1" t="s">
        <v>1342</v>
      </c>
      <c r="T146" s="1" t="s">
        <v>1343</v>
      </c>
      <c r="U146" s="1">
        <v>1</v>
      </c>
      <c r="V146" s="1" t="s">
        <v>817</v>
      </c>
      <c r="W146" s="1" t="s">
        <v>41</v>
      </c>
      <c r="X146" s="1">
        <v>3</v>
      </c>
      <c r="Z146" s="1">
        <v>77.19</v>
      </c>
      <c r="AA146" s="1">
        <v>10</v>
      </c>
      <c r="AB146" s="1">
        <v>14.94</v>
      </c>
      <c r="AH146" s="1">
        <v>52.25</v>
      </c>
      <c r="AO146" s="1">
        <f t="shared" si="21"/>
        <v>0</v>
      </c>
      <c r="AP146" s="1">
        <v>10</v>
      </c>
      <c r="BI146" s="1">
        <f t="shared" si="22"/>
        <v>0</v>
      </c>
      <c r="BJ146" s="1">
        <v>7.5</v>
      </c>
      <c r="BO146" s="1">
        <v>7.5</v>
      </c>
      <c r="BX146" s="1">
        <f t="shared" si="23"/>
        <v>0</v>
      </c>
      <c r="CA146" s="1">
        <f t="shared" si="24"/>
        <v>0</v>
      </c>
      <c r="CB146" s="1">
        <f t="shared" si="25"/>
        <v>0</v>
      </c>
      <c r="CG146" s="1">
        <f t="shared" si="26"/>
        <v>0</v>
      </c>
      <c r="CL146" s="1">
        <f t="shared" si="27"/>
        <v>0</v>
      </c>
      <c r="CO146" s="1">
        <f t="shared" si="28"/>
        <v>0</v>
      </c>
      <c r="CP146" s="1">
        <v>84.69</v>
      </c>
      <c r="CQ146" s="1">
        <f t="shared" si="30"/>
        <v>0</v>
      </c>
      <c r="CR146" s="1">
        <v>22</v>
      </c>
    </row>
    <row r="147" spans="1:96" s="1" customFormat="1" ht="15" hidden="1" customHeight="1" x14ac:dyDescent="0.25">
      <c r="A147" s="1" t="s">
        <v>1545</v>
      </c>
      <c r="B147" s="1" t="s">
        <v>1546</v>
      </c>
      <c r="C147" s="1" t="s">
        <v>25</v>
      </c>
      <c r="D147" s="1" t="s">
        <v>1331</v>
      </c>
      <c r="E147" s="1" t="s">
        <v>1547</v>
      </c>
      <c r="F147" s="1" t="s">
        <v>1548</v>
      </c>
      <c r="G147" s="1" t="s">
        <v>46</v>
      </c>
      <c r="H147" s="1" t="s">
        <v>74</v>
      </c>
      <c r="I147" s="1" t="s">
        <v>1549</v>
      </c>
      <c r="J147" s="1" t="s">
        <v>1550</v>
      </c>
      <c r="K147" s="1" t="s">
        <v>1551</v>
      </c>
      <c r="L147" s="1" t="s">
        <v>105</v>
      </c>
      <c r="M147" s="1" t="s">
        <v>1080</v>
      </c>
      <c r="N147" s="1" t="s">
        <v>1552</v>
      </c>
      <c r="O147" s="1" t="s">
        <v>1082</v>
      </c>
      <c r="P147" s="1">
        <v>900</v>
      </c>
      <c r="Q147" s="1" t="s">
        <v>1341</v>
      </c>
      <c r="R147" s="1" t="s">
        <v>38</v>
      </c>
      <c r="S147" s="1" t="s">
        <v>1342</v>
      </c>
      <c r="T147" s="1" t="s">
        <v>1343</v>
      </c>
      <c r="U147" s="1">
        <v>1</v>
      </c>
      <c r="V147" s="1" t="s">
        <v>817</v>
      </c>
      <c r="W147" s="1" t="s">
        <v>41</v>
      </c>
      <c r="X147" s="1">
        <v>2</v>
      </c>
      <c r="Z147" s="1">
        <v>27.5</v>
      </c>
      <c r="AA147" s="1">
        <v>0</v>
      </c>
      <c r="AH147" s="1">
        <v>27.5</v>
      </c>
      <c r="AO147" s="1">
        <f t="shared" si="21"/>
        <v>0</v>
      </c>
      <c r="AP147" s="1">
        <v>0</v>
      </c>
      <c r="BI147" s="1">
        <f t="shared" si="22"/>
        <v>0</v>
      </c>
      <c r="BJ147" s="1">
        <v>16.25</v>
      </c>
      <c r="BK147" s="1">
        <v>13</v>
      </c>
      <c r="BO147" s="1">
        <v>1.25</v>
      </c>
      <c r="BQ147" s="1">
        <v>2</v>
      </c>
      <c r="BX147" s="1">
        <f t="shared" si="23"/>
        <v>0</v>
      </c>
      <c r="CA147" s="1">
        <f t="shared" si="24"/>
        <v>0</v>
      </c>
      <c r="CB147" s="1">
        <f t="shared" si="25"/>
        <v>0</v>
      </c>
      <c r="CG147" s="1">
        <f t="shared" si="26"/>
        <v>0</v>
      </c>
      <c r="CL147" s="1">
        <f t="shared" si="27"/>
        <v>0</v>
      </c>
      <c r="CO147" s="1">
        <f t="shared" si="28"/>
        <v>0</v>
      </c>
      <c r="CP147" s="1">
        <v>43.75</v>
      </c>
      <c r="CQ147" s="1">
        <f t="shared" si="30"/>
        <v>0</v>
      </c>
      <c r="CR147" s="1">
        <v>23</v>
      </c>
    </row>
    <row r="148" spans="1:96" s="1" customFormat="1" ht="15" hidden="1" customHeight="1" x14ac:dyDescent="0.25">
      <c r="A148" s="1" t="s">
        <v>1553</v>
      </c>
      <c r="B148" s="1" t="s">
        <v>1554</v>
      </c>
      <c r="C148" s="1" t="s">
        <v>157</v>
      </c>
      <c r="D148" s="1" t="s">
        <v>1555</v>
      </c>
      <c r="E148" s="1" t="s">
        <v>1556</v>
      </c>
      <c r="F148" s="1" t="s">
        <v>1557</v>
      </c>
      <c r="G148" s="1" t="s">
        <v>87</v>
      </c>
      <c r="H148" s="1" t="s">
        <v>137</v>
      </c>
      <c r="I148" s="1" t="s">
        <v>1558</v>
      </c>
      <c r="J148" s="1" t="s">
        <v>1559</v>
      </c>
      <c r="K148" s="1" t="s">
        <v>1560</v>
      </c>
      <c r="L148" s="1" t="s">
        <v>329</v>
      </c>
      <c r="M148" s="1" t="s">
        <v>730</v>
      </c>
      <c r="N148" s="1" t="s">
        <v>1561</v>
      </c>
      <c r="O148" s="1" t="s">
        <v>1562</v>
      </c>
      <c r="P148" s="1">
        <v>901</v>
      </c>
      <c r="Q148" s="1" t="s">
        <v>1563</v>
      </c>
      <c r="R148" s="1" t="s">
        <v>38</v>
      </c>
      <c r="S148" s="1" t="s">
        <v>1342</v>
      </c>
      <c r="T148" s="1" t="s">
        <v>1564</v>
      </c>
      <c r="U148" s="1">
        <v>2</v>
      </c>
      <c r="V148" s="1" t="s">
        <v>41</v>
      </c>
      <c r="W148" s="1" t="s">
        <v>41</v>
      </c>
      <c r="X148" s="1">
        <v>1</v>
      </c>
      <c r="Z148" s="1">
        <v>50</v>
      </c>
      <c r="AA148" s="1">
        <v>50</v>
      </c>
      <c r="AO148" s="1">
        <f t="shared" si="21"/>
        <v>0</v>
      </c>
      <c r="AP148" s="1">
        <v>418.1</v>
      </c>
      <c r="BB148" s="1">
        <v>268.10000000000002</v>
      </c>
      <c r="BH148" s="1">
        <v>100</v>
      </c>
      <c r="BI148" s="1">
        <f t="shared" si="22"/>
        <v>0</v>
      </c>
      <c r="BJ148" s="1">
        <v>14</v>
      </c>
      <c r="BK148" s="1">
        <v>1.5</v>
      </c>
      <c r="BO148" s="1">
        <v>2.5</v>
      </c>
      <c r="BU148" s="1">
        <v>10</v>
      </c>
      <c r="BX148" s="1">
        <f t="shared" si="23"/>
        <v>0</v>
      </c>
      <c r="CA148" s="1">
        <f t="shared" si="24"/>
        <v>0</v>
      </c>
      <c r="CB148" s="1">
        <f t="shared" si="25"/>
        <v>0</v>
      </c>
      <c r="CC148" s="1">
        <v>120</v>
      </c>
      <c r="CD148" s="1">
        <v>40</v>
      </c>
      <c r="CE148" s="1">
        <v>80</v>
      </c>
      <c r="CG148" s="1">
        <f t="shared" si="26"/>
        <v>0</v>
      </c>
      <c r="CH148" s="1">
        <v>54</v>
      </c>
      <c r="CI148" s="1">
        <v>24</v>
      </c>
      <c r="CJ148" s="1">
        <v>30</v>
      </c>
      <c r="CL148" s="1">
        <f t="shared" si="27"/>
        <v>0</v>
      </c>
      <c r="CO148" s="1">
        <f t="shared" si="28"/>
        <v>0</v>
      </c>
      <c r="CP148" s="1">
        <v>552.1</v>
      </c>
      <c r="CQ148" s="1">
        <f t="shared" ref="CQ148:CQ169" si="31">SUM(BI148,CB148,CG148)</f>
        <v>0</v>
      </c>
      <c r="CR148" s="1">
        <v>1</v>
      </c>
    </row>
    <row r="149" spans="1:96" s="1" customFormat="1" ht="15" hidden="1" customHeight="1" x14ac:dyDescent="0.25">
      <c r="A149" s="1" t="s">
        <v>1565</v>
      </c>
      <c r="B149" s="1" t="s">
        <v>1566</v>
      </c>
      <c r="C149" s="1" t="s">
        <v>25</v>
      </c>
      <c r="D149" s="1" t="s">
        <v>1555</v>
      </c>
      <c r="E149" s="1" t="s">
        <v>1567</v>
      </c>
      <c r="F149" s="1" t="s">
        <v>1568</v>
      </c>
      <c r="G149" s="1" t="s">
        <v>74</v>
      </c>
      <c r="H149" s="1" t="s">
        <v>391</v>
      </c>
      <c r="I149" s="1" t="s">
        <v>1569</v>
      </c>
      <c r="J149" s="1" t="s">
        <v>1570</v>
      </c>
      <c r="K149" s="1" t="s">
        <v>1571</v>
      </c>
      <c r="L149" s="1" t="s">
        <v>199</v>
      </c>
      <c r="M149" s="1" t="s">
        <v>507</v>
      </c>
      <c r="N149" s="1" t="s">
        <v>1572</v>
      </c>
      <c r="O149" s="1" t="s">
        <v>509</v>
      </c>
      <c r="P149" s="1">
        <v>901</v>
      </c>
      <c r="Q149" s="1" t="s">
        <v>1563</v>
      </c>
      <c r="R149" s="1" t="s">
        <v>38</v>
      </c>
      <c r="S149" s="1" t="s">
        <v>1342</v>
      </c>
      <c r="T149" s="1" t="s">
        <v>1564</v>
      </c>
      <c r="U149" s="1">
        <v>2</v>
      </c>
      <c r="V149" s="1" t="s">
        <v>41</v>
      </c>
      <c r="W149" s="1" t="s">
        <v>41</v>
      </c>
      <c r="X149" s="1">
        <v>1</v>
      </c>
      <c r="Z149" s="1">
        <v>10</v>
      </c>
      <c r="AA149" s="1">
        <v>10</v>
      </c>
      <c r="AO149" s="1">
        <f t="shared" si="21"/>
        <v>0</v>
      </c>
      <c r="AP149" s="1">
        <v>437.73700000000002</v>
      </c>
      <c r="AR149" s="1">
        <v>20</v>
      </c>
      <c r="AU149" s="1">
        <v>23.24</v>
      </c>
      <c r="AX149" s="1">
        <v>8.2200000000000006</v>
      </c>
      <c r="BA149" s="1">
        <v>105.05</v>
      </c>
      <c r="BB149" s="1">
        <v>118.73</v>
      </c>
      <c r="BE149" s="1">
        <v>52.497</v>
      </c>
      <c r="BH149" s="1">
        <v>100</v>
      </c>
      <c r="BI149" s="1">
        <f t="shared" si="22"/>
        <v>0</v>
      </c>
      <c r="BJ149" s="1">
        <v>18.25</v>
      </c>
      <c r="BO149" s="1">
        <v>6.25</v>
      </c>
      <c r="BQ149" s="1">
        <v>2</v>
      </c>
      <c r="BU149" s="1">
        <v>10</v>
      </c>
      <c r="BX149" s="1">
        <f t="shared" si="23"/>
        <v>0</v>
      </c>
      <c r="CA149" s="1">
        <f t="shared" si="24"/>
        <v>0</v>
      </c>
      <c r="CB149" s="1">
        <f t="shared" si="25"/>
        <v>0</v>
      </c>
      <c r="CC149" s="1">
        <v>40</v>
      </c>
      <c r="CD149" s="1">
        <v>40</v>
      </c>
      <c r="CG149" s="1">
        <f t="shared" si="26"/>
        <v>0</v>
      </c>
      <c r="CH149" s="1">
        <v>24</v>
      </c>
      <c r="CI149" s="1">
        <v>24</v>
      </c>
      <c r="CL149" s="1">
        <f t="shared" si="27"/>
        <v>0</v>
      </c>
      <c r="CO149" s="1">
        <f t="shared" si="28"/>
        <v>0</v>
      </c>
      <c r="CP149" s="1">
        <v>495.98700000000002</v>
      </c>
      <c r="CQ149" s="1">
        <f t="shared" si="31"/>
        <v>0</v>
      </c>
      <c r="CR149" s="1">
        <v>2</v>
      </c>
    </row>
    <row r="150" spans="1:96" s="1" customFormat="1" ht="15" hidden="1" customHeight="1" x14ac:dyDescent="0.25">
      <c r="A150" s="1" t="s">
        <v>1573</v>
      </c>
      <c r="B150" s="1" t="s">
        <v>1574</v>
      </c>
      <c r="C150" s="1" t="s">
        <v>25</v>
      </c>
      <c r="D150" s="1" t="s">
        <v>1555</v>
      </c>
      <c r="E150" s="1" t="s">
        <v>1575</v>
      </c>
      <c r="F150" s="1" t="s">
        <v>1576</v>
      </c>
      <c r="G150" s="1" t="s">
        <v>1577</v>
      </c>
      <c r="H150" s="1" t="s">
        <v>249</v>
      </c>
      <c r="I150" s="1" t="s">
        <v>1578</v>
      </c>
      <c r="J150" s="1" t="s">
        <v>1579</v>
      </c>
      <c r="K150" s="1" t="s">
        <v>1580</v>
      </c>
      <c r="L150" s="1" t="s">
        <v>1581</v>
      </c>
      <c r="M150" s="1" t="s">
        <v>1582</v>
      </c>
      <c r="N150" s="1" t="s">
        <v>1583</v>
      </c>
      <c r="O150" s="1" t="s">
        <v>1584</v>
      </c>
      <c r="P150" s="1">
        <v>901</v>
      </c>
      <c r="Q150" s="1" t="s">
        <v>1563</v>
      </c>
      <c r="R150" s="1" t="s">
        <v>38</v>
      </c>
      <c r="S150" s="1" t="s">
        <v>1342</v>
      </c>
      <c r="T150" s="1" t="s">
        <v>1564</v>
      </c>
      <c r="U150" s="1">
        <v>2</v>
      </c>
      <c r="V150" s="1" t="s">
        <v>41</v>
      </c>
      <c r="W150" s="1" t="s">
        <v>41</v>
      </c>
      <c r="X150" s="1">
        <v>1</v>
      </c>
      <c r="Z150" s="1">
        <v>50</v>
      </c>
      <c r="AA150" s="1">
        <v>50</v>
      </c>
      <c r="AO150" s="1">
        <f t="shared" si="21"/>
        <v>0</v>
      </c>
      <c r="AP150" s="1">
        <v>319.73</v>
      </c>
      <c r="BA150" s="1">
        <v>108.87</v>
      </c>
      <c r="BB150" s="1">
        <v>160.86000000000001</v>
      </c>
      <c r="BI150" s="1">
        <f t="shared" si="22"/>
        <v>0</v>
      </c>
      <c r="BJ150" s="1">
        <v>5.75</v>
      </c>
      <c r="BO150" s="1">
        <v>3.75</v>
      </c>
      <c r="BQ150" s="1">
        <v>2</v>
      </c>
      <c r="BX150" s="1">
        <f t="shared" si="23"/>
        <v>0</v>
      </c>
      <c r="CA150" s="1">
        <f t="shared" si="24"/>
        <v>0</v>
      </c>
      <c r="CB150" s="1">
        <f t="shared" si="25"/>
        <v>0</v>
      </c>
      <c r="CC150" s="1">
        <v>160</v>
      </c>
      <c r="CD150" s="1">
        <v>20</v>
      </c>
      <c r="CE150" s="1">
        <v>140</v>
      </c>
      <c r="CG150" s="1">
        <f t="shared" si="26"/>
        <v>0</v>
      </c>
      <c r="CH150" s="1">
        <v>68</v>
      </c>
      <c r="CI150" s="1">
        <v>8</v>
      </c>
      <c r="CJ150" s="1">
        <v>60</v>
      </c>
      <c r="CL150" s="1">
        <f t="shared" si="27"/>
        <v>0</v>
      </c>
      <c r="CO150" s="1">
        <f t="shared" si="28"/>
        <v>0</v>
      </c>
      <c r="CP150" s="1">
        <v>485.48</v>
      </c>
      <c r="CQ150" s="1">
        <f t="shared" si="31"/>
        <v>0</v>
      </c>
      <c r="CR150" s="1">
        <v>3</v>
      </c>
    </row>
    <row r="151" spans="1:96" s="1" customFormat="1" ht="15" hidden="1" customHeight="1" x14ac:dyDescent="0.25">
      <c r="A151" s="1" t="s">
        <v>1585</v>
      </c>
      <c r="B151" s="1" t="s">
        <v>1586</v>
      </c>
      <c r="C151" s="1" t="s">
        <v>25</v>
      </c>
      <c r="D151" s="1" t="s">
        <v>1555</v>
      </c>
      <c r="E151" s="1" t="s">
        <v>1587</v>
      </c>
      <c r="F151" s="1" t="s">
        <v>1588</v>
      </c>
      <c r="G151" s="1" t="s">
        <v>737</v>
      </c>
      <c r="H151" s="1" t="s">
        <v>61</v>
      </c>
      <c r="I151" s="1" t="s">
        <v>1589</v>
      </c>
      <c r="J151" s="1" t="s">
        <v>1590</v>
      </c>
      <c r="K151" s="1" t="s">
        <v>1591</v>
      </c>
      <c r="L151" s="1" t="s">
        <v>1380</v>
      </c>
      <c r="M151" s="1" t="s">
        <v>1381</v>
      </c>
      <c r="N151" s="1" t="s">
        <v>1592</v>
      </c>
      <c r="O151" s="1" t="s">
        <v>1383</v>
      </c>
      <c r="P151" s="1">
        <v>901</v>
      </c>
      <c r="Q151" s="1" t="s">
        <v>1563</v>
      </c>
      <c r="R151" s="1" t="s">
        <v>38</v>
      </c>
      <c r="S151" s="1" t="s">
        <v>1342</v>
      </c>
      <c r="T151" s="1" t="s">
        <v>1564</v>
      </c>
      <c r="U151" s="1">
        <v>2</v>
      </c>
      <c r="V151" s="1" t="s">
        <v>41</v>
      </c>
      <c r="W151" s="1" t="s">
        <v>41</v>
      </c>
      <c r="X151" s="1">
        <v>1</v>
      </c>
      <c r="Z151" s="1">
        <v>10</v>
      </c>
      <c r="AA151" s="1">
        <v>10</v>
      </c>
      <c r="AO151" s="1">
        <f t="shared" si="21"/>
        <v>0</v>
      </c>
      <c r="AP151" s="1">
        <v>444.66</v>
      </c>
      <c r="AS151" s="1">
        <v>11.25</v>
      </c>
      <c r="BA151" s="1">
        <v>85.95</v>
      </c>
      <c r="BB151" s="1">
        <v>237.46</v>
      </c>
      <c r="BH151" s="1">
        <v>100</v>
      </c>
      <c r="BI151" s="1">
        <f t="shared" si="22"/>
        <v>0</v>
      </c>
      <c r="BJ151" s="1">
        <v>2</v>
      </c>
      <c r="BM151" s="1">
        <v>2</v>
      </c>
      <c r="BX151" s="1">
        <f t="shared" si="23"/>
        <v>0</v>
      </c>
      <c r="CA151" s="1">
        <f t="shared" si="24"/>
        <v>0</v>
      </c>
      <c r="CB151" s="1">
        <f t="shared" si="25"/>
        <v>0</v>
      </c>
      <c r="CC151" s="1">
        <v>30</v>
      </c>
      <c r="CD151" s="1">
        <v>30</v>
      </c>
      <c r="CG151" s="1">
        <f t="shared" si="26"/>
        <v>0</v>
      </c>
      <c r="CH151" s="1">
        <v>16</v>
      </c>
      <c r="CI151" s="1">
        <v>16</v>
      </c>
      <c r="CL151" s="1">
        <f t="shared" si="27"/>
        <v>0</v>
      </c>
      <c r="CO151" s="1">
        <f t="shared" si="28"/>
        <v>0</v>
      </c>
      <c r="CP151" s="1">
        <v>476.66</v>
      </c>
      <c r="CQ151" s="1">
        <f t="shared" si="31"/>
        <v>0</v>
      </c>
      <c r="CR151" s="1">
        <v>4</v>
      </c>
    </row>
    <row r="152" spans="1:96" s="1" customFormat="1" ht="15" hidden="1" customHeight="1" x14ac:dyDescent="0.25">
      <c r="A152" s="1" t="s">
        <v>1593</v>
      </c>
      <c r="B152" s="1" t="s">
        <v>1594</v>
      </c>
      <c r="C152" s="1" t="s">
        <v>25</v>
      </c>
      <c r="D152" s="1" t="s">
        <v>1555</v>
      </c>
      <c r="E152" s="1" t="s">
        <v>1595</v>
      </c>
      <c r="F152" s="1" t="s">
        <v>1596</v>
      </c>
      <c r="G152" s="1" t="s">
        <v>1597</v>
      </c>
      <c r="H152" s="1" t="s">
        <v>1598</v>
      </c>
      <c r="I152" s="1" t="s">
        <v>1599</v>
      </c>
      <c r="J152" s="1" t="s">
        <v>1600</v>
      </c>
      <c r="K152" s="1" t="s">
        <v>1601</v>
      </c>
      <c r="L152" s="1" t="s">
        <v>1602</v>
      </c>
      <c r="M152" s="1" t="s">
        <v>1603</v>
      </c>
      <c r="N152" s="1" t="s">
        <v>1604</v>
      </c>
      <c r="O152" s="1" t="s">
        <v>1605</v>
      </c>
      <c r="P152" s="1">
        <v>901</v>
      </c>
      <c r="Q152" s="1" t="s">
        <v>1563</v>
      </c>
      <c r="R152" s="1" t="s">
        <v>38</v>
      </c>
      <c r="S152" s="1" t="s">
        <v>1342</v>
      </c>
      <c r="T152" s="1" t="s">
        <v>1564</v>
      </c>
      <c r="U152" s="1">
        <v>2</v>
      </c>
      <c r="V152" s="1" t="s">
        <v>41</v>
      </c>
      <c r="W152" s="1" t="s">
        <v>41</v>
      </c>
      <c r="X152" s="1">
        <v>1</v>
      </c>
      <c r="Z152" s="1">
        <v>0</v>
      </c>
      <c r="AA152" s="1">
        <v>0</v>
      </c>
      <c r="AO152" s="1">
        <f t="shared" ref="AO152:AO215" si="32">IF(SUBTOTAL(9,AA152:AN152)&gt;=500,500,SUBTOTAL(9,AA152:AN152))</f>
        <v>0</v>
      </c>
      <c r="AP152" s="1">
        <v>299.16000000000003</v>
      </c>
      <c r="BB152" s="1">
        <v>199.16</v>
      </c>
      <c r="BH152" s="1">
        <v>100</v>
      </c>
      <c r="BI152" s="1">
        <f t="shared" ref="BI152:BI215" si="33">IF(SUBTOTAL(9,AA152,AQ152:BH152)&gt;=500,500,SUBTOTAL(9,AA152,AQ152:BH152))</f>
        <v>0</v>
      </c>
      <c r="BJ152" s="1">
        <v>48.5</v>
      </c>
      <c r="BK152" s="1">
        <v>3</v>
      </c>
      <c r="BM152" s="1">
        <v>3</v>
      </c>
      <c r="BO152" s="1">
        <v>2.5</v>
      </c>
      <c r="BU152" s="1">
        <v>10</v>
      </c>
      <c r="BV152" s="1">
        <v>10</v>
      </c>
      <c r="BX152" s="1">
        <f t="shared" ref="BX152:BX215" si="34">IF(SUBTOTAL(9,BK152:BW152)&gt;=210,210,SUBTOTAL(9,BK152:BW152))</f>
        <v>0</v>
      </c>
      <c r="BY152" s="1">
        <v>20</v>
      </c>
      <c r="CA152" s="1">
        <f t="shared" ref="CA152:CA215" si="35">IF(SUBTOTAL(9,BY152:BZ152)&gt;=90,90,SUBTOTAL(9,BY152:BZ152))</f>
        <v>0</v>
      </c>
      <c r="CB152" s="1">
        <f t="shared" ref="CB152:CB215" si="36">SUM(BX152,CA152)</f>
        <v>0</v>
      </c>
      <c r="CC152" s="1">
        <v>100</v>
      </c>
      <c r="CD152" s="1">
        <v>50</v>
      </c>
      <c r="CE152" s="1">
        <v>50</v>
      </c>
      <c r="CG152" s="1">
        <f t="shared" ref="CG152:CG215" si="37">IF(SUBTOTAL(9,CD152:CF152)&gt;=200,200,SUBTOTAL(9,CD152:CF152))</f>
        <v>0</v>
      </c>
      <c r="CH152" s="1">
        <v>47</v>
      </c>
      <c r="CI152" s="1">
        <v>32</v>
      </c>
      <c r="CJ152" s="1">
        <v>15</v>
      </c>
      <c r="CL152" s="1">
        <f t="shared" ref="CL152:CL215" si="38">IF(SUBTOTAL(9,CI152:CK152)&gt;=100,100,SUBTOTAL(9,CI152:CK152))</f>
        <v>0</v>
      </c>
      <c r="CO152" s="1">
        <f t="shared" ref="CO152:CO215" si="39">SUM(CN152)</f>
        <v>0</v>
      </c>
      <c r="CP152" s="1">
        <v>447.66</v>
      </c>
      <c r="CQ152" s="1">
        <f t="shared" si="31"/>
        <v>0</v>
      </c>
      <c r="CR152" s="1">
        <v>5</v>
      </c>
    </row>
    <row r="153" spans="1:96" s="1" customFormat="1" ht="15" hidden="1" customHeight="1" x14ac:dyDescent="0.25">
      <c r="A153" s="1" t="s">
        <v>1606</v>
      </c>
      <c r="B153" s="1" t="s">
        <v>1607</v>
      </c>
      <c r="C153" s="1" t="s">
        <v>267</v>
      </c>
      <c r="D153" s="1" t="s">
        <v>1555</v>
      </c>
      <c r="E153" s="1" t="s">
        <v>1608</v>
      </c>
      <c r="F153" s="1" t="s">
        <v>1609</v>
      </c>
      <c r="G153" s="1" t="s">
        <v>706</v>
      </c>
      <c r="H153" s="1" t="s">
        <v>1610</v>
      </c>
      <c r="I153" s="1" t="s">
        <v>1611</v>
      </c>
      <c r="J153" s="1" t="s">
        <v>1612</v>
      </c>
      <c r="K153" s="1" t="s">
        <v>1613</v>
      </c>
      <c r="L153" s="1" t="s">
        <v>187</v>
      </c>
      <c r="M153" s="1" t="s">
        <v>188</v>
      </c>
      <c r="N153" s="1" t="s">
        <v>1614</v>
      </c>
      <c r="O153" s="1" t="s">
        <v>190</v>
      </c>
      <c r="P153" s="1">
        <v>901</v>
      </c>
      <c r="Q153" s="1" t="s">
        <v>1563</v>
      </c>
      <c r="R153" s="1" t="s">
        <v>38</v>
      </c>
      <c r="S153" s="1" t="s">
        <v>1342</v>
      </c>
      <c r="T153" s="1" t="s">
        <v>1564</v>
      </c>
      <c r="U153" s="1">
        <v>2</v>
      </c>
      <c r="V153" s="1" t="s">
        <v>41</v>
      </c>
      <c r="W153" s="1" t="s">
        <v>41</v>
      </c>
      <c r="X153" s="1">
        <v>3</v>
      </c>
      <c r="Z153" s="1">
        <v>10</v>
      </c>
      <c r="AA153" s="1">
        <v>10</v>
      </c>
      <c r="AO153" s="1">
        <f t="shared" si="32"/>
        <v>0</v>
      </c>
      <c r="AP153" s="1">
        <v>249.88</v>
      </c>
      <c r="AR153" s="1">
        <v>2</v>
      </c>
      <c r="BB153" s="1">
        <v>137.88</v>
      </c>
      <c r="BH153" s="1">
        <v>100</v>
      </c>
      <c r="BI153" s="1">
        <f t="shared" si="33"/>
        <v>0</v>
      </c>
      <c r="BJ153" s="1">
        <v>10</v>
      </c>
      <c r="BV153" s="1">
        <v>10</v>
      </c>
      <c r="BX153" s="1">
        <f t="shared" si="34"/>
        <v>0</v>
      </c>
      <c r="CA153" s="1">
        <f t="shared" si="35"/>
        <v>0</v>
      </c>
      <c r="CB153" s="1">
        <f t="shared" si="36"/>
        <v>0</v>
      </c>
      <c r="CC153" s="1">
        <v>170</v>
      </c>
      <c r="CD153" s="1">
        <v>30</v>
      </c>
      <c r="CE153" s="1">
        <v>140</v>
      </c>
      <c r="CG153" s="1">
        <f t="shared" si="37"/>
        <v>0</v>
      </c>
      <c r="CH153" s="1">
        <v>76</v>
      </c>
      <c r="CI153" s="1">
        <v>16</v>
      </c>
      <c r="CJ153" s="1">
        <v>60</v>
      </c>
      <c r="CL153" s="1">
        <f t="shared" si="38"/>
        <v>0</v>
      </c>
      <c r="CO153" s="1">
        <f t="shared" si="39"/>
        <v>0</v>
      </c>
      <c r="CP153" s="1">
        <v>429.88</v>
      </c>
      <c r="CQ153" s="1">
        <f t="shared" si="31"/>
        <v>0</v>
      </c>
      <c r="CR153" s="1">
        <v>6</v>
      </c>
    </row>
    <row r="154" spans="1:96" s="1" customFormat="1" ht="15" hidden="1" customHeight="1" x14ac:dyDescent="0.25">
      <c r="A154" s="1" t="s">
        <v>1615</v>
      </c>
      <c r="B154" s="1" t="s">
        <v>1616</v>
      </c>
      <c r="C154" s="1" t="s">
        <v>550</v>
      </c>
      <c r="D154" s="1" t="s">
        <v>1555</v>
      </c>
      <c r="E154" s="1" t="s">
        <v>1617</v>
      </c>
      <c r="F154" s="1" t="s">
        <v>1618</v>
      </c>
      <c r="G154" s="1" t="s">
        <v>1619</v>
      </c>
      <c r="H154" s="1" t="s">
        <v>391</v>
      </c>
      <c r="I154" s="1" t="s">
        <v>1620</v>
      </c>
      <c r="J154" s="1" t="s">
        <v>1621</v>
      </c>
      <c r="K154" s="1" t="s">
        <v>1622</v>
      </c>
      <c r="L154" s="1" t="s">
        <v>1337</v>
      </c>
      <c r="M154" s="1" t="s">
        <v>1623</v>
      </c>
      <c r="N154" s="1" t="s">
        <v>1624</v>
      </c>
      <c r="O154" s="1" t="s">
        <v>1625</v>
      </c>
      <c r="P154" s="1">
        <v>901</v>
      </c>
      <c r="Q154" s="1" t="s">
        <v>1563</v>
      </c>
      <c r="R154" s="1" t="s">
        <v>38</v>
      </c>
      <c r="S154" s="1" t="s">
        <v>1342</v>
      </c>
      <c r="T154" s="1" t="s">
        <v>1564</v>
      </c>
      <c r="U154" s="1">
        <v>2</v>
      </c>
      <c r="V154" s="1" t="s">
        <v>41</v>
      </c>
      <c r="W154" s="1" t="s">
        <v>41</v>
      </c>
      <c r="X154" s="1">
        <v>1</v>
      </c>
      <c r="Z154" s="1">
        <v>0</v>
      </c>
      <c r="AA154" s="1">
        <v>0</v>
      </c>
      <c r="AO154" s="1">
        <f t="shared" si="32"/>
        <v>0</v>
      </c>
      <c r="AP154" s="1">
        <v>99.58</v>
      </c>
      <c r="BB154" s="1">
        <v>99.58</v>
      </c>
      <c r="BI154" s="1">
        <f t="shared" si="33"/>
        <v>0</v>
      </c>
      <c r="BJ154" s="1">
        <v>202.55</v>
      </c>
      <c r="BK154" s="1">
        <v>4</v>
      </c>
      <c r="BM154" s="1">
        <v>15</v>
      </c>
      <c r="BN154" s="1">
        <v>5</v>
      </c>
      <c r="BO154" s="1">
        <v>12.5</v>
      </c>
      <c r="BP154" s="1">
        <v>21</v>
      </c>
      <c r="BQ154" s="1">
        <v>16</v>
      </c>
      <c r="BR154" s="1">
        <v>8.25</v>
      </c>
      <c r="BS154" s="1">
        <v>10.8</v>
      </c>
      <c r="BU154" s="1">
        <v>10</v>
      </c>
      <c r="BW154" s="1">
        <v>10</v>
      </c>
      <c r="BX154" s="1">
        <f t="shared" si="34"/>
        <v>0</v>
      </c>
      <c r="BY154" s="1">
        <v>20</v>
      </c>
      <c r="BZ154" s="1">
        <v>70</v>
      </c>
      <c r="CA154" s="1">
        <f t="shared" si="35"/>
        <v>0</v>
      </c>
      <c r="CB154" s="1">
        <f t="shared" si="36"/>
        <v>0</v>
      </c>
      <c r="CC154" s="1">
        <v>50</v>
      </c>
      <c r="CD154" s="1">
        <v>50</v>
      </c>
      <c r="CG154" s="1">
        <f t="shared" si="37"/>
        <v>0</v>
      </c>
      <c r="CH154" s="1">
        <v>32</v>
      </c>
      <c r="CI154" s="1">
        <v>32</v>
      </c>
      <c r="CL154" s="1">
        <f t="shared" si="38"/>
        <v>0</v>
      </c>
      <c r="CO154" s="1">
        <f t="shared" si="39"/>
        <v>0</v>
      </c>
      <c r="CP154" s="1">
        <v>352.13</v>
      </c>
      <c r="CQ154" s="1">
        <f t="shared" si="31"/>
        <v>0</v>
      </c>
      <c r="CR154" s="1">
        <v>7</v>
      </c>
    </row>
    <row r="155" spans="1:96" s="1" customFormat="1" ht="15" hidden="1" customHeight="1" x14ac:dyDescent="0.25">
      <c r="A155" s="1" t="s">
        <v>1626</v>
      </c>
      <c r="B155" s="1" t="s">
        <v>1627</v>
      </c>
      <c r="C155" s="1" t="s">
        <v>25</v>
      </c>
      <c r="D155" s="1" t="s">
        <v>1555</v>
      </c>
      <c r="E155" s="1" t="s">
        <v>1628</v>
      </c>
      <c r="F155" s="1" t="s">
        <v>1629</v>
      </c>
      <c r="G155" s="1" t="s">
        <v>1630</v>
      </c>
      <c r="H155" s="1" t="s">
        <v>74</v>
      </c>
      <c r="I155" s="1" t="s">
        <v>1631</v>
      </c>
      <c r="J155" s="1" t="s">
        <v>1631</v>
      </c>
      <c r="K155" s="1" t="s">
        <v>1632</v>
      </c>
      <c r="L155" s="1" t="s">
        <v>672</v>
      </c>
      <c r="M155" s="1" t="s">
        <v>288</v>
      </c>
      <c r="N155" s="1" t="s">
        <v>1633</v>
      </c>
      <c r="O155" s="1" t="s">
        <v>290</v>
      </c>
      <c r="P155" s="1">
        <v>901</v>
      </c>
      <c r="Q155" s="1" t="s">
        <v>1563</v>
      </c>
      <c r="R155" s="1" t="s">
        <v>38</v>
      </c>
      <c r="S155" s="1" t="s">
        <v>1342</v>
      </c>
      <c r="T155" s="1" t="s">
        <v>1564</v>
      </c>
      <c r="U155" s="1">
        <v>2</v>
      </c>
      <c r="V155" s="1" t="s">
        <v>41</v>
      </c>
      <c r="W155" s="1" t="s">
        <v>41</v>
      </c>
      <c r="X155" s="1">
        <v>1</v>
      </c>
      <c r="Z155" s="1">
        <v>10</v>
      </c>
      <c r="AA155" s="1">
        <v>10</v>
      </c>
      <c r="AO155" s="1">
        <f t="shared" si="32"/>
        <v>0</v>
      </c>
      <c r="AP155" s="1">
        <v>253.33</v>
      </c>
      <c r="AU155" s="1">
        <v>21.58</v>
      </c>
      <c r="AX155" s="1">
        <v>6.85</v>
      </c>
      <c r="BB155" s="1">
        <v>114.9</v>
      </c>
      <c r="BH155" s="1">
        <v>100</v>
      </c>
      <c r="BI155" s="1">
        <f t="shared" si="33"/>
        <v>0</v>
      </c>
      <c r="BJ155" s="1">
        <v>35.5</v>
      </c>
      <c r="BK155" s="1">
        <v>0.5</v>
      </c>
      <c r="BO155" s="1">
        <v>5</v>
      </c>
      <c r="BW155" s="1">
        <v>10</v>
      </c>
      <c r="BX155" s="1">
        <f t="shared" si="34"/>
        <v>0</v>
      </c>
      <c r="BY155" s="1">
        <v>20</v>
      </c>
      <c r="CA155" s="1">
        <f t="shared" si="35"/>
        <v>0</v>
      </c>
      <c r="CB155" s="1">
        <f t="shared" si="36"/>
        <v>0</v>
      </c>
      <c r="CC155" s="1">
        <v>40</v>
      </c>
      <c r="CD155" s="1">
        <v>40</v>
      </c>
      <c r="CG155" s="1">
        <f t="shared" si="37"/>
        <v>0</v>
      </c>
      <c r="CH155" s="1">
        <v>24</v>
      </c>
      <c r="CI155" s="1">
        <v>24</v>
      </c>
      <c r="CL155" s="1">
        <f t="shared" si="38"/>
        <v>0</v>
      </c>
      <c r="CO155" s="1">
        <f t="shared" si="39"/>
        <v>0</v>
      </c>
      <c r="CP155" s="1">
        <v>328.83</v>
      </c>
      <c r="CQ155" s="1">
        <f t="shared" si="31"/>
        <v>0</v>
      </c>
      <c r="CR155" s="1">
        <v>8</v>
      </c>
    </row>
    <row r="156" spans="1:96" s="1" customFormat="1" ht="15" hidden="1" customHeight="1" x14ac:dyDescent="0.25">
      <c r="A156" s="1" t="s">
        <v>1634</v>
      </c>
      <c r="B156" s="1" t="s">
        <v>1635</v>
      </c>
      <c r="C156" s="1" t="s">
        <v>267</v>
      </c>
      <c r="D156" s="1" t="s">
        <v>1555</v>
      </c>
      <c r="E156" s="1" t="s">
        <v>1636</v>
      </c>
      <c r="F156" s="1" t="s">
        <v>1637</v>
      </c>
      <c r="G156" s="1" t="s">
        <v>863</v>
      </c>
      <c r="H156" s="1" t="s">
        <v>1036</v>
      </c>
      <c r="I156" s="1" t="s">
        <v>1638</v>
      </c>
      <c r="J156" s="1" t="s">
        <v>1639</v>
      </c>
      <c r="K156" s="1" t="s">
        <v>1640</v>
      </c>
      <c r="L156" s="1" t="s">
        <v>661</v>
      </c>
      <c r="M156" s="1" t="s">
        <v>1229</v>
      </c>
      <c r="N156" s="1" t="s">
        <v>1641</v>
      </c>
      <c r="O156" s="1" t="s">
        <v>663</v>
      </c>
      <c r="P156" s="1">
        <v>901</v>
      </c>
      <c r="Q156" s="1" t="s">
        <v>1563</v>
      </c>
      <c r="R156" s="1" t="s">
        <v>38</v>
      </c>
      <c r="S156" s="1" t="s">
        <v>1342</v>
      </c>
      <c r="T156" s="1" t="s">
        <v>1564</v>
      </c>
      <c r="U156" s="1">
        <v>2</v>
      </c>
      <c r="V156" s="1" t="s">
        <v>41</v>
      </c>
      <c r="W156" s="1" t="s">
        <v>41</v>
      </c>
      <c r="X156" s="1">
        <v>1</v>
      </c>
      <c r="Z156" s="1">
        <v>10</v>
      </c>
      <c r="AA156" s="1">
        <v>10</v>
      </c>
      <c r="AO156" s="1">
        <f t="shared" si="32"/>
        <v>0</v>
      </c>
      <c r="AP156" s="1">
        <v>49.18</v>
      </c>
      <c r="AQ156" s="1">
        <v>28.22</v>
      </c>
      <c r="AX156" s="1">
        <v>10.96</v>
      </c>
      <c r="BI156" s="1">
        <f t="shared" si="33"/>
        <v>0</v>
      </c>
      <c r="BJ156" s="1">
        <v>141.69999999999999</v>
      </c>
      <c r="BK156" s="1">
        <v>1.5</v>
      </c>
      <c r="BM156" s="1">
        <v>2</v>
      </c>
      <c r="BO156" s="1">
        <v>6.25</v>
      </c>
      <c r="BP156" s="1">
        <v>3</v>
      </c>
      <c r="BQ156" s="1">
        <v>18</v>
      </c>
      <c r="BR156" s="1">
        <v>8.25</v>
      </c>
      <c r="BS156" s="1">
        <v>2.7</v>
      </c>
      <c r="BU156" s="1">
        <v>10</v>
      </c>
      <c r="BV156" s="1">
        <v>10</v>
      </c>
      <c r="BW156" s="1">
        <v>10</v>
      </c>
      <c r="BX156" s="1">
        <f t="shared" si="34"/>
        <v>0</v>
      </c>
      <c r="BZ156" s="1">
        <v>70</v>
      </c>
      <c r="CA156" s="1">
        <f t="shared" si="35"/>
        <v>0</v>
      </c>
      <c r="CB156" s="1">
        <f t="shared" si="36"/>
        <v>0</v>
      </c>
      <c r="CC156" s="1">
        <v>120</v>
      </c>
      <c r="CD156" s="1">
        <v>40</v>
      </c>
      <c r="CE156" s="1">
        <v>80</v>
      </c>
      <c r="CG156" s="1">
        <f t="shared" si="37"/>
        <v>0</v>
      </c>
      <c r="CH156" s="1">
        <v>54</v>
      </c>
      <c r="CI156" s="1">
        <v>24</v>
      </c>
      <c r="CJ156" s="1">
        <v>30</v>
      </c>
      <c r="CL156" s="1">
        <f t="shared" si="38"/>
        <v>0</v>
      </c>
      <c r="CO156" s="1">
        <f t="shared" si="39"/>
        <v>0</v>
      </c>
      <c r="CP156" s="1">
        <v>310.88</v>
      </c>
      <c r="CQ156" s="1">
        <f t="shared" si="31"/>
        <v>0</v>
      </c>
      <c r="CR156" s="1">
        <v>9</v>
      </c>
    </row>
    <row r="157" spans="1:96" s="1" customFormat="1" ht="15" hidden="1" customHeight="1" x14ac:dyDescent="0.25">
      <c r="A157" s="1" t="s">
        <v>1642</v>
      </c>
      <c r="B157" s="1" t="s">
        <v>1643</v>
      </c>
      <c r="C157" s="1" t="s">
        <v>267</v>
      </c>
      <c r="D157" s="1" t="s">
        <v>1555</v>
      </c>
      <c r="E157" s="1" t="s">
        <v>1644</v>
      </c>
      <c r="F157" s="1" t="s">
        <v>1645</v>
      </c>
      <c r="G157" s="1" t="s">
        <v>1646</v>
      </c>
      <c r="H157" s="1" t="s">
        <v>1004</v>
      </c>
      <c r="I157" s="1" t="s">
        <v>1647</v>
      </c>
      <c r="J157" s="1" t="s">
        <v>1648</v>
      </c>
      <c r="K157" s="1" t="s">
        <v>1649</v>
      </c>
      <c r="L157" s="1" t="s">
        <v>92</v>
      </c>
      <c r="M157" s="1" t="s">
        <v>1650</v>
      </c>
      <c r="N157" s="1" t="s">
        <v>1651</v>
      </c>
      <c r="O157" s="1" t="s">
        <v>397</v>
      </c>
      <c r="P157" s="1">
        <v>901</v>
      </c>
      <c r="Q157" s="1" t="s">
        <v>1563</v>
      </c>
      <c r="R157" s="1" t="s">
        <v>38</v>
      </c>
      <c r="S157" s="1" t="s">
        <v>1342</v>
      </c>
      <c r="T157" s="1" t="s">
        <v>1564</v>
      </c>
      <c r="U157" s="1">
        <v>2</v>
      </c>
      <c r="V157" s="1" t="s">
        <v>41</v>
      </c>
      <c r="W157" s="1" t="s">
        <v>41</v>
      </c>
      <c r="X157" s="1">
        <v>1</v>
      </c>
      <c r="Z157" s="1">
        <v>0</v>
      </c>
      <c r="AA157" s="1">
        <v>0</v>
      </c>
      <c r="AO157" s="1">
        <f t="shared" si="32"/>
        <v>0</v>
      </c>
      <c r="AP157" s="1">
        <v>238.27</v>
      </c>
      <c r="AU157" s="1">
        <v>34.86</v>
      </c>
      <c r="BB157" s="1">
        <v>103.41</v>
      </c>
      <c r="BH157" s="1">
        <v>100</v>
      </c>
      <c r="BI157" s="1">
        <f t="shared" si="33"/>
        <v>0</v>
      </c>
      <c r="BJ157" s="1">
        <v>18.5</v>
      </c>
      <c r="BK157" s="1">
        <v>2.5</v>
      </c>
      <c r="BM157" s="1">
        <v>4</v>
      </c>
      <c r="BO157" s="1">
        <v>2.5</v>
      </c>
      <c r="BP157" s="1">
        <v>1.5</v>
      </c>
      <c r="BQ157" s="1">
        <v>8</v>
      </c>
      <c r="BX157" s="1">
        <f t="shared" si="34"/>
        <v>0</v>
      </c>
      <c r="CA157" s="1">
        <f t="shared" si="35"/>
        <v>0</v>
      </c>
      <c r="CB157" s="1">
        <f t="shared" si="36"/>
        <v>0</v>
      </c>
      <c r="CC157" s="1">
        <v>30</v>
      </c>
      <c r="CD157" s="1">
        <v>30</v>
      </c>
      <c r="CG157" s="1">
        <f t="shared" si="37"/>
        <v>0</v>
      </c>
      <c r="CH157" s="1">
        <v>16</v>
      </c>
      <c r="CI157" s="1">
        <v>16</v>
      </c>
      <c r="CL157" s="1">
        <f t="shared" si="38"/>
        <v>0</v>
      </c>
      <c r="CO157" s="1">
        <f t="shared" si="39"/>
        <v>0</v>
      </c>
      <c r="CP157" s="1">
        <v>286.77</v>
      </c>
      <c r="CQ157" s="1">
        <f t="shared" si="31"/>
        <v>0</v>
      </c>
      <c r="CR157" s="1">
        <v>10</v>
      </c>
    </row>
    <row r="158" spans="1:96" s="1" customFormat="1" ht="15" hidden="1" customHeight="1" x14ac:dyDescent="0.25">
      <c r="A158" s="1" t="s">
        <v>1652</v>
      </c>
      <c r="B158" s="1" t="s">
        <v>1653</v>
      </c>
      <c r="C158" s="1" t="s">
        <v>25</v>
      </c>
      <c r="D158" s="1" t="s">
        <v>1555</v>
      </c>
      <c r="E158" s="1" t="s">
        <v>1654</v>
      </c>
      <c r="F158" s="1" t="s">
        <v>1655</v>
      </c>
      <c r="G158" s="1" t="s">
        <v>780</v>
      </c>
      <c r="H158" s="1" t="s">
        <v>29</v>
      </c>
      <c r="I158" s="1" t="s">
        <v>1656</v>
      </c>
      <c r="J158" s="1" t="s">
        <v>1657</v>
      </c>
      <c r="K158" s="1" t="s">
        <v>1658</v>
      </c>
      <c r="L158" s="1" t="s">
        <v>105</v>
      </c>
      <c r="M158" s="1" t="s">
        <v>1659</v>
      </c>
      <c r="N158" s="1" t="s">
        <v>1660</v>
      </c>
      <c r="O158" s="1" t="s">
        <v>467</v>
      </c>
      <c r="P158" s="1">
        <v>901</v>
      </c>
      <c r="Q158" s="1" t="s">
        <v>1563</v>
      </c>
      <c r="R158" s="1" t="s">
        <v>38</v>
      </c>
      <c r="S158" s="1" t="s">
        <v>1342</v>
      </c>
      <c r="T158" s="1" t="s">
        <v>1564</v>
      </c>
      <c r="U158" s="1">
        <v>2</v>
      </c>
      <c r="V158" s="1" t="s">
        <v>41</v>
      </c>
      <c r="W158" s="1" t="s">
        <v>41</v>
      </c>
      <c r="X158" s="1">
        <v>1</v>
      </c>
      <c r="Z158" s="1">
        <v>10</v>
      </c>
      <c r="AA158" s="1">
        <v>10</v>
      </c>
      <c r="AO158" s="1">
        <f t="shared" si="32"/>
        <v>0</v>
      </c>
      <c r="AP158" s="1">
        <v>199.61</v>
      </c>
      <c r="AV158" s="1">
        <v>36.520000000000003</v>
      </c>
      <c r="BA158" s="1">
        <v>42.02</v>
      </c>
      <c r="BB158" s="1">
        <v>111.07</v>
      </c>
      <c r="BI158" s="1">
        <f t="shared" si="33"/>
        <v>0</v>
      </c>
      <c r="BJ158" s="1">
        <v>7.7</v>
      </c>
      <c r="BM158" s="1">
        <v>5</v>
      </c>
      <c r="BS158" s="1">
        <v>2.7</v>
      </c>
      <c r="BX158" s="1">
        <f t="shared" si="34"/>
        <v>0</v>
      </c>
      <c r="CA158" s="1">
        <f t="shared" si="35"/>
        <v>0</v>
      </c>
      <c r="CB158" s="1">
        <f t="shared" si="36"/>
        <v>0</v>
      </c>
      <c r="CC158" s="1">
        <v>40</v>
      </c>
      <c r="CD158" s="1">
        <v>40</v>
      </c>
      <c r="CG158" s="1">
        <f t="shared" si="37"/>
        <v>0</v>
      </c>
      <c r="CH158" s="1">
        <v>24</v>
      </c>
      <c r="CI158" s="1">
        <v>24</v>
      </c>
      <c r="CL158" s="1">
        <f t="shared" si="38"/>
        <v>0</v>
      </c>
      <c r="CO158" s="1">
        <f t="shared" si="39"/>
        <v>0</v>
      </c>
      <c r="CP158" s="1">
        <v>247.31</v>
      </c>
      <c r="CQ158" s="1">
        <f t="shared" si="31"/>
        <v>0</v>
      </c>
      <c r="CR158" s="1">
        <v>11</v>
      </c>
    </row>
    <row r="159" spans="1:96" s="1" customFormat="1" ht="15" hidden="1" customHeight="1" x14ac:dyDescent="0.25">
      <c r="A159" s="1" t="s">
        <v>1661</v>
      </c>
      <c r="B159" s="1" t="s">
        <v>1662</v>
      </c>
      <c r="C159" s="1" t="s">
        <v>267</v>
      </c>
      <c r="D159" s="1" t="s">
        <v>1555</v>
      </c>
      <c r="E159" s="1" t="s">
        <v>1663</v>
      </c>
      <c r="F159" s="1" t="s">
        <v>1664</v>
      </c>
      <c r="G159" s="1" t="s">
        <v>307</v>
      </c>
      <c r="H159" s="1" t="s">
        <v>195</v>
      </c>
      <c r="I159" s="1" t="s">
        <v>1665</v>
      </c>
      <c r="J159" s="1" t="s">
        <v>1666</v>
      </c>
      <c r="K159" s="1" t="s">
        <v>1667</v>
      </c>
      <c r="L159" s="1" t="s">
        <v>1668</v>
      </c>
      <c r="M159" s="1" t="s">
        <v>1669</v>
      </c>
      <c r="N159" s="1" t="s">
        <v>1670</v>
      </c>
      <c r="O159" s="1" t="s">
        <v>1671</v>
      </c>
      <c r="P159" s="1">
        <v>901</v>
      </c>
      <c r="Q159" s="1" t="s">
        <v>1563</v>
      </c>
      <c r="R159" s="1" t="s">
        <v>38</v>
      </c>
      <c r="S159" s="1" t="s">
        <v>1342</v>
      </c>
      <c r="T159" s="1" t="s">
        <v>1564</v>
      </c>
      <c r="U159" s="1">
        <v>2</v>
      </c>
      <c r="V159" s="1" t="s">
        <v>41</v>
      </c>
      <c r="W159" s="1" t="s">
        <v>41</v>
      </c>
      <c r="X159" s="1">
        <v>1</v>
      </c>
      <c r="Z159" s="1">
        <v>10</v>
      </c>
      <c r="AA159" s="1">
        <v>10</v>
      </c>
      <c r="AO159" s="1">
        <f t="shared" si="32"/>
        <v>0</v>
      </c>
      <c r="AP159" s="1">
        <v>109.58</v>
      </c>
      <c r="BB159" s="1">
        <v>99.58</v>
      </c>
      <c r="BI159" s="1">
        <f t="shared" si="33"/>
        <v>0</v>
      </c>
      <c r="BJ159" s="1">
        <v>5.5</v>
      </c>
      <c r="BK159" s="1">
        <v>1</v>
      </c>
      <c r="BM159" s="1">
        <v>2</v>
      </c>
      <c r="BO159" s="1">
        <v>2.5</v>
      </c>
      <c r="BX159" s="1">
        <f t="shared" si="34"/>
        <v>0</v>
      </c>
      <c r="CA159" s="1">
        <f t="shared" si="35"/>
        <v>0</v>
      </c>
      <c r="CB159" s="1">
        <f t="shared" si="36"/>
        <v>0</v>
      </c>
      <c r="CC159" s="1">
        <v>130</v>
      </c>
      <c r="CD159" s="1">
        <v>20</v>
      </c>
      <c r="CE159" s="1">
        <v>110</v>
      </c>
      <c r="CG159" s="1">
        <f t="shared" si="37"/>
        <v>0</v>
      </c>
      <c r="CH159" s="1">
        <v>53</v>
      </c>
      <c r="CI159" s="1">
        <v>8</v>
      </c>
      <c r="CJ159" s="1">
        <v>45</v>
      </c>
      <c r="CL159" s="1">
        <f t="shared" si="38"/>
        <v>0</v>
      </c>
      <c r="CO159" s="1">
        <f t="shared" si="39"/>
        <v>0</v>
      </c>
      <c r="CP159" s="1">
        <v>245.08</v>
      </c>
      <c r="CQ159" s="1">
        <f t="shared" si="31"/>
        <v>0</v>
      </c>
      <c r="CR159" s="1">
        <v>12</v>
      </c>
    </row>
    <row r="160" spans="1:96" s="1" customFormat="1" ht="15" hidden="1" customHeight="1" x14ac:dyDescent="0.25">
      <c r="A160" s="1" t="s">
        <v>1672</v>
      </c>
      <c r="B160" s="1" t="s">
        <v>1673</v>
      </c>
      <c r="C160" s="1" t="s">
        <v>25</v>
      </c>
      <c r="D160" s="1" t="s">
        <v>1555</v>
      </c>
      <c r="E160" s="1" t="s">
        <v>1674</v>
      </c>
      <c r="F160" s="1" t="s">
        <v>1675</v>
      </c>
      <c r="G160" s="1" t="s">
        <v>832</v>
      </c>
      <c r="H160" s="1" t="s">
        <v>1676</v>
      </c>
      <c r="I160" s="1" t="s">
        <v>1677</v>
      </c>
      <c r="J160" s="1" t="s">
        <v>1677</v>
      </c>
      <c r="K160" s="1" t="s">
        <v>1678</v>
      </c>
      <c r="L160" s="1" t="s">
        <v>105</v>
      </c>
      <c r="M160" s="1" t="s">
        <v>373</v>
      </c>
      <c r="N160" s="1" t="s">
        <v>1679</v>
      </c>
      <c r="O160" s="1" t="s">
        <v>1411</v>
      </c>
      <c r="P160" s="1">
        <v>901</v>
      </c>
      <c r="Q160" s="1" t="s">
        <v>1563</v>
      </c>
      <c r="R160" s="1" t="s">
        <v>38</v>
      </c>
      <c r="S160" s="1" t="s">
        <v>1342</v>
      </c>
      <c r="T160" s="1" t="s">
        <v>1564</v>
      </c>
      <c r="U160" s="1">
        <v>2</v>
      </c>
      <c r="V160" s="1" t="s">
        <v>41</v>
      </c>
      <c r="W160" s="1" t="s">
        <v>41</v>
      </c>
      <c r="X160" s="1">
        <v>4</v>
      </c>
      <c r="Z160" s="1">
        <v>50</v>
      </c>
      <c r="AA160" s="1">
        <v>50</v>
      </c>
      <c r="AO160" s="1">
        <f t="shared" si="32"/>
        <v>0</v>
      </c>
      <c r="AP160" s="1">
        <v>123.04</v>
      </c>
      <c r="AU160" s="1">
        <v>73.040000000000006</v>
      </c>
      <c r="BI160" s="1">
        <f t="shared" si="33"/>
        <v>0</v>
      </c>
      <c r="BJ160" s="1">
        <v>41</v>
      </c>
      <c r="BK160" s="1">
        <v>3</v>
      </c>
      <c r="BO160" s="1">
        <v>5</v>
      </c>
      <c r="BP160" s="1">
        <v>3</v>
      </c>
      <c r="BW160" s="1">
        <v>10</v>
      </c>
      <c r="BX160" s="1">
        <f t="shared" si="34"/>
        <v>0</v>
      </c>
      <c r="BY160" s="1">
        <v>20</v>
      </c>
      <c r="CA160" s="1">
        <f t="shared" si="35"/>
        <v>0</v>
      </c>
      <c r="CB160" s="1">
        <f t="shared" si="36"/>
        <v>0</v>
      </c>
      <c r="CC160" s="1">
        <v>50</v>
      </c>
      <c r="CD160" s="1">
        <v>50</v>
      </c>
      <c r="CG160" s="1">
        <f t="shared" si="37"/>
        <v>0</v>
      </c>
      <c r="CH160" s="1">
        <v>32</v>
      </c>
      <c r="CI160" s="1">
        <v>32</v>
      </c>
      <c r="CL160" s="1">
        <f t="shared" si="38"/>
        <v>0</v>
      </c>
      <c r="CO160" s="1">
        <f t="shared" si="39"/>
        <v>0</v>
      </c>
      <c r="CP160" s="1">
        <v>214.04</v>
      </c>
      <c r="CQ160" s="1">
        <f t="shared" si="31"/>
        <v>0</v>
      </c>
      <c r="CR160" s="1">
        <v>13</v>
      </c>
    </row>
    <row r="161" spans="1:96" s="1" customFormat="1" ht="15" hidden="1" customHeight="1" x14ac:dyDescent="0.25">
      <c r="A161" s="1" t="s">
        <v>1680</v>
      </c>
      <c r="B161" s="1" t="s">
        <v>1681</v>
      </c>
      <c r="C161" s="1" t="s">
        <v>25</v>
      </c>
      <c r="D161" s="1" t="s">
        <v>1555</v>
      </c>
      <c r="E161" s="1" t="s">
        <v>1682</v>
      </c>
      <c r="F161" s="1" t="s">
        <v>1683</v>
      </c>
      <c r="G161" s="1" t="s">
        <v>780</v>
      </c>
      <c r="H161" s="1" t="s">
        <v>30</v>
      </c>
      <c r="I161" s="1" t="s">
        <v>1684</v>
      </c>
      <c r="J161" s="1" t="s">
        <v>1685</v>
      </c>
      <c r="K161" s="1" t="s">
        <v>1686</v>
      </c>
      <c r="L161" s="1" t="s">
        <v>602</v>
      </c>
      <c r="M161" s="1" t="s">
        <v>1687</v>
      </c>
      <c r="N161" s="1" t="s">
        <v>1688</v>
      </c>
      <c r="O161" s="1" t="s">
        <v>1689</v>
      </c>
      <c r="P161" s="1">
        <v>901</v>
      </c>
      <c r="Q161" s="1" t="s">
        <v>1563</v>
      </c>
      <c r="R161" s="1" t="s">
        <v>38</v>
      </c>
      <c r="S161" s="1" t="s">
        <v>1342</v>
      </c>
      <c r="T161" s="1" t="s">
        <v>1564</v>
      </c>
      <c r="U161" s="1">
        <v>2</v>
      </c>
      <c r="V161" s="1" t="s">
        <v>41</v>
      </c>
      <c r="W161" s="1" t="s">
        <v>41</v>
      </c>
      <c r="X161" s="1">
        <v>1</v>
      </c>
      <c r="Z161" s="1">
        <v>50</v>
      </c>
      <c r="AA161" s="1">
        <v>50</v>
      </c>
      <c r="AO161" s="1">
        <f t="shared" si="32"/>
        <v>0</v>
      </c>
      <c r="AP161" s="1">
        <v>109.1</v>
      </c>
      <c r="AX161" s="1">
        <v>5.48</v>
      </c>
      <c r="BB161" s="1">
        <v>53.62</v>
      </c>
      <c r="BI161" s="1">
        <f t="shared" si="33"/>
        <v>0</v>
      </c>
      <c r="BJ161" s="1">
        <v>50.1</v>
      </c>
      <c r="BK161" s="1">
        <v>4.5</v>
      </c>
      <c r="BO161" s="1">
        <v>17.5</v>
      </c>
      <c r="BP161" s="1">
        <v>6</v>
      </c>
      <c r="BQ161" s="1">
        <v>4</v>
      </c>
      <c r="BS161" s="1">
        <v>8.1</v>
      </c>
      <c r="BW161" s="1">
        <v>10</v>
      </c>
      <c r="BX161" s="1">
        <f t="shared" si="34"/>
        <v>0</v>
      </c>
      <c r="CA161" s="1">
        <f t="shared" si="35"/>
        <v>0</v>
      </c>
      <c r="CB161" s="1">
        <f t="shared" si="36"/>
        <v>0</v>
      </c>
      <c r="CC161" s="1">
        <v>50</v>
      </c>
      <c r="CD161" s="1">
        <v>50</v>
      </c>
      <c r="CG161" s="1">
        <f t="shared" si="37"/>
        <v>0</v>
      </c>
      <c r="CH161" s="1">
        <v>32</v>
      </c>
      <c r="CI161" s="1">
        <v>32</v>
      </c>
      <c r="CL161" s="1">
        <f t="shared" si="38"/>
        <v>0</v>
      </c>
      <c r="CO161" s="1">
        <f t="shared" si="39"/>
        <v>0</v>
      </c>
      <c r="CP161" s="1">
        <v>209.2</v>
      </c>
      <c r="CQ161" s="1">
        <f t="shared" si="31"/>
        <v>0</v>
      </c>
      <c r="CR161" s="1">
        <v>14</v>
      </c>
    </row>
    <row r="162" spans="1:96" s="1" customFormat="1" ht="15" hidden="1" customHeight="1" x14ac:dyDescent="0.25">
      <c r="A162" s="1" t="s">
        <v>1690</v>
      </c>
      <c r="B162" s="1" t="s">
        <v>1691</v>
      </c>
      <c r="C162" s="1" t="s">
        <v>25</v>
      </c>
      <c r="D162" s="1" t="s">
        <v>1555</v>
      </c>
      <c r="E162" s="1" t="s">
        <v>1692</v>
      </c>
      <c r="F162" s="1" t="s">
        <v>1693</v>
      </c>
      <c r="G162" s="1" t="s">
        <v>1694</v>
      </c>
      <c r="H162" s="1" t="s">
        <v>30</v>
      </c>
      <c r="I162" s="1" t="s">
        <v>1695</v>
      </c>
      <c r="J162" s="1" t="s">
        <v>1695</v>
      </c>
      <c r="K162" s="1" t="s">
        <v>1696</v>
      </c>
      <c r="L162" s="1" t="s">
        <v>299</v>
      </c>
      <c r="M162" s="1" t="s">
        <v>300</v>
      </c>
      <c r="N162" s="1" t="s">
        <v>1697</v>
      </c>
      <c r="O162" s="1" t="s">
        <v>302</v>
      </c>
      <c r="P162" s="1">
        <v>901</v>
      </c>
      <c r="Q162" s="1" t="s">
        <v>1563</v>
      </c>
      <c r="R162" s="1" t="s">
        <v>38</v>
      </c>
      <c r="S162" s="1" t="s">
        <v>1342</v>
      </c>
      <c r="T162" s="1" t="s">
        <v>1564</v>
      </c>
      <c r="U162" s="1">
        <v>2</v>
      </c>
      <c r="V162" s="1" t="s">
        <v>41</v>
      </c>
      <c r="W162" s="1" t="s">
        <v>41</v>
      </c>
      <c r="X162" s="1">
        <v>1</v>
      </c>
      <c r="Z162" s="1">
        <v>10</v>
      </c>
      <c r="AA162" s="1">
        <v>10</v>
      </c>
      <c r="AO162" s="1">
        <f t="shared" si="32"/>
        <v>0</v>
      </c>
      <c r="AP162" s="1">
        <v>116.73</v>
      </c>
      <c r="AQ162" s="1">
        <v>3.32</v>
      </c>
      <c r="BB162" s="1">
        <v>103.41</v>
      </c>
      <c r="BI162" s="1">
        <f t="shared" si="33"/>
        <v>0</v>
      </c>
      <c r="BJ162" s="1">
        <v>27.5</v>
      </c>
      <c r="BK162" s="1">
        <v>0.5</v>
      </c>
      <c r="BO162" s="1">
        <v>5</v>
      </c>
      <c r="BQ162" s="1">
        <v>2</v>
      </c>
      <c r="BX162" s="1">
        <f t="shared" si="34"/>
        <v>0</v>
      </c>
      <c r="BY162" s="1">
        <v>20</v>
      </c>
      <c r="CA162" s="1">
        <f t="shared" si="35"/>
        <v>0</v>
      </c>
      <c r="CB162" s="1">
        <f t="shared" si="36"/>
        <v>0</v>
      </c>
      <c r="CC162" s="1">
        <v>30</v>
      </c>
      <c r="CD162" s="1">
        <v>30</v>
      </c>
      <c r="CG162" s="1">
        <f t="shared" si="37"/>
        <v>0</v>
      </c>
      <c r="CH162" s="1">
        <v>16</v>
      </c>
      <c r="CI162" s="1">
        <v>16</v>
      </c>
      <c r="CL162" s="1">
        <f t="shared" si="38"/>
        <v>0</v>
      </c>
      <c r="CO162" s="1">
        <f t="shared" si="39"/>
        <v>0</v>
      </c>
      <c r="CP162" s="1">
        <v>174.23</v>
      </c>
      <c r="CQ162" s="1">
        <f t="shared" si="31"/>
        <v>0</v>
      </c>
      <c r="CR162" s="1">
        <v>15</v>
      </c>
    </row>
    <row r="163" spans="1:96" s="1" customFormat="1" ht="15" hidden="1" customHeight="1" x14ac:dyDescent="0.25">
      <c r="A163" s="1" t="s">
        <v>1698</v>
      </c>
      <c r="B163" s="1" t="s">
        <v>1699</v>
      </c>
      <c r="C163" s="1" t="s">
        <v>25</v>
      </c>
      <c r="D163" s="1" t="s">
        <v>1555</v>
      </c>
      <c r="E163" s="1" t="s">
        <v>1700</v>
      </c>
      <c r="F163" s="1" t="s">
        <v>1701</v>
      </c>
      <c r="G163" s="1" t="s">
        <v>737</v>
      </c>
      <c r="H163" s="1" t="s">
        <v>29</v>
      </c>
      <c r="I163" s="1" t="s">
        <v>1167</v>
      </c>
      <c r="J163" s="1" t="s">
        <v>1702</v>
      </c>
      <c r="K163" s="1" t="s">
        <v>1703</v>
      </c>
      <c r="L163" s="1" t="s">
        <v>362</v>
      </c>
      <c r="M163" s="1" t="s">
        <v>917</v>
      </c>
      <c r="N163" s="1" t="s">
        <v>1704</v>
      </c>
      <c r="O163" s="1" t="s">
        <v>1171</v>
      </c>
      <c r="P163" s="1">
        <v>901</v>
      </c>
      <c r="Q163" s="1" t="s">
        <v>1563</v>
      </c>
      <c r="R163" s="1" t="s">
        <v>38</v>
      </c>
      <c r="S163" s="1" t="s">
        <v>1342</v>
      </c>
      <c r="T163" s="1" t="s">
        <v>1564</v>
      </c>
      <c r="U163" s="1">
        <v>2</v>
      </c>
      <c r="V163" s="1" t="s">
        <v>41</v>
      </c>
      <c r="W163" s="1" t="s">
        <v>41</v>
      </c>
      <c r="X163" s="1">
        <v>1</v>
      </c>
      <c r="Z163" s="1">
        <v>50</v>
      </c>
      <c r="AA163" s="1">
        <v>50</v>
      </c>
      <c r="AO163" s="1">
        <f t="shared" si="32"/>
        <v>0</v>
      </c>
      <c r="AP163" s="1">
        <v>143.57</v>
      </c>
      <c r="AX163" s="1">
        <v>5.48</v>
      </c>
      <c r="BB163" s="1">
        <v>88.09</v>
      </c>
      <c r="BI163" s="1">
        <f t="shared" si="33"/>
        <v>0</v>
      </c>
      <c r="BJ163" s="1">
        <v>0.5</v>
      </c>
      <c r="BK163" s="1">
        <v>0.5</v>
      </c>
      <c r="BX163" s="1">
        <f t="shared" si="34"/>
        <v>0</v>
      </c>
      <c r="CA163" s="1">
        <f t="shared" si="35"/>
        <v>0</v>
      </c>
      <c r="CB163" s="1">
        <f t="shared" si="36"/>
        <v>0</v>
      </c>
      <c r="CC163" s="1">
        <v>30</v>
      </c>
      <c r="CD163" s="1">
        <v>30</v>
      </c>
      <c r="CG163" s="1">
        <f t="shared" si="37"/>
        <v>0</v>
      </c>
      <c r="CH163" s="1">
        <v>16</v>
      </c>
      <c r="CI163" s="1">
        <v>16</v>
      </c>
      <c r="CL163" s="1">
        <f t="shared" si="38"/>
        <v>0</v>
      </c>
      <c r="CO163" s="1">
        <f t="shared" si="39"/>
        <v>0</v>
      </c>
      <c r="CP163" s="1">
        <v>174.07</v>
      </c>
      <c r="CQ163" s="1">
        <f t="shared" si="31"/>
        <v>0</v>
      </c>
      <c r="CR163" s="1">
        <v>16</v>
      </c>
    </row>
    <row r="164" spans="1:96" s="1" customFormat="1" ht="15" hidden="1" customHeight="1" x14ac:dyDescent="0.25">
      <c r="A164" s="1" t="s">
        <v>1705</v>
      </c>
      <c r="B164" s="1" t="s">
        <v>1706</v>
      </c>
      <c r="C164" s="1" t="s">
        <v>25</v>
      </c>
      <c r="D164" s="1" t="s">
        <v>1555</v>
      </c>
      <c r="E164" s="1" t="s">
        <v>1707</v>
      </c>
      <c r="F164" s="1" t="s">
        <v>1708</v>
      </c>
      <c r="G164" s="1" t="s">
        <v>217</v>
      </c>
      <c r="H164" s="1" t="s">
        <v>29</v>
      </c>
      <c r="I164" s="1" t="s">
        <v>1709</v>
      </c>
      <c r="J164" s="1" t="s">
        <v>1710</v>
      </c>
      <c r="K164" s="1" t="s">
        <v>1711</v>
      </c>
      <c r="L164" s="1" t="s">
        <v>92</v>
      </c>
      <c r="M164" s="1" t="s">
        <v>93</v>
      </c>
      <c r="N164" s="1" t="s">
        <v>1712</v>
      </c>
      <c r="O164" s="1" t="s">
        <v>107</v>
      </c>
      <c r="P164" s="1">
        <v>901</v>
      </c>
      <c r="Q164" s="1" t="s">
        <v>1563</v>
      </c>
      <c r="R164" s="1" t="s">
        <v>38</v>
      </c>
      <c r="S164" s="1" t="s">
        <v>1342</v>
      </c>
      <c r="T164" s="1" t="s">
        <v>1564</v>
      </c>
      <c r="U164" s="1">
        <v>2</v>
      </c>
      <c r="V164" s="1" t="s">
        <v>41</v>
      </c>
      <c r="W164" s="1" t="s">
        <v>41</v>
      </c>
      <c r="X164" s="1">
        <v>3</v>
      </c>
      <c r="Z164" s="1">
        <v>10</v>
      </c>
      <c r="AA164" s="1">
        <v>10</v>
      </c>
      <c r="AO164" s="1">
        <f t="shared" si="32"/>
        <v>0</v>
      </c>
      <c r="AP164" s="1">
        <v>22.29</v>
      </c>
      <c r="AX164" s="1">
        <v>2.74</v>
      </c>
      <c r="BA164" s="1">
        <v>9.5500000000000007</v>
      </c>
      <c r="BI164" s="1">
        <f t="shared" si="33"/>
        <v>0</v>
      </c>
      <c r="BJ164" s="1">
        <v>151.44999999999999</v>
      </c>
      <c r="BK164" s="1">
        <v>4</v>
      </c>
      <c r="BL164" s="1">
        <v>0.75</v>
      </c>
      <c r="BM164" s="1">
        <v>7</v>
      </c>
      <c r="BO164" s="1">
        <v>95</v>
      </c>
      <c r="BP164" s="1">
        <v>4.5</v>
      </c>
      <c r="BQ164" s="1">
        <v>4</v>
      </c>
      <c r="BS164" s="1">
        <v>2.7</v>
      </c>
      <c r="BT164" s="1">
        <v>3.5</v>
      </c>
      <c r="BW164" s="1">
        <v>10</v>
      </c>
      <c r="BX164" s="1">
        <f t="shared" si="34"/>
        <v>0</v>
      </c>
      <c r="BY164" s="1">
        <v>20</v>
      </c>
      <c r="CA164" s="1">
        <f t="shared" si="35"/>
        <v>0</v>
      </c>
      <c r="CB164" s="1">
        <f t="shared" si="36"/>
        <v>0</v>
      </c>
      <c r="CC164" s="1">
        <v>0</v>
      </c>
      <c r="CD164" s="1">
        <v>0</v>
      </c>
      <c r="CG164" s="1">
        <f t="shared" si="37"/>
        <v>0</v>
      </c>
      <c r="CH164" s="1">
        <v>0</v>
      </c>
      <c r="CI164" s="1">
        <v>0</v>
      </c>
      <c r="CL164" s="1">
        <f t="shared" si="38"/>
        <v>0</v>
      </c>
      <c r="CO164" s="1">
        <f t="shared" si="39"/>
        <v>0</v>
      </c>
      <c r="CP164" s="1">
        <v>173.74</v>
      </c>
      <c r="CQ164" s="1">
        <f t="shared" si="31"/>
        <v>0</v>
      </c>
      <c r="CR164" s="1">
        <v>17</v>
      </c>
    </row>
    <row r="165" spans="1:96" s="1" customFormat="1" ht="15" hidden="1" customHeight="1" x14ac:dyDescent="0.25">
      <c r="A165" s="1" t="s">
        <v>1713</v>
      </c>
      <c r="B165" s="1" t="s">
        <v>1714</v>
      </c>
      <c r="C165" s="1" t="s">
        <v>1375</v>
      </c>
      <c r="D165" s="1" t="s">
        <v>1555</v>
      </c>
      <c r="E165" s="1" t="s">
        <v>1715</v>
      </c>
      <c r="F165" s="1" t="s">
        <v>1716</v>
      </c>
      <c r="G165" s="1" t="s">
        <v>87</v>
      </c>
      <c r="H165" s="1" t="s">
        <v>75</v>
      </c>
      <c r="I165" s="1" t="s">
        <v>1717</v>
      </c>
      <c r="J165" s="1" t="s">
        <v>1717</v>
      </c>
      <c r="K165" s="1" t="s">
        <v>1718</v>
      </c>
      <c r="L165" s="1" t="s">
        <v>105</v>
      </c>
      <c r="M165" s="1" t="s">
        <v>176</v>
      </c>
      <c r="N165" s="1" t="s">
        <v>1719</v>
      </c>
      <c r="O165" s="1" t="s">
        <v>1720</v>
      </c>
      <c r="P165" s="1">
        <v>901</v>
      </c>
      <c r="Q165" s="1" t="s">
        <v>1563</v>
      </c>
      <c r="R165" s="1" t="s">
        <v>38</v>
      </c>
      <c r="S165" s="1" t="s">
        <v>1342</v>
      </c>
      <c r="T165" s="1" t="s">
        <v>1564</v>
      </c>
      <c r="U165" s="1">
        <v>2</v>
      </c>
      <c r="V165" s="1" t="s">
        <v>41</v>
      </c>
      <c r="W165" s="1" t="s">
        <v>41</v>
      </c>
      <c r="X165" s="1">
        <v>1</v>
      </c>
      <c r="Z165" s="1">
        <v>10</v>
      </c>
      <c r="AA165" s="1">
        <v>10</v>
      </c>
      <c r="AO165" s="1">
        <f t="shared" si="32"/>
        <v>0</v>
      </c>
      <c r="AP165" s="1">
        <v>113.41</v>
      </c>
      <c r="BB165" s="1">
        <v>103.41</v>
      </c>
      <c r="BI165" s="1">
        <f t="shared" si="33"/>
        <v>0</v>
      </c>
      <c r="BJ165" s="1">
        <v>12.25</v>
      </c>
      <c r="BM165" s="1">
        <v>1</v>
      </c>
      <c r="BO165" s="1">
        <v>1.25</v>
      </c>
      <c r="BW165" s="1">
        <v>10</v>
      </c>
      <c r="BX165" s="1">
        <f t="shared" si="34"/>
        <v>0</v>
      </c>
      <c r="CA165" s="1">
        <f t="shared" si="35"/>
        <v>0</v>
      </c>
      <c r="CB165" s="1">
        <f t="shared" si="36"/>
        <v>0</v>
      </c>
      <c r="CC165" s="1">
        <v>40</v>
      </c>
      <c r="CD165" s="1">
        <v>40</v>
      </c>
      <c r="CG165" s="1">
        <f t="shared" si="37"/>
        <v>0</v>
      </c>
      <c r="CH165" s="1">
        <v>24</v>
      </c>
      <c r="CI165" s="1">
        <v>24</v>
      </c>
      <c r="CL165" s="1">
        <f t="shared" si="38"/>
        <v>0</v>
      </c>
      <c r="CO165" s="1">
        <f t="shared" si="39"/>
        <v>0</v>
      </c>
      <c r="CP165" s="1">
        <v>165.66</v>
      </c>
      <c r="CQ165" s="1">
        <f t="shared" si="31"/>
        <v>0</v>
      </c>
      <c r="CR165" s="1">
        <v>18</v>
      </c>
    </row>
    <row r="166" spans="1:96" s="1" customFormat="1" ht="15" hidden="1" customHeight="1" x14ac:dyDescent="0.25">
      <c r="A166" s="1" t="s">
        <v>1721</v>
      </c>
      <c r="B166" s="1" t="s">
        <v>1722</v>
      </c>
      <c r="C166" s="1" t="s">
        <v>25</v>
      </c>
      <c r="D166" s="1" t="s">
        <v>1555</v>
      </c>
      <c r="E166" s="1" t="s">
        <v>1723</v>
      </c>
      <c r="F166" s="1" t="s">
        <v>1724</v>
      </c>
      <c r="G166" s="1" t="s">
        <v>1036</v>
      </c>
      <c r="H166" s="1" t="s">
        <v>195</v>
      </c>
      <c r="I166" s="1" t="s">
        <v>1725</v>
      </c>
      <c r="J166" s="1" t="s">
        <v>1726</v>
      </c>
      <c r="K166" s="1" t="s">
        <v>1727</v>
      </c>
      <c r="L166" s="1" t="s">
        <v>105</v>
      </c>
      <c r="M166" s="1" t="s">
        <v>581</v>
      </c>
      <c r="N166" s="1" t="s">
        <v>1728</v>
      </c>
      <c r="O166" s="1" t="s">
        <v>1729</v>
      </c>
      <c r="P166" s="1">
        <v>901</v>
      </c>
      <c r="Q166" s="1" t="s">
        <v>1563</v>
      </c>
      <c r="R166" s="1" t="s">
        <v>38</v>
      </c>
      <c r="S166" s="1" t="s">
        <v>1342</v>
      </c>
      <c r="T166" s="1" t="s">
        <v>1564</v>
      </c>
      <c r="U166" s="1">
        <v>2</v>
      </c>
      <c r="V166" s="1" t="s">
        <v>41</v>
      </c>
      <c r="W166" s="1" t="s">
        <v>41</v>
      </c>
      <c r="X166" s="1">
        <v>1</v>
      </c>
      <c r="Z166" s="1">
        <v>10</v>
      </c>
      <c r="AA166" s="1">
        <v>10</v>
      </c>
      <c r="AO166" s="1">
        <f t="shared" si="32"/>
        <v>0</v>
      </c>
      <c r="AP166" s="1">
        <v>133.4</v>
      </c>
      <c r="AX166" s="1">
        <v>12.33</v>
      </c>
      <c r="BB166" s="1">
        <v>111.07</v>
      </c>
      <c r="BI166" s="1">
        <f t="shared" si="33"/>
        <v>0</v>
      </c>
      <c r="BJ166" s="1">
        <v>0.5</v>
      </c>
      <c r="BK166" s="1">
        <v>0.5</v>
      </c>
      <c r="BX166" s="1">
        <f t="shared" si="34"/>
        <v>0</v>
      </c>
      <c r="CA166" s="1">
        <f t="shared" si="35"/>
        <v>0</v>
      </c>
      <c r="CB166" s="1">
        <f t="shared" si="36"/>
        <v>0</v>
      </c>
      <c r="CC166" s="1">
        <v>30</v>
      </c>
      <c r="CD166" s="1">
        <v>30</v>
      </c>
      <c r="CG166" s="1">
        <f t="shared" si="37"/>
        <v>0</v>
      </c>
      <c r="CH166" s="1">
        <v>16</v>
      </c>
      <c r="CI166" s="1">
        <v>16</v>
      </c>
      <c r="CL166" s="1">
        <f t="shared" si="38"/>
        <v>0</v>
      </c>
      <c r="CO166" s="1">
        <f t="shared" si="39"/>
        <v>0</v>
      </c>
      <c r="CP166" s="1">
        <v>163.9</v>
      </c>
      <c r="CQ166" s="1">
        <f t="shared" si="31"/>
        <v>0</v>
      </c>
      <c r="CR166" s="1">
        <v>19</v>
      </c>
    </row>
    <row r="167" spans="1:96" s="1" customFormat="1" ht="15" hidden="1" customHeight="1" x14ac:dyDescent="0.25">
      <c r="A167" s="1" t="s">
        <v>1730</v>
      </c>
      <c r="B167" s="1" t="s">
        <v>1731</v>
      </c>
      <c r="C167" s="1" t="s">
        <v>267</v>
      </c>
      <c r="D167" s="1" t="s">
        <v>1555</v>
      </c>
      <c r="E167" s="1" t="s">
        <v>1732</v>
      </c>
      <c r="F167" s="1" t="s">
        <v>1733</v>
      </c>
      <c r="G167" s="1" t="s">
        <v>29</v>
      </c>
      <c r="H167" s="1" t="s">
        <v>75</v>
      </c>
      <c r="I167" s="1" t="s">
        <v>1734</v>
      </c>
      <c r="J167" s="1" t="s">
        <v>1735</v>
      </c>
      <c r="K167" s="1" t="s">
        <v>1736</v>
      </c>
      <c r="L167" s="1" t="s">
        <v>1018</v>
      </c>
      <c r="M167" s="1" t="s">
        <v>1737</v>
      </c>
      <c r="N167" s="1" t="s">
        <v>1738</v>
      </c>
      <c r="O167" s="1" t="s">
        <v>1020</v>
      </c>
      <c r="P167" s="1">
        <v>901</v>
      </c>
      <c r="Q167" s="1" t="s">
        <v>1563</v>
      </c>
      <c r="R167" s="1" t="s">
        <v>38</v>
      </c>
      <c r="S167" s="1" t="s">
        <v>1342</v>
      </c>
      <c r="T167" s="1" t="s">
        <v>1564</v>
      </c>
      <c r="U167" s="1">
        <v>2</v>
      </c>
      <c r="V167" s="1" t="s">
        <v>41</v>
      </c>
      <c r="W167" s="1" t="s">
        <v>41</v>
      </c>
      <c r="X167" s="1">
        <v>1</v>
      </c>
      <c r="Z167" s="1">
        <v>0</v>
      </c>
      <c r="AA167" s="1">
        <v>0</v>
      </c>
      <c r="AO167" s="1">
        <f t="shared" si="32"/>
        <v>0</v>
      </c>
      <c r="AP167" s="1">
        <v>79.62</v>
      </c>
      <c r="AX167" s="1">
        <v>6.85</v>
      </c>
      <c r="BB167" s="1">
        <v>72.77</v>
      </c>
      <c r="BI167" s="1">
        <f t="shared" si="33"/>
        <v>0</v>
      </c>
      <c r="BJ167" s="1">
        <v>16.899999999999999</v>
      </c>
      <c r="BO167" s="1">
        <v>7.5</v>
      </c>
      <c r="BQ167" s="1">
        <v>4</v>
      </c>
      <c r="BS167" s="1">
        <v>5.4</v>
      </c>
      <c r="BX167" s="1">
        <f t="shared" si="34"/>
        <v>0</v>
      </c>
      <c r="CA167" s="1">
        <f t="shared" si="35"/>
        <v>0</v>
      </c>
      <c r="CB167" s="1">
        <f t="shared" si="36"/>
        <v>0</v>
      </c>
      <c r="CC167" s="1">
        <v>50</v>
      </c>
      <c r="CD167" s="1">
        <v>50</v>
      </c>
      <c r="CG167" s="1">
        <f t="shared" si="37"/>
        <v>0</v>
      </c>
      <c r="CH167" s="1">
        <v>32</v>
      </c>
      <c r="CI167" s="1">
        <v>32</v>
      </c>
      <c r="CL167" s="1">
        <f t="shared" si="38"/>
        <v>0</v>
      </c>
      <c r="CO167" s="1">
        <f t="shared" si="39"/>
        <v>0</v>
      </c>
      <c r="CP167" s="1">
        <v>146.52000000000001</v>
      </c>
      <c r="CQ167" s="1">
        <f t="shared" si="31"/>
        <v>0</v>
      </c>
      <c r="CR167" s="1">
        <v>20</v>
      </c>
    </row>
    <row r="168" spans="1:96" s="1" customFormat="1" ht="15" hidden="1" customHeight="1" x14ac:dyDescent="0.25">
      <c r="A168" s="1" t="s">
        <v>1739</v>
      </c>
      <c r="B168" s="1" t="s">
        <v>1740</v>
      </c>
      <c r="C168" s="1" t="s">
        <v>267</v>
      </c>
      <c r="D168" s="1" t="s">
        <v>1555</v>
      </c>
      <c r="E168" s="1" t="s">
        <v>1741</v>
      </c>
      <c r="F168" s="1" t="s">
        <v>1742</v>
      </c>
      <c r="G168" s="1" t="s">
        <v>737</v>
      </c>
      <c r="H168" s="1" t="s">
        <v>1108</v>
      </c>
      <c r="I168" s="1" t="s">
        <v>1743</v>
      </c>
      <c r="J168" s="1" t="s">
        <v>1744</v>
      </c>
      <c r="K168" s="1" t="s">
        <v>1745</v>
      </c>
      <c r="L168" s="1" t="s">
        <v>556</v>
      </c>
      <c r="M168" s="1" t="s">
        <v>1746</v>
      </c>
      <c r="N168" s="1" t="s">
        <v>1747</v>
      </c>
      <c r="O168" s="1" t="s">
        <v>559</v>
      </c>
      <c r="P168" s="1">
        <v>901</v>
      </c>
      <c r="Q168" s="1" t="s">
        <v>1563</v>
      </c>
      <c r="R168" s="1" t="s">
        <v>38</v>
      </c>
      <c r="S168" s="1" t="s">
        <v>1342</v>
      </c>
      <c r="T168" s="1" t="s">
        <v>1564</v>
      </c>
      <c r="U168" s="1">
        <v>2</v>
      </c>
      <c r="V168" s="1" t="s">
        <v>41</v>
      </c>
      <c r="W168" s="1" t="s">
        <v>41</v>
      </c>
      <c r="X168" s="1">
        <v>3</v>
      </c>
      <c r="Z168" s="1">
        <v>10</v>
      </c>
      <c r="AA168" s="1">
        <v>10</v>
      </c>
      <c r="AO168" s="1">
        <f t="shared" si="32"/>
        <v>0</v>
      </c>
      <c r="AP168" s="1">
        <v>48.3</v>
      </c>
      <c r="BB168" s="1">
        <v>38.299999999999997</v>
      </c>
      <c r="BI168" s="1">
        <f t="shared" si="33"/>
        <v>0</v>
      </c>
      <c r="BJ168" s="1">
        <v>13.25</v>
      </c>
      <c r="BK168" s="1">
        <v>0.5</v>
      </c>
      <c r="BL168" s="1">
        <v>0.75</v>
      </c>
      <c r="BQ168" s="1">
        <v>2</v>
      </c>
      <c r="BW168" s="1">
        <v>10</v>
      </c>
      <c r="BX168" s="1">
        <f t="shared" si="34"/>
        <v>0</v>
      </c>
      <c r="CA168" s="1">
        <f t="shared" si="35"/>
        <v>0</v>
      </c>
      <c r="CB168" s="1">
        <f t="shared" si="36"/>
        <v>0</v>
      </c>
      <c r="CC168" s="1">
        <v>0</v>
      </c>
      <c r="CD168" s="1">
        <v>0</v>
      </c>
      <c r="CG168" s="1">
        <f t="shared" si="37"/>
        <v>0</v>
      </c>
      <c r="CH168" s="1">
        <v>0</v>
      </c>
      <c r="CI168" s="1">
        <v>0</v>
      </c>
      <c r="CL168" s="1">
        <f t="shared" si="38"/>
        <v>0</v>
      </c>
      <c r="CO168" s="1">
        <f t="shared" si="39"/>
        <v>0</v>
      </c>
      <c r="CP168" s="1">
        <v>61.55</v>
      </c>
      <c r="CQ168" s="1">
        <f t="shared" si="31"/>
        <v>0</v>
      </c>
      <c r="CR168" s="1">
        <v>21</v>
      </c>
    </row>
    <row r="169" spans="1:96" s="1" customFormat="1" ht="15" hidden="1" customHeight="1" x14ac:dyDescent="0.25">
      <c r="A169" s="1" t="s">
        <v>1748</v>
      </c>
      <c r="B169" s="1" t="s">
        <v>1749</v>
      </c>
      <c r="C169" s="1" t="s">
        <v>157</v>
      </c>
      <c r="D169" s="1" t="s">
        <v>1555</v>
      </c>
      <c r="E169" s="1" t="s">
        <v>1750</v>
      </c>
      <c r="F169" s="1" t="s">
        <v>1751</v>
      </c>
      <c r="G169" s="1" t="s">
        <v>316</v>
      </c>
      <c r="H169" s="1" t="s">
        <v>74</v>
      </c>
      <c r="I169" s="1" t="s">
        <v>1752</v>
      </c>
      <c r="J169" s="1" t="s">
        <v>1753</v>
      </c>
      <c r="K169" s="1" t="s">
        <v>1754</v>
      </c>
      <c r="L169" s="1" t="s">
        <v>1755</v>
      </c>
      <c r="M169" s="1" t="s">
        <v>1756</v>
      </c>
      <c r="N169" s="1" t="s">
        <v>1757</v>
      </c>
      <c r="O169" s="1" t="s">
        <v>1758</v>
      </c>
      <c r="P169" s="1">
        <v>901</v>
      </c>
      <c r="Q169" s="1" t="s">
        <v>1563</v>
      </c>
      <c r="R169" s="1" t="s">
        <v>38</v>
      </c>
      <c r="S169" s="1" t="s">
        <v>1342</v>
      </c>
      <c r="T169" s="1" t="s">
        <v>1564</v>
      </c>
      <c r="U169" s="1">
        <v>2</v>
      </c>
      <c r="V169" s="1" t="s">
        <v>41</v>
      </c>
      <c r="W169" s="1" t="s">
        <v>41</v>
      </c>
      <c r="X169" s="1">
        <v>1</v>
      </c>
      <c r="Z169" s="1">
        <v>10</v>
      </c>
      <c r="AA169" s="1">
        <v>10</v>
      </c>
      <c r="AO169" s="1">
        <f t="shared" si="32"/>
        <v>0</v>
      </c>
      <c r="AP169" s="1">
        <v>37.57</v>
      </c>
      <c r="AR169" s="1">
        <v>6</v>
      </c>
      <c r="BB169" s="1">
        <v>15.32</v>
      </c>
      <c r="BC169" s="1">
        <v>6.25</v>
      </c>
      <c r="BI169" s="1">
        <f t="shared" si="33"/>
        <v>0</v>
      </c>
      <c r="BX169" s="1">
        <f t="shared" si="34"/>
        <v>0</v>
      </c>
      <c r="CA169" s="1">
        <f t="shared" si="35"/>
        <v>0</v>
      </c>
      <c r="CB169" s="1">
        <f t="shared" si="36"/>
        <v>0</v>
      </c>
      <c r="CG169" s="1">
        <f t="shared" si="37"/>
        <v>0</v>
      </c>
      <c r="CL169" s="1">
        <f t="shared" si="38"/>
        <v>0</v>
      </c>
      <c r="CO169" s="1">
        <f t="shared" si="39"/>
        <v>0</v>
      </c>
      <c r="CP169" s="1">
        <v>37.57</v>
      </c>
      <c r="CQ169" s="1">
        <f t="shared" si="31"/>
        <v>0</v>
      </c>
      <c r="CR169" s="1">
        <v>22</v>
      </c>
    </row>
    <row r="170" spans="1:96" s="1" customFormat="1" ht="15" hidden="1" customHeight="1" x14ac:dyDescent="0.25">
      <c r="A170" s="1" t="s">
        <v>803</v>
      </c>
      <c r="B170" s="1" t="s">
        <v>804</v>
      </c>
      <c r="C170" s="1" t="s">
        <v>724</v>
      </c>
      <c r="D170" s="1" t="s">
        <v>805</v>
      </c>
      <c r="E170" s="1" t="s">
        <v>806</v>
      </c>
      <c r="F170" s="1" t="s">
        <v>807</v>
      </c>
      <c r="G170" s="1" t="s">
        <v>808</v>
      </c>
      <c r="H170" s="1" t="s">
        <v>74</v>
      </c>
      <c r="I170" s="1" t="s">
        <v>809</v>
      </c>
      <c r="J170" s="1" t="s">
        <v>810</v>
      </c>
      <c r="K170" s="1" t="s">
        <v>811</v>
      </c>
      <c r="L170" s="1" t="s">
        <v>275</v>
      </c>
      <c r="M170" s="1" t="s">
        <v>812</v>
      </c>
      <c r="N170" s="1" t="s">
        <v>813</v>
      </c>
      <c r="O170" s="1" t="s">
        <v>814</v>
      </c>
      <c r="P170" s="1">
        <v>902</v>
      </c>
      <c r="Q170" s="1" t="s">
        <v>1759</v>
      </c>
      <c r="R170" s="1" t="s">
        <v>38</v>
      </c>
      <c r="S170" s="1" t="s">
        <v>1342</v>
      </c>
      <c r="T170" s="1" t="s">
        <v>816</v>
      </c>
      <c r="U170" s="1">
        <v>1</v>
      </c>
      <c r="V170" s="1" t="s">
        <v>817</v>
      </c>
      <c r="W170" s="1" t="s">
        <v>41</v>
      </c>
      <c r="X170" s="1">
        <v>3</v>
      </c>
      <c r="Z170" s="1">
        <v>455.77</v>
      </c>
      <c r="AA170" s="1">
        <v>0</v>
      </c>
      <c r="AJ170" s="1">
        <v>455.77</v>
      </c>
      <c r="AO170" s="1">
        <f t="shared" si="32"/>
        <v>0</v>
      </c>
      <c r="AP170" s="1">
        <v>0</v>
      </c>
      <c r="BI170" s="1">
        <f t="shared" si="33"/>
        <v>0</v>
      </c>
      <c r="BJ170" s="1">
        <v>32.25</v>
      </c>
      <c r="BN170" s="1">
        <v>6.25</v>
      </c>
      <c r="BO170" s="1">
        <v>12.5</v>
      </c>
      <c r="BQ170" s="1">
        <v>8</v>
      </c>
      <c r="BR170" s="1">
        <v>5.5</v>
      </c>
      <c r="BX170" s="1">
        <f t="shared" si="34"/>
        <v>0</v>
      </c>
      <c r="CA170" s="1">
        <f t="shared" si="35"/>
        <v>0</v>
      </c>
      <c r="CB170" s="1">
        <f t="shared" si="36"/>
        <v>0</v>
      </c>
      <c r="CC170" s="1">
        <v>60</v>
      </c>
      <c r="CD170" s="1">
        <v>60</v>
      </c>
      <c r="CG170" s="1">
        <f t="shared" si="37"/>
        <v>0</v>
      </c>
      <c r="CH170" s="1">
        <v>40</v>
      </c>
      <c r="CI170" s="1">
        <v>40</v>
      </c>
      <c r="CL170" s="1">
        <f t="shared" si="38"/>
        <v>0</v>
      </c>
      <c r="CO170" s="1">
        <f t="shared" si="39"/>
        <v>0</v>
      </c>
      <c r="CP170" s="1">
        <v>548.02</v>
      </c>
      <c r="CQ170" s="1">
        <f t="shared" ref="CQ170:CQ190" si="40">SUM(AO170,CB170,CG170)</f>
        <v>0</v>
      </c>
      <c r="CR170" s="1">
        <v>1</v>
      </c>
    </row>
    <row r="171" spans="1:96" s="1" customFormat="1" ht="15" hidden="1" customHeight="1" x14ac:dyDescent="0.25">
      <c r="A171" s="1" t="s">
        <v>828</v>
      </c>
      <c r="B171" s="1" t="s">
        <v>829</v>
      </c>
      <c r="C171" s="1" t="s">
        <v>25</v>
      </c>
      <c r="D171" s="1" t="s">
        <v>805</v>
      </c>
      <c r="E171" s="1" t="s">
        <v>830</v>
      </c>
      <c r="F171" s="1" t="s">
        <v>831</v>
      </c>
      <c r="G171" s="1" t="s">
        <v>832</v>
      </c>
      <c r="H171" s="1" t="s">
        <v>75</v>
      </c>
      <c r="I171" s="1" t="s">
        <v>833</v>
      </c>
      <c r="J171" s="1" t="s">
        <v>834</v>
      </c>
      <c r="K171" s="1" t="s">
        <v>835</v>
      </c>
      <c r="L171" s="1" t="s">
        <v>672</v>
      </c>
      <c r="M171" s="1" t="s">
        <v>836</v>
      </c>
      <c r="N171" s="1" t="s">
        <v>837</v>
      </c>
      <c r="O171" s="1" t="s">
        <v>290</v>
      </c>
      <c r="P171" s="1">
        <v>902</v>
      </c>
      <c r="Q171" s="1" t="s">
        <v>1759</v>
      </c>
      <c r="R171" s="1" t="s">
        <v>38</v>
      </c>
      <c r="S171" s="1" t="s">
        <v>1342</v>
      </c>
      <c r="T171" s="1" t="s">
        <v>816</v>
      </c>
      <c r="U171" s="1">
        <v>1</v>
      </c>
      <c r="V171" s="1" t="s">
        <v>817</v>
      </c>
      <c r="W171" s="1" t="s">
        <v>41</v>
      </c>
      <c r="X171" s="1">
        <v>2</v>
      </c>
      <c r="Z171" s="1">
        <v>285.76</v>
      </c>
      <c r="AA171" s="1">
        <v>10</v>
      </c>
      <c r="AJ171" s="1">
        <v>275.76</v>
      </c>
      <c r="AO171" s="1">
        <f t="shared" si="32"/>
        <v>0</v>
      </c>
      <c r="AP171" s="1">
        <v>10</v>
      </c>
      <c r="BI171" s="1">
        <f t="shared" si="33"/>
        <v>0</v>
      </c>
      <c r="BJ171" s="1">
        <v>48</v>
      </c>
      <c r="BO171" s="1">
        <v>15</v>
      </c>
      <c r="BP171" s="1">
        <v>27</v>
      </c>
      <c r="BQ171" s="1">
        <v>6</v>
      </c>
      <c r="BX171" s="1">
        <f t="shared" si="34"/>
        <v>0</v>
      </c>
      <c r="CA171" s="1">
        <f t="shared" si="35"/>
        <v>0</v>
      </c>
      <c r="CB171" s="1">
        <f t="shared" si="36"/>
        <v>0</v>
      </c>
      <c r="CC171" s="1">
        <v>60</v>
      </c>
      <c r="CD171" s="1">
        <v>60</v>
      </c>
      <c r="CG171" s="1">
        <f t="shared" si="37"/>
        <v>0</v>
      </c>
      <c r="CH171" s="1">
        <v>40</v>
      </c>
      <c r="CI171" s="1">
        <v>40</v>
      </c>
      <c r="CL171" s="1">
        <f t="shared" si="38"/>
        <v>0</v>
      </c>
      <c r="CO171" s="1">
        <f t="shared" si="39"/>
        <v>0</v>
      </c>
      <c r="CP171" s="1">
        <v>393.76</v>
      </c>
      <c r="CQ171" s="1">
        <f t="shared" si="40"/>
        <v>0</v>
      </c>
      <c r="CR171" s="1">
        <v>2</v>
      </c>
    </row>
    <row r="172" spans="1:96" s="1" customFormat="1" ht="15" hidden="1" customHeight="1" x14ac:dyDescent="0.25">
      <c r="A172" s="1" t="s">
        <v>838</v>
      </c>
      <c r="B172" s="1" t="s">
        <v>839</v>
      </c>
      <c r="C172" s="1" t="s">
        <v>236</v>
      </c>
      <c r="D172" s="1" t="s">
        <v>805</v>
      </c>
      <c r="E172" s="1" t="s">
        <v>840</v>
      </c>
      <c r="F172" s="1" t="s">
        <v>841</v>
      </c>
      <c r="G172" s="1" t="s">
        <v>217</v>
      </c>
      <c r="H172" s="1" t="s">
        <v>842</v>
      </c>
      <c r="I172" s="1" t="s">
        <v>843</v>
      </c>
      <c r="J172" s="1" t="s">
        <v>844</v>
      </c>
      <c r="K172" s="1" t="s">
        <v>845</v>
      </c>
      <c r="L172" s="1" t="s">
        <v>92</v>
      </c>
      <c r="M172" s="1" t="s">
        <v>846</v>
      </c>
      <c r="N172" s="1" t="s">
        <v>847</v>
      </c>
      <c r="O172" s="1" t="s">
        <v>397</v>
      </c>
      <c r="P172" s="1">
        <v>902</v>
      </c>
      <c r="Q172" s="1" t="s">
        <v>1759</v>
      </c>
      <c r="R172" s="1" t="s">
        <v>38</v>
      </c>
      <c r="S172" s="1" t="s">
        <v>1342</v>
      </c>
      <c r="T172" s="1" t="s">
        <v>816</v>
      </c>
      <c r="U172" s="1">
        <v>1</v>
      </c>
      <c r="V172" s="1" t="s">
        <v>817</v>
      </c>
      <c r="W172" s="1" t="s">
        <v>41</v>
      </c>
      <c r="X172" s="1">
        <v>3</v>
      </c>
      <c r="Z172" s="1">
        <v>271.95999999999998</v>
      </c>
      <c r="AA172" s="1">
        <v>0</v>
      </c>
      <c r="AD172" s="1">
        <v>215</v>
      </c>
      <c r="AG172" s="1">
        <v>11</v>
      </c>
      <c r="AJ172" s="1">
        <v>45.96</v>
      </c>
      <c r="AO172" s="1">
        <f t="shared" si="32"/>
        <v>0</v>
      </c>
      <c r="AP172" s="1">
        <v>0</v>
      </c>
      <c r="BI172" s="1">
        <f t="shared" si="33"/>
        <v>0</v>
      </c>
      <c r="BX172" s="1">
        <f t="shared" si="34"/>
        <v>0</v>
      </c>
      <c r="CA172" s="1">
        <f t="shared" si="35"/>
        <v>0</v>
      </c>
      <c r="CB172" s="1">
        <f t="shared" si="36"/>
        <v>0</v>
      </c>
      <c r="CC172" s="1">
        <v>100</v>
      </c>
      <c r="CD172" s="1">
        <v>50</v>
      </c>
      <c r="CE172" s="1">
        <v>50</v>
      </c>
      <c r="CG172" s="1">
        <f t="shared" si="37"/>
        <v>0</v>
      </c>
      <c r="CH172" s="1">
        <v>47</v>
      </c>
      <c r="CI172" s="1">
        <v>32</v>
      </c>
      <c r="CJ172" s="1">
        <v>15</v>
      </c>
      <c r="CL172" s="1">
        <f t="shared" si="38"/>
        <v>0</v>
      </c>
      <c r="CO172" s="1">
        <f t="shared" si="39"/>
        <v>0</v>
      </c>
      <c r="CP172" s="1">
        <v>371.96</v>
      </c>
      <c r="CQ172" s="1">
        <f t="shared" si="40"/>
        <v>0</v>
      </c>
      <c r="CR172" s="1">
        <v>3</v>
      </c>
    </row>
    <row r="173" spans="1:96" s="1" customFormat="1" ht="15" hidden="1" customHeight="1" x14ac:dyDescent="0.25">
      <c r="A173" s="1" t="s">
        <v>848</v>
      </c>
      <c r="B173" s="1" t="s">
        <v>849</v>
      </c>
      <c r="C173" s="1" t="s">
        <v>25</v>
      </c>
      <c r="D173" s="1" t="s">
        <v>805</v>
      </c>
      <c r="E173" s="1" t="s">
        <v>850</v>
      </c>
      <c r="F173" s="1" t="s">
        <v>851</v>
      </c>
      <c r="G173" s="1" t="s">
        <v>123</v>
      </c>
      <c r="H173" s="1" t="s">
        <v>852</v>
      </c>
      <c r="I173" s="1" t="s">
        <v>853</v>
      </c>
      <c r="J173" s="1" t="s">
        <v>854</v>
      </c>
      <c r="K173" s="1" t="s">
        <v>855</v>
      </c>
      <c r="L173" s="1" t="s">
        <v>105</v>
      </c>
      <c r="M173" s="1" t="s">
        <v>856</v>
      </c>
      <c r="N173" s="1" t="s">
        <v>857</v>
      </c>
      <c r="O173" s="1" t="s">
        <v>858</v>
      </c>
      <c r="P173" s="1">
        <v>902</v>
      </c>
      <c r="Q173" s="1" t="s">
        <v>1759</v>
      </c>
      <c r="R173" s="1" t="s">
        <v>38</v>
      </c>
      <c r="S173" s="1" t="s">
        <v>1342</v>
      </c>
      <c r="T173" s="1" t="s">
        <v>816</v>
      </c>
      <c r="U173" s="1">
        <v>1</v>
      </c>
      <c r="V173" s="1" t="s">
        <v>817</v>
      </c>
      <c r="W173" s="1" t="s">
        <v>41</v>
      </c>
      <c r="X173" s="1">
        <v>3</v>
      </c>
      <c r="Z173" s="1">
        <v>212.42</v>
      </c>
      <c r="AA173" s="1">
        <v>0</v>
      </c>
      <c r="AH173" s="1">
        <v>24.75</v>
      </c>
      <c r="AJ173" s="1">
        <v>187.67</v>
      </c>
      <c r="AO173" s="1">
        <f t="shared" si="32"/>
        <v>0</v>
      </c>
      <c r="AP173" s="1">
        <v>0</v>
      </c>
      <c r="BI173" s="1">
        <f t="shared" si="33"/>
        <v>0</v>
      </c>
      <c r="BJ173" s="1">
        <v>91.5</v>
      </c>
      <c r="BM173" s="1">
        <v>2</v>
      </c>
      <c r="BO173" s="1">
        <v>25</v>
      </c>
      <c r="BP173" s="1">
        <v>33</v>
      </c>
      <c r="BQ173" s="1">
        <v>16</v>
      </c>
      <c r="BR173" s="1">
        <v>5.5</v>
      </c>
      <c r="BU173" s="1">
        <v>10</v>
      </c>
      <c r="BX173" s="1">
        <f t="shared" si="34"/>
        <v>0</v>
      </c>
      <c r="CA173" s="1">
        <f t="shared" si="35"/>
        <v>0</v>
      </c>
      <c r="CB173" s="1">
        <f t="shared" si="36"/>
        <v>0</v>
      </c>
      <c r="CC173" s="1">
        <v>60</v>
      </c>
      <c r="CD173" s="1">
        <v>60</v>
      </c>
      <c r="CG173" s="1">
        <f t="shared" si="37"/>
        <v>0</v>
      </c>
      <c r="CH173" s="1">
        <v>40</v>
      </c>
      <c r="CI173" s="1">
        <v>40</v>
      </c>
      <c r="CL173" s="1">
        <f t="shared" si="38"/>
        <v>0</v>
      </c>
      <c r="CO173" s="1">
        <f t="shared" si="39"/>
        <v>0</v>
      </c>
      <c r="CP173" s="1">
        <v>363.92</v>
      </c>
      <c r="CQ173" s="1">
        <f t="shared" si="40"/>
        <v>0</v>
      </c>
      <c r="CR173" s="1">
        <v>4</v>
      </c>
    </row>
    <row r="174" spans="1:96" s="1" customFormat="1" ht="15" hidden="1" customHeight="1" x14ac:dyDescent="0.25">
      <c r="A174" s="1" t="s">
        <v>859</v>
      </c>
      <c r="B174" s="1" t="s">
        <v>860</v>
      </c>
      <c r="C174" s="1" t="s">
        <v>133</v>
      </c>
      <c r="D174" s="1" t="s">
        <v>805</v>
      </c>
      <c r="E174" s="1" t="s">
        <v>861</v>
      </c>
      <c r="F174" s="1" t="s">
        <v>862</v>
      </c>
      <c r="G174" s="1" t="s">
        <v>863</v>
      </c>
      <c r="H174" s="1" t="s">
        <v>75</v>
      </c>
      <c r="I174" s="1" t="s">
        <v>864</v>
      </c>
      <c r="J174" s="1" t="s">
        <v>865</v>
      </c>
      <c r="K174" s="1" t="s">
        <v>866</v>
      </c>
      <c r="L174" s="1" t="s">
        <v>867</v>
      </c>
      <c r="M174" s="1" t="s">
        <v>868</v>
      </c>
      <c r="N174" s="1" t="s">
        <v>869</v>
      </c>
      <c r="O174" s="1" t="s">
        <v>870</v>
      </c>
      <c r="P174" s="1">
        <v>902</v>
      </c>
      <c r="Q174" s="1" t="s">
        <v>1759</v>
      </c>
      <c r="R174" s="1" t="s">
        <v>38</v>
      </c>
      <c r="S174" s="1" t="s">
        <v>1342</v>
      </c>
      <c r="T174" s="1" t="s">
        <v>816</v>
      </c>
      <c r="U174" s="1">
        <v>1</v>
      </c>
      <c r="V174" s="1" t="s">
        <v>817</v>
      </c>
      <c r="W174" s="1" t="s">
        <v>41</v>
      </c>
      <c r="X174" s="1">
        <v>3</v>
      </c>
      <c r="Z174" s="1">
        <v>299.89999999999998</v>
      </c>
      <c r="AA174" s="1">
        <v>0</v>
      </c>
      <c r="AC174" s="1">
        <v>1.1599999999999999</v>
      </c>
      <c r="AJ174" s="1">
        <v>298.74</v>
      </c>
      <c r="AO174" s="1">
        <f t="shared" si="32"/>
        <v>0</v>
      </c>
      <c r="AP174" s="1">
        <v>0</v>
      </c>
      <c r="BI174" s="1">
        <f t="shared" si="33"/>
        <v>0</v>
      </c>
      <c r="BJ174" s="1">
        <v>11.75</v>
      </c>
      <c r="BK174" s="1">
        <v>4.5</v>
      </c>
      <c r="BO174" s="1">
        <v>1.25</v>
      </c>
      <c r="BQ174" s="1">
        <v>6</v>
      </c>
      <c r="BX174" s="1">
        <f t="shared" si="34"/>
        <v>0</v>
      </c>
      <c r="CA174" s="1">
        <f t="shared" si="35"/>
        <v>0</v>
      </c>
      <c r="CB174" s="1">
        <f t="shared" si="36"/>
        <v>0</v>
      </c>
      <c r="CC174" s="1">
        <v>40</v>
      </c>
      <c r="CD174" s="1">
        <v>40</v>
      </c>
      <c r="CG174" s="1">
        <f t="shared" si="37"/>
        <v>0</v>
      </c>
      <c r="CH174" s="1">
        <v>24</v>
      </c>
      <c r="CI174" s="1">
        <v>24</v>
      </c>
      <c r="CL174" s="1">
        <f t="shared" si="38"/>
        <v>0</v>
      </c>
      <c r="CO174" s="1">
        <f t="shared" si="39"/>
        <v>0</v>
      </c>
      <c r="CP174" s="1">
        <v>351.65</v>
      </c>
      <c r="CQ174" s="1">
        <f t="shared" si="40"/>
        <v>0</v>
      </c>
      <c r="CR174" s="1">
        <v>5</v>
      </c>
    </row>
    <row r="175" spans="1:96" s="1" customFormat="1" ht="15" hidden="1" customHeight="1" x14ac:dyDescent="0.25">
      <c r="A175" s="1" t="s">
        <v>871</v>
      </c>
      <c r="B175" s="1" t="s">
        <v>872</v>
      </c>
      <c r="C175" s="1" t="s">
        <v>267</v>
      </c>
      <c r="D175" s="1" t="s">
        <v>805</v>
      </c>
      <c r="E175" s="1" t="s">
        <v>873</v>
      </c>
      <c r="F175" s="1" t="s">
        <v>874</v>
      </c>
      <c r="G175" s="1" t="s">
        <v>863</v>
      </c>
      <c r="H175" s="1" t="s">
        <v>852</v>
      </c>
      <c r="I175" s="1" t="s">
        <v>875</v>
      </c>
      <c r="J175" s="1" t="s">
        <v>876</v>
      </c>
      <c r="K175" s="1" t="s">
        <v>877</v>
      </c>
      <c r="L175" s="1" t="s">
        <v>105</v>
      </c>
      <c r="M175" s="1" t="s">
        <v>220</v>
      </c>
      <c r="N175" s="1" t="s">
        <v>878</v>
      </c>
      <c r="O175" s="1" t="s">
        <v>130</v>
      </c>
      <c r="P175" s="1">
        <v>902</v>
      </c>
      <c r="Q175" s="1" t="s">
        <v>1759</v>
      </c>
      <c r="R175" s="1" t="s">
        <v>38</v>
      </c>
      <c r="S175" s="1" t="s">
        <v>1342</v>
      </c>
      <c r="T175" s="1" t="s">
        <v>816</v>
      </c>
      <c r="U175" s="1">
        <v>1</v>
      </c>
      <c r="V175" s="1" t="s">
        <v>817</v>
      </c>
      <c r="W175" s="1" t="s">
        <v>41</v>
      </c>
      <c r="X175" s="1">
        <v>2</v>
      </c>
      <c r="Z175" s="1">
        <v>173.72</v>
      </c>
      <c r="AA175" s="1">
        <v>0</v>
      </c>
      <c r="AC175" s="1">
        <v>19.72</v>
      </c>
      <c r="AD175" s="1">
        <v>50</v>
      </c>
      <c r="AH175" s="1">
        <v>8.25</v>
      </c>
      <c r="AJ175" s="1">
        <v>95.75</v>
      </c>
      <c r="AO175" s="1">
        <f t="shared" si="32"/>
        <v>0</v>
      </c>
      <c r="AP175" s="1">
        <v>0</v>
      </c>
      <c r="BI175" s="1">
        <f t="shared" si="33"/>
        <v>0</v>
      </c>
      <c r="BJ175" s="1">
        <v>138.25</v>
      </c>
      <c r="BK175" s="1">
        <v>0.5</v>
      </c>
      <c r="BM175" s="1">
        <v>3</v>
      </c>
      <c r="BQ175" s="1">
        <v>12</v>
      </c>
      <c r="BR175" s="1">
        <v>2.75</v>
      </c>
      <c r="BU175" s="1">
        <v>10</v>
      </c>
      <c r="BV175" s="1">
        <v>10</v>
      </c>
      <c r="BW175" s="1">
        <v>10</v>
      </c>
      <c r="BX175" s="1">
        <f t="shared" si="34"/>
        <v>0</v>
      </c>
      <c r="BY175" s="1">
        <v>20</v>
      </c>
      <c r="BZ175" s="1">
        <v>70</v>
      </c>
      <c r="CA175" s="1">
        <f t="shared" si="35"/>
        <v>0</v>
      </c>
      <c r="CB175" s="1">
        <f t="shared" si="36"/>
        <v>0</v>
      </c>
      <c r="CC175" s="1">
        <v>30</v>
      </c>
      <c r="CD175" s="1">
        <v>30</v>
      </c>
      <c r="CG175" s="1">
        <f t="shared" si="37"/>
        <v>0</v>
      </c>
      <c r="CH175" s="1">
        <v>16</v>
      </c>
      <c r="CI175" s="1">
        <v>16</v>
      </c>
      <c r="CL175" s="1">
        <f t="shared" si="38"/>
        <v>0</v>
      </c>
      <c r="CO175" s="1">
        <f t="shared" si="39"/>
        <v>0</v>
      </c>
      <c r="CP175" s="1">
        <v>341.97</v>
      </c>
      <c r="CQ175" s="1">
        <f t="shared" si="40"/>
        <v>0</v>
      </c>
      <c r="CR175" s="1">
        <v>6</v>
      </c>
    </row>
    <row r="176" spans="1:96" s="1" customFormat="1" ht="15" hidden="1" customHeight="1" x14ac:dyDescent="0.25">
      <c r="A176" s="1" t="s">
        <v>879</v>
      </c>
      <c r="B176" s="1" t="s">
        <v>880</v>
      </c>
      <c r="C176" s="1" t="s">
        <v>267</v>
      </c>
      <c r="D176" s="1" t="s">
        <v>805</v>
      </c>
      <c r="E176" s="1" t="s">
        <v>881</v>
      </c>
      <c r="F176" s="1" t="s">
        <v>882</v>
      </c>
      <c r="G176" s="1" t="s">
        <v>883</v>
      </c>
      <c r="H176" s="1" t="s">
        <v>137</v>
      </c>
      <c r="I176" s="1" t="s">
        <v>884</v>
      </c>
      <c r="J176" s="1" t="s">
        <v>885</v>
      </c>
      <c r="K176" s="1" t="s">
        <v>886</v>
      </c>
      <c r="L176" s="1" t="s">
        <v>78</v>
      </c>
      <c r="M176" s="1" t="s">
        <v>887</v>
      </c>
      <c r="N176" s="1" t="s">
        <v>888</v>
      </c>
      <c r="O176" s="1" t="s">
        <v>889</v>
      </c>
      <c r="P176" s="1">
        <v>902</v>
      </c>
      <c r="Q176" s="1" t="s">
        <v>1759</v>
      </c>
      <c r="R176" s="1" t="s">
        <v>38</v>
      </c>
      <c r="S176" s="1" t="s">
        <v>1342</v>
      </c>
      <c r="T176" s="1" t="s">
        <v>816</v>
      </c>
      <c r="U176" s="1">
        <v>1</v>
      </c>
      <c r="V176" s="1" t="s">
        <v>817</v>
      </c>
      <c r="W176" s="1" t="s">
        <v>41</v>
      </c>
      <c r="X176" s="1">
        <v>2</v>
      </c>
      <c r="Z176" s="1">
        <v>246.95</v>
      </c>
      <c r="AA176" s="1">
        <v>10</v>
      </c>
      <c r="AB176" s="1">
        <v>3.32</v>
      </c>
      <c r="AJ176" s="1">
        <v>233.63</v>
      </c>
      <c r="AO176" s="1">
        <f t="shared" si="32"/>
        <v>0</v>
      </c>
      <c r="AP176" s="1">
        <v>10</v>
      </c>
      <c r="BI176" s="1">
        <f t="shared" si="33"/>
        <v>0</v>
      </c>
      <c r="BJ176" s="1">
        <v>59.75</v>
      </c>
      <c r="BO176" s="1">
        <v>5</v>
      </c>
      <c r="BQ176" s="1">
        <v>12</v>
      </c>
      <c r="BR176" s="1">
        <v>2.75</v>
      </c>
      <c r="BU176" s="1">
        <v>10</v>
      </c>
      <c r="BW176" s="1">
        <v>10</v>
      </c>
      <c r="BX176" s="1">
        <f t="shared" si="34"/>
        <v>0</v>
      </c>
      <c r="BY176" s="1">
        <v>20</v>
      </c>
      <c r="CA176" s="1">
        <f t="shared" si="35"/>
        <v>0</v>
      </c>
      <c r="CB176" s="1">
        <f t="shared" si="36"/>
        <v>0</v>
      </c>
      <c r="CC176" s="1">
        <v>30</v>
      </c>
      <c r="CD176" s="1">
        <v>30</v>
      </c>
      <c r="CG176" s="1">
        <f t="shared" si="37"/>
        <v>0</v>
      </c>
      <c r="CH176" s="1">
        <v>16</v>
      </c>
      <c r="CI176" s="1">
        <v>16</v>
      </c>
      <c r="CL176" s="1">
        <f t="shared" si="38"/>
        <v>0</v>
      </c>
      <c r="CO176" s="1">
        <f t="shared" si="39"/>
        <v>0</v>
      </c>
      <c r="CP176" s="1">
        <v>336.7</v>
      </c>
      <c r="CQ176" s="1">
        <f t="shared" si="40"/>
        <v>0</v>
      </c>
      <c r="CR176" s="1">
        <v>7</v>
      </c>
    </row>
    <row r="177" spans="1:97" s="1" customFormat="1" ht="15" hidden="1" customHeight="1" x14ac:dyDescent="0.25">
      <c r="A177" s="1" t="s">
        <v>890</v>
      </c>
      <c r="B177" s="1" t="s">
        <v>891</v>
      </c>
      <c r="C177" s="1" t="s">
        <v>25</v>
      </c>
      <c r="D177" s="1" t="s">
        <v>805</v>
      </c>
      <c r="E177" s="1" t="s">
        <v>892</v>
      </c>
      <c r="F177" s="1" t="s">
        <v>893</v>
      </c>
      <c r="G177" s="1" t="s">
        <v>621</v>
      </c>
      <c r="H177" s="1" t="s">
        <v>391</v>
      </c>
      <c r="I177" s="1" t="s">
        <v>894</v>
      </c>
      <c r="J177" s="1" t="s">
        <v>895</v>
      </c>
      <c r="K177" s="1" t="s">
        <v>896</v>
      </c>
      <c r="L177" s="1" t="s">
        <v>319</v>
      </c>
      <c r="M177" s="1" t="s">
        <v>436</v>
      </c>
      <c r="N177" s="1" t="s">
        <v>897</v>
      </c>
      <c r="O177" s="1" t="s">
        <v>321</v>
      </c>
      <c r="P177" s="1">
        <v>902</v>
      </c>
      <c r="Q177" s="1" t="s">
        <v>1759</v>
      </c>
      <c r="R177" s="1" t="s">
        <v>38</v>
      </c>
      <c r="S177" s="1" t="s">
        <v>1342</v>
      </c>
      <c r="T177" s="1" t="s">
        <v>816</v>
      </c>
      <c r="U177" s="1">
        <v>1</v>
      </c>
      <c r="V177" s="1" t="s">
        <v>817</v>
      </c>
      <c r="W177" s="1" t="s">
        <v>41</v>
      </c>
      <c r="X177" s="1">
        <v>2</v>
      </c>
      <c r="Z177" s="1">
        <v>209.26</v>
      </c>
      <c r="AA177" s="1">
        <v>10</v>
      </c>
      <c r="AH177" s="1">
        <v>19.25</v>
      </c>
      <c r="AJ177" s="1">
        <v>180.01</v>
      </c>
      <c r="AO177" s="1">
        <f t="shared" si="32"/>
        <v>0</v>
      </c>
      <c r="AP177" s="1">
        <v>10</v>
      </c>
      <c r="BI177" s="1">
        <f t="shared" si="33"/>
        <v>0</v>
      </c>
      <c r="BJ177" s="1">
        <v>85.25</v>
      </c>
      <c r="BK177" s="1">
        <v>3.5</v>
      </c>
      <c r="BL177" s="1">
        <v>0.75</v>
      </c>
      <c r="BO177" s="1">
        <v>32.5</v>
      </c>
      <c r="BP177" s="1">
        <v>3</v>
      </c>
      <c r="BQ177" s="1">
        <v>10</v>
      </c>
      <c r="BR177" s="1">
        <v>5.5</v>
      </c>
      <c r="BU177" s="1">
        <v>10</v>
      </c>
      <c r="BX177" s="1">
        <f t="shared" si="34"/>
        <v>0</v>
      </c>
      <c r="BY177" s="1">
        <v>20</v>
      </c>
      <c r="CA177" s="1">
        <f t="shared" si="35"/>
        <v>0</v>
      </c>
      <c r="CB177" s="1">
        <f t="shared" si="36"/>
        <v>0</v>
      </c>
      <c r="CC177" s="1">
        <v>40</v>
      </c>
      <c r="CD177" s="1">
        <v>40</v>
      </c>
      <c r="CG177" s="1">
        <f t="shared" si="37"/>
        <v>0</v>
      </c>
      <c r="CH177" s="1">
        <v>24</v>
      </c>
      <c r="CI177" s="1">
        <v>24</v>
      </c>
      <c r="CL177" s="1">
        <f t="shared" si="38"/>
        <v>0</v>
      </c>
      <c r="CO177" s="1">
        <f t="shared" si="39"/>
        <v>0</v>
      </c>
      <c r="CP177" s="1">
        <v>334.51</v>
      </c>
      <c r="CQ177" s="1">
        <f t="shared" si="40"/>
        <v>0</v>
      </c>
      <c r="CR177" s="1">
        <v>8</v>
      </c>
    </row>
    <row r="178" spans="1:97" s="1" customFormat="1" ht="15" hidden="1" customHeight="1" x14ac:dyDescent="0.25">
      <c r="A178" s="1" t="s">
        <v>898</v>
      </c>
      <c r="B178" s="1" t="s">
        <v>899</v>
      </c>
      <c r="C178" s="1" t="s">
        <v>25</v>
      </c>
      <c r="D178" s="1" t="s">
        <v>805</v>
      </c>
      <c r="E178" s="1" t="s">
        <v>900</v>
      </c>
      <c r="F178" s="1" t="s">
        <v>901</v>
      </c>
      <c r="G178" s="1" t="s">
        <v>225</v>
      </c>
      <c r="H178" s="1" t="s">
        <v>29</v>
      </c>
      <c r="I178" s="1" t="s">
        <v>902</v>
      </c>
      <c r="J178" s="1" t="s">
        <v>903</v>
      </c>
      <c r="K178" s="1" t="s">
        <v>904</v>
      </c>
      <c r="L178" s="1" t="s">
        <v>299</v>
      </c>
      <c r="M178" s="1" t="s">
        <v>905</v>
      </c>
      <c r="N178" s="1" t="s">
        <v>906</v>
      </c>
      <c r="O178" s="1" t="s">
        <v>907</v>
      </c>
      <c r="P178" s="1">
        <v>902</v>
      </c>
      <c r="Q178" s="1" t="s">
        <v>1759</v>
      </c>
      <c r="R178" s="1" t="s">
        <v>38</v>
      </c>
      <c r="S178" s="1" t="s">
        <v>1342</v>
      </c>
      <c r="T178" s="1" t="s">
        <v>816</v>
      </c>
      <c r="U178" s="1">
        <v>1</v>
      </c>
      <c r="V178" s="1" t="s">
        <v>817</v>
      </c>
      <c r="W178" s="1" t="s">
        <v>41</v>
      </c>
      <c r="X178" s="1">
        <v>3</v>
      </c>
      <c r="Z178" s="1">
        <v>164.4</v>
      </c>
      <c r="AA178" s="1">
        <v>0</v>
      </c>
      <c r="AH178" s="1">
        <v>49.5</v>
      </c>
      <c r="AJ178" s="1">
        <v>114.9</v>
      </c>
      <c r="AO178" s="1">
        <f t="shared" si="32"/>
        <v>0</v>
      </c>
      <c r="AP178" s="1">
        <v>0</v>
      </c>
      <c r="BI178" s="1">
        <f t="shared" si="33"/>
        <v>0</v>
      </c>
      <c r="BJ178" s="1">
        <v>77</v>
      </c>
      <c r="BK178" s="1">
        <v>3</v>
      </c>
      <c r="BM178" s="1">
        <v>1</v>
      </c>
      <c r="BN178" s="1">
        <v>1.25</v>
      </c>
      <c r="BO178" s="1">
        <v>23.75</v>
      </c>
      <c r="BP178" s="1">
        <v>24</v>
      </c>
      <c r="BQ178" s="1">
        <v>4</v>
      </c>
      <c r="BX178" s="1">
        <f t="shared" si="34"/>
        <v>0</v>
      </c>
      <c r="BY178" s="1">
        <v>20</v>
      </c>
      <c r="CA178" s="1">
        <f t="shared" si="35"/>
        <v>0</v>
      </c>
      <c r="CB178" s="1">
        <f t="shared" si="36"/>
        <v>0</v>
      </c>
      <c r="CC178" s="1">
        <v>60</v>
      </c>
      <c r="CD178" s="1">
        <v>60</v>
      </c>
      <c r="CG178" s="1">
        <f t="shared" si="37"/>
        <v>0</v>
      </c>
      <c r="CH178" s="1">
        <v>40</v>
      </c>
      <c r="CI178" s="1">
        <v>40</v>
      </c>
      <c r="CL178" s="1">
        <f t="shared" si="38"/>
        <v>0</v>
      </c>
      <c r="CO178" s="1">
        <f t="shared" si="39"/>
        <v>0</v>
      </c>
      <c r="CP178" s="1">
        <v>301.39999999999998</v>
      </c>
      <c r="CQ178" s="1">
        <f t="shared" si="40"/>
        <v>0</v>
      </c>
      <c r="CR178" s="1">
        <v>9</v>
      </c>
    </row>
    <row r="179" spans="1:97" s="1" customFormat="1" ht="15" hidden="1" customHeight="1" x14ac:dyDescent="0.25">
      <c r="A179" s="1" t="s">
        <v>908</v>
      </c>
      <c r="B179" s="1" t="s">
        <v>909</v>
      </c>
      <c r="C179" s="1" t="s">
        <v>25</v>
      </c>
      <c r="D179" s="1" t="s">
        <v>805</v>
      </c>
      <c r="E179" s="1" t="s">
        <v>910</v>
      </c>
      <c r="F179" s="1" t="s">
        <v>911</v>
      </c>
      <c r="G179" s="1" t="s">
        <v>912</v>
      </c>
      <c r="H179" s="1" t="s">
        <v>913</v>
      </c>
      <c r="I179" s="1" t="s">
        <v>914</v>
      </c>
      <c r="J179" s="1" t="s">
        <v>915</v>
      </c>
      <c r="K179" s="1" t="s">
        <v>916</v>
      </c>
      <c r="L179" s="1" t="s">
        <v>362</v>
      </c>
      <c r="M179" s="1" t="s">
        <v>917</v>
      </c>
      <c r="N179" s="1" t="s">
        <v>918</v>
      </c>
      <c r="O179" s="1" t="s">
        <v>919</v>
      </c>
      <c r="P179" s="1">
        <v>902</v>
      </c>
      <c r="Q179" s="1" t="s">
        <v>1759</v>
      </c>
      <c r="R179" s="1" t="s">
        <v>38</v>
      </c>
      <c r="S179" s="1" t="s">
        <v>1342</v>
      </c>
      <c r="T179" s="1" t="s">
        <v>816</v>
      </c>
      <c r="U179" s="1">
        <v>1</v>
      </c>
      <c r="V179" s="1" t="s">
        <v>817</v>
      </c>
      <c r="W179" s="1" t="s">
        <v>41</v>
      </c>
      <c r="X179" s="1">
        <v>1</v>
      </c>
      <c r="Z179" s="1">
        <v>126.85</v>
      </c>
      <c r="AA179" s="1">
        <v>0</v>
      </c>
      <c r="AD179" s="1">
        <v>20</v>
      </c>
      <c r="AH179" s="1">
        <v>30.25</v>
      </c>
      <c r="AJ179" s="1">
        <v>76.599999999999994</v>
      </c>
      <c r="AO179" s="1">
        <f t="shared" si="32"/>
        <v>0</v>
      </c>
      <c r="AP179" s="1">
        <v>0</v>
      </c>
      <c r="BI179" s="1">
        <f t="shared" si="33"/>
        <v>0</v>
      </c>
      <c r="BJ179" s="1">
        <v>32.450000000000003</v>
      </c>
      <c r="BK179" s="1">
        <v>0.5</v>
      </c>
      <c r="BO179" s="1">
        <v>8.75</v>
      </c>
      <c r="BP179" s="1">
        <v>4.5</v>
      </c>
      <c r="BQ179" s="1">
        <v>16</v>
      </c>
      <c r="BS179" s="1">
        <v>2.7</v>
      </c>
      <c r="BX179" s="1">
        <f t="shared" si="34"/>
        <v>0</v>
      </c>
      <c r="CA179" s="1">
        <f t="shared" si="35"/>
        <v>0</v>
      </c>
      <c r="CB179" s="1">
        <f t="shared" si="36"/>
        <v>0</v>
      </c>
      <c r="CC179" s="1">
        <v>140</v>
      </c>
      <c r="CD179" s="1">
        <v>60</v>
      </c>
      <c r="CE179" s="1">
        <v>80</v>
      </c>
      <c r="CG179" s="1">
        <f t="shared" si="37"/>
        <v>0</v>
      </c>
      <c r="CH179" s="1">
        <v>70</v>
      </c>
      <c r="CI179" s="1">
        <v>40</v>
      </c>
      <c r="CJ179" s="1">
        <v>30</v>
      </c>
      <c r="CL179" s="1">
        <f t="shared" si="38"/>
        <v>0</v>
      </c>
      <c r="CO179" s="1">
        <f t="shared" si="39"/>
        <v>0</v>
      </c>
      <c r="CP179" s="1">
        <v>299.3</v>
      </c>
      <c r="CQ179" s="1">
        <f t="shared" si="40"/>
        <v>0</v>
      </c>
      <c r="CR179" s="1">
        <v>10</v>
      </c>
    </row>
    <row r="180" spans="1:97" s="1" customFormat="1" ht="15" hidden="1" customHeight="1" x14ac:dyDescent="0.25">
      <c r="A180" s="1" t="s">
        <v>1760</v>
      </c>
      <c r="B180" s="1" t="s">
        <v>1761</v>
      </c>
      <c r="C180" s="1" t="s">
        <v>25</v>
      </c>
      <c r="D180" s="1" t="s">
        <v>805</v>
      </c>
      <c r="E180" s="1" t="s">
        <v>1762</v>
      </c>
      <c r="F180" s="1" t="s">
        <v>1763</v>
      </c>
      <c r="G180" s="1" t="s">
        <v>668</v>
      </c>
      <c r="H180" s="1" t="s">
        <v>75</v>
      </c>
      <c r="I180" s="1" t="s">
        <v>1764</v>
      </c>
      <c r="J180" s="1" t="s">
        <v>1765</v>
      </c>
      <c r="K180" s="1" t="s">
        <v>1766</v>
      </c>
      <c r="L180" s="1" t="s">
        <v>626</v>
      </c>
      <c r="M180" s="1" t="s">
        <v>1767</v>
      </c>
      <c r="N180" s="1" t="s">
        <v>1768</v>
      </c>
      <c r="O180" s="1" t="s">
        <v>1769</v>
      </c>
      <c r="P180" s="1">
        <v>902</v>
      </c>
      <c r="Q180" s="1" t="s">
        <v>1759</v>
      </c>
      <c r="R180" s="1" t="s">
        <v>38</v>
      </c>
      <c r="S180" s="1" t="s">
        <v>1342</v>
      </c>
      <c r="T180" s="1" t="s">
        <v>816</v>
      </c>
      <c r="U180" s="1">
        <v>1</v>
      </c>
      <c r="V180" s="1" t="s">
        <v>817</v>
      </c>
      <c r="W180" s="1" t="s">
        <v>41</v>
      </c>
      <c r="X180" s="1">
        <v>1</v>
      </c>
      <c r="Z180" s="1">
        <v>194.43</v>
      </c>
      <c r="AA180" s="1">
        <v>10</v>
      </c>
      <c r="AH180" s="1">
        <v>8.25</v>
      </c>
      <c r="AJ180" s="1">
        <v>107.24</v>
      </c>
      <c r="AN180" s="1">
        <v>68.94</v>
      </c>
      <c r="AO180" s="1">
        <f t="shared" si="32"/>
        <v>0</v>
      </c>
      <c r="AP180" s="1">
        <v>10</v>
      </c>
      <c r="BI180" s="1">
        <f t="shared" si="33"/>
        <v>0</v>
      </c>
      <c r="BJ180" s="1">
        <v>28.75</v>
      </c>
      <c r="BO180" s="1">
        <v>8.75</v>
      </c>
      <c r="BX180" s="1">
        <f t="shared" si="34"/>
        <v>0</v>
      </c>
      <c r="BY180" s="1">
        <v>20</v>
      </c>
      <c r="CA180" s="1">
        <f t="shared" si="35"/>
        <v>0</v>
      </c>
      <c r="CB180" s="1">
        <f t="shared" si="36"/>
        <v>0</v>
      </c>
      <c r="CC180" s="1">
        <v>20</v>
      </c>
      <c r="CD180" s="1">
        <v>20</v>
      </c>
      <c r="CG180" s="1">
        <f t="shared" si="37"/>
        <v>0</v>
      </c>
      <c r="CH180" s="1">
        <v>8</v>
      </c>
      <c r="CI180" s="1">
        <v>8</v>
      </c>
      <c r="CL180" s="1">
        <f t="shared" si="38"/>
        <v>0</v>
      </c>
      <c r="CO180" s="1">
        <f t="shared" si="39"/>
        <v>0</v>
      </c>
      <c r="CP180" s="1">
        <v>243.18</v>
      </c>
      <c r="CQ180" s="1">
        <f t="shared" si="40"/>
        <v>0</v>
      </c>
      <c r="CR180" s="1">
        <v>11</v>
      </c>
    </row>
    <row r="181" spans="1:97" s="1" customFormat="1" ht="15" hidden="1" customHeight="1" x14ac:dyDescent="0.25">
      <c r="A181" s="1" t="s">
        <v>951</v>
      </c>
      <c r="B181" s="1" t="s">
        <v>952</v>
      </c>
      <c r="C181" s="1" t="s">
        <v>25</v>
      </c>
      <c r="D181" s="1" t="s">
        <v>805</v>
      </c>
      <c r="E181" s="1" t="s">
        <v>953</v>
      </c>
      <c r="F181" s="1" t="s">
        <v>954</v>
      </c>
      <c r="G181" s="1" t="s">
        <v>955</v>
      </c>
      <c r="H181" s="1" t="s">
        <v>137</v>
      </c>
      <c r="I181" s="1" t="s">
        <v>956</v>
      </c>
      <c r="J181" s="1" t="s">
        <v>956</v>
      </c>
      <c r="K181" s="1" t="s">
        <v>957</v>
      </c>
      <c r="L181" s="1" t="s">
        <v>105</v>
      </c>
      <c r="M181" s="1" t="s">
        <v>373</v>
      </c>
      <c r="N181" s="1" t="s">
        <v>958</v>
      </c>
      <c r="O181" s="1" t="s">
        <v>375</v>
      </c>
      <c r="P181" s="1">
        <v>902</v>
      </c>
      <c r="Q181" s="1" t="s">
        <v>1759</v>
      </c>
      <c r="R181" s="1" t="s">
        <v>38</v>
      </c>
      <c r="S181" s="1" t="s">
        <v>1342</v>
      </c>
      <c r="T181" s="1" t="s">
        <v>816</v>
      </c>
      <c r="U181" s="1">
        <v>1</v>
      </c>
      <c r="V181" s="1" t="s">
        <v>817</v>
      </c>
      <c r="W181" s="1" t="s">
        <v>41</v>
      </c>
      <c r="X181" s="1">
        <v>3</v>
      </c>
      <c r="Z181" s="1">
        <v>151.38</v>
      </c>
      <c r="AA181" s="1">
        <v>0</v>
      </c>
      <c r="AC181" s="1">
        <v>83.52</v>
      </c>
      <c r="AH181" s="1">
        <v>2.75</v>
      </c>
      <c r="AJ181" s="1">
        <v>65.11</v>
      </c>
      <c r="AO181" s="1">
        <f t="shared" si="32"/>
        <v>0</v>
      </c>
      <c r="AP181" s="1">
        <v>0</v>
      </c>
      <c r="BI181" s="1">
        <f t="shared" si="33"/>
        <v>0</v>
      </c>
      <c r="BJ181" s="1">
        <v>38.85</v>
      </c>
      <c r="BK181" s="1">
        <v>2</v>
      </c>
      <c r="BM181" s="1">
        <v>3</v>
      </c>
      <c r="BN181" s="1">
        <v>1.25</v>
      </c>
      <c r="BO181" s="1">
        <v>5</v>
      </c>
      <c r="BP181" s="1">
        <v>1.5</v>
      </c>
      <c r="BQ181" s="1">
        <v>8</v>
      </c>
      <c r="BS181" s="1">
        <v>8.1</v>
      </c>
      <c r="BV181" s="1">
        <v>10</v>
      </c>
      <c r="BX181" s="1">
        <f t="shared" si="34"/>
        <v>0</v>
      </c>
      <c r="CA181" s="1">
        <f t="shared" si="35"/>
        <v>0</v>
      </c>
      <c r="CB181" s="1">
        <f t="shared" si="36"/>
        <v>0</v>
      </c>
      <c r="CC181" s="1">
        <v>40</v>
      </c>
      <c r="CD181" s="1">
        <v>40</v>
      </c>
      <c r="CG181" s="1">
        <f t="shared" si="37"/>
        <v>0</v>
      </c>
      <c r="CH181" s="1">
        <v>24</v>
      </c>
      <c r="CI181" s="1">
        <v>24</v>
      </c>
      <c r="CL181" s="1">
        <f t="shared" si="38"/>
        <v>0</v>
      </c>
      <c r="CO181" s="1">
        <f t="shared" si="39"/>
        <v>0</v>
      </c>
      <c r="CP181" s="1">
        <v>230.23</v>
      </c>
      <c r="CQ181" s="1">
        <f t="shared" si="40"/>
        <v>0</v>
      </c>
      <c r="CR181" s="1">
        <v>12</v>
      </c>
    </row>
    <row r="182" spans="1:97" s="1" customFormat="1" ht="15" hidden="1" customHeight="1" x14ac:dyDescent="0.25">
      <c r="A182" s="1" t="s">
        <v>959</v>
      </c>
      <c r="B182" s="1" t="s">
        <v>960</v>
      </c>
      <c r="C182" s="1" t="s">
        <v>25</v>
      </c>
      <c r="D182" s="1" t="s">
        <v>805</v>
      </c>
      <c r="E182" s="1" t="s">
        <v>961</v>
      </c>
      <c r="F182" s="1" t="s">
        <v>962</v>
      </c>
      <c r="G182" s="1" t="s">
        <v>963</v>
      </c>
      <c r="H182" s="1" t="s">
        <v>183</v>
      </c>
      <c r="I182" s="1" t="s">
        <v>964</v>
      </c>
      <c r="J182" s="1" t="s">
        <v>965</v>
      </c>
      <c r="K182" s="1" t="s">
        <v>966</v>
      </c>
      <c r="L182" s="1" t="s">
        <v>967</v>
      </c>
      <c r="M182" s="1" t="s">
        <v>968</v>
      </c>
      <c r="N182" s="1" t="s">
        <v>969</v>
      </c>
      <c r="O182" s="1" t="s">
        <v>970</v>
      </c>
      <c r="P182" s="1">
        <v>902</v>
      </c>
      <c r="Q182" s="1" t="s">
        <v>1759</v>
      </c>
      <c r="R182" s="1" t="s">
        <v>38</v>
      </c>
      <c r="S182" s="1" t="s">
        <v>1342</v>
      </c>
      <c r="T182" s="1" t="s">
        <v>816</v>
      </c>
      <c r="U182" s="1">
        <v>1</v>
      </c>
      <c r="V182" s="1" t="s">
        <v>817</v>
      </c>
      <c r="W182" s="1" t="s">
        <v>41</v>
      </c>
      <c r="X182" s="1">
        <v>2</v>
      </c>
      <c r="Z182" s="1">
        <v>176.2</v>
      </c>
      <c r="AA182" s="1">
        <v>10</v>
      </c>
      <c r="AB182" s="1">
        <v>19.920000000000002</v>
      </c>
      <c r="AD182" s="1">
        <v>85</v>
      </c>
      <c r="AJ182" s="1">
        <v>61.28</v>
      </c>
      <c r="AO182" s="1">
        <f t="shared" si="32"/>
        <v>0</v>
      </c>
      <c r="AP182" s="1">
        <v>10</v>
      </c>
      <c r="BI182" s="1">
        <f t="shared" si="33"/>
        <v>0</v>
      </c>
      <c r="BJ182" s="1">
        <v>15.75</v>
      </c>
      <c r="BK182" s="1">
        <v>1.5</v>
      </c>
      <c r="BM182" s="1">
        <v>3</v>
      </c>
      <c r="BO182" s="1">
        <v>3.75</v>
      </c>
      <c r="BQ182" s="1">
        <v>4</v>
      </c>
      <c r="BT182" s="1">
        <v>3.5</v>
      </c>
      <c r="BX182" s="1">
        <f t="shared" si="34"/>
        <v>0</v>
      </c>
      <c r="CA182" s="1">
        <f t="shared" si="35"/>
        <v>0</v>
      </c>
      <c r="CB182" s="1">
        <f t="shared" si="36"/>
        <v>0</v>
      </c>
      <c r="CC182" s="1">
        <v>20</v>
      </c>
      <c r="CD182" s="1">
        <v>20</v>
      </c>
      <c r="CG182" s="1">
        <f t="shared" si="37"/>
        <v>0</v>
      </c>
      <c r="CH182" s="1">
        <v>8</v>
      </c>
      <c r="CI182" s="1">
        <v>8</v>
      </c>
      <c r="CL182" s="1">
        <f t="shared" si="38"/>
        <v>0</v>
      </c>
      <c r="CO182" s="1">
        <f t="shared" si="39"/>
        <v>0</v>
      </c>
      <c r="CP182" s="1">
        <v>211.95</v>
      </c>
      <c r="CQ182" s="1">
        <f t="shared" si="40"/>
        <v>0</v>
      </c>
      <c r="CR182" s="1">
        <v>13</v>
      </c>
    </row>
    <row r="183" spans="1:97" s="1" customFormat="1" ht="15" hidden="1" customHeight="1" x14ac:dyDescent="0.25">
      <c r="A183" s="1" t="s">
        <v>971</v>
      </c>
      <c r="B183" s="1" t="s">
        <v>972</v>
      </c>
      <c r="C183" s="1" t="s">
        <v>25</v>
      </c>
      <c r="D183" s="1" t="s">
        <v>805</v>
      </c>
      <c r="E183" s="1" t="s">
        <v>973</v>
      </c>
      <c r="F183" s="1" t="s">
        <v>974</v>
      </c>
      <c r="G183" s="1" t="s">
        <v>577</v>
      </c>
      <c r="H183" s="1" t="s">
        <v>29</v>
      </c>
      <c r="I183" s="1" t="s">
        <v>975</v>
      </c>
      <c r="J183" s="1" t="s">
        <v>976</v>
      </c>
      <c r="K183" s="1" t="s">
        <v>977</v>
      </c>
      <c r="L183" s="1" t="s">
        <v>978</v>
      </c>
      <c r="M183" s="1" t="s">
        <v>176</v>
      </c>
      <c r="N183" s="1" t="s">
        <v>979</v>
      </c>
      <c r="O183" s="1" t="s">
        <v>980</v>
      </c>
      <c r="P183" s="1">
        <v>902</v>
      </c>
      <c r="Q183" s="1" t="s">
        <v>1759</v>
      </c>
      <c r="R183" s="1" t="s">
        <v>38</v>
      </c>
      <c r="S183" s="1" t="s">
        <v>1342</v>
      </c>
      <c r="T183" s="1" t="s">
        <v>816</v>
      </c>
      <c r="U183" s="1">
        <v>1</v>
      </c>
      <c r="V183" s="1" t="s">
        <v>817</v>
      </c>
      <c r="W183" s="1" t="s">
        <v>41</v>
      </c>
      <c r="X183" s="1">
        <v>2</v>
      </c>
      <c r="Z183" s="1">
        <v>144.05000000000001</v>
      </c>
      <c r="AA183" s="1">
        <v>10</v>
      </c>
      <c r="AJ183" s="1">
        <v>134.05000000000001</v>
      </c>
      <c r="AO183" s="1">
        <f t="shared" si="32"/>
        <v>0</v>
      </c>
      <c r="AP183" s="1">
        <v>10</v>
      </c>
      <c r="BI183" s="1">
        <f t="shared" si="33"/>
        <v>0</v>
      </c>
      <c r="BJ183" s="1">
        <v>34</v>
      </c>
      <c r="BK183" s="1">
        <v>1.5</v>
      </c>
      <c r="BL183" s="1">
        <v>0.75</v>
      </c>
      <c r="BO183" s="1">
        <v>11.25</v>
      </c>
      <c r="BQ183" s="1">
        <v>8</v>
      </c>
      <c r="BR183" s="1">
        <v>5.5</v>
      </c>
      <c r="BT183" s="1">
        <v>7</v>
      </c>
      <c r="BX183" s="1">
        <f t="shared" si="34"/>
        <v>0</v>
      </c>
      <c r="CA183" s="1">
        <f t="shared" si="35"/>
        <v>0</v>
      </c>
      <c r="CB183" s="1">
        <f t="shared" si="36"/>
        <v>0</v>
      </c>
      <c r="CC183" s="1">
        <v>20</v>
      </c>
      <c r="CD183" s="1">
        <v>20</v>
      </c>
      <c r="CG183" s="1">
        <f t="shared" si="37"/>
        <v>0</v>
      </c>
      <c r="CH183" s="1">
        <v>8</v>
      </c>
      <c r="CI183" s="1">
        <v>8</v>
      </c>
      <c r="CL183" s="1">
        <f t="shared" si="38"/>
        <v>0</v>
      </c>
      <c r="CO183" s="1">
        <f t="shared" si="39"/>
        <v>0</v>
      </c>
      <c r="CP183" s="1">
        <v>198.05</v>
      </c>
      <c r="CQ183" s="1">
        <f t="shared" si="40"/>
        <v>0</v>
      </c>
      <c r="CR183" s="1">
        <v>14</v>
      </c>
    </row>
    <row r="184" spans="1:97" s="1" customFormat="1" ht="15" hidden="1" customHeight="1" x14ac:dyDescent="0.25">
      <c r="A184" s="1" t="s">
        <v>1770</v>
      </c>
      <c r="B184" s="1" t="s">
        <v>1771</v>
      </c>
      <c r="C184" s="1" t="s">
        <v>25</v>
      </c>
      <c r="D184" s="1" t="s">
        <v>805</v>
      </c>
      <c r="E184" s="1" t="s">
        <v>1772</v>
      </c>
      <c r="F184" s="1" t="s">
        <v>1773</v>
      </c>
      <c r="G184" s="1" t="s">
        <v>217</v>
      </c>
      <c r="H184" s="1" t="s">
        <v>74</v>
      </c>
      <c r="I184" s="1" t="s">
        <v>1774</v>
      </c>
      <c r="J184" s="1" t="s">
        <v>1775</v>
      </c>
      <c r="K184" s="1" t="s">
        <v>1776</v>
      </c>
      <c r="L184" s="1" t="s">
        <v>1337</v>
      </c>
      <c r="M184" s="1" t="s">
        <v>1777</v>
      </c>
      <c r="N184" s="1" t="s">
        <v>1778</v>
      </c>
      <c r="O184" s="1" t="s">
        <v>1340</v>
      </c>
      <c r="P184" s="1">
        <v>902</v>
      </c>
      <c r="Q184" s="1" t="s">
        <v>1759</v>
      </c>
      <c r="R184" s="1" t="s">
        <v>38</v>
      </c>
      <c r="S184" s="1" t="s">
        <v>1342</v>
      </c>
      <c r="T184" s="1" t="s">
        <v>816</v>
      </c>
      <c r="U184" s="1">
        <v>1</v>
      </c>
      <c r="V184" s="1" t="s">
        <v>817</v>
      </c>
      <c r="W184" s="1" t="s">
        <v>41</v>
      </c>
      <c r="X184" s="1">
        <v>2</v>
      </c>
      <c r="Z184" s="1">
        <v>83.32</v>
      </c>
      <c r="AA184" s="1">
        <v>0</v>
      </c>
      <c r="AC184" s="1">
        <v>22.04</v>
      </c>
      <c r="AJ184" s="1">
        <v>61.28</v>
      </c>
      <c r="AO184" s="1">
        <f t="shared" si="32"/>
        <v>0</v>
      </c>
      <c r="AP184" s="1">
        <v>0</v>
      </c>
      <c r="BI184" s="1">
        <f t="shared" si="33"/>
        <v>0</v>
      </c>
      <c r="BJ184" s="1">
        <v>41.75</v>
      </c>
      <c r="BK184" s="1">
        <v>2</v>
      </c>
      <c r="BM184" s="1">
        <v>11</v>
      </c>
      <c r="BO184" s="1">
        <v>12.5</v>
      </c>
      <c r="BP184" s="1">
        <v>1.5</v>
      </c>
      <c r="BQ184" s="1">
        <v>12</v>
      </c>
      <c r="BR184" s="1">
        <v>2.75</v>
      </c>
      <c r="BX184" s="1">
        <f t="shared" si="34"/>
        <v>0</v>
      </c>
      <c r="CA184" s="1">
        <f t="shared" si="35"/>
        <v>0</v>
      </c>
      <c r="CB184" s="1">
        <f t="shared" si="36"/>
        <v>0</v>
      </c>
      <c r="CC184" s="1">
        <v>60</v>
      </c>
      <c r="CD184" s="1">
        <v>60</v>
      </c>
      <c r="CG184" s="1">
        <f t="shared" si="37"/>
        <v>0</v>
      </c>
      <c r="CH184" s="1">
        <v>40</v>
      </c>
      <c r="CI184" s="1">
        <v>40</v>
      </c>
      <c r="CL184" s="1">
        <f t="shared" si="38"/>
        <v>0</v>
      </c>
      <c r="CO184" s="1">
        <f t="shared" si="39"/>
        <v>0</v>
      </c>
      <c r="CP184" s="1">
        <v>185.07</v>
      </c>
      <c r="CQ184" s="1">
        <f t="shared" si="40"/>
        <v>0</v>
      </c>
      <c r="CR184" s="1">
        <v>15</v>
      </c>
    </row>
    <row r="185" spans="1:97" s="1" customFormat="1" ht="15" hidden="1" customHeight="1" x14ac:dyDescent="0.25">
      <c r="A185" s="1" t="s">
        <v>981</v>
      </c>
      <c r="B185" s="1" t="s">
        <v>982</v>
      </c>
      <c r="C185" s="1" t="s">
        <v>25</v>
      </c>
      <c r="D185" s="1" t="s">
        <v>805</v>
      </c>
      <c r="E185" s="1" t="s">
        <v>983</v>
      </c>
      <c r="F185" s="1" t="s">
        <v>984</v>
      </c>
      <c r="G185" s="1" t="s">
        <v>985</v>
      </c>
      <c r="H185" s="1" t="s">
        <v>75</v>
      </c>
      <c r="I185" s="1" t="s">
        <v>986</v>
      </c>
      <c r="J185" s="1" t="s">
        <v>987</v>
      </c>
      <c r="K185" s="1" t="s">
        <v>988</v>
      </c>
      <c r="L185" s="1" t="s">
        <v>105</v>
      </c>
      <c r="M185" s="1" t="s">
        <v>373</v>
      </c>
      <c r="N185" s="1" t="s">
        <v>989</v>
      </c>
      <c r="O185" s="1" t="s">
        <v>375</v>
      </c>
      <c r="P185" s="1">
        <v>902</v>
      </c>
      <c r="Q185" s="1" t="s">
        <v>1759</v>
      </c>
      <c r="R185" s="1" t="s">
        <v>38</v>
      </c>
      <c r="S185" s="1" t="s">
        <v>1342</v>
      </c>
      <c r="T185" s="1" t="s">
        <v>816</v>
      </c>
      <c r="U185" s="1">
        <v>1</v>
      </c>
      <c r="V185" s="1" t="s">
        <v>817</v>
      </c>
      <c r="W185" s="1" t="s">
        <v>41</v>
      </c>
      <c r="X185" s="1">
        <v>2</v>
      </c>
      <c r="Z185" s="1">
        <v>134.74</v>
      </c>
      <c r="AA185" s="1">
        <v>0</v>
      </c>
      <c r="AH185" s="1">
        <v>27.5</v>
      </c>
      <c r="AJ185" s="1">
        <v>107.24</v>
      </c>
      <c r="AO185" s="1">
        <f t="shared" si="32"/>
        <v>0</v>
      </c>
      <c r="AP185" s="1">
        <v>0</v>
      </c>
      <c r="BI185" s="1">
        <f t="shared" si="33"/>
        <v>0</v>
      </c>
      <c r="BJ185" s="1">
        <v>28.15</v>
      </c>
      <c r="BM185" s="1">
        <v>5</v>
      </c>
      <c r="BO185" s="1">
        <v>6.25</v>
      </c>
      <c r="BQ185" s="1">
        <v>8</v>
      </c>
      <c r="BS185" s="1">
        <v>5.4</v>
      </c>
      <c r="BT185" s="1">
        <v>3.5</v>
      </c>
      <c r="BX185" s="1">
        <f t="shared" si="34"/>
        <v>0</v>
      </c>
      <c r="CA185" s="1">
        <f t="shared" si="35"/>
        <v>0</v>
      </c>
      <c r="CB185" s="1">
        <f t="shared" si="36"/>
        <v>0</v>
      </c>
      <c r="CC185" s="1">
        <v>20</v>
      </c>
      <c r="CD185" s="1">
        <v>20</v>
      </c>
      <c r="CG185" s="1">
        <f t="shared" si="37"/>
        <v>0</v>
      </c>
      <c r="CH185" s="1">
        <v>8</v>
      </c>
      <c r="CI185" s="1">
        <v>8</v>
      </c>
      <c r="CL185" s="1">
        <f t="shared" si="38"/>
        <v>0</v>
      </c>
      <c r="CO185" s="1">
        <f t="shared" si="39"/>
        <v>0</v>
      </c>
      <c r="CP185" s="1">
        <v>182.89</v>
      </c>
      <c r="CQ185" s="1">
        <f t="shared" si="40"/>
        <v>0</v>
      </c>
      <c r="CR185" s="1">
        <v>16</v>
      </c>
    </row>
    <row r="186" spans="1:97" s="1" customFormat="1" ht="15" hidden="1" customHeight="1" x14ac:dyDescent="0.25">
      <c r="A186" s="1" t="s">
        <v>990</v>
      </c>
      <c r="B186" s="1" t="s">
        <v>991</v>
      </c>
      <c r="C186" s="1" t="s">
        <v>25</v>
      </c>
      <c r="D186" s="1" t="s">
        <v>805</v>
      </c>
      <c r="E186" s="1" t="s">
        <v>992</v>
      </c>
      <c r="F186" s="1" t="s">
        <v>993</v>
      </c>
      <c r="G186" s="1" t="s">
        <v>994</v>
      </c>
      <c r="H186" s="1" t="s">
        <v>995</v>
      </c>
      <c r="I186" s="1" t="s">
        <v>996</v>
      </c>
      <c r="J186" s="1" t="s">
        <v>996</v>
      </c>
      <c r="K186" s="1" t="s">
        <v>997</v>
      </c>
      <c r="L186" s="1" t="s">
        <v>209</v>
      </c>
      <c r="M186" s="1" t="s">
        <v>998</v>
      </c>
      <c r="N186" s="1" t="s">
        <v>999</v>
      </c>
      <c r="O186" s="1" t="s">
        <v>212</v>
      </c>
      <c r="P186" s="1">
        <v>902</v>
      </c>
      <c r="Q186" s="1" t="s">
        <v>1759</v>
      </c>
      <c r="R186" s="1" t="s">
        <v>38</v>
      </c>
      <c r="S186" s="1" t="s">
        <v>1342</v>
      </c>
      <c r="T186" s="1" t="s">
        <v>816</v>
      </c>
      <c r="U186" s="1">
        <v>1</v>
      </c>
      <c r="V186" s="1" t="s">
        <v>817</v>
      </c>
      <c r="W186" s="1" t="s">
        <v>41</v>
      </c>
      <c r="X186" s="1">
        <v>1</v>
      </c>
      <c r="Z186" s="1">
        <v>90.84</v>
      </c>
      <c r="AA186" s="1">
        <v>0</v>
      </c>
      <c r="AH186" s="1">
        <v>2.75</v>
      </c>
      <c r="AJ186" s="1">
        <v>88.09</v>
      </c>
      <c r="AO186" s="1">
        <f t="shared" si="32"/>
        <v>0</v>
      </c>
      <c r="AP186" s="1">
        <v>0</v>
      </c>
      <c r="BI186" s="1">
        <f t="shared" si="33"/>
        <v>0</v>
      </c>
      <c r="BJ186" s="1">
        <v>47.95</v>
      </c>
      <c r="BK186" s="1">
        <v>0.5</v>
      </c>
      <c r="BM186" s="1">
        <v>2</v>
      </c>
      <c r="BN186" s="1">
        <v>1.25</v>
      </c>
      <c r="BO186" s="1">
        <v>7.5</v>
      </c>
      <c r="BP186" s="1">
        <v>12</v>
      </c>
      <c r="BQ186" s="1">
        <v>12</v>
      </c>
      <c r="BS186" s="1">
        <v>2.7</v>
      </c>
      <c r="BV186" s="1">
        <v>10</v>
      </c>
      <c r="BX186" s="1">
        <f t="shared" si="34"/>
        <v>0</v>
      </c>
      <c r="CA186" s="1">
        <f t="shared" si="35"/>
        <v>0</v>
      </c>
      <c r="CB186" s="1">
        <f t="shared" si="36"/>
        <v>0</v>
      </c>
      <c r="CC186" s="1">
        <v>30</v>
      </c>
      <c r="CD186" s="1">
        <v>30</v>
      </c>
      <c r="CG186" s="1">
        <f t="shared" si="37"/>
        <v>0</v>
      </c>
      <c r="CH186" s="1">
        <v>16</v>
      </c>
      <c r="CI186" s="1">
        <v>16</v>
      </c>
      <c r="CL186" s="1">
        <f t="shared" si="38"/>
        <v>0</v>
      </c>
      <c r="CO186" s="1">
        <f t="shared" si="39"/>
        <v>0</v>
      </c>
      <c r="CP186" s="1">
        <v>168.79</v>
      </c>
      <c r="CQ186" s="1">
        <f t="shared" si="40"/>
        <v>0</v>
      </c>
      <c r="CR186" s="1">
        <v>17</v>
      </c>
    </row>
    <row r="187" spans="1:97" s="1" customFormat="1" ht="15" hidden="1" customHeight="1" x14ac:dyDescent="0.25">
      <c r="A187" s="1" t="s">
        <v>1000</v>
      </c>
      <c r="B187" s="1" t="s">
        <v>1001</v>
      </c>
      <c r="C187" s="1" t="s">
        <v>25</v>
      </c>
      <c r="D187" s="1" t="s">
        <v>805</v>
      </c>
      <c r="E187" s="1" t="s">
        <v>1002</v>
      </c>
      <c r="F187" s="1" t="s">
        <v>1003</v>
      </c>
      <c r="G187" s="1" t="s">
        <v>760</v>
      </c>
      <c r="H187" s="1" t="s">
        <v>1004</v>
      </c>
      <c r="I187" s="1" t="s">
        <v>1005</v>
      </c>
      <c r="J187" s="1" t="s">
        <v>1006</v>
      </c>
      <c r="K187" s="1" t="s">
        <v>1007</v>
      </c>
      <c r="L187" s="1" t="s">
        <v>78</v>
      </c>
      <c r="M187" s="1" t="s">
        <v>1008</v>
      </c>
      <c r="N187" s="1" t="s">
        <v>1009</v>
      </c>
      <c r="O187" s="1" t="s">
        <v>889</v>
      </c>
      <c r="P187" s="1">
        <v>902</v>
      </c>
      <c r="Q187" s="1" t="s">
        <v>1759</v>
      </c>
      <c r="R187" s="1" t="s">
        <v>38</v>
      </c>
      <c r="S187" s="1" t="s">
        <v>1342</v>
      </c>
      <c r="T187" s="1" t="s">
        <v>816</v>
      </c>
      <c r="U187" s="1">
        <v>1</v>
      </c>
      <c r="V187" s="1" t="s">
        <v>817</v>
      </c>
      <c r="W187" s="1" t="s">
        <v>41</v>
      </c>
      <c r="X187" s="1">
        <v>2</v>
      </c>
      <c r="Z187" s="1">
        <v>70.61</v>
      </c>
      <c r="AA187" s="1">
        <v>0</v>
      </c>
      <c r="AH187" s="1">
        <v>5.5</v>
      </c>
      <c r="AJ187" s="1">
        <v>65.11</v>
      </c>
      <c r="AO187" s="1">
        <f t="shared" si="32"/>
        <v>0</v>
      </c>
      <c r="AP187" s="1">
        <v>0</v>
      </c>
      <c r="BI187" s="1">
        <f t="shared" si="33"/>
        <v>0</v>
      </c>
      <c r="BJ187" s="1">
        <v>49.25</v>
      </c>
      <c r="BK187" s="1">
        <v>3.5</v>
      </c>
      <c r="BO187" s="1">
        <v>3.75</v>
      </c>
      <c r="BP187" s="1">
        <v>6</v>
      </c>
      <c r="BQ187" s="1">
        <v>6</v>
      </c>
      <c r="BW187" s="1">
        <v>10</v>
      </c>
      <c r="BX187" s="1">
        <f t="shared" si="34"/>
        <v>0</v>
      </c>
      <c r="BY187" s="1">
        <v>20</v>
      </c>
      <c r="CA187" s="1">
        <f t="shared" si="35"/>
        <v>0</v>
      </c>
      <c r="CB187" s="1">
        <f t="shared" si="36"/>
        <v>0</v>
      </c>
      <c r="CC187" s="1">
        <v>30</v>
      </c>
      <c r="CD187" s="1">
        <v>30</v>
      </c>
      <c r="CG187" s="1">
        <f t="shared" si="37"/>
        <v>0</v>
      </c>
      <c r="CH187" s="1">
        <v>16</v>
      </c>
      <c r="CI187" s="1">
        <v>16</v>
      </c>
      <c r="CL187" s="1">
        <f t="shared" si="38"/>
        <v>0</v>
      </c>
      <c r="CO187" s="1">
        <f t="shared" si="39"/>
        <v>0</v>
      </c>
      <c r="CP187" s="1">
        <v>149.86000000000001</v>
      </c>
      <c r="CQ187" s="1">
        <f t="shared" si="40"/>
        <v>0</v>
      </c>
      <c r="CR187" s="1">
        <v>18</v>
      </c>
    </row>
    <row r="188" spans="1:97" s="1" customFormat="1" ht="15" hidden="1" customHeight="1" x14ac:dyDescent="0.25">
      <c r="A188" s="1" t="s">
        <v>1010</v>
      </c>
      <c r="B188" s="1" t="s">
        <v>1011</v>
      </c>
      <c r="C188" s="1" t="s">
        <v>57</v>
      </c>
      <c r="D188" s="1" t="s">
        <v>805</v>
      </c>
      <c r="E188" s="1" t="s">
        <v>1012</v>
      </c>
      <c r="F188" s="1" t="s">
        <v>1013</v>
      </c>
      <c r="G188" s="1" t="s">
        <v>217</v>
      </c>
      <c r="H188" s="1" t="s">
        <v>1014</v>
      </c>
      <c r="I188" s="1" t="s">
        <v>1015</v>
      </c>
      <c r="J188" s="1" t="s">
        <v>1016</v>
      </c>
      <c r="K188" s="1" t="s">
        <v>1017</v>
      </c>
      <c r="L188" s="1" t="s">
        <v>1018</v>
      </c>
      <c r="M188" s="1" t="s">
        <v>176</v>
      </c>
      <c r="N188" s="1" t="s">
        <v>1019</v>
      </c>
      <c r="O188" s="1" t="s">
        <v>1020</v>
      </c>
      <c r="P188" s="1">
        <v>902</v>
      </c>
      <c r="Q188" s="1" t="s">
        <v>1759</v>
      </c>
      <c r="R188" s="1" t="s">
        <v>38</v>
      </c>
      <c r="S188" s="1" t="s">
        <v>1342</v>
      </c>
      <c r="T188" s="1" t="s">
        <v>816</v>
      </c>
      <c r="U188" s="1">
        <v>1</v>
      </c>
      <c r="V188" s="1" t="s">
        <v>817</v>
      </c>
      <c r="W188" s="1" t="s">
        <v>41</v>
      </c>
      <c r="X188" s="1">
        <v>2</v>
      </c>
      <c r="Z188" s="1">
        <v>35.75</v>
      </c>
      <c r="AA188" s="1">
        <v>0</v>
      </c>
      <c r="AH188" s="1">
        <v>35.75</v>
      </c>
      <c r="AO188" s="1">
        <f t="shared" si="32"/>
        <v>0</v>
      </c>
      <c r="AP188" s="1">
        <v>0</v>
      </c>
      <c r="BI188" s="1">
        <f t="shared" si="33"/>
        <v>0</v>
      </c>
      <c r="BJ188" s="1">
        <v>62.5</v>
      </c>
      <c r="BO188" s="1">
        <v>62.5</v>
      </c>
      <c r="BX188" s="1">
        <f t="shared" si="34"/>
        <v>0</v>
      </c>
      <c r="CA188" s="1">
        <f t="shared" si="35"/>
        <v>0</v>
      </c>
      <c r="CB188" s="1">
        <f t="shared" si="36"/>
        <v>0</v>
      </c>
      <c r="CG188" s="1">
        <f t="shared" si="37"/>
        <v>0</v>
      </c>
      <c r="CL188" s="1">
        <f t="shared" si="38"/>
        <v>0</v>
      </c>
      <c r="CO188" s="1">
        <f t="shared" si="39"/>
        <v>0</v>
      </c>
      <c r="CP188" s="1">
        <v>98.25</v>
      </c>
      <c r="CQ188" s="1">
        <f t="shared" si="40"/>
        <v>0</v>
      </c>
      <c r="CR188" s="1">
        <v>19</v>
      </c>
    </row>
    <row r="189" spans="1:97" s="1" customFormat="1" ht="15" hidden="1" customHeight="1" x14ac:dyDescent="0.25">
      <c r="A189" s="1" t="s">
        <v>1779</v>
      </c>
      <c r="B189" s="1" t="s">
        <v>1780</v>
      </c>
      <c r="C189" s="1" t="s">
        <v>133</v>
      </c>
      <c r="D189" s="1" t="s">
        <v>805</v>
      </c>
      <c r="E189" s="1" t="s">
        <v>1781</v>
      </c>
      <c r="F189" s="1" t="s">
        <v>1782</v>
      </c>
      <c r="G189" s="1" t="s">
        <v>148</v>
      </c>
      <c r="H189" s="1" t="s">
        <v>74</v>
      </c>
      <c r="I189" s="1" t="s">
        <v>1783</v>
      </c>
      <c r="J189" s="1" t="s">
        <v>1784</v>
      </c>
      <c r="K189" s="1" t="s">
        <v>1785</v>
      </c>
      <c r="L189" s="1" t="s">
        <v>1786</v>
      </c>
      <c r="M189" s="1" t="s">
        <v>1229</v>
      </c>
      <c r="N189" s="1" t="s">
        <v>1787</v>
      </c>
      <c r="O189" s="1" t="s">
        <v>1788</v>
      </c>
      <c r="P189" s="1">
        <v>902</v>
      </c>
      <c r="Q189" s="1" t="s">
        <v>1759</v>
      </c>
      <c r="R189" s="1" t="s">
        <v>38</v>
      </c>
      <c r="S189" s="1" t="s">
        <v>1342</v>
      </c>
      <c r="T189" s="1" t="s">
        <v>816</v>
      </c>
      <c r="U189" s="1">
        <v>1</v>
      </c>
      <c r="V189" s="1" t="s">
        <v>817</v>
      </c>
      <c r="W189" s="1" t="s">
        <v>41</v>
      </c>
      <c r="X189" s="1">
        <v>1</v>
      </c>
      <c r="Z189" s="1">
        <v>89.37</v>
      </c>
      <c r="AA189" s="1">
        <v>0</v>
      </c>
      <c r="AH189" s="1">
        <v>35.75</v>
      </c>
      <c r="AJ189" s="1">
        <v>53.62</v>
      </c>
      <c r="AO189" s="1">
        <f t="shared" si="32"/>
        <v>0</v>
      </c>
      <c r="AP189" s="1">
        <v>0</v>
      </c>
      <c r="BI189" s="1">
        <f t="shared" si="33"/>
        <v>0</v>
      </c>
      <c r="BJ189" s="1">
        <v>7.5</v>
      </c>
      <c r="BM189" s="1">
        <v>1</v>
      </c>
      <c r="BO189" s="1">
        <v>2.5</v>
      </c>
      <c r="BQ189" s="1">
        <v>4</v>
      </c>
      <c r="BX189" s="1">
        <f t="shared" si="34"/>
        <v>0</v>
      </c>
      <c r="CA189" s="1">
        <f t="shared" si="35"/>
        <v>0</v>
      </c>
      <c r="CB189" s="1">
        <f t="shared" si="36"/>
        <v>0</v>
      </c>
      <c r="CC189" s="1">
        <v>0</v>
      </c>
      <c r="CD189" s="1">
        <v>0</v>
      </c>
      <c r="CG189" s="1">
        <f t="shared" si="37"/>
        <v>0</v>
      </c>
      <c r="CH189" s="1">
        <v>0</v>
      </c>
      <c r="CI189" s="1">
        <v>0</v>
      </c>
      <c r="CL189" s="1">
        <f t="shared" si="38"/>
        <v>0</v>
      </c>
      <c r="CO189" s="1">
        <f t="shared" si="39"/>
        <v>0</v>
      </c>
      <c r="CP189" s="1">
        <v>96.87</v>
      </c>
      <c r="CQ189" s="1">
        <f t="shared" si="40"/>
        <v>0</v>
      </c>
      <c r="CR189" s="1">
        <v>20</v>
      </c>
    </row>
    <row r="190" spans="1:97" s="1" customFormat="1" ht="15" hidden="1" customHeight="1" x14ac:dyDescent="0.25">
      <c r="A190" s="1" t="s">
        <v>1021</v>
      </c>
      <c r="B190" s="1" t="s">
        <v>1022</v>
      </c>
      <c r="C190" s="1" t="s">
        <v>25</v>
      </c>
      <c r="D190" s="1" t="s">
        <v>805</v>
      </c>
      <c r="E190" s="1" t="s">
        <v>1023</v>
      </c>
      <c r="F190" s="1" t="s">
        <v>1024</v>
      </c>
      <c r="G190" s="1" t="s">
        <v>112</v>
      </c>
      <c r="H190" s="1" t="s">
        <v>123</v>
      </c>
      <c r="I190" s="1" t="s">
        <v>1025</v>
      </c>
      <c r="J190" s="1" t="s">
        <v>1026</v>
      </c>
      <c r="K190" s="1" t="s">
        <v>1027</v>
      </c>
      <c r="L190" s="1" t="s">
        <v>1028</v>
      </c>
      <c r="M190" s="1" t="s">
        <v>1029</v>
      </c>
      <c r="N190" s="1" t="s">
        <v>1030</v>
      </c>
      <c r="O190" s="1" t="s">
        <v>1031</v>
      </c>
      <c r="P190" s="1">
        <v>902</v>
      </c>
      <c r="Q190" s="1" t="s">
        <v>1759</v>
      </c>
      <c r="R190" s="1" t="s">
        <v>38</v>
      </c>
      <c r="S190" s="1" t="s">
        <v>1342</v>
      </c>
      <c r="T190" s="1" t="s">
        <v>816</v>
      </c>
      <c r="U190" s="1">
        <v>1</v>
      </c>
      <c r="V190" s="1" t="s">
        <v>817</v>
      </c>
      <c r="W190" s="1" t="s">
        <v>41</v>
      </c>
      <c r="X190" s="1">
        <v>2</v>
      </c>
      <c r="Z190" s="1">
        <v>29.25</v>
      </c>
      <c r="AA190" s="1">
        <v>10</v>
      </c>
      <c r="AH190" s="1">
        <v>19.25</v>
      </c>
      <c r="AO190" s="1">
        <f t="shared" si="32"/>
        <v>0</v>
      </c>
      <c r="AP190" s="1">
        <v>10</v>
      </c>
      <c r="BI190" s="1">
        <f t="shared" si="33"/>
        <v>0</v>
      </c>
      <c r="BJ190" s="1">
        <v>28.5</v>
      </c>
      <c r="BK190" s="1">
        <v>4.5</v>
      </c>
      <c r="BO190" s="1">
        <v>5</v>
      </c>
      <c r="BP190" s="1">
        <v>3</v>
      </c>
      <c r="BQ190" s="1">
        <v>6</v>
      </c>
      <c r="BV190" s="1">
        <v>10</v>
      </c>
      <c r="BX190" s="1">
        <f t="shared" si="34"/>
        <v>0</v>
      </c>
      <c r="CA190" s="1">
        <f t="shared" si="35"/>
        <v>0</v>
      </c>
      <c r="CB190" s="1">
        <f t="shared" si="36"/>
        <v>0</v>
      </c>
      <c r="CC190" s="1">
        <v>30</v>
      </c>
      <c r="CD190" s="1">
        <v>30</v>
      </c>
      <c r="CG190" s="1">
        <f t="shared" si="37"/>
        <v>0</v>
      </c>
      <c r="CH190" s="1">
        <v>16</v>
      </c>
      <c r="CI190" s="1">
        <v>16</v>
      </c>
      <c r="CL190" s="1">
        <f t="shared" si="38"/>
        <v>0</v>
      </c>
      <c r="CO190" s="1">
        <f t="shared" si="39"/>
        <v>0</v>
      </c>
      <c r="CP190" s="1">
        <v>87.75</v>
      </c>
      <c r="CQ190" s="1">
        <f t="shared" si="40"/>
        <v>0</v>
      </c>
      <c r="CR190" s="1">
        <v>21</v>
      </c>
    </row>
    <row r="191" spans="1:97" customFormat="1" ht="51" hidden="1" customHeight="1" x14ac:dyDescent="0.25">
      <c r="A191" s="1" t="s">
        <v>1789</v>
      </c>
      <c r="B191" s="1" t="s">
        <v>1790</v>
      </c>
      <c r="C191" s="1" t="s">
        <v>1375</v>
      </c>
      <c r="D191" s="1" t="s">
        <v>71</v>
      </c>
      <c r="E191" s="1" t="s">
        <v>1791</v>
      </c>
      <c r="F191" s="26" t="s">
        <v>1792</v>
      </c>
      <c r="G191" s="26" t="s">
        <v>226</v>
      </c>
      <c r="H191" s="1" t="s">
        <v>337</v>
      </c>
      <c r="I191" s="1" t="s">
        <v>1793</v>
      </c>
      <c r="J191" s="1" t="s">
        <v>1794</v>
      </c>
      <c r="K191" s="1" t="s">
        <v>1795</v>
      </c>
      <c r="L191" s="1" t="s">
        <v>978</v>
      </c>
      <c r="M191" s="1" t="s">
        <v>1796</v>
      </c>
      <c r="N191" s="1" t="s">
        <v>1797</v>
      </c>
      <c r="O191" s="1" t="s">
        <v>1798</v>
      </c>
      <c r="P191" s="1">
        <v>903</v>
      </c>
      <c r="Q191" s="1" t="s">
        <v>1799</v>
      </c>
      <c r="R191" s="1" t="s">
        <v>38</v>
      </c>
      <c r="S191" s="1" t="s">
        <v>1800</v>
      </c>
      <c r="T191" s="1" t="s">
        <v>40</v>
      </c>
      <c r="U191" s="1">
        <v>2</v>
      </c>
      <c r="V191" s="1" t="s">
        <v>41</v>
      </c>
      <c r="W191" s="1" t="s">
        <v>41</v>
      </c>
      <c r="X191" s="1">
        <v>1</v>
      </c>
      <c r="Y191" s="31" t="s">
        <v>5649</v>
      </c>
      <c r="Z191" s="1">
        <v>10</v>
      </c>
      <c r="AA191" s="1">
        <v>10</v>
      </c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>
        <f t="shared" si="32"/>
        <v>0</v>
      </c>
      <c r="AP191" s="1">
        <v>168.73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82.13</v>
      </c>
      <c r="BB191" s="1">
        <v>76.599999999999994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f t="shared" si="33"/>
        <v>0</v>
      </c>
      <c r="BJ191" s="1">
        <v>227</v>
      </c>
      <c r="BK191" s="1">
        <v>3</v>
      </c>
      <c r="BL191" s="1">
        <v>0.75</v>
      </c>
      <c r="BM191" s="1">
        <v>22</v>
      </c>
      <c r="BN191" s="1">
        <v>0</v>
      </c>
      <c r="BO191" s="1">
        <v>38.75</v>
      </c>
      <c r="BP191" s="1">
        <v>6</v>
      </c>
      <c r="BQ191" s="1">
        <v>14</v>
      </c>
      <c r="BR191" s="1">
        <v>2.75</v>
      </c>
      <c r="BS191" s="1">
        <v>13.5</v>
      </c>
      <c r="BT191" s="1">
        <v>3.5</v>
      </c>
      <c r="BU191" s="1">
        <v>10</v>
      </c>
      <c r="BV191" s="1">
        <v>10</v>
      </c>
      <c r="BW191" s="1">
        <v>0</v>
      </c>
      <c r="BX191" s="1">
        <f t="shared" si="34"/>
        <v>0</v>
      </c>
      <c r="BY191" s="1">
        <v>20</v>
      </c>
      <c r="BZ191" s="1">
        <v>70</v>
      </c>
      <c r="CA191" s="1">
        <f t="shared" si="35"/>
        <v>0</v>
      </c>
      <c r="CB191" s="1">
        <f t="shared" si="36"/>
        <v>0</v>
      </c>
      <c r="CC191" s="1">
        <v>200</v>
      </c>
      <c r="CD191" s="1">
        <v>60</v>
      </c>
      <c r="CE191" s="1">
        <v>140</v>
      </c>
      <c r="CF191" s="1">
        <v>0</v>
      </c>
      <c r="CG191" s="1">
        <f t="shared" si="37"/>
        <v>0</v>
      </c>
      <c r="CH191" s="1">
        <v>100</v>
      </c>
      <c r="CI191" s="1">
        <v>40</v>
      </c>
      <c r="CJ191" s="1">
        <v>60</v>
      </c>
      <c r="CK191" s="1">
        <v>0</v>
      </c>
      <c r="CL191" s="1">
        <f t="shared" si="38"/>
        <v>0</v>
      </c>
      <c r="CM191" s="1"/>
      <c r="CN191" s="1">
        <v>0</v>
      </c>
      <c r="CO191" s="1">
        <f t="shared" si="39"/>
        <v>0</v>
      </c>
      <c r="CP191" s="1">
        <v>595.73</v>
      </c>
      <c r="CQ191" s="1">
        <f>SUM(BI191,CB191,CG191)</f>
        <v>0</v>
      </c>
      <c r="CR191" s="1">
        <v>1</v>
      </c>
      <c r="CS191" s="1" t="s">
        <v>5732</v>
      </c>
    </row>
    <row r="192" spans="1:97" customFormat="1" ht="30" hidden="1" customHeight="1" x14ac:dyDescent="0.25">
      <c r="A192" s="1" t="s">
        <v>1801</v>
      </c>
      <c r="B192" s="1" t="s">
        <v>1802</v>
      </c>
      <c r="C192" s="1" t="s">
        <v>157</v>
      </c>
      <c r="D192" s="1" t="s">
        <v>71</v>
      </c>
      <c r="E192" s="1" t="s">
        <v>1803</v>
      </c>
      <c r="F192" s="26" t="s">
        <v>1804</v>
      </c>
      <c r="G192" s="26" t="s">
        <v>622</v>
      </c>
      <c r="H192" s="1" t="s">
        <v>1166</v>
      </c>
      <c r="I192" s="1" t="s">
        <v>1805</v>
      </c>
      <c r="J192" s="1" t="s">
        <v>1806</v>
      </c>
      <c r="K192" s="1" t="s">
        <v>1807</v>
      </c>
      <c r="L192" s="1" t="s">
        <v>105</v>
      </c>
      <c r="M192" s="1" t="s">
        <v>373</v>
      </c>
      <c r="N192" s="1" t="s">
        <v>1808</v>
      </c>
      <c r="O192" s="1" t="s">
        <v>639</v>
      </c>
      <c r="P192" s="1">
        <v>903</v>
      </c>
      <c r="Q192" s="1" t="s">
        <v>1799</v>
      </c>
      <c r="R192" s="1" t="s">
        <v>38</v>
      </c>
      <c r="S192" s="1" t="s">
        <v>1800</v>
      </c>
      <c r="T192" s="1" t="s">
        <v>40</v>
      </c>
      <c r="U192" s="1">
        <v>2</v>
      </c>
      <c r="V192" s="1" t="s">
        <v>41</v>
      </c>
      <c r="W192" s="1" t="s">
        <v>41</v>
      </c>
      <c r="X192" s="1">
        <v>1</v>
      </c>
      <c r="Y192" s="31" t="s">
        <v>5649</v>
      </c>
      <c r="Z192" s="1">
        <v>10</v>
      </c>
      <c r="AA192" s="1">
        <v>10</v>
      </c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>
        <f t="shared" si="32"/>
        <v>0</v>
      </c>
      <c r="AP192" s="1">
        <v>108.43</v>
      </c>
      <c r="AQ192" s="1">
        <v>12.45</v>
      </c>
      <c r="AR192" s="1"/>
      <c r="AS192" s="1"/>
      <c r="AT192" s="1"/>
      <c r="AU192" s="1"/>
      <c r="AV192" s="1"/>
      <c r="AW192" s="1"/>
      <c r="AX192" s="1"/>
      <c r="AY192" s="1"/>
      <c r="AZ192" s="1"/>
      <c r="BA192" s="1">
        <v>74.489999999999995</v>
      </c>
      <c r="BB192" s="1">
        <v>11.49</v>
      </c>
      <c r="BC192" s="1"/>
      <c r="BD192" s="1"/>
      <c r="BE192" s="1"/>
      <c r="BF192" s="1"/>
      <c r="BG192" s="1"/>
      <c r="BH192" s="1"/>
      <c r="BI192" s="1">
        <f t="shared" si="33"/>
        <v>0</v>
      </c>
      <c r="BJ192" s="1">
        <v>205.45</v>
      </c>
      <c r="BK192" s="1">
        <v>8</v>
      </c>
      <c r="BL192" s="1">
        <v>1.5</v>
      </c>
      <c r="BM192" s="1">
        <v>14</v>
      </c>
      <c r="BN192" s="1">
        <v>0</v>
      </c>
      <c r="BO192" s="1">
        <v>38.75</v>
      </c>
      <c r="BP192" s="1">
        <v>13.5</v>
      </c>
      <c r="BQ192" s="1">
        <v>10</v>
      </c>
      <c r="BR192" s="1">
        <v>2.75</v>
      </c>
      <c r="BS192" s="1">
        <v>2.7</v>
      </c>
      <c r="BT192" s="1">
        <v>7</v>
      </c>
      <c r="BU192" s="1">
        <v>10</v>
      </c>
      <c r="BV192" s="1">
        <v>10</v>
      </c>
      <c r="BW192" s="1"/>
      <c r="BX192" s="1">
        <f t="shared" si="34"/>
        <v>0</v>
      </c>
      <c r="BY192" s="1"/>
      <c r="BZ192" s="1">
        <v>70</v>
      </c>
      <c r="CA192" s="1">
        <f t="shared" si="35"/>
        <v>0</v>
      </c>
      <c r="CB192" s="1">
        <f t="shared" si="36"/>
        <v>0</v>
      </c>
      <c r="CC192" s="1">
        <v>200</v>
      </c>
      <c r="CD192" s="1">
        <v>60</v>
      </c>
      <c r="CE192" s="1">
        <v>50</v>
      </c>
      <c r="CF192" s="1"/>
      <c r="CG192" s="1">
        <f t="shared" si="37"/>
        <v>0</v>
      </c>
      <c r="CH192" s="1">
        <v>100</v>
      </c>
      <c r="CI192" s="1">
        <v>40</v>
      </c>
      <c r="CJ192" s="1">
        <v>60</v>
      </c>
      <c r="CK192" s="1"/>
      <c r="CL192" s="1">
        <f t="shared" si="38"/>
        <v>0</v>
      </c>
      <c r="CM192" s="1"/>
      <c r="CN192" s="1"/>
      <c r="CO192" s="1">
        <f t="shared" si="39"/>
        <v>0</v>
      </c>
      <c r="CP192" s="1">
        <v>513.88</v>
      </c>
      <c r="CQ192" s="1">
        <f>SUM(BI192,CB192,CG192)</f>
        <v>0</v>
      </c>
      <c r="CR192" s="1">
        <v>3</v>
      </c>
      <c r="CS192" s="1" t="s">
        <v>5728</v>
      </c>
    </row>
    <row r="193" spans="1:97" customFormat="1" ht="28.5" hidden="1" customHeight="1" x14ac:dyDescent="0.25">
      <c r="A193" s="1" t="s">
        <v>96</v>
      </c>
      <c r="B193" s="1" t="s">
        <v>97</v>
      </c>
      <c r="C193" s="1" t="s">
        <v>25</v>
      </c>
      <c r="D193" s="1" t="s">
        <v>98</v>
      </c>
      <c r="E193" s="1" t="s">
        <v>99</v>
      </c>
      <c r="F193" s="26" t="s">
        <v>100</v>
      </c>
      <c r="G193" s="26" t="s">
        <v>101</v>
      </c>
      <c r="H193" s="1" t="s">
        <v>102</v>
      </c>
      <c r="I193" s="1" t="s">
        <v>103</v>
      </c>
      <c r="J193" s="1" t="s">
        <v>103</v>
      </c>
      <c r="K193" s="1" t="s">
        <v>104</v>
      </c>
      <c r="L193" s="1" t="s">
        <v>105</v>
      </c>
      <c r="M193" s="1" t="s">
        <v>93</v>
      </c>
      <c r="N193" s="1" t="s">
        <v>106</v>
      </c>
      <c r="O193" s="1" t="s">
        <v>107</v>
      </c>
      <c r="P193" s="1">
        <v>903</v>
      </c>
      <c r="Q193" s="1" t="s">
        <v>1799</v>
      </c>
      <c r="R193" s="1" t="s">
        <v>38</v>
      </c>
      <c r="S193" s="1" t="s">
        <v>1800</v>
      </c>
      <c r="T193" s="1" t="s">
        <v>40</v>
      </c>
      <c r="U193" s="1">
        <v>2</v>
      </c>
      <c r="V193" s="1" t="s">
        <v>41</v>
      </c>
      <c r="W193" s="1" t="s">
        <v>41</v>
      </c>
      <c r="X193" s="1">
        <v>4</v>
      </c>
      <c r="Y193" s="31" t="s">
        <v>5649</v>
      </c>
      <c r="Z193" s="1">
        <v>10</v>
      </c>
      <c r="AA193" s="1">
        <v>10</v>
      </c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>
        <f t="shared" si="32"/>
        <v>0</v>
      </c>
      <c r="AP193" s="1">
        <v>458.2</v>
      </c>
      <c r="AQ193" s="1">
        <v>0</v>
      </c>
      <c r="AR193" s="1">
        <v>5</v>
      </c>
      <c r="AS193" s="1">
        <v>0</v>
      </c>
      <c r="AT193" s="1">
        <v>190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45.96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100</v>
      </c>
      <c r="BI193" s="1">
        <f t="shared" si="33"/>
        <v>0</v>
      </c>
      <c r="BJ193" s="1">
        <v>12.25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f t="shared" si="34"/>
        <v>0</v>
      </c>
      <c r="BY193" s="1">
        <v>0</v>
      </c>
      <c r="BZ193" s="1">
        <v>0</v>
      </c>
      <c r="CA193" s="1">
        <f t="shared" si="35"/>
        <v>0</v>
      </c>
      <c r="CB193" s="1">
        <f t="shared" si="36"/>
        <v>0</v>
      </c>
      <c r="CC193" s="1">
        <v>40</v>
      </c>
      <c r="CD193" s="1">
        <v>0</v>
      </c>
      <c r="CE193" s="1">
        <v>0</v>
      </c>
      <c r="CF193" s="1">
        <v>0</v>
      </c>
      <c r="CG193" s="1">
        <f t="shared" si="37"/>
        <v>0</v>
      </c>
      <c r="CH193" s="1">
        <v>24</v>
      </c>
      <c r="CI193" s="1">
        <v>24</v>
      </c>
      <c r="CJ193" s="1">
        <v>0</v>
      </c>
      <c r="CK193" s="1">
        <v>0</v>
      </c>
      <c r="CL193" s="1">
        <f t="shared" si="38"/>
        <v>0</v>
      </c>
      <c r="CM193" s="1"/>
      <c r="CN193" s="1">
        <v>0</v>
      </c>
      <c r="CO193" s="1">
        <f t="shared" si="39"/>
        <v>0</v>
      </c>
      <c r="CP193" s="1">
        <v>510.45</v>
      </c>
      <c r="CQ193" s="1">
        <f>SUM(BI193,CB193,CG193)</f>
        <v>0</v>
      </c>
      <c r="CR193" s="1">
        <v>5</v>
      </c>
      <c r="CS193" s="1" t="s">
        <v>5732</v>
      </c>
    </row>
    <row r="194" spans="1:97" customFormat="1" ht="40.5" hidden="1" customHeight="1" x14ac:dyDescent="0.25">
      <c r="A194" s="1" t="s">
        <v>1809</v>
      </c>
      <c r="B194" s="1" t="s">
        <v>1810</v>
      </c>
      <c r="C194" s="1" t="s">
        <v>157</v>
      </c>
      <c r="D194" s="1" t="s">
        <v>71</v>
      </c>
      <c r="E194" s="1" t="s">
        <v>1811</v>
      </c>
      <c r="F194" s="26" t="s">
        <v>1812</v>
      </c>
      <c r="G194" s="26" t="s">
        <v>679</v>
      </c>
      <c r="H194" s="1" t="s">
        <v>337</v>
      </c>
      <c r="I194" s="1" t="s">
        <v>1813</v>
      </c>
      <c r="J194" s="1" t="s">
        <v>1814</v>
      </c>
      <c r="K194" s="1" t="s">
        <v>1815</v>
      </c>
      <c r="L194" s="1" t="s">
        <v>92</v>
      </c>
      <c r="M194" s="1" t="s">
        <v>93</v>
      </c>
      <c r="N194" s="1" t="s">
        <v>1816</v>
      </c>
      <c r="O194" s="1" t="s">
        <v>95</v>
      </c>
      <c r="P194" s="1">
        <v>903</v>
      </c>
      <c r="Q194" s="1" t="s">
        <v>1799</v>
      </c>
      <c r="R194" s="1" t="s">
        <v>38</v>
      </c>
      <c r="S194" s="1" t="s">
        <v>1800</v>
      </c>
      <c r="T194" s="1" t="s">
        <v>40</v>
      </c>
      <c r="U194" s="1">
        <v>2</v>
      </c>
      <c r="V194" s="1" t="s">
        <v>41</v>
      </c>
      <c r="W194" s="1" t="s">
        <v>41</v>
      </c>
      <c r="X194" s="1">
        <v>5</v>
      </c>
      <c r="Y194" s="31" t="s">
        <v>5649</v>
      </c>
      <c r="Z194" s="1">
        <v>10</v>
      </c>
      <c r="AA194" s="1">
        <v>10</v>
      </c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>
        <f t="shared" si="32"/>
        <v>0</v>
      </c>
      <c r="AP194" s="1">
        <v>367.72</v>
      </c>
      <c r="AQ194" s="1">
        <v>0</v>
      </c>
      <c r="AR194" s="1">
        <v>0</v>
      </c>
      <c r="AS194" s="1">
        <v>36.25</v>
      </c>
      <c r="AT194" s="1">
        <v>52.5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126.39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100</v>
      </c>
      <c r="BI194" s="1">
        <f t="shared" si="33"/>
        <v>0</v>
      </c>
      <c r="BJ194" s="1">
        <v>69.95</v>
      </c>
      <c r="BK194" s="1">
        <v>9.5</v>
      </c>
      <c r="BL194" s="1">
        <v>0</v>
      </c>
      <c r="BM194" s="1">
        <v>16</v>
      </c>
      <c r="BN194" s="1">
        <v>0</v>
      </c>
      <c r="BO194" s="1">
        <v>12.5</v>
      </c>
      <c r="BP194" s="1">
        <v>0</v>
      </c>
      <c r="BQ194" s="1">
        <v>2</v>
      </c>
      <c r="BR194" s="1">
        <v>0</v>
      </c>
      <c r="BS194" s="1">
        <v>2.7</v>
      </c>
      <c r="BT194" s="1">
        <v>0</v>
      </c>
      <c r="BU194" s="1">
        <v>0</v>
      </c>
      <c r="BV194" s="1">
        <v>10</v>
      </c>
      <c r="BW194" s="1">
        <v>0</v>
      </c>
      <c r="BX194" s="1">
        <f t="shared" si="34"/>
        <v>0</v>
      </c>
      <c r="BY194" s="1">
        <v>0</v>
      </c>
      <c r="BZ194" s="1">
        <v>0</v>
      </c>
      <c r="CA194" s="1">
        <f t="shared" si="35"/>
        <v>0</v>
      </c>
      <c r="CB194" s="1">
        <f t="shared" si="36"/>
        <v>0</v>
      </c>
      <c r="CC194" s="1">
        <v>60</v>
      </c>
      <c r="CD194" s="1">
        <v>60</v>
      </c>
      <c r="CE194" s="1">
        <v>0</v>
      </c>
      <c r="CF194" s="1">
        <v>0</v>
      </c>
      <c r="CG194" s="1">
        <f t="shared" si="37"/>
        <v>0</v>
      </c>
      <c r="CH194" s="1">
        <v>40</v>
      </c>
      <c r="CI194" s="1">
        <v>40</v>
      </c>
      <c r="CJ194" s="1">
        <v>0</v>
      </c>
      <c r="CK194" s="1">
        <v>0</v>
      </c>
      <c r="CL194" s="1">
        <f t="shared" si="38"/>
        <v>0</v>
      </c>
      <c r="CM194" s="1"/>
      <c r="CN194" s="1">
        <v>0</v>
      </c>
      <c r="CO194" s="1">
        <f t="shared" si="39"/>
        <v>0</v>
      </c>
      <c r="CP194" s="1">
        <v>497.67</v>
      </c>
      <c r="CQ194" s="1">
        <f>SUM(BI194,CB194,CG194)</f>
        <v>0</v>
      </c>
      <c r="CR194" s="1">
        <v>2</v>
      </c>
      <c r="CS194" s="1" t="s">
        <v>5732</v>
      </c>
    </row>
    <row r="195" spans="1:97" customFormat="1" ht="105" hidden="1" customHeight="1" x14ac:dyDescent="0.25">
      <c r="A195" s="27" t="s">
        <v>119</v>
      </c>
      <c r="B195" s="27" t="s">
        <v>120</v>
      </c>
      <c r="C195" s="27" t="s">
        <v>25</v>
      </c>
      <c r="D195" s="27" t="s">
        <v>71</v>
      </c>
      <c r="E195" s="27" t="s">
        <v>121</v>
      </c>
      <c r="F195" s="27" t="s">
        <v>122</v>
      </c>
      <c r="G195" s="27" t="s">
        <v>123</v>
      </c>
      <c r="H195" s="27" t="s">
        <v>124</v>
      </c>
      <c r="I195" s="27" t="s">
        <v>125</v>
      </c>
      <c r="J195" s="27" t="s">
        <v>126</v>
      </c>
      <c r="K195" s="27" t="s">
        <v>127</v>
      </c>
      <c r="L195" s="27" t="s">
        <v>105</v>
      </c>
      <c r="M195" s="27" t="s">
        <v>128</v>
      </c>
      <c r="N195" s="27" t="s">
        <v>129</v>
      </c>
      <c r="O195" s="27" t="s">
        <v>130</v>
      </c>
      <c r="P195" s="27">
        <v>903</v>
      </c>
      <c r="Q195" s="27" t="s">
        <v>1799</v>
      </c>
      <c r="R195" s="27" t="s">
        <v>38</v>
      </c>
      <c r="S195" s="27" t="s">
        <v>1800</v>
      </c>
      <c r="T195" s="27" t="s">
        <v>40</v>
      </c>
      <c r="U195" s="27">
        <v>2</v>
      </c>
      <c r="V195" s="27" t="s">
        <v>41</v>
      </c>
      <c r="W195" s="27" t="s">
        <v>41</v>
      </c>
      <c r="X195" s="27">
        <v>5</v>
      </c>
      <c r="Y195" s="33" t="s">
        <v>5711</v>
      </c>
      <c r="Z195" s="27">
        <v>50</v>
      </c>
      <c r="AA195" s="27">
        <v>50</v>
      </c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>
        <f t="shared" si="32"/>
        <v>0</v>
      </c>
      <c r="AP195" s="27">
        <v>335.46</v>
      </c>
      <c r="AQ195" s="27"/>
      <c r="AR195" s="27">
        <v>1</v>
      </c>
      <c r="AS195" s="27"/>
      <c r="AT195" s="27">
        <v>107.5</v>
      </c>
      <c r="AU195" s="27"/>
      <c r="AV195" s="27"/>
      <c r="AW195" s="27"/>
      <c r="AX195" s="27"/>
      <c r="AY195" s="27"/>
      <c r="AZ195" s="27"/>
      <c r="BA195" s="27"/>
      <c r="BB195" s="27">
        <v>107.24</v>
      </c>
      <c r="BC195" s="27"/>
      <c r="BD195" s="27"/>
      <c r="BE195" s="27"/>
      <c r="BF195" s="27">
        <v>69.72</v>
      </c>
      <c r="BG195" s="27"/>
      <c r="BH195" s="27"/>
      <c r="BI195" s="27">
        <f t="shared" si="33"/>
        <v>0</v>
      </c>
      <c r="BJ195" s="27">
        <v>114.45</v>
      </c>
      <c r="BK195" s="27">
        <v>0.5</v>
      </c>
      <c r="BL195" s="27">
        <v>0.75</v>
      </c>
      <c r="BM195" s="27">
        <v>1</v>
      </c>
      <c r="BN195" s="27"/>
      <c r="BO195" s="27">
        <v>11.25</v>
      </c>
      <c r="BP195" s="27">
        <v>1.5</v>
      </c>
      <c r="BQ195" s="27">
        <v>14</v>
      </c>
      <c r="BR195" s="27">
        <v>2.75</v>
      </c>
      <c r="BS195" s="27">
        <v>2.7</v>
      </c>
      <c r="BT195" s="27"/>
      <c r="BU195" s="27"/>
      <c r="BV195" s="27">
        <v>10</v>
      </c>
      <c r="BW195" s="27"/>
      <c r="BX195" s="27">
        <f t="shared" si="34"/>
        <v>0</v>
      </c>
      <c r="BY195" s="27"/>
      <c r="BZ195" s="27">
        <v>70</v>
      </c>
      <c r="CA195" s="27">
        <f t="shared" si="35"/>
        <v>0</v>
      </c>
      <c r="CB195" s="27">
        <f t="shared" si="36"/>
        <v>0</v>
      </c>
      <c r="CC195" s="27">
        <v>40</v>
      </c>
      <c r="CD195" s="27">
        <v>40</v>
      </c>
      <c r="CE195" s="27"/>
      <c r="CF195" s="27"/>
      <c r="CG195" s="27">
        <f t="shared" si="37"/>
        <v>0</v>
      </c>
      <c r="CH195" s="27">
        <v>24</v>
      </c>
      <c r="CI195" s="27">
        <v>24</v>
      </c>
      <c r="CJ195" s="27"/>
      <c r="CK195" s="27"/>
      <c r="CL195" s="27">
        <f t="shared" si="38"/>
        <v>0</v>
      </c>
      <c r="CM195" s="27"/>
      <c r="CN195" s="27"/>
      <c r="CO195" s="27">
        <f t="shared" si="39"/>
        <v>0</v>
      </c>
      <c r="CP195" s="27">
        <v>489.91</v>
      </c>
      <c r="CQ195" s="27"/>
      <c r="CR195" s="27"/>
      <c r="CS195" s="27" t="s">
        <v>5727</v>
      </c>
    </row>
    <row r="196" spans="1:97" customFormat="1" ht="30" hidden="1" customHeight="1" x14ac:dyDescent="0.25">
      <c r="A196" s="1" t="s">
        <v>1817</v>
      </c>
      <c r="B196" s="1" t="s">
        <v>1818</v>
      </c>
      <c r="C196" s="1" t="s">
        <v>157</v>
      </c>
      <c r="D196" s="1" t="s">
        <v>71</v>
      </c>
      <c r="E196" s="1" t="s">
        <v>1819</v>
      </c>
      <c r="F196" s="26" t="s">
        <v>1820</v>
      </c>
      <c r="G196" s="26" t="s">
        <v>283</v>
      </c>
      <c r="H196" s="1" t="s">
        <v>74</v>
      </c>
      <c r="I196" s="1" t="s">
        <v>1821</v>
      </c>
      <c r="J196" s="1" t="s">
        <v>1822</v>
      </c>
      <c r="K196" s="1" t="s">
        <v>1823</v>
      </c>
      <c r="L196" s="1" t="s">
        <v>105</v>
      </c>
      <c r="M196" s="1" t="s">
        <v>436</v>
      </c>
      <c r="N196" s="1" t="s">
        <v>1824</v>
      </c>
      <c r="O196" s="1" t="s">
        <v>1439</v>
      </c>
      <c r="P196" s="1">
        <v>903</v>
      </c>
      <c r="Q196" s="1" t="s">
        <v>1799</v>
      </c>
      <c r="R196" s="1" t="s">
        <v>38</v>
      </c>
      <c r="S196" s="1" t="s">
        <v>1800</v>
      </c>
      <c r="T196" s="1" t="s">
        <v>40</v>
      </c>
      <c r="U196" s="1">
        <v>2</v>
      </c>
      <c r="V196" s="1" t="s">
        <v>41</v>
      </c>
      <c r="W196" s="1" t="s">
        <v>41</v>
      </c>
      <c r="X196" s="1">
        <v>4</v>
      </c>
      <c r="Y196" s="31" t="s">
        <v>5649</v>
      </c>
      <c r="Z196" s="1">
        <v>50</v>
      </c>
      <c r="AA196" s="1">
        <v>10</v>
      </c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>
        <f t="shared" si="32"/>
        <v>0</v>
      </c>
      <c r="AP196" s="1">
        <v>217.72</v>
      </c>
      <c r="AQ196" s="1"/>
      <c r="AR196" s="1">
        <v>7</v>
      </c>
      <c r="AS196" s="1"/>
      <c r="AT196" s="1"/>
      <c r="AU196" s="1"/>
      <c r="AV196" s="1"/>
      <c r="AW196" s="1"/>
      <c r="AX196" s="1"/>
      <c r="AY196" s="1"/>
      <c r="AZ196" s="1"/>
      <c r="BA196" s="1">
        <v>36.29</v>
      </c>
      <c r="BB196" s="1">
        <v>107.24</v>
      </c>
      <c r="BC196" s="1"/>
      <c r="BD196" s="1"/>
      <c r="BE196" s="1"/>
      <c r="BF196" s="1"/>
      <c r="BG196" s="1"/>
      <c r="BH196" s="1"/>
      <c r="BI196" s="1">
        <f t="shared" si="33"/>
        <v>0</v>
      </c>
      <c r="BJ196" s="1">
        <v>117.45</v>
      </c>
      <c r="BK196" s="1">
        <v>0.5</v>
      </c>
      <c r="BL196" s="1"/>
      <c r="BM196" s="1">
        <v>9</v>
      </c>
      <c r="BN196" s="1"/>
      <c r="BO196" s="1">
        <v>1.25</v>
      </c>
      <c r="BP196" s="1"/>
      <c r="BQ196" s="1">
        <v>4</v>
      </c>
      <c r="BR196" s="1"/>
      <c r="BS196" s="1">
        <v>2.7</v>
      </c>
      <c r="BT196" s="1"/>
      <c r="BU196" s="1">
        <v>10</v>
      </c>
      <c r="BV196" s="1">
        <v>10</v>
      </c>
      <c r="BW196" s="1">
        <v>10</v>
      </c>
      <c r="BX196" s="1">
        <f t="shared" si="34"/>
        <v>0</v>
      </c>
      <c r="BY196" s="1"/>
      <c r="BZ196" s="1">
        <v>0</v>
      </c>
      <c r="CA196" s="1">
        <f t="shared" si="35"/>
        <v>0</v>
      </c>
      <c r="CB196" s="1">
        <f t="shared" si="36"/>
        <v>0</v>
      </c>
      <c r="CC196" s="1">
        <v>110</v>
      </c>
      <c r="CD196" s="1">
        <v>50</v>
      </c>
      <c r="CE196" s="1">
        <v>0</v>
      </c>
      <c r="CF196" s="1"/>
      <c r="CG196" s="1">
        <f t="shared" si="37"/>
        <v>0</v>
      </c>
      <c r="CH196" s="1">
        <v>55</v>
      </c>
      <c r="CI196" s="1">
        <v>40</v>
      </c>
      <c r="CJ196" s="1">
        <v>15</v>
      </c>
      <c r="CK196" s="1"/>
      <c r="CL196" s="1">
        <f t="shared" si="38"/>
        <v>0</v>
      </c>
      <c r="CM196" s="1"/>
      <c r="CN196" s="1"/>
      <c r="CO196" s="1">
        <f t="shared" si="39"/>
        <v>0</v>
      </c>
      <c r="CP196" s="1">
        <v>445.17</v>
      </c>
      <c r="CQ196" s="1">
        <f>SUM(BI196,CB196,CG196)</f>
        <v>0</v>
      </c>
      <c r="CR196" s="1">
        <v>11</v>
      </c>
      <c r="CS196" s="1" t="s">
        <v>5728</v>
      </c>
    </row>
    <row r="197" spans="1:97" customFormat="1" ht="112.5" hidden="1" customHeight="1" x14ac:dyDescent="0.25">
      <c r="A197" s="27" t="s">
        <v>1825</v>
      </c>
      <c r="B197" s="27" t="s">
        <v>1826</v>
      </c>
      <c r="C197" s="27" t="s">
        <v>157</v>
      </c>
      <c r="D197" s="27" t="s">
        <v>71</v>
      </c>
      <c r="E197" s="27" t="s">
        <v>1827</v>
      </c>
      <c r="F197" s="27" t="s">
        <v>1828</v>
      </c>
      <c r="G197" s="27" t="s">
        <v>1829</v>
      </c>
      <c r="H197" s="27" t="s">
        <v>74</v>
      </c>
      <c r="I197" s="27" t="s">
        <v>1830</v>
      </c>
      <c r="J197" s="27" t="s">
        <v>1831</v>
      </c>
      <c r="K197" s="27" t="s">
        <v>1832</v>
      </c>
      <c r="L197" s="27" t="s">
        <v>752</v>
      </c>
      <c r="M197" s="27" t="s">
        <v>1833</v>
      </c>
      <c r="N197" s="27" t="s">
        <v>1834</v>
      </c>
      <c r="O197" s="27" t="s">
        <v>1835</v>
      </c>
      <c r="P197" s="27">
        <v>903</v>
      </c>
      <c r="Q197" s="27" t="s">
        <v>1799</v>
      </c>
      <c r="R197" s="27" t="s">
        <v>38</v>
      </c>
      <c r="S197" s="27" t="s">
        <v>1800</v>
      </c>
      <c r="T197" s="27" t="s">
        <v>40</v>
      </c>
      <c r="U197" s="27">
        <v>2</v>
      </c>
      <c r="V197" s="27" t="s">
        <v>41</v>
      </c>
      <c r="W197" s="27" t="s">
        <v>41</v>
      </c>
      <c r="X197" s="27">
        <v>4</v>
      </c>
      <c r="Y197" s="33" t="s">
        <v>5718</v>
      </c>
      <c r="Z197" s="27">
        <v>10</v>
      </c>
      <c r="AA197" s="27">
        <v>10</v>
      </c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>
        <f t="shared" si="32"/>
        <v>0</v>
      </c>
      <c r="AP197" s="27">
        <v>327.93</v>
      </c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>
        <v>145.16</v>
      </c>
      <c r="BB197" s="27">
        <v>72.77</v>
      </c>
      <c r="BC197" s="27"/>
      <c r="BD197" s="27"/>
      <c r="BE197" s="27"/>
      <c r="BF197" s="27"/>
      <c r="BG197" s="27"/>
      <c r="BH197" s="27">
        <v>100</v>
      </c>
      <c r="BI197" s="27">
        <f t="shared" si="33"/>
        <v>0</v>
      </c>
      <c r="BJ197" s="27">
        <v>37.450000000000003</v>
      </c>
      <c r="BK197" s="27">
        <v>1</v>
      </c>
      <c r="BL197" s="27">
        <v>0.75</v>
      </c>
      <c r="BM197" s="27">
        <v>2</v>
      </c>
      <c r="BN197" s="27">
        <v>1.25</v>
      </c>
      <c r="BO197" s="27">
        <v>15</v>
      </c>
      <c r="BP197" s="27"/>
      <c r="BQ197" s="27">
        <v>2</v>
      </c>
      <c r="BR197" s="27">
        <v>2.75</v>
      </c>
      <c r="BS197" s="27">
        <v>2.7</v>
      </c>
      <c r="BT197" s="27"/>
      <c r="BU197" s="27"/>
      <c r="BV197" s="27">
        <v>10</v>
      </c>
      <c r="BW197" s="27"/>
      <c r="BX197" s="27">
        <f t="shared" si="34"/>
        <v>0</v>
      </c>
      <c r="BY197" s="27"/>
      <c r="BZ197" s="27"/>
      <c r="CA197" s="27">
        <f t="shared" si="35"/>
        <v>0</v>
      </c>
      <c r="CB197" s="27">
        <f t="shared" si="36"/>
        <v>0</v>
      </c>
      <c r="CC197" s="27">
        <v>60</v>
      </c>
      <c r="CD197" s="27">
        <v>60</v>
      </c>
      <c r="CE197" s="27"/>
      <c r="CF197" s="27"/>
      <c r="CG197" s="27">
        <f t="shared" si="37"/>
        <v>0</v>
      </c>
      <c r="CH197" s="27">
        <v>40</v>
      </c>
      <c r="CI197" s="27">
        <v>40</v>
      </c>
      <c r="CJ197" s="27"/>
      <c r="CK197" s="27"/>
      <c r="CL197" s="27">
        <f t="shared" si="38"/>
        <v>0</v>
      </c>
      <c r="CM197" s="27"/>
      <c r="CN197" s="27"/>
      <c r="CO197" s="27">
        <f t="shared" si="39"/>
        <v>0</v>
      </c>
      <c r="CP197" s="27">
        <v>425.38</v>
      </c>
      <c r="CQ197" s="27"/>
      <c r="CR197" s="27"/>
      <c r="CS197" s="27" t="s">
        <v>5727</v>
      </c>
    </row>
    <row r="198" spans="1:97" customFormat="1" ht="36" hidden="1" customHeight="1" x14ac:dyDescent="0.25">
      <c r="A198" s="1" t="s">
        <v>1836</v>
      </c>
      <c r="B198" s="1" t="s">
        <v>1837</v>
      </c>
      <c r="C198" s="1" t="s">
        <v>57</v>
      </c>
      <c r="D198" s="1" t="s">
        <v>98</v>
      </c>
      <c r="E198" s="1" t="s">
        <v>1838</v>
      </c>
      <c r="F198" s="26" t="s">
        <v>1839</v>
      </c>
      <c r="G198" s="26" t="s">
        <v>271</v>
      </c>
      <c r="H198" s="1" t="s">
        <v>137</v>
      </c>
      <c r="I198" s="1" t="s">
        <v>1840</v>
      </c>
      <c r="J198" s="1" t="s">
        <v>1840</v>
      </c>
      <c r="K198" s="1" t="s">
        <v>1841</v>
      </c>
      <c r="L198" s="1" t="s">
        <v>299</v>
      </c>
      <c r="M198" s="1" t="s">
        <v>1842</v>
      </c>
      <c r="N198" s="1" t="s">
        <v>1843</v>
      </c>
      <c r="O198" s="1" t="s">
        <v>1844</v>
      </c>
      <c r="P198" s="1">
        <v>903</v>
      </c>
      <c r="Q198" s="1" t="s">
        <v>1799</v>
      </c>
      <c r="R198" s="1" t="s">
        <v>38</v>
      </c>
      <c r="S198" s="1" t="s">
        <v>1800</v>
      </c>
      <c r="T198" s="1" t="s">
        <v>40</v>
      </c>
      <c r="U198" s="1">
        <v>2</v>
      </c>
      <c r="V198" s="1" t="s">
        <v>41</v>
      </c>
      <c r="W198" s="1" t="s">
        <v>41</v>
      </c>
      <c r="X198" s="1">
        <v>3</v>
      </c>
      <c r="Y198" s="31" t="s">
        <v>5649</v>
      </c>
      <c r="Z198" s="1">
        <v>439.75</v>
      </c>
      <c r="AA198" s="1">
        <v>0</v>
      </c>
      <c r="AB198" s="1"/>
      <c r="AC198" s="1"/>
      <c r="AD198" s="1">
        <v>152.5</v>
      </c>
      <c r="AE198" s="1"/>
      <c r="AF198" s="1"/>
      <c r="AG198" s="1"/>
      <c r="AH198" s="1"/>
      <c r="AI198" s="1"/>
      <c r="AJ198" s="1">
        <v>287.25</v>
      </c>
      <c r="AK198" s="1"/>
      <c r="AL198" s="1"/>
      <c r="AM198" s="1"/>
      <c r="AN198" s="1"/>
      <c r="AO198" s="1">
        <f t="shared" si="32"/>
        <v>0</v>
      </c>
      <c r="AP198" s="1">
        <v>363.5</v>
      </c>
      <c r="AQ198" s="1">
        <v>0</v>
      </c>
      <c r="AR198" s="1">
        <v>0</v>
      </c>
      <c r="AS198" s="1">
        <v>76.25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9.5500000000000007</v>
      </c>
      <c r="BB198" s="1">
        <v>118.73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f t="shared" si="33"/>
        <v>0</v>
      </c>
      <c r="BJ198" s="1">
        <v>21.7</v>
      </c>
      <c r="BK198" s="1">
        <v>0</v>
      </c>
      <c r="BL198" s="1">
        <v>0</v>
      </c>
      <c r="BM198" s="1">
        <v>2</v>
      </c>
      <c r="BN198" s="1">
        <v>0</v>
      </c>
      <c r="BO198" s="1">
        <v>5</v>
      </c>
      <c r="BP198" s="1">
        <v>0</v>
      </c>
      <c r="BQ198" s="1">
        <v>2</v>
      </c>
      <c r="BR198" s="1">
        <v>0</v>
      </c>
      <c r="BS198" s="1">
        <v>2.7</v>
      </c>
      <c r="BT198" s="1">
        <v>0</v>
      </c>
      <c r="BU198" s="1">
        <v>0</v>
      </c>
      <c r="BV198" s="1">
        <v>10</v>
      </c>
      <c r="BW198" s="1">
        <v>0</v>
      </c>
      <c r="BX198" s="1">
        <f t="shared" si="34"/>
        <v>0</v>
      </c>
      <c r="BY198" s="1">
        <v>0</v>
      </c>
      <c r="BZ198" s="1">
        <v>0</v>
      </c>
      <c r="CA198" s="1">
        <f t="shared" si="35"/>
        <v>0</v>
      </c>
      <c r="CB198" s="1">
        <f t="shared" si="36"/>
        <v>0</v>
      </c>
      <c r="CC198" s="1">
        <v>40</v>
      </c>
      <c r="CD198" s="1">
        <v>40</v>
      </c>
      <c r="CE198" s="1">
        <v>0</v>
      </c>
      <c r="CF198" s="1">
        <v>0</v>
      </c>
      <c r="CG198" s="1">
        <f t="shared" si="37"/>
        <v>0</v>
      </c>
      <c r="CH198" s="1">
        <v>24</v>
      </c>
      <c r="CI198" s="1">
        <v>24</v>
      </c>
      <c r="CJ198" s="1">
        <v>0</v>
      </c>
      <c r="CK198" s="1">
        <v>0</v>
      </c>
      <c r="CL198" s="1">
        <f t="shared" si="38"/>
        <v>0</v>
      </c>
      <c r="CM198" s="1"/>
      <c r="CN198" s="1">
        <v>0</v>
      </c>
      <c r="CO198" s="1">
        <f t="shared" si="39"/>
        <v>0</v>
      </c>
      <c r="CP198" s="1">
        <v>425.2</v>
      </c>
      <c r="CQ198" s="1">
        <f>SUM(BI198,CB198,CG198)</f>
        <v>0</v>
      </c>
      <c r="CR198" s="1">
        <v>9</v>
      </c>
      <c r="CS198" s="1" t="s">
        <v>5732</v>
      </c>
    </row>
    <row r="199" spans="1:97" customFormat="1" ht="27" hidden="1" customHeight="1" x14ac:dyDescent="0.25">
      <c r="A199" s="1" t="s">
        <v>131</v>
      </c>
      <c r="B199" s="1" t="s">
        <v>132</v>
      </c>
      <c r="C199" s="1" t="s">
        <v>133</v>
      </c>
      <c r="D199" s="1" t="s">
        <v>26</v>
      </c>
      <c r="E199" s="1" t="s">
        <v>134</v>
      </c>
      <c r="F199" s="1" t="s">
        <v>135</v>
      </c>
      <c r="G199" s="1" t="s">
        <v>136</v>
      </c>
      <c r="H199" s="1" t="s">
        <v>137</v>
      </c>
      <c r="I199" s="1" t="s">
        <v>138</v>
      </c>
      <c r="J199" s="1" t="s">
        <v>139</v>
      </c>
      <c r="K199" s="1" t="s">
        <v>140</v>
      </c>
      <c r="L199" s="1" t="s">
        <v>105</v>
      </c>
      <c r="M199" s="1" t="s">
        <v>141</v>
      </c>
      <c r="N199" s="1" t="s">
        <v>142</v>
      </c>
      <c r="O199" s="1" t="s">
        <v>143</v>
      </c>
      <c r="P199" s="1">
        <v>903</v>
      </c>
      <c r="Q199" s="1" t="s">
        <v>1799</v>
      </c>
      <c r="R199" s="1" t="s">
        <v>38</v>
      </c>
      <c r="S199" s="1" t="s">
        <v>1800</v>
      </c>
      <c r="T199" s="1" t="s">
        <v>40</v>
      </c>
      <c r="U199" s="1">
        <v>2</v>
      </c>
      <c r="V199" s="1" t="s">
        <v>41</v>
      </c>
      <c r="W199" s="1" t="s">
        <v>41</v>
      </c>
      <c r="X199" s="1">
        <v>7</v>
      </c>
      <c r="Y199" s="31" t="s">
        <v>5649</v>
      </c>
      <c r="Z199" s="1">
        <v>202.31</v>
      </c>
      <c r="AA199" s="1">
        <v>0</v>
      </c>
      <c r="AB199" s="1"/>
      <c r="AC199" s="1"/>
      <c r="AD199" s="1"/>
      <c r="AE199" s="1"/>
      <c r="AF199" s="1"/>
      <c r="AG199" s="1">
        <v>33</v>
      </c>
      <c r="AH199" s="1">
        <v>46.75</v>
      </c>
      <c r="AI199" s="1"/>
      <c r="AJ199" s="1">
        <v>122.56</v>
      </c>
      <c r="AK199" s="1"/>
      <c r="AL199" s="1"/>
      <c r="AM199" s="1"/>
      <c r="AN199" s="1"/>
      <c r="AO199" s="1">
        <f t="shared" si="32"/>
        <v>0</v>
      </c>
      <c r="AP199" s="1">
        <v>162.29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23.29</v>
      </c>
      <c r="AY199" s="1">
        <v>0</v>
      </c>
      <c r="AZ199" s="1">
        <v>0</v>
      </c>
      <c r="BA199" s="1">
        <v>0</v>
      </c>
      <c r="BB199" s="1">
        <v>122.56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f t="shared" si="33"/>
        <v>0</v>
      </c>
      <c r="BJ199" s="1">
        <v>112.15</v>
      </c>
      <c r="BK199" s="1">
        <v>1.5</v>
      </c>
      <c r="BL199" s="1">
        <v>0</v>
      </c>
      <c r="BM199" s="1">
        <v>3</v>
      </c>
      <c r="BN199" s="1">
        <v>5</v>
      </c>
      <c r="BO199" s="1">
        <v>3.75</v>
      </c>
      <c r="BP199" s="1">
        <v>1.5</v>
      </c>
      <c r="BQ199" s="1">
        <v>16</v>
      </c>
      <c r="BR199" s="1">
        <v>16.5</v>
      </c>
      <c r="BS199" s="1">
        <v>5.4</v>
      </c>
      <c r="BT199" s="1">
        <v>0</v>
      </c>
      <c r="BU199" s="1">
        <v>10</v>
      </c>
      <c r="BV199" s="1">
        <v>10</v>
      </c>
      <c r="BW199" s="1">
        <v>0</v>
      </c>
      <c r="BX199" s="1">
        <f t="shared" si="34"/>
        <v>0</v>
      </c>
      <c r="BY199" s="1">
        <v>20</v>
      </c>
      <c r="BZ199" s="1">
        <v>0</v>
      </c>
      <c r="CA199" s="1">
        <f t="shared" si="35"/>
        <v>0</v>
      </c>
      <c r="CB199" s="1">
        <f t="shared" si="36"/>
        <v>0</v>
      </c>
      <c r="CC199" s="1">
        <v>150</v>
      </c>
      <c r="CD199" s="1">
        <v>40</v>
      </c>
      <c r="CE199" s="1">
        <v>110</v>
      </c>
      <c r="CF199" s="1">
        <v>0</v>
      </c>
      <c r="CG199" s="1">
        <f t="shared" si="37"/>
        <v>0</v>
      </c>
      <c r="CH199" s="1">
        <v>69</v>
      </c>
      <c r="CI199" s="1">
        <v>24</v>
      </c>
      <c r="CJ199" s="1">
        <v>45</v>
      </c>
      <c r="CK199" s="1">
        <v>0</v>
      </c>
      <c r="CL199" s="1">
        <f t="shared" si="38"/>
        <v>0</v>
      </c>
      <c r="CM199" s="1"/>
      <c r="CN199" s="1">
        <v>0</v>
      </c>
      <c r="CO199" s="1">
        <f t="shared" si="39"/>
        <v>0</v>
      </c>
      <c r="CP199" s="1">
        <v>424.44</v>
      </c>
      <c r="CQ199" s="1">
        <f>SUM(BI199,CB199,CG199)</f>
        <v>0</v>
      </c>
      <c r="CR199" s="1">
        <v>4</v>
      </c>
      <c r="CS199" s="1" t="s">
        <v>5732</v>
      </c>
    </row>
    <row r="200" spans="1:97" customFormat="1" ht="38.25" hidden="1" customHeight="1" x14ac:dyDescent="0.25">
      <c r="A200" s="1" t="s">
        <v>1845</v>
      </c>
      <c r="B200" s="1" t="s">
        <v>1846</v>
      </c>
      <c r="C200" s="1" t="s">
        <v>267</v>
      </c>
      <c r="D200" s="1" t="s">
        <v>168</v>
      </c>
      <c r="E200" s="1" t="s">
        <v>1847</v>
      </c>
      <c r="F200" s="26" t="s">
        <v>1848</v>
      </c>
      <c r="G200" s="26" t="s">
        <v>217</v>
      </c>
      <c r="H200" s="1" t="s">
        <v>1849</v>
      </c>
      <c r="I200" s="1" t="s">
        <v>1850</v>
      </c>
      <c r="J200" s="1" t="s">
        <v>1851</v>
      </c>
      <c r="K200" s="1" t="s">
        <v>1852</v>
      </c>
      <c r="L200" s="1" t="s">
        <v>1853</v>
      </c>
      <c r="M200" s="1" t="s">
        <v>1854</v>
      </c>
      <c r="N200" s="1" t="s">
        <v>1855</v>
      </c>
      <c r="O200" s="1" t="s">
        <v>1856</v>
      </c>
      <c r="P200" s="1">
        <v>903</v>
      </c>
      <c r="Q200" s="1" t="s">
        <v>1799</v>
      </c>
      <c r="R200" s="1" t="s">
        <v>38</v>
      </c>
      <c r="S200" s="1" t="s">
        <v>1800</v>
      </c>
      <c r="T200" s="1" t="s">
        <v>40</v>
      </c>
      <c r="U200" s="1">
        <v>2</v>
      </c>
      <c r="V200" s="1" t="s">
        <v>41</v>
      </c>
      <c r="W200" s="1" t="s">
        <v>41</v>
      </c>
      <c r="X200" s="1">
        <v>5</v>
      </c>
      <c r="Y200" s="31" t="s">
        <v>5649</v>
      </c>
      <c r="Z200" s="1">
        <v>50</v>
      </c>
      <c r="AA200" s="1">
        <v>10</v>
      </c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>
        <f t="shared" si="32"/>
        <v>0</v>
      </c>
      <c r="AP200" s="1">
        <v>293.89</v>
      </c>
      <c r="AQ200" s="1"/>
      <c r="AR200" s="1">
        <v>2</v>
      </c>
      <c r="AS200" s="1">
        <v>18.75</v>
      </c>
      <c r="AT200" s="1"/>
      <c r="AU200" s="1">
        <v>29.88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>
        <v>183.36</v>
      </c>
      <c r="BH200" s="1"/>
      <c r="BI200" s="1">
        <f t="shared" si="33"/>
        <v>0</v>
      </c>
      <c r="BJ200" s="1">
        <v>70.099999999999994</v>
      </c>
      <c r="BK200" s="1"/>
      <c r="BL200" s="1"/>
      <c r="BM200" s="1"/>
      <c r="BN200" s="1">
        <v>2.5</v>
      </c>
      <c r="BO200" s="1">
        <v>1.5</v>
      </c>
      <c r="BP200" s="1">
        <v>0</v>
      </c>
      <c r="BQ200" s="1"/>
      <c r="BR200" s="1"/>
      <c r="BS200" s="1">
        <v>13.5</v>
      </c>
      <c r="BT200" s="1">
        <v>3.5</v>
      </c>
      <c r="BU200" s="1"/>
      <c r="BV200" s="1"/>
      <c r="BW200" s="1"/>
      <c r="BX200" s="1">
        <f t="shared" si="34"/>
        <v>0</v>
      </c>
      <c r="BY200" s="1"/>
      <c r="BZ200" s="1"/>
      <c r="CA200" s="1">
        <f t="shared" si="35"/>
        <v>0</v>
      </c>
      <c r="CB200" s="1">
        <f t="shared" si="36"/>
        <v>0</v>
      </c>
      <c r="CC200" s="1">
        <v>50</v>
      </c>
      <c r="CD200" s="1">
        <v>40</v>
      </c>
      <c r="CE200" s="1"/>
      <c r="CF200" s="1"/>
      <c r="CG200" s="1">
        <f t="shared" si="37"/>
        <v>0</v>
      </c>
      <c r="CH200" s="1">
        <v>32</v>
      </c>
      <c r="CI200" s="1">
        <v>32</v>
      </c>
      <c r="CJ200" s="1"/>
      <c r="CK200" s="1"/>
      <c r="CL200" s="1">
        <f t="shared" si="38"/>
        <v>0</v>
      </c>
      <c r="CM200" s="1"/>
      <c r="CN200" s="1"/>
      <c r="CO200" s="1">
        <f t="shared" si="39"/>
        <v>0</v>
      </c>
      <c r="CP200" s="1">
        <v>413.99</v>
      </c>
      <c r="CQ200" s="1">
        <f>SUM(BI200,CB200,CG200)</f>
        <v>0</v>
      </c>
      <c r="CR200" s="1">
        <v>7</v>
      </c>
      <c r="CS200" s="1" t="s">
        <v>5728</v>
      </c>
    </row>
    <row r="201" spans="1:97" customFormat="1" ht="45" hidden="1" customHeight="1" x14ac:dyDescent="0.25">
      <c r="A201" s="1" t="s">
        <v>1857</v>
      </c>
      <c r="B201" s="1" t="s">
        <v>1858</v>
      </c>
      <c r="C201" s="1" t="s">
        <v>267</v>
      </c>
      <c r="D201" s="1" t="s">
        <v>71</v>
      </c>
      <c r="E201" s="1" t="s">
        <v>1859</v>
      </c>
      <c r="F201" s="26" t="s">
        <v>1860</v>
      </c>
      <c r="G201" s="26" t="s">
        <v>284</v>
      </c>
      <c r="H201" s="1" t="s">
        <v>195</v>
      </c>
      <c r="I201" s="1" t="s">
        <v>1861</v>
      </c>
      <c r="J201" s="1" t="s">
        <v>1862</v>
      </c>
      <c r="K201" s="1" t="s">
        <v>1863</v>
      </c>
      <c r="L201" s="1" t="s">
        <v>92</v>
      </c>
      <c r="M201" s="1" t="s">
        <v>1864</v>
      </c>
      <c r="N201" s="1" t="s">
        <v>1865</v>
      </c>
      <c r="O201" s="1" t="s">
        <v>397</v>
      </c>
      <c r="P201" s="1">
        <v>903</v>
      </c>
      <c r="Q201" s="1" t="s">
        <v>1799</v>
      </c>
      <c r="R201" s="1" t="s">
        <v>38</v>
      </c>
      <c r="S201" s="1" t="s">
        <v>1800</v>
      </c>
      <c r="T201" s="1" t="s">
        <v>40</v>
      </c>
      <c r="U201" s="1">
        <v>2</v>
      </c>
      <c r="V201" s="1" t="s">
        <v>41</v>
      </c>
      <c r="W201" s="1" t="s">
        <v>41</v>
      </c>
      <c r="X201" s="1">
        <v>1</v>
      </c>
      <c r="Y201" s="31" t="s">
        <v>5649</v>
      </c>
      <c r="Z201" s="1">
        <v>10</v>
      </c>
      <c r="AA201" s="1">
        <v>10</v>
      </c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>
        <f t="shared" si="32"/>
        <v>0</v>
      </c>
      <c r="AP201" s="1">
        <v>151.71</v>
      </c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>
        <v>55.39</v>
      </c>
      <c r="BB201" s="1"/>
      <c r="BC201" s="1"/>
      <c r="BD201" s="1"/>
      <c r="BE201" s="1"/>
      <c r="BF201" s="1"/>
      <c r="BG201" s="1"/>
      <c r="BH201" s="1"/>
      <c r="BI201" s="1">
        <f t="shared" si="33"/>
        <v>0</v>
      </c>
      <c r="BJ201" s="1">
        <v>39.1</v>
      </c>
      <c r="BK201" s="1"/>
      <c r="BL201" s="1"/>
      <c r="BM201" s="1">
        <v>9</v>
      </c>
      <c r="BN201" s="1">
        <v>0</v>
      </c>
      <c r="BO201" s="1">
        <v>3.75</v>
      </c>
      <c r="BP201" s="1"/>
      <c r="BQ201" s="1"/>
      <c r="BR201" s="1"/>
      <c r="BS201" s="1">
        <v>21.6</v>
      </c>
      <c r="BT201" s="1">
        <v>3.5</v>
      </c>
      <c r="BU201" s="1"/>
      <c r="BV201" s="1"/>
      <c r="BW201" s="1"/>
      <c r="BX201" s="1">
        <f t="shared" si="34"/>
        <v>0</v>
      </c>
      <c r="BY201" s="1"/>
      <c r="BZ201" s="1"/>
      <c r="CA201" s="1">
        <f t="shared" si="35"/>
        <v>0</v>
      </c>
      <c r="CB201" s="1">
        <f t="shared" si="36"/>
        <v>0</v>
      </c>
      <c r="CC201" s="1">
        <v>180</v>
      </c>
      <c r="CD201" s="1">
        <v>40</v>
      </c>
      <c r="CE201" s="1">
        <v>0</v>
      </c>
      <c r="CF201" s="1"/>
      <c r="CG201" s="1">
        <f t="shared" si="37"/>
        <v>0</v>
      </c>
      <c r="CH201" s="1">
        <v>84</v>
      </c>
      <c r="CI201" s="1">
        <v>24</v>
      </c>
      <c r="CJ201" s="1">
        <v>60</v>
      </c>
      <c r="CK201" s="1"/>
      <c r="CL201" s="1">
        <f t="shared" si="38"/>
        <v>0</v>
      </c>
      <c r="CM201" s="1"/>
      <c r="CN201" s="1"/>
      <c r="CO201" s="1">
        <f t="shared" si="39"/>
        <v>0</v>
      </c>
      <c r="CP201" s="1">
        <v>370.81</v>
      </c>
      <c r="CQ201" s="1">
        <f>SUM(BI201,CB201,CG201)</f>
        <v>0</v>
      </c>
      <c r="CR201" s="1">
        <v>26</v>
      </c>
      <c r="CS201" s="1" t="s">
        <v>5728</v>
      </c>
    </row>
    <row r="202" spans="1:97" customFormat="1" ht="127.5" hidden="1" customHeight="1" x14ac:dyDescent="0.25">
      <c r="A202" s="27" t="s">
        <v>1866</v>
      </c>
      <c r="B202" s="27" t="s">
        <v>1867</v>
      </c>
      <c r="C202" s="27" t="s">
        <v>25</v>
      </c>
      <c r="D202" s="27" t="s">
        <v>168</v>
      </c>
      <c r="E202" s="27" t="s">
        <v>1868</v>
      </c>
      <c r="F202" s="27" t="s">
        <v>1869</v>
      </c>
      <c r="G202" s="27" t="s">
        <v>1870</v>
      </c>
      <c r="H202" s="27" t="s">
        <v>123</v>
      </c>
      <c r="I202" s="27" t="s">
        <v>1871</v>
      </c>
      <c r="J202" s="27" t="s">
        <v>1872</v>
      </c>
      <c r="K202" s="27" t="s">
        <v>1873</v>
      </c>
      <c r="L202" s="27" t="s">
        <v>1874</v>
      </c>
      <c r="M202" s="27" t="s">
        <v>1080</v>
      </c>
      <c r="N202" s="27" t="s">
        <v>1875</v>
      </c>
      <c r="O202" s="27" t="s">
        <v>1082</v>
      </c>
      <c r="P202" s="27">
        <v>903</v>
      </c>
      <c r="Q202" s="27" t="s">
        <v>1799</v>
      </c>
      <c r="R202" s="27" t="s">
        <v>38</v>
      </c>
      <c r="S202" s="27" t="s">
        <v>1800</v>
      </c>
      <c r="T202" s="27" t="s">
        <v>40</v>
      </c>
      <c r="U202" s="27">
        <v>2</v>
      </c>
      <c r="V202" s="27" t="s">
        <v>41</v>
      </c>
      <c r="W202" s="27" t="s">
        <v>41</v>
      </c>
      <c r="X202" s="27">
        <v>2</v>
      </c>
      <c r="Y202" s="33" t="s">
        <v>5645</v>
      </c>
      <c r="Z202" s="27">
        <v>0</v>
      </c>
      <c r="AA202" s="27">
        <v>0</v>
      </c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>
        <f t="shared" si="32"/>
        <v>0</v>
      </c>
      <c r="AP202" s="27">
        <v>97.7</v>
      </c>
      <c r="AQ202" s="27"/>
      <c r="AR202" s="27"/>
      <c r="AS202" s="27"/>
      <c r="AT202" s="27"/>
      <c r="AU202" s="27">
        <v>73.040000000000006</v>
      </c>
      <c r="AV202" s="27"/>
      <c r="AW202" s="27"/>
      <c r="AX202" s="27">
        <v>24.66</v>
      </c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>
        <f t="shared" si="33"/>
        <v>0</v>
      </c>
      <c r="BJ202" s="27">
        <v>66.099999999999994</v>
      </c>
      <c r="BK202" s="27">
        <v>1</v>
      </c>
      <c r="BL202" s="27"/>
      <c r="BM202" s="27">
        <v>1</v>
      </c>
      <c r="BN202" s="27">
        <v>1.25</v>
      </c>
      <c r="BO202" s="27">
        <v>33.75</v>
      </c>
      <c r="BP202" s="27">
        <v>3</v>
      </c>
      <c r="BQ202" s="27">
        <v>8</v>
      </c>
      <c r="BR202" s="27"/>
      <c r="BS202" s="27">
        <v>8.1</v>
      </c>
      <c r="BT202" s="27"/>
      <c r="BU202" s="27"/>
      <c r="BV202" s="27"/>
      <c r="BW202" s="27">
        <v>10</v>
      </c>
      <c r="BX202" s="27">
        <f t="shared" si="34"/>
        <v>0</v>
      </c>
      <c r="BY202" s="27"/>
      <c r="BZ202" s="27"/>
      <c r="CA202" s="27">
        <f t="shared" si="35"/>
        <v>0</v>
      </c>
      <c r="CB202" s="27">
        <f t="shared" si="36"/>
        <v>0</v>
      </c>
      <c r="CC202" s="27">
        <v>200</v>
      </c>
      <c r="CD202" s="27">
        <v>60</v>
      </c>
      <c r="CE202" s="27">
        <v>140</v>
      </c>
      <c r="CF202" s="27"/>
      <c r="CG202" s="27">
        <f t="shared" si="37"/>
        <v>0</v>
      </c>
      <c r="CH202" s="27">
        <v>100</v>
      </c>
      <c r="CI202" s="27">
        <v>40</v>
      </c>
      <c r="CJ202" s="27">
        <v>60</v>
      </c>
      <c r="CK202" s="27"/>
      <c r="CL202" s="27">
        <f t="shared" si="38"/>
        <v>0</v>
      </c>
      <c r="CM202" s="27"/>
      <c r="CN202" s="27"/>
      <c r="CO202" s="27">
        <f t="shared" si="39"/>
        <v>0</v>
      </c>
      <c r="CP202" s="27">
        <v>363.8</v>
      </c>
      <c r="CQ202" s="27"/>
      <c r="CR202" s="27"/>
      <c r="CS202" s="27" t="s">
        <v>5726</v>
      </c>
    </row>
    <row r="203" spans="1:97" customFormat="1" ht="33" hidden="1" customHeight="1" x14ac:dyDescent="0.25">
      <c r="A203" s="1" t="s">
        <v>1876</v>
      </c>
      <c r="B203" s="1" t="s">
        <v>1877</v>
      </c>
      <c r="C203" s="1" t="s">
        <v>25</v>
      </c>
      <c r="D203" s="1" t="s">
        <v>84</v>
      </c>
      <c r="E203" s="1" t="s">
        <v>1878</v>
      </c>
      <c r="F203" s="26" t="s">
        <v>1879</v>
      </c>
      <c r="G203" s="26" t="s">
        <v>1235</v>
      </c>
      <c r="H203" s="1" t="s">
        <v>391</v>
      </c>
      <c r="I203" s="1" t="s">
        <v>1880</v>
      </c>
      <c r="J203" s="1" t="s">
        <v>1881</v>
      </c>
      <c r="K203" s="1" t="s">
        <v>1882</v>
      </c>
      <c r="L203" s="1" t="s">
        <v>648</v>
      </c>
      <c r="M203" s="1" t="s">
        <v>649</v>
      </c>
      <c r="N203" s="1" t="s">
        <v>1883</v>
      </c>
      <c r="O203" s="1" t="s">
        <v>651</v>
      </c>
      <c r="P203" s="1">
        <v>903</v>
      </c>
      <c r="Q203" s="1" t="s">
        <v>1799</v>
      </c>
      <c r="R203" s="1" t="s">
        <v>38</v>
      </c>
      <c r="S203" s="1" t="s">
        <v>1800</v>
      </c>
      <c r="T203" s="1" t="s">
        <v>40</v>
      </c>
      <c r="U203" s="1">
        <v>2</v>
      </c>
      <c r="V203" s="1" t="s">
        <v>41</v>
      </c>
      <c r="W203" s="1" t="s">
        <v>41</v>
      </c>
      <c r="X203" s="1">
        <v>6</v>
      </c>
      <c r="Y203" s="31" t="s">
        <v>5649</v>
      </c>
      <c r="Z203" s="1">
        <v>35.83</v>
      </c>
      <c r="AA203" s="1">
        <v>10</v>
      </c>
      <c r="AB203" s="1"/>
      <c r="AC203" s="1"/>
      <c r="AD203" s="1"/>
      <c r="AE203" s="1"/>
      <c r="AF203" s="1"/>
      <c r="AG203" s="1">
        <v>16.5</v>
      </c>
      <c r="AH203" s="1">
        <v>5.5</v>
      </c>
      <c r="AI203" s="1"/>
      <c r="AJ203" s="1">
        <v>3.83</v>
      </c>
      <c r="AK203" s="1"/>
      <c r="AL203" s="1"/>
      <c r="AM203" s="1"/>
      <c r="AN203" s="1"/>
      <c r="AO203" s="1">
        <f t="shared" si="32"/>
        <v>0</v>
      </c>
      <c r="AP203" s="1">
        <v>13.83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8.2200000000000006</v>
      </c>
      <c r="AX203" s="1">
        <v>2.74</v>
      </c>
      <c r="AY203" s="1">
        <v>0</v>
      </c>
      <c r="AZ203" s="1">
        <v>0</v>
      </c>
      <c r="BA203" s="1">
        <v>0</v>
      </c>
      <c r="BB203" s="1">
        <v>3.83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f t="shared" si="33"/>
        <v>0</v>
      </c>
      <c r="BJ203" s="1">
        <v>199.45</v>
      </c>
      <c r="BK203" s="1">
        <v>0.5</v>
      </c>
      <c r="BL203" s="1">
        <v>0</v>
      </c>
      <c r="BM203" s="1">
        <v>0</v>
      </c>
      <c r="BN203" s="1">
        <v>0</v>
      </c>
      <c r="BO203" s="1">
        <v>7.5</v>
      </c>
      <c r="BP203" s="1">
        <v>4.5</v>
      </c>
      <c r="BQ203" s="1">
        <v>6</v>
      </c>
      <c r="BR203" s="1">
        <v>5.5</v>
      </c>
      <c r="BS203" s="1">
        <v>16.2</v>
      </c>
      <c r="BT203" s="1">
        <v>10.5</v>
      </c>
      <c r="BU203" s="1">
        <v>10</v>
      </c>
      <c r="BV203" s="1">
        <v>10</v>
      </c>
      <c r="BW203" s="1">
        <v>10</v>
      </c>
      <c r="BX203" s="1">
        <f t="shared" si="34"/>
        <v>0</v>
      </c>
      <c r="BY203" s="1">
        <v>20</v>
      </c>
      <c r="BZ203" s="1">
        <v>0</v>
      </c>
      <c r="CA203" s="1">
        <f t="shared" si="35"/>
        <v>0</v>
      </c>
      <c r="CB203" s="1">
        <f t="shared" si="36"/>
        <v>0</v>
      </c>
      <c r="CC203" s="1">
        <v>150</v>
      </c>
      <c r="CD203" s="1">
        <v>40</v>
      </c>
      <c r="CE203" s="1">
        <v>0</v>
      </c>
      <c r="CF203" s="1">
        <v>0</v>
      </c>
      <c r="CG203" s="1">
        <f t="shared" si="37"/>
        <v>0</v>
      </c>
      <c r="CH203" s="1">
        <v>69</v>
      </c>
      <c r="CI203" s="1">
        <v>24</v>
      </c>
      <c r="CJ203" s="1">
        <v>45</v>
      </c>
      <c r="CK203" s="1">
        <v>0</v>
      </c>
      <c r="CL203" s="1">
        <f t="shared" si="38"/>
        <v>0</v>
      </c>
      <c r="CM203" s="1"/>
      <c r="CN203" s="1">
        <v>0</v>
      </c>
      <c r="CO203" s="1">
        <f t="shared" si="39"/>
        <v>0</v>
      </c>
      <c r="CP203" s="1">
        <v>363.28</v>
      </c>
      <c r="CQ203" s="1">
        <f>SUM(BI203,CB203,CG203)</f>
        <v>0</v>
      </c>
      <c r="CR203" s="1">
        <v>23</v>
      </c>
      <c r="CS203" s="1" t="s">
        <v>5732</v>
      </c>
    </row>
    <row r="204" spans="1:97" customFormat="1" ht="30" hidden="1" customHeight="1" x14ac:dyDescent="0.25">
      <c r="A204" s="1" t="s">
        <v>1884</v>
      </c>
      <c r="B204" s="1" t="s">
        <v>1885</v>
      </c>
      <c r="C204" s="1" t="s">
        <v>157</v>
      </c>
      <c r="D204" s="1" t="s">
        <v>168</v>
      </c>
      <c r="E204" s="1" t="s">
        <v>1886</v>
      </c>
      <c r="F204" s="26" t="s">
        <v>1887</v>
      </c>
      <c r="G204" s="26" t="s">
        <v>706</v>
      </c>
      <c r="H204" s="1" t="s">
        <v>137</v>
      </c>
      <c r="I204" s="1" t="s">
        <v>1888</v>
      </c>
      <c r="J204" s="1" t="s">
        <v>1889</v>
      </c>
      <c r="K204" s="1" t="s">
        <v>1890</v>
      </c>
      <c r="L204" s="1" t="s">
        <v>1874</v>
      </c>
      <c r="M204" s="1" t="s">
        <v>1891</v>
      </c>
      <c r="N204" s="1" t="s">
        <v>1892</v>
      </c>
      <c r="O204" s="1" t="s">
        <v>1082</v>
      </c>
      <c r="P204" s="1">
        <v>903</v>
      </c>
      <c r="Q204" s="1" t="s">
        <v>1799</v>
      </c>
      <c r="R204" s="1" t="s">
        <v>38</v>
      </c>
      <c r="S204" s="1" t="s">
        <v>1800</v>
      </c>
      <c r="T204" s="1" t="s">
        <v>40</v>
      </c>
      <c r="U204" s="1">
        <v>2</v>
      </c>
      <c r="V204" s="1" t="s">
        <v>41</v>
      </c>
      <c r="W204" s="1" t="s">
        <v>41</v>
      </c>
      <c r="X204" s="1">
        <v>4</v>
      </c>
      <c r="Y204" s="31" t="s">
        <v>5649</v>
      </c>
      <c r="Z204" s="1">
        <v>10</v>
      </c>
      <c r="AA204" s="1">
        <v>10</v>
      </c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>
        <f t="shared" si="32"/>
        <v>0</v>
      </c>
      <c r="AP204" s="1">
        <v>157.05000000000001</v>
      </c>
      <c r="AQ204" s="1"/>
      <c r="AR204" s="1"/>
      <c r="AS204" s="1"/>
      <c r="AT204" s="1">
        <v>137.5</v>
      </c>
      <c r="AU204" s="1"/>
      <c r="AV204" s="1"/>
      <c r="AW204" s="1"/>
      <c r="AX204" s="1"/>
      <c r="AY204" s="1"/>
      <c r="AZ204" s="1"/>
      <c r="BA204" s="1">
        <v>0</v>
      </c>
      <c r="BB204" s="1">
        <v>19.149999999999999</v>
      </c>
      <c r="BC204" s="1"/>
      <c r="BD204" s="1"/>
      <c r="BE204" s="1"/>
      <c r="BF204" s="1"/>
      <c r="BG204" s="1"/>
      <c r="BH204" s="1"/>
      <c r="BI204" s="1">
        <f t="shared" si="33"/>
        <v>0</v>
      </c>
      <c r="BJ204" s="1">
        <v>33.75</v>
      </c>
      <c r="BK204" s="1">
        <v>1</v>
      </c>
      <c r="BL204" s="1">
        <v>0</v>
      </c>
      <c r="BM204" s="1"/>
      <c r="BN204" s="1">
        <v>0</v>
      </c>
      <c r="BO204" s="1"/>
      <c r="BP204" s="1"/>
      <c r="BQ204" s="1">
        <v>8</v>
      </c>
      <c r="BR204" s="1">
        <v>2.75</v>
      </c>
      <c r="BS204" s="1"/>
      <c r="BT204" s="1"/>
      <c r="BU204" s="1"/>
      <c r="BV204" s="1"/>
      <c r="BW204" s="1"/>
      <c r="BX204" s="1">
        <f t="shared" si="34"/>
        <v>0</v>
      </c>
      <c r="BY204" s="1">
        <v>20</v>
      </c>
      <c r="BZ204" s="1"/>
      <c r="CA204" s="1">
        <f t="shared" si="35"/>
        <v>0</v>
      </c>
      <c r="CB204" s="1">
        <f t="shared" si="36"/>
        <v>0</v>
      </c>
      <c r="CC204" s="1">
        <v>170</v>
      </c>
      <c r="CD204" s="1">
        <v>0</v>
      </c>
      <c r="CE204" s="1">
        <v>0</v>
      </c>
      <c r="CF204" s="1"/>
      <c r="CG204" s="1">
        <f t="shared" si="37"/>
        <v>0</v>
      </c>
      <c r="CH204" s="1">
        <v>76</v>
      </c>
      <c r="CI204" s="1">
        <v>16</v>
      </c>
      <c r="CJ204" s="1">
        <v>60</v>
      </c>
      <c r="CK204" s="1"/>
      <c r="CL204" s="1">
        <f t="shared" si="38"/>
        <v>0</v>
      </c>
      <c r="CM204" s="1"/>
      <c r="CN204" s="1"/>
      <c r="CO204" s="1">
        <f t="shared" si="39"/>
        <v>0</v>
      </c>
      <c r="CP204" s="1">
        <v>360.8</v>
      </c>
      <c r="CQ204" s="1">
        <f>SUM(BI204,CB204,CG204)</f>
        <v>0</v>
      </c>
      <c r="CR204" s="1">
        <v>19</v>
      </c>
      <c r="CS204" s="1" t="s">
        <v>5728</v>
      </c>
    </row>
    <row r="205" spans="1:97" customFormat="1" ht="94.5" hidden="1" customHeight="1" x14ac:dyDescent="0.25">
      <c r="A205" s="27" t="s">
        <v>213</v>
      </c>
      <c r="B205" s="27" t="s">
        <v>214</v>
      </c>
      <c r="C205" s="27" t="s">
        <v>25</v>
      </c>
      <c r="D205" s="27" t="s">
        <v>98</v>
      </c>
      <c r="E205" s="27" t="s">
        <v>215</v>
      </c>
      <c r="F205" s="27" t="s">
        <v>216</v>
      </c>
      <c r="G205" s="27" t="s">
        <v>217</v>
      </c>
      <c r="H205" s="27" t="s">
        <v>61</v>
      </c>
      <c r="I205" s="27" t="s">
        <v>125</v>
      </c>
      <c r="J205" s="27" t="s">
        <v>218</v>
      </c>
      <c r="K205" s="27" t="s">
        <v>219</v>
      </c>
      <c r="L205" s="27" t="s">
        <v>105</v>
      </c>
      <c r="M205" s="27" t="s">
        <v>220</v>
      </c>
      <c r="N205" s="27" t="s">
        <v>129</v>
      </c>
      <c r="O205" s="27" t="s">
        <v>130</v>
      </c>
      <c r="P205" s="27">
        <v>903</v>
      </c>
      <c r="Q205" s="27" t="s">
        <v>1799</v>
      </c>
      <c r="R205" s="27" t="s">
        <v>38</v>
      </c>
      <c r="S205" s="27" t="s">
        <v>1800</v>
      </c>
      <c r="T205" s="27" t="s">
        <v>40</v>
      </c>
      <c r="U205" s="27">
        <v>2</v>
      </c>
      <c r="V205" s="27" t="s">
        <v>41</v>
      </c>
      <c r="W205" s="27" t="s">
        <v>41</v>
      </c>
      <c r="X205" s="27">
        <v>5</v>
      </c>
      <c r="Y205" s="33" t="s">
        <v>5634</v>
      </c>
      <c r="Z205" s="27">
        <v>10</v>
      </c>
      <c r="AA205" s="27">
        <v>10</v>
      </c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>
        <f t="shared" si="32"/>
        <v>0</v>
      </c>
      <c r="AP205" s="27">
        <v>306.27999999999997</v>
      </c>
      <c r="AQ205" s="27">
        <v>3.32</v>
      </c>
      <c r="AR205" s="27"/>
      <c r="AS205" s="27">
        <v>38.75</v>
      </c>
      <c r="AT205" s="27">
        <v>42.5</v>
      </c>
      <c r="AU205" s="27"/>
      <c r="AV205" s="27">
        <v>8.3000000000000007</v>
      </c>
      <c r="AW205" s="27"/>
      <c r="AX205" s="27"/>
      <c r="AY205" s="27"/>
      <c r="AZ205" s="27"/>
      <c r="BA205" s="27"/>
      <c r="BB205" s="27">
        <v>103.41</v>
      </c>
      <c r="BC205" s="27"/>
      <c r="BD205" s="27"/>
      <c r="BE205" s="27"/>
      <c r="BF205" s="27"/>
      <c r="BG205" s="27"/>
      <c r="BH205" s="27">
        <v>100</v>
      </c>
      <c r="BI205" s="27">
        <f t="shared" si="33"/>
        <v>0</v>
      </c>
      <c r="BJ205" s="27">
        <v>33.75</v>
      </c>
      <c r="BK205" s="27"/>
      <c r="BL205" s="27"/>
      <c r="BM205" s="27">
        <v>1</v>
      </c>
      <c r="BN205" s="27"/>
      <c r="BO205" s="27">
        <v>1.25</v>
      </c>
      <c r="BP205" s="27">
        <v>1.5</v>
      </c>
      <c r="BQ205" s="27"/>
      <c r="BR205" s="27"/>
      <c r="BS205" s="27"/>
      <c r="BT205" s="27"/>
      <c r="BU205" s="27"/>
      <c r="BV205" s="27"/>
      <c r="BW205" s="27">
        <v>10</v>
      </c>
      <c r="BX205" s="27">
        <f t="shared" si="34"/>
        <v>0</v>
      </c>
      <c r="BY205" s="27">
        <v>20</v>
      </c>
      <c r="BZ205" s="27"/>
      <c r="CA205" s="27">
        <f t="shared" si="35"/>
        <v>0</v>
      </c>
      <c r="CB205" s="27">
        <f t="shared" si="36"/>
        <v>0</v>
      </c>
      <c r="CC205" s="27">
        <v>20</v>
      </c>
      <c r="CD205" s="27">
        <v>20</v>
      </c>
      <c r="CE205" s="27"/>
      <c r="CF205" s="27"/>
      <c r="CG205" s="27">
        <f t="shared" si="37"/>
        <v>0</v>
      </c>
      <c r="CH205" s="27">
        <v>8</v>
      </c>
      <c r="CI205" s="27">
        <v>8</v>
      </c>
      <c r="CJ205" s="27"/>
      <c r="CK205" s="27"/>
      <c r="CL205" s="27">
        <f t="shared" si="38"/>
        <v>0</v>
      </c>
      <c r="CM205" s="27"/>
      <c r="CN205" s="27"/>
      <c r="CO205" s="27">
        <f t="shared" si="39"/>
        <v>0</v>
      </c>
      <c r="CP205" s="27">
        <v>360.03</v>
      </c>
      <c r="CQ205" s="27"/>
      <c r="CR205" s="27"/>
      <c r="CS205" s="1" t="s">
        <v>5726</v>
      </c>
    </row>
    <row r="206" spans="1:97" customFormat="1" ht="30" hidden="1" customHeight="1" x14ac:dyDescent="0.25">
      <c r="A206" s="1" t="s">
        <v>1893</v>
      </c>
      <c r="B206" s="1" t="s">
        <v>1894</v>
      </c>
      <c r="C206" s="1" t="s">
        <v>25</v>
      </c>
      <c r="D206" s="1" t="s">
        <v>71</v>
      </c>
      <c r="E206" s="1" t="s">
        <v>1895</v>
      </c>
      <c r="F206" s="26" t="s">
        <v>1896</v>
      </c>
      <c r="G206" s="26" t="s">
        <v>29</v>
      </c>
      <c r="H206" s="1" t="s">
        <v>1897</v>
      </c>
      <c r="I206" s="1" t="s">
        <v>1898</v>
      </c>
      <c r="J206" s="1" t="s">
        <v>1899</v>
      </c>
      <c r="K206" s="1" t="s">
        <v>1900</v>
      </c>
      <c r="L206" s="1" t="s">
        <v>105</v>
      </c>
      <c r="M206" s="1" t="s">
        <v>1080</v>
      </c>
      <c r="N206" s="1" t="s">
        <v>1901</v>
      </c>
      <c r="O206" s="1" t="s">
        <v>1082</v>
      </c>
      <c r="P206" s="1">
        <v>903</v>
      </c>
      <c r="Q206" s="1" t="s">
        <v>1799</v>
      </c>
      <c r="R206" s="1" t="s">
        <v>38</v>
      </c>
      <c r="S206" s="1" t="s">
        <v>1800</v>
      </c>
      <c r="T206" s="1" t="s">
        <v>40</v>
      </c>
      <c r="U206" s="1">
        <v>2</v>
      </c>
      <c r="V206" s="1" t="s">
        <v>41</v>
      </c>
      <c r="W206" s="1" t="s">
        <v>41</v>
      </c>
      <c r="X206" s="1">
        <v>1</v>
      </c>
      <c r="Y206" s="31" t="s">
        <v>5649</v>
      </c>
      <c r="Z206" s="1">
        <v>50</v>
      </c>
      <c r="AA206" s="1">
        <v>10</v>
      </c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>
        <f t="shared" si="32"/>
        <v>0</v>
      </c>
      <c r="AP206" s="1">
        <v>154.19</v>
      </c>
      <c r="AQ206" s="1">
        <v>3.32</v>
      </c>
      <c r="AR206" s="1"/>
      <c r="AS206" s="1"/>
      <c r="AT206" s="1"/>
      <c r="AU206" s="1">
        <v>66.400000000000006</v>
      </c>
      <c r="AV206" s="1"/>
      <c r="AW206" s="1"/>
      <c r="AX206" s="1"/>
      <c r="AY206" s="1"/>
      <c r="AZ206" s="1"/>
      <c r="BA206" s="1"/>
      <c r="BB206" s="1">
        <v>34.47</v>
      </c>
      <c r="BC206" s="1"/>
      <c r="BD206" s="1"/>
      <c r="BE206" s="1"/>
      <c r="BF206" s="1"/>
      <c r="BG206" s="1"/>
      <c r="BH206" s="1"/>
      <c r="BI206" s="1">
        <f t="shared" si="33"/>
        <v>0</v>
      </c>
      <c r="BJ206" s="1">
        <v>20.75</v>
      </c>
      <c r="BK206" s="1"/>
      <c r="BL206" s="1"/>
      <c r="BM206" s="1">
        <v>2</v>
      </c>
      <c r="BN206" s="1"/>
      <c r="BO206" s="1">
        <v>5</v>
      </c>
      <c r="BP206" s="1"/>
      <c r="BQ206" s="1"/>
      <c r="BR206" s="1"/>
      <c r="BS206" s="1"/>
      <c r="BT206" s="1"/>
      <c r="BU206" s="1"/>
      <c r="BV206" s="1"/>
      <c r="BW206" s="1">
        <v>10</v>
      </c>
      <c r="BX206" s="1">
        <f t="shared" si="34"/>
        <v>0</v>
      </c>
      <c r="BY206" s="1"/>
      <c r="BZ206" s="1"/>
      <c r="CA206" s="1">
        <f t="shared" si="35"/>
        <v>0</v>
      </c>
      <c r="CB206" s="1">
        <f t="shared" si="36"/>
        <v>0</v>
      </c>
      <c r="CC206" s="1">
        <v>170</v>
      </c>
      <c r="CD206" s="1">
        <v>60</v>
      </c>
      <c r="CE206" s="1">
        <v>50</v>
      </c>
      <c r="CF206" s="1"/>
      <c r="CG206" s="1">
        <f t="shared" si="37"/>
        <v>0</v>
      </c>
      <c r="CH206" s="1">
        <v>85</v>
      </c>
      <c r="CI206" s="1">
        <v>40</v>
      </c>
      <c r="CJ206" s="1">
        <v>45</v>
      </c>
      <c r="CK206" s="1"/>
      <c r="CL206" s="1">
        <f t="shared" si="38"/>
        <v>0</v>
      </c>
      <c r="CM206" s="1"/>
      <c r="CN206" s="1"/>
      <c r="CO206" s="1">
        <f t="shared" si="39"/>
        <v>0</v>
      </c>
      <c r="CP206" s="1">
        <v>344.94</v>
      </c>
      <c r="CQ206" s="1">
        <f>SUM(BI206,CB206,CG206)</f>
        <v>0</v>
      </c>
      <c r="CR206" s="1">
        <v>13</v>
      </c>
      <c r="CS206" s="1" t="s">
        <v>5728</v>
      </c>
    </row>
    <row r="207" spans="1:97" customFormat="1" ht="33.75" hidden="1" customHeight="1" x14ac:dyDescent="0.25">
      <c r="A207" s="1" t="s">
        <v>1902</v>
      </c>
      <c r="B207" s="1" t="s">
        <v>1903</v>
      </c>
      <c r="C207" s="1" t="s">
        <v>25</v>
      </c>
      <c r="D207" s="1" t="s">
        <v>26</v>
      </c>
      <c r="E207" s="1" t="s">
        <v>1904</v>
      </c>
      <c r="F207" s="26" t="s">
        <v>1905</v>
      </c>
      <c r="G207" s="26" t="s">
        <v>226</v>
      </c>
      <c r="H207" s="1" t="s">
        <v>337</v>
      </c>
      <c r="I207" s="1" t="s">
        <v>1906</v>
      </c>
      <c r="J207" s="1" t="s">
        <v>1907</v>
      </c>
      <c r="K207" s="1" t="s">
        <v>1908</v>
      </c>
      <c r="L207" s="1" t="s">
        <v>299</v>
      </c>
      <c r="M207" s="1" t="s">
        <v>603</v>
      </c>
      <c r="N207" s="1" t="s">
        <v>1909</v>
      </c>
      <c r="O207" s="1" t="s">
        <v>907</v>
      </c>
      <c r="P207" s="1">
        <v>903</v>
      </c>
      <c r="Q207" s="1" t="s">
        <v>1799</v>
      </c>
      <c r="R207" s="1" t="s">
        <v>38</v>
      </c>
      <c r="S207" s="1" t="s">
        <v>1800</v>
      </c>
      <c r="T207" s="1" t="s">
        <v>40</v>
      </c>
      <c r="U207" s="1">
        <v>2</v>
      </c>
      <c r="V207" s="1" t="s">
        <v>41</v>
      </c>
      <c r="W207" s="1" t="s">
        <v>41</v>
      </c>
      <c r="X207" s="1">
        <v>5</v>
      </c>
      <c r="Y207" s="31" t="s">
        <v>5649</v>
      </c>
      <c r="Z207" s="1">
        <v>0</v>
      </c>
      <c r="AA207" s="1">
        <v>0</v>
      </c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>
        <f t="shared" si="32"/>
        <v>0</v>
      </c>
      <c r="AP207" s="1">
        <v>289.55</v>
      </c>
      <c r="AQ207" s="1">
        <v>43.16</v>
      </c>
      <c r="AR207" s="1">
        <v>0</v>
      </c>
      <c r="AS207" s="1">
        <v>10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126.39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f t="shared" si="33"/>
        <v>0</v>
      </c>
      <c r="BJ207" s="1"/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f t="shared" si="34"/>
        <v>0</v>
      </c>
      <c r="BY207" s="1">
        <v>0</v>
      </c>
      <c r="BZ207" s="1">
        <v>0</v>
      </c>
      <c r="CA207" s="1">
        <f t="shared" si="35"/>
        <v>0</v>
      </c>
      <c r="CB207" s="1">
        <f t="shared" si="36"/>
        <v>0</v>
      </c>
      <c r="CC207" s="1">
        <v>50</v>
      </c>
      <c r="CD207" s="1">
        <v>40</v>
      </c>
      <c r="CE207" s="1">
        <v>0</v>
      </c>
      <c r="CF207" s="1">
        <v>0</v>
      </c>
      <c r="CG207" s="1">
        <f t="shared" si="37"/>
        <v>0</v>
      </c>
      <c r="CH207" s="1">
        <v>32</v>
      </c>
      <c r="CI207" s="1">
        <v>32</v>
      </c>
      <c r="CJ207" s="1">
        <v>0</v>
      </c>
      <c r="CK207" s="1">
        <v>0</v>
      </c>
      <c r="CL207" s="1">
        <f t="shared" si="38"/>
        <v>0</v>
      </c>
      <c r="CM207" s="1"/>
      <c r="CN207" s="1">
        <v>0</v>
      </c>
      <c r="CO207" s="1">
        <f t="shared" si="39"/>
        <v>0</v>
      </c>
      <c r="CP207" s="1">
        <v>339.55</v>
      </c>
      <c r="CQ207" s="1">
        <f>SUM(BI207,CB207,CG207)</f>
        <v>0</v>
      </c>
      <c r="CR207" s="1">
        <v>16</v>
      </c>
      <c r="CS207" s="1" t="s">
        <v>5732</v>
      </c>
    </row>
    <row r="208" spans="1:97" customFormat="1" ht="30" hidden="1" customHeight="1" x14ac:dyDescent="0.25">
      <c r="A208" s="1" t="s">
        <v>1910</v>
      </c>
      <c r="B208" s="1" t="s">
        <v>1911</v>
      </c>
      <c r="C208" s="1" t="s">
        <v>157</v>
      </c>
      <c r="D208" s="1" t="s">
        <v>71</v>
      </c>
      <c r="E208" s="1" t="s">
        <v>1912</v>
      </c>
      <c r="F208" s="1" t="s">
        <v>1913</v>
      </c>
      <c r="G208" s="1" t="s">
        <v>1914</v>
      </c>
      <c r="H208" s="1" t="s">
        <v>29</v>
      </c>
      <c r="I208" s="1" t="s">
        <v>1915</v>
      </c>
      <c r="J208" s="1" t="s">
        <v>1916</v>
      </c>
      <c r="K208" s="1" t="s">
        <v>1917</v>
      </c>
      <c r="L208" s="1" t="s">
        <v>105</v>
      </c>
      <c r="M208" s="1" t="s">
        <v>446</v>
      </c>
      <c r="N208" s="1" t="s">
        <v>1918</v>
      </c>
      <c r="O208" s="1" t="s">
        <v>547</v>
      </c>
      <c r="P208" s="1">
        <v>903</v>
      </c>
      <c r="Q208" s="1" t="s">
        <v>1799</v>
      </c>
      <c r="R208" s="1" t="s">
        <v>38</v>
      </c>
      <c r="S208" s="1" t="s">
        <v>1800</v>
      </c>
      <c r="T208" s="1" t="s">
        <v>40</v>
      </c>
      <c r="U208" s="1">
        <v>2</v>
      </c>
      <c r="V208" s="1" t="s">
        <v>41</v>
      </c>
      <c r="W208" s="1" t="s">
        <v>41</v>
      </c>
      <c r="X208" s="1">
        <v>5</v>
      </c>
      <c r="Y208" s="31" t="s">
        <v>5649</v>
      </c>
      <c r="Z208" s="1">
        <v>50</v>
      </c>
      <c r="AA208" s="1">
        <v>10</v>
      </c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>
        <f t="shared" si="32"/>
        <v>0</v>
      </c>
      <c r="AP208" s="1">
        <v>298.06</v>
      </c>
      <c r="AQ208" s="1">
        <v>0</v>
      </c>
      <c r="AR208" s="1">
        <v>0</v>
      </c>
      <c r="AS208" s="1">
        <v>27.5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32.47</v>
      </c>
      <c r="BB208" s="1">
        <v>91.92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100</v>
      </c>
      <c r="BI208" s="1">
        <f t="shared" si="33"/>
        <v>0</v>
      </c>
      <c r="BJ208" s="1">
        <v>9.75</v>
      </c>
      <c r="BK208" s="1">
        <v>0</v>
      </c>
      <c r="BL208" s="1">
        <v>0</v>
      </c>
      <c r="BM208" s="1">
        <v>0</v>
      </c>
      <c r="BN208" s="1">
        <v>0</v>
      </c>
      <c r="BO208" s="1">
        <v>3.75</v>
      </c>
      <c r="BP208" s="1">
        <v>0</v>
      </c>
      <c r="BQ208" s="1">
        <v>6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f t="shared" si="34"/>
        <v>0</v>
      </c>
      <c r="BY208" s="1">
        <v>0</v>
      </c>
      <c r="BZ208" s="1">
        <v>0</v>
      </c>
      <c r="CA208" s="1">
        <f t="shared" si="35"/>
        <v>0</v>
      </c>
      <c r="CB208" s="1">
        <f t="shared" si="36"/>
        <v>0</v>
      </c>
      <c r="CC208" s="1">
        <v>30</v>
      </c>
      <c r="CD208" s="1">
        <v>30</v>
      </c>
      <c r="CE208" s="1">
        <v>0</v>
      </c>
      <c r="CF208" s="1">
        <v>0</v>
      </c>
      <c r="CG208" s="1">
        <f t="shared" si="37"/>
        <v>0</v>
      </c>
      <c r="CH208" s="1">
        <v>16</v>
      </c>
      <c r="CI208" s="1">
        <v>16</v>
      </c>
      <c r="CJ208" s="1">
        <v>0</v>
      </c>
      <c r="CK208" s="1">
        <v>0</v>
      </c>
      <c r="CL208" s="1">
        <f t="shared" si="38"/>
        <v>0</v>
      </c>
      <c r="CM208" s="1"/>
      <c r="CN208" s="1">
        <v>0</v>
      </c>
      <c r="CO208" s="1">
        <f t="shared" si="39"/>
        <v>0</v>
      </c>
      <c r="CP208" s="1">
        <v>337.81</v>
      </c>
      <c r="CQ208" s="1">
        <f>SUM(BI208,CB208,CG208)</f>
        <v>0</v>
      </c>
      <c r="CR208" s="1">
        <v>8</v>
      </c>
      <c r="CS208" s="1" t="s">
        <v>5732</v>
      </c>
    </row>
    <row r="209" spans="1:97" customFormat="1" ht="45" hidden="1" customHeight="1" x14ac:dyDescent="0.25">
      <c r="A209" s="1" t="s">
        <v>1919</v>
      </c>
      <c r="B209" s="1" t="s">
        <v>1920</v>
      </c>
      <c r="C209" s="1" t="s">
        <v>25</v>
      </c>
      <c r="D209" s="1" t="s">
        <v>71</v>
      </c>
      <c r="E209" s="1" t="s">
        <v>1921</v>
      </c>
      <c r="F209" s="26" t="s">
        <v>1922</v>
      </c>
      <c r="G209" s="26" t="s">
        <v>1923</v>
      </c>
      <c r="H209" s="1" t="s">
        <v>74</v>
      </c>
      <c r="I209" s="1" t="s">
        <v>1924</v>
      </c>
      <c r="J209" s="1" t="s">
        <v>1925</v>
      </c>
      <c r="K209" s="1" t="s">
        <v>1926</v>
      </c>
      <c r="L209" s="1" t="s">
        <v>209</v>
      </c>
      <c r="M209" s="1" t="s">
        <v>128</v>
      </c>
      <c r="N209" s="1" t="s">
        <v>1927</v>
      </c>
      <c r="O209" s="1" t="s">
        <v>212</v>
      </c>
      <c r="P209" s="1">
        <v>903</v>
      </c>
      <c r="Q209" s="1" t="s">
        <v>1799</v>
      </c>
      <c r="R209" s="1" t="s">
        <v>38</v>
      </c>
      <c r="S209" s="1" t="s">
        <v>1800</v>
      </c>
      <c r="T209" s="1" t="s">
        <v>40</v>
      </c>
      <c r="U209" s="1">
        <v>2</v>
      </c>
      <c r="V209" s="1" t="s">
        <v>41</v>
      </c>
      <c r="W209" s="1" t="s">
        <v>41</v>
      </c>
      <c r="X209" s="1">
        <v>5</v>
      </c>
      <c r="Y209" s="31" t="s">
        <v>5649</v>
      </c>
      <c r="Z209" s="1">
        <v>10</v>
      </c>
      <c r="AA209" s="1">
        <v>10</v>
      </c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>
        <f t="shared" si="32"/>
        <v>0</v>
      </c>
      <c r="AP209" s="1">
        <v>190.4</v>
      </c>
      <c r="AQ209" s="1"/>
      <c r="AR209" s="1">
        <v>30</v>
      </c>
      <c r="AS209" s="1">
        <v>13.75</v>
      </c>
      <c r="AT209" s="1"/>
      <c r="AU209" s="1"/>
      <c r="AV209" s="1"/>
      <c r="AW209" s="1"/>
      <c r="AX209" s="1"/>
      <c r="AY209" s="1">
        <v>21.75</v>
      </c>
      <c r="AZ209" s="1"/>
      <c r="BA209" s="1"/>
      <c r="BB209" s="1">
        <v>114.9</v>
      </c>
      <c r="BC209" s="1"/>
      <c r="BD209" s="1"/>
      <c r="BE209" s="1"/>
      <c r="BF209" s="1"/>
      <c r="BG209" s="1"/>
      <c r="BH209" s="1"/>
      <c r="BI209" s="1">
        <f t="shared" si="33"/>
        <v>0</v>
      </c>
      <c r="BJ209" s="1">
        <v>42.75</v>
      </c>
      <c r="BK209" s="1">
        <v>1</v>
      </c>
      <c r="BL209" s="1"/>
      <c r="BM209" s="1">
        <v>2</v>
      </c>
      <c r="BN209" s="1"/>
      <c r="BO209" s="1">
        <v>6.25</v>
      </c>
      <c r="BP209" s="1">
        <v>1.5</v>
      </c>
      <c r="BQ209" s="1">
        <v>4</v>
      </c>
      <c r="BR209" s="1">
        <v>0</v>
      </c>
      <c r="BS209" s="1"/>
      <c r="BT209" s="1"/>
      <c r="BU209" s="1">
        <v>10</v>
      </c>
      <c r="BV209" s="1">
        <v>10</v>
      </c>
      <c r="BW209" s="1"/>
      <c r="BX209" s="1">
        <f t="shared" si="34"/>
        <v>0</v>
      </c>
      <c r="BY209" s="1"/>
      <c r="BZ209" s="1"/>
      <c r="CA209" s="1">
        <f t="shared" si="35"/>
        <v>0</v>
      </c>
      <c r="CB209" s="1">
        <f t="shared" si="36"/>
        <v>0</v>
      </c>
      <c r="CC209" s="1">
        <v>100</v>
      </c>
      <c r="CD209" s="1">
        <v>50</v>
      </c>
      <c r="CE209" s="1">
        <v>50</v>
      </c>
      <c r="CF209" s="1"/>
      <c r="CG209" s="1">
        <f t="shared" si="37"/>
        <v>0</v>
      </c>
      <c r="CH209" s="1">
        <v>47</v>
      </c>
      <c r="CI209" s="1">
        <v>32</v>
      </c>
      <c r="CJ209" s="1">
        <v>15</v>
      </c>
      <c r="CK209" s="1"/>
      <c r="CL209" s="1">
        <f t="shared" si="38"/>
        <v>0</v>
      </c>
      <c r="CM209" s="1"/>
      <c r="CN209" s="1"/>
      <c r="CO209" s="1">
        <f t="shared" si="39"/>
        <v>0</v>
      </c>
      <c r="CP209" s="1">
        <v>333.15</v>
      </c>
      <c r="CQ209" s="1">
        <f>SUM(BI209,CB209,CG209)</f>
        <v>0</v>
      </c>
      <c r="CR209" s="1">
        <v>6</v>
      </c>
      <c r="CS209" s="1" t="s">
        <v>5728</v>
      </c>
    </row>
    <row r="210" spans="1:97" customFormat="1" ht="66" hidden="1" customHeight="1" x14ac:dyDescent="0.25">
      <c r="A210" s="27" t="s">
        <v>256</v>
      </c>
      <c r="B210" s="27" t="s">
        <v>257</v>
      </c>
      <c r="C210" s="27" t="s">
        <v>25</v>
      </c>
      <c r="D210" s="27" t="s">
        <v>71</v>
      </c>
      <c r="E210" s="27" t="s">
        <v>258</v>
      </c>
      <c r="F210" s="27" t="s">
        <v>259</v>
      </c>
      <c r="G210" s="27" t="s">
        <v>29</v>
      </c>
      <c r="H210" s="27" t="s">
        <v>260</v>
      </c>
      <c r="I210" s="27" t="s">
        <v>261</v>
      </c>
      <c r="J210" s="27" t="s">
        <v>262</v>
      </c>
      <c r="K210" s="27" t="s">
        <v>263</v>
      </c>
      <c r="L210" s="27" t="s">
        <v>92</v>
      </c>
      <c r="M210" s="27" t="s">
        <v>93</v>
      </c>
      <c r="N210" s="27" t="s">
        <v>264</v>
      </c>
      <c r="O210" s="27" t="s">
        <v>107</v>
      </c>
      <c r="P210" s="27">
        <v>903</v>
      </c>
      <c r="Q210" s="27" t="s">
        <v>1799</v>
      </c>
      <c r="R210" s="27" t="s">
        <v>38</v>
      </c>
      <c r="S210" s="27" t="s">
        <v>1800</v>
      </c>
      <c r="T210" s="27" t="s">
        <v>40</v>
      </c>
      <c r="U210" s="27">
        <v>2</v>
      </c>
      <c r="V210" s="27" t="s">
        <v>41</v>
      </c>
      <c r="W210" s="27" t="s">
        <v>41</v>
      </c>
      <c r="X210" s="27">
        <v>4</v>
      </c>
      <c r="Y210" s="33" t="s">
        <v>5635</v>
      </c>
      <c r="Z210" s="27">
        <v>50</v>
      </c>
      <c r="AA210" s="27">
        <v>50</v>
      </c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>
        <f t="shared" si="32"/>
        <v>0</v>
      </c>
      <c r="AP210" s="27">
        <v>98.14</v>
      </c>
      <c r="AQ210" s="27"/>
      <c r="AR210" s="27"/>
      <c r="AS210" s="27"/>
      <c r="AT210" s="27"/>
      <c r="AU210" s="27">
        <v>48.14</v>
      </c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>
        <v>0</v>
      </c>
      <c r="BI210" s="27">
        <f t="shared" si="33"/>
        <v>0</v>
      </c>
      <c r="BJ210" s="27">
        <v>49.5</v>
      </c>
      <c r="BK210" s="27">
        <v>2.5</v>
      </c>
      <c r="BL210" s="27"/>
      <c r="BM210" s="27">
        <v>1</v>
      </c>
      <c r="BN210" s="27"/>
      <c r="BO210" s="27">
        <v>10</v>
      </c>
      <c r="BP210" s="27"/>
      <c r="BQ210" s="27">
        <v>36</v>
      </c>
      <c r="BR210" s="27"/>
      <c r="BS210" s="27"/>
      <c r="BT210" s="27"/>
      <c r="BU210" s="27"/>
      <c r="BV210" s="27"/>
      <c r="BW210" s="27"/>
      <c r="BX210" s="27">
        <f t="shared" si="34"/>
        <v>0</v>
      </c>
      <c r="BY210" s="27"/>
      <c r="BZ210" s="27"/>
      <c r="CA210" s="27">
        <f t="shared" si="35"/>
        <v>0</v>
      </c>
      <c r="CB210" s="27">
        <f t="shared" si="36"/>
        <v>0</v>
      </c>
      <c r="CC210" s="27">
        <v>180</v>
      </c>
      <c r="CD210" s="27">
        <v>40</v>
      </c>
      <c r="CE210" s="27">
        <v>140</v>
      </c>
      <c r="CF210" s="27"/>
      <c r="CG210" s="27">
        <f t="shared" si="37"/>
        <v>0</v>
      </c>
      <c r="CH210" s="27">
        <v>84</v>
      </c>
      <c r="CI210" s="27">
        <v>24</v>
      </c>
      <c r="CJ210" s="27">
        <v>60</v>
      </c>
      <c r="CK210" s="27"/>
      <c r="CL210" s="27">
        <f t="shared" si="38"/>
        <v>0</v>
      </c>
      <c r="CM210" s="27"/>
      <c r="CN210" s="27"/>
      <c r="CO210" s="27">
        <f t="shared" si="39"/>
        <v>0</v>
      </c>
      <c r="CP210" s="27">
        <v>327.64</v>
      </c>
      <c r="CQ210" s="27"/>
      <c r="CR210" s="27"/>
      <c r="CS210" s="1" t="s">
        <v>5726</v>
      </c>
    </row>
    <row r="211" spans="1:97" customFormat="1" ht="180" hidden="1" customHeight="1" x14ac:dyDescent="0.25">
      <c r="A211" s="27" t="s">
        <v>1928</v>
      </c>
      <c r="B211" s="27" t="s">
        <v>1929</v>
      </c>
      <c r="C211" s="27" t="s">
        <v>25</v>
      </c>
      <c r="D211" s="27" t="s">
        <v>26</v>
      </c>
      <c r="E211" s="27" t="s">
        <v>1930</v>
      </c>
      <c r="F211" s="27" t="s">
        <v>1931</v>
      </c>
      <c r="G211" s="27" t="s">
        <v>1932</v>
      </c>
      <c r="H211" s="27" t="s">
        <v>718</v>
      </c>
      <c r="I211" s="27" t="s">
        <v>1933</v>
      </c>
      <c r="J211" s="27" t="s">
        <v>1934</v>
      </c>
      <c r="K211" s="27" t="s">
        <v>1935</v>
      </c>
      <c r="L211" s="27" t="s">
        <v>1936</v>
      </c>
      <c r="M211" s="27" t="s">
        <v>1937</v>
      </c>
      <c r="N211" s="27" t="s">
        <v>1938</v>
      </c>
      <c r="O211" s="27" t="s">
        <v>1939</v>
      </c>
      <c r="P211" s="27">
        <v>903</v>
      </c>
      <c r="Q211" s="27" t="s">
        <v>1799</v>
      </c>
      <c r="R211" s="27" t="s">
        <v>38</v>
      </c>
      <c r="S211" s="27" t="s">
        <v>1800</v>
      </c>
      <c r="T211" s="27" t="s">
        <v>40</v>
      </c>
      <c r="U211" s="27">
        <v>2</v>
      </c>
      <c r="V211" s="27" t="s">
        <v>41</v>
      </c>
      <c r="W211" s="27" t="s">
        <v>41</v>
      </c>
      <c r="X211" s="27">
        <v>3</v>
      </c>
      <c r="Y211" s="33" t="s">
        <v>5720</v>
      </c>
      <c r="Z211" s="27">
        <v>50</v>
      </c>
      <c r="AA211" s="27">
        <v>50</v>
      </c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>
        <f t="shared" si="32"/>
        <v>0</v>
      </c>
      <c r="AP211" s="27">
        <v>272.18099999999998</v>
      </c>
      <c r="AQ211" s="27"/>
      <c r="AR211" s="27"/>
      <c r="AS211" s="27"/>
      <c r="AT211" s="27"/>
      <c r="AU211" s="27">
        <v>13.28</v>
      </c>
      <c r="AV211" s="27"/>
      <c r="AW211" s="27"/>
      <c r="AX211" s="27">
        <v>12.33</v>
      </c>
      <c r="AY211" s="27"/>
      <c r="AZ211" s="27"/>
      <c r="BA211" s="27">
        <v>97.41</v>
      </c>
      <c r="BB211" s="27"/>
      <c r="BC211" s="27"/>
      <c r="BD211" s="27"/>
      <c r="BE211" s="27">
        <v>99.161000000000001</v>
      </c>
      <c r="BF211" s="27"/>
      <c r="BG211" s="27"/>
      <c r="BH211" s="27"/>
      <c r="BI211" s="27">
        <f t="shared" si="33"/>
        <v>0</v>
      </c>
      <c r="BJ211" s="27">
        <v>1.25</v>
      </c>
      <c r="BK211" s="27"/>
      <c r="BL211" s="27"/>
      <c r="BM211" s="27"/>
      <c r="BN211" s="27"/>
      <c r="BO211" s="27">
        <v>1.25</v>
      </c>
      <c r="BP211" s="27"/>
      <c r="BQ211" s="27"/>
      <c r="BR211" s="27"/>
      <c r="BS211" s="27"/>
      <c r="BT211" s="27"/>
      <c r="BU211" s="27"/>
      <c r="BV211" s="27"/>
      <c r="BW211" s="27"/>
      <c r="BX211" s="27">
        <f t="shared" si="34"/>
        <v>0</v>
      </c>
      <c r="BY211" s="27"/>
      <c r="BZ211" s="27"/>
      <c r="CA211" s="27">
        <f t="shared" si="35"/>
        <v>0</v>
      </c>
      <c r="CB211" s="27">
        <f t="shared" si="36"/>
        <v>0</v>
      </c>
      <c r="CC211" s="27">
        <v>40</v>
      </c>
      <c r="CD211" s="27">
        <v>40</v>
      </c>
      <c r="CE211" s="27"/>
      <c r="CF211" s="27"/>
      <c r="CG211" s="27">
        <f t="shared" si="37"/>
        <v>0</v>
      </c>
      <c r="CH211" s="27">
        <v>24</v>
      </c>
      <c r="CI211" s="27">
        <v>24</v>
      </c>
      <c r="CJ211" s="27"/>
      <c r="CK211" s="27"/>
      <c r="CL211" s="27">
        <f t="shared" si="38"/>
        <v>0</v>
      </c>
      <c r="CM211" s="27"/>
      <c r="CN211" s="27"/>
      <c r="CO211" s="27">
        <f t="shared" si="39"/>
        <v>0</v>
      </c>
      <c r="CP211" s="27">
        <v>313.43099999999998</v>
      </c>
      <c r="CQ211" s="27"/>
      <c r="CR211" s="27"/>
      <c r="CS211" s="27" t="s">
        <v>5727</v>
      </c>
    </row>
    <row r="212" spans="1:97" customFormat="1" ht="88.5" hidden="1" customHeight="1" x14ac:dyDescent="0.25">
      <c r="A212" s="27" t="s">
        <v>1940</v>
      </c>
      <c r="B212" s="27" t="s">
        <v>1941</v>
      </c>
      <c r="C212" s="27" t="s">
        <v>25</v>
      </c>
      <c r="D212" s="27" t="s">
        <v>26</v>
      </c>
      <c r="E212" s="27" t="s">
        <v>1942</v>
      </c>
      <c r="F212" s="27" t="s">
        <v>1943</v>
      </c>
      <c r="G212" s="27" t="s">
        <v>1944</v>
      </c>
      <c r="H212" s="27" t="s">
        <v>226</v>
      </c>
      <c r="I212" s="27" t="s">
        <v>1945</v>
      </c>
      <c r="J212" s="27" t="s">
        <v>1946</v>
      </c>
      <c r="K212" s="27" t="s">
        <v>1947</v>
      </c>
      <c r="L212" s="27" t="s">
        <v>105</v>
      </c>
      <c r="M212" s="27" t="s">
        <v>1299</v>
      </c>
      <c r="N212" s="27" t="s">
        <v>1948</v>
      </c>
      <c r="O212" s="27" t="s">
        <v>1949</v>
      </c>
      <c r="P212" s="27">
        <v>903</v>
      </c>
      <c r="Q212" s="27" t="s">
        <v>1799</v>
      </c>
      <c r="R212" s="27" t="s">
        <v>38</v>
      </c>
      <c r="S212" s="27" t="s">
        <v>1800</v>
      </c>
      <c r="T212" s="27" t="s">
        <v>40</v>
      </c>
      <c r="U212" s="27">
        <v>2</v>
      </c>
      <c r="V212" s="27" t="s">
        <v>41</v>
      </c>
      <c r="W212" s="27" t="s">
        <v>41</v>
      </c>
      <c r="X212" s="27">
        <v>5</v>
      </c>
      <c r="Y212" s="33" t="s">
        <v>5636</v>
      </c>
      <c r="Z212" s="27">
        <v>10</v>
      </c>
      <c r="AA212" s="27">
        <v>10</v>
      </c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>
        <f t="shared" si="32"/>
        <v>0</v>
      </c>
      <c r="AP212" s="27">
        <v>234.9</v>
      </c>
      <c r="AQ212" s="27"/>
      <c r="AR212" s="27">
        <v>6</v>
      </c>
      <c r="AS212" s="27">
        <v>48.75</v>
      </c>
      <c r="AT212" s="27"/>
      <c r="AU212" s="27"/>
      <c r="AV212" s="27"/>
      <c r="AW212" s="27"/>
      <c r="AX212" s="27"/>
      <c r="AY212" s="27"/>
      <c r="AZ212" s="27"/>
      <c r="BA212" s="27">
        <v>108.87</v>
      </c>
      <c r="BB212" s="27">
        <v>61.28</v>
      </c>
      <c r="BC212" s="27"/>
      <c r="BD212" s="27"/>
      <c r="BE212" s="27"/>
      <c r="BF212" s="27"/>
      <c r="BG212" s="27"/>
      <c r="BH212" s="27"/>
      <c r="BI212" s="27">
        <f t="shared" si="33"/>
        <v>0</v>
      </c>
      <c r="BJ212" s="27">
        <v>13.75</v>
      </c>
      <c r="BK212" s="27"/>
      <c r="BL212" s="27"/>
      <c r="BM212" s="27"/>
      <c r="BN212" s="27"/>
      <c r="BO212" s="27">
        <v>3.75</v>
      </c>
      <c r="BP212" s="27"/>
      <c r="BQ212" s="27"/>
      <c r="BR212" s="27"/>
      <c r="BS212" s="27"/>
      <c r="BT212" s="27"/>
      <c r="BU212" s="27">
        <v>10</v>
      </c>
      <c r="BV212" s="27"/>
      <c r="BW212" s="27"/>
      <c r="BX212" s="27">
        <f t="shared" si="34"/>
        <v>0</v>
      </c>
      <c r="BY212" s="27"/>
      <c r="BZ212" s="27"/>
      <c r="CA212" s="27">
        <f t="shared" si="35"/>
        <v>0</v>
      </c>
      <c r="CB212" s="27">
        <f t="shared" si="36"/>
        <v>0</v>
      </c>
      <c r="CC212" s="27">
        <v>30</v>
      </c>
      <c r="CD212" s="27">
        <v>30</v>
      </c>
      <c r="CE212" s="27"/>
      <c r="CF212" s="27"/>
      <c r="CG212" s="27">
        <f t="shared" si="37"/>
        <v>0</v>
      </c>
      <c r="CH212" s="27">
        <v>16</v>
      </c>
      <c r="CI212" s="27">
        <v>16</v>
      </c>
      <c r="CJ212" s="27"/>
      <c r="CK212" s="27"/>
      <c r="CL212" s="27">
        <f t="shared" si="38"/>
        <v>0</v>
      </c>
      <c r="CM212" s="27"/>
      <c r="CN212" s="27"/>
      <c r="CO212" s="27">
        <f t="shared" si="39"/>
        <v>0</v>
      </c>
      <c r="CP212" s="27">
        <v>278.64999999999998</v>
      </c>
      <c r="CQ212" s="27"/>
      <c r="CR212" s="27"/>
      <c r="CS212" s="1" t="s">
        <v>5726</v>
      </c>
    </row>
    <row r="213" spans="1:97" customFormat="1" ht="39.75" hidden="1" customHeight="1" x14ac:dyDescent="0.25">
      <c r="A213" s="1" t="s">
        <v>1950</v>
      </c>
      <c r="B213" s="1" t="s">
        <v>1951</v>
      </c>
      <c r="C213" s="1" t="s">
        <v>25</v>
      </c>
      <c r="D213" s="1" t="s">
        <v>71</v>
      </c>
      <c r="E213" s="1" t="s">
        <v>1952</v>
      </c>
      <c r="F213" s="1" t="s">
        <v>1953</v>
      </c>
      <c r="G213" s="1" t="s">
        <v>577</v>
      </c>
      <c r="H213" s="1" t="s">
        <v>137</v>
      </c>
      <c r="I213" s="1" t="s">
        <v>1954</v>
      </c>
      <c r="J213" s="1" t="s">
        <v>1955</v>
      </c>
      <c r="K213" s="1" t="s">
        <v>1956</v>
      </c>
      <c r="L213" s="1" t="s">
        <v>299</v>
      </c>
      <c r="M213" s="1" t="s">
        <v>300</v>
      </c>
      <c r="N213" s="1" t="s">
        <v>1957</v>
      </c>
      <c r="O213" s="1" t="s">
        <v>302</v>
      </c>
      <c r="P213" s="1">
        <v>903</v>
      </c>
      <c r="Q213" s="1" t="s">
        <v>1799</v>
      </c>
      <c r="R213" s="1" t="s">
        <v>38</v>
      </c>
      <c r="S213" s="1" t="s">
        <v>1800</v>
      </c>
      <c r="T213" s="1" t="s">
        <v>40</v>
      </c>
      <c r="U213" s="1">
        <v>2</v>
      </c>
      <c r="V213" s="1" t="s">
        <v>41</v>
      </c>
      <c r="W213" s="1" t="s">
        <v>41</v>
      </c>
      <c r="X213" s="1">
        <v>3</v>
      </c>
      <c r="Y213" s="31" t="s">
        <v>5649</v>
      </c>
      <c r="Z213" s="1">
        <v>10</v>
      </c>
      <c r="AA213" s="1">
        <v>10</v>
      </c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>
        <f t="shared" si="32"/>
        <v>0</v>
      </c>
      <c r="AP213" s="1">
        <v>160.86000000000001</v>
      </c>
      <c r="AQ213" s="1">
        <v>2.4900000000000002</v>
      </c>
      <c r="AR213" s="1">
        <v>0</v>
      </c>
      <c r="AS213" s="1">
        <v>0</v>
      </c>
      <c r="AT213" s="1">
        <v>0</v>
      </c>
      <c r="AU213" s="1">
        <v>87.98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42.13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f t="shared" si="33"/>
        <v>0</v>
      </c>
      <c r="BJ213" s="1">
        <v>4.5</v>
      </c>
      <c r="BK213" s="1">
        <v>0.5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f t="shared" si="34"/>
        <v>0</v>
      </c>
      <c r="BY213" s="1">
        <v>0</v>
      </c>
      <c r="BZ213" s="1">
        <v>0</v>
      </c>
      <c r="CA213" s="1">
        <f t="shared" si="35"/>
        <v>0</v>
      </c>
      <c r="CB213" s="1">
        <f t="shared" si="36"/>
        <v>0</v>
      </c>
      <c r="CC213" s="1">
        <v>110</v>
      </c>
      <c r="CD213" s="1">
        <v>60</v>
      </c>
      <c r="CE213" s="1">
        <v>0</v>
      </c>
      <c r="CF213" s="1">
        <v>0</v>
      </c>
      <c r="CG213" s="1">
        <f t="shared" si="37"/>
        <v>0</v>
      </c>
      <c r="CH213" s="1">
        <v>55</v>
      </c>
      <c r="CI213" s="1">
        <v>40</v>
      </c>
      <c r="CJ213" s="1">
        <v>15</v>
      </c>
      <c r="CK213" s="1">
        <v>0</v>
      </c>
      <c r="CL213" s="1">
        <f t="shared" si="38"/>
        <v>0</v>
      </c>
      <c r="CM213" s="1"/>
      <c r="CN213" s="1">
        <v>0</v>
      </c>
      <c r="CO213" s="1">
        <f t="shared" si="39"/>
        <v>0</v>
      </c>
      <c r="CP213" s="1">
        <v>275.36</v>
      </c>
      <c r="CQ213" s="1">
        <f t="shared" ref="CQ213:CQ220" si="41">SUM(BI213,CB213,CG213)</f>
        <v>0</v>
      </c>
      <c r="CR213" s="1">
        <v>17</v>
      </c>
      <c r="CS213" s="1" t="s">
        <v>5732</v>
      </c>
    </row>
    <row r="214" spans="1:97" customFormat="1" ht="38.25" hidden="1" customHeight="1" x14ac:dyDescent="0.25">
      <c r="A214" s="1" t="s">
        <v>1958</v>
      </c>
      <c r="B214" s="1" t="s">
        <v>1959</v>
      </c>
      <c r="C214" s="1" t="s">
        <v>267</v>
      </c>
      <c r="D214" s="1" t="s">
        <v>71</v>
      </c>
      <c r="E214" s="1" t="s">
        <v>1960</v>
      </c>
      <c r="F214" s="26" t="s">
        <v>1961</v>
      </c>
      <c r="G214" s="26" t="s">
        <v>780</v>
      </c>
      <c r="H214" s="1" t="s">
        <v>679</v>
      </c>
      <c r="I214" s="1" t="s">
        <v>1962</v>
      </c>
      <c r="J214" s="1" t="s">
        <v>1963</v>
      </c>
      <c r="K214" s="1" t="s">
        <v>1964</v>
      </c>
      <c r="L214" s="1" t="s">
        <v>105</v>
      </c>
      <c r="M214" s="1" t="s">
        <v>1965</v>
      </c>
      <c r="N214" s="1" t="s">
        <v>1966</v>
      </c>
      <c r="O214" s="1" t="s">
        <v>1967</v>
      </c>
      <c r="P214" s="1">
        <v>903</v>
      </c>
      <c r="Q214" s="1" t="s">
        <v>1799</v>
      </c>
      <c r="R214" s="1" t="s">
        <v>38</v>
      </c>
      <c r="S214" s="1" t="s">
        <v>1800</v>
      </c>
      <c r="T214" s="1" t="s">
        <v>40</v>
      </c>
      <c r="U214" s="1">
        <v>2</v>
      </c>
      <c r="V214" s="1" t="s">
        <v>41</v>
      </c>
      <c r="W214" s="1" t="s">
        <v>41</v>
      </c>
      <c r="X214" s="1">
        <v>5</v>
      </c>
      <c r="Y214" s="31" t="s">
        <v>5649</v>
      </c>
      <c r="Z214" s="1">
        <v>10</v>
      </c>
      <c r="AA214" s="1">
        <v>10</v>
      </c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>
        <f t="shared" si="32"/>
        <v>0</v>
      </c>
      <c r="AP214" s="1">
        <v>34.9</v>
      </c>
      <c r="AQ214" s="1"/>
      <c r="AR214" s="1"/>
      <c r="AS214" s="1"/>
      <c r="AT214" s="1"/>
      <c r="AU214" s="1">
        <v>24.9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>
        <f t="shared" si="33"/>
        <v>0</v>
      </c>
      <c r="BJ214" s="1">
        <v>165.25</v>
      </c>
      <c r="BK214" s="1">
        <v>0.5</v>
      </c>
      <c r="BL214" s="1">
        <v>0.75</v>
      </c>
      <c r="BM214" s="1">
        <v>0</v>
      </c>
      <c r="BN214" s="1">
        <v>0</v>
      </c>
      <c r="BO214" s="1">
        <v>13.75</v>
      </c>
      <c r="BP214" s="1">
        <v>0</v>
      </c>
      <c r="BQ214" s="1">
        <v>12</v>
      </c>
      <c r="BR214" s="1"/>
      <c r="BS214" s="1"/>
      <c r="BT214" s="1"/>
      <c r="BU214" s="1"/>
      <c r="BV214" s="1">
        <v>10</v>
      </c>
      <c r="BW214" s="1">
        <v>10</v>
      </c>
      <c r="BX214" s="1">
        <f t="shared" si="34"/>
        <v>0</v>
      </c>
      <c r="BY214" s="1">
        <v>20</v>
      </c>
      <c r="BZ214" s="1">
        <v>70</v>
      </c>
      <c r="CA214" s="1">
        <f t="shared" si="35"/>
        <v>0</v>
      </c>
      <c r="CB214" s="1">
        <f t="shared" si="36"/>
        <v>0</v>
      </c>
      <c r="CC214" s="1">
        <v>30</v>
      </c>
      <c r="CD214" s="1">
        <v>30</v>
      </c>
      <c r="CE214" s="1"/>
      <c r="CF214" s="1"/>
      <c r="CG214" s="1">
        <f t="shared" si="37"/>
        <v>0</v>
      </c>
      <c r="CH214" s="1">
        <v>16</v>
      </c>
      <c r="CI214" s="1">
        <v>16</v>
      </c>
      <c r="CJ214" s="1"/>
      <c r="CK214" s="1"/>
      <c r="CL214" s="1">
        <f t="shared" si="38"/>
        <v>0</v>
      </c>
      <c r="CM214" s="1"/>
      <c r="CN214" s="1"/>
      <c r="CO214" s="1">
        <f t="shared" si="39"/>
        <v>0</v>
      </c>
      <c r="CP214" s="1">
        <v>230.15</v>
      </c>
      <c r="CQ214" s="1">
        <f t="shared" si="41"/>
        <v>0</v>
      </c>
      <c r="CR214" s="1">
        <v>18</v>
      </c>
      <c r="CS214" s="1" t="s">
        <v>5728</v>
      </c>
    </row>
    <row r="215" spans="1:97" customFormat="1" ht="34.5" hidden="1" customHeight="1" x14ac:dyDescent="0.25">
      <c r="A215" s="1" t="s">
        <v>387</v>
      </c>
      <c r="B215" s="1" t="s">
        <v>388</v>
      </c>
      <c r="C215" s="1" t="s">
        <v>157</v>
      </c>
      <c r="D215" s="1" t="s">
        <v>168</v>
      </c>
      <c r="E215" s="1" t="s">
        <v>389</v>
      </c>
      <c r="F215" s="1" t="s">
        <v>390</v>
      </c>
      <c r="G215" s="1" t="s">
        <v>391</v>
      </c>
      <c r="H215" s="1" t="s">
        <v>392</v>
      </c>
      <c r="I215" s="1" t="s">
        <v>393</v>
      </c>
      <c r="J215" s="1" t="s">
        <v>394</v>
      </c>
      <c r="K215" s="1" t="s">
        <v>395</v>
      </c>
      <c r="L215" s="1" t="s">
        <v>92</v>
      </c>
      <c r="M215" s="1" t="s">
        <v>93</v>
      </c>
      <c r="N215" s="1" t="s">
        <v>396</v>
      </c>
      <c r="O215" s="1" t="s">
        <v>397</v>
      </c>
      <c r="P215" s="1">
        <v>903</v>
      </c>
      <c r="Q215" s="1" t="s">
        <v>1799</v>
      </c>
      <c r="R215" s="1" t="s">
        <v>38</v>
      </c>
      <c r="S215" s="1" t="s">
        <v>1800</v>
      </c>
      <c r="T215" s="1" t="s">
        <v>40</v>
      </c>
      <c r="U215" s="1">
        <v>2</v>
      </c>
      <c r="V215" s="1" t="s">
        <v>41</v>
      </c>
      <c r="W215" s="1" t="s">
        <v>41</v>
      </c>
      <c r="X215" s="1">
        <v>4</v>
      </c>
      <c r="Y215" s="31" t="s">
        <v>5649</v>
      </c>
      <c r="Z215" s="1">
        <v>10</v>
      </c>
      <c r="AA215" s="1">
        <v>10</v>
      </c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>
        <f t="shared" si="32"/>
        <v>0</v>
      </c>
      <c r="AP215" s="1">
        <v>176.83</v>
      </c>
      <c r="AQ215" s="1">
        <v>0</v>
      </c>
      <c r="AR215" s="1">
        <v>51</v>
      </c>
      <c r="AS215" s="1">
        <v>16.25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99.58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f t="shared" si="33"/>
        <v>0</v>
      </c>
      <c r="BJ215" s="1"/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f t="shared" si="34"/>
        <v>0</v>
      </c>
      <c r="BY215" s="1">
        <v>0</v>
      </c>
      <c r="BZ215" s="1">
        <v>0</v>
      </c>
      <c r="CA215" s="1">
        <f t="shared" si="35"/>
        <v>0</v>
      </c>
      <c r="CB215" s="1">
        <f t="shared" si="36"/>
        <v>0</v>
      </c>
      <c r="CC215" s="1">
        <v>50</v>
      </c>
      <c r="CD215" s="1">
        <v>50</v>
      </c>
      <c r="CE215" s="1">
        <v>0</v>
      </c>
      <c r="CF215" s="1">
        <v>0</v>
      </c>
      <c r="CG215" s="1">
        <f t="shared" si="37"/>
        <v>0</v>
      </c>
      <c r="CH215" s="1">
        <v>32</v>
      </c>
      <c r="CI215" s="1">
        <v>32</v>
      </c>
      <c r="CJ215" s="1">
        <v>0</v>
      </c>
      <c r="CK215" s="1">
        <v>0</v>
      </c>
      <c r="CL215" s="1">
        <f t="shared" si="38"/>
        <v>0</v>
      </c>
      <c r="CM215" s="1"/>
      <c r="CN215" s="1">
        <v>0</v>
      </c>
      <c r="CO215" s="1">
        <f t="shared" si="39"/>
        <v>0</v>
      </c>
      <c r="CP215" s="1">
        <v>226.83</v>
      </c>
      <c r="CQ215" s="1">
        <f t="shared" si="41"/>
        <v>0</v>
      </c>
      <c r="CR215" s="1">
        <v>15</v>
      </c>
      <c r="CS215" s="1" t="s">
        <v>5732</v>
      </c>
    </row>
    <row r="216" spans="1:97" customFormat="1" ht="30" hidden="1" customHeight="1" x14ac:dyDescent="0.25">
      <c r="A216" s="1" t="s">
        <v>468</v>
      </c>
      <c r="B216" s="1" t="s">
        <v>469</v>
      </c>
      <c r="C216" s="1" t="s">
        <v>25</v>
      </c>
      <c r="D216" s="1" t="s">
        <v>98</v>
      </c>
      <c r="E216" s="1" t="s">
        <v>470</v>
      </c>
      <c r="F216" s="26" t="s">
        <v>471</v>
      </c>
      <c r="G216" s="26" t="s">
        <v>472</v>
      </c>
      <c r="H216" s="1" t="s">
        <v>74</v>
      </c>
      <c r="I216" s="1" t="s">
        <v>473</v>
      </c>
      <c r="J216" s="1" t="s">
        <v>474</v>
      </c>
      <c r="K216" s="1" t="s">
        <v>475</v>
      </c>
      <c r="L216" s="1" t="s">
        <v>476</v>
      </c>
      <c r="M216" s="1" t="s">
        <v>477</v>
      </c>
      <c r="N216" s="1" t="s">
        <v>478</v>
      </c>
      <c r="O216" s="1" t="s">
        <v>479</v>
      </c>
      <c r="P216" s="1">
        <v>903</v>
      </c>
      <c r="Q216" s="1" t="s">
        <v>1799</v>
      </c>
      <c r="R216" s="1" t="s">
        <v>38</v>
      </c>
      <c r="S216" s="1" t="s">
        <v>1800</v>
      </c>
      <c r="T216" s="1" t="s">
        <v>40</v>
      </c>
      <c r="U216" s="1">
        <v>2</v>
      </c>
      <c r="V216" s="1" t="s">
        <v>41</v>
      </c>
      <c r="W216" s="1" t="s">
        <v>41</v>
      </c>
      <c r="X216" s="1">
        <v>5</v>
      </c>
      <c r="Y216" s="31" t="s">
        <v>5649</v>
      </c>
      <c r="Z216" s="1">
        <v>10</v>
      </c>
      <c r="AA216" s="1">
        <v>10</v>
      </c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>
        <f t="shared" ref="AO216:AO279" si="42">IF(SUBTOTAL(9,AA216:AN216)&gt;=500,500,SUBTOTAL(9,AA216:AN216))</f>
        <v>0</v>
      </c>
      <c r="AP216" s="1">
        <v>132.30000000000001</v>
      </c>
      <c r="AQ216" s="1"/>
      <c r="AR216" s="1"/>
      <c r="AS216" s="1"/>
      <c r="AT216" s="1"/>
      <c r="AU216" s="1">
        <v>0</v>
      </c>
      <c r="AV216" s="1"/>
      <c r="AW216" s="1"/>
      <c r="AX216" s="1">
        <v>2.74</v>
      </c>
      <c r="AY216" s="1"/>
      <c r="AZ216" s="1"/>
      <c r="BA216" s="1"/>
      <c r="BB216" s="1">
        <v>91.92</v>
      </c>
      <c r="BC216" s="1"/>
      <c r="BD216" s="1"/>
      <c r="BE216" s="1"/>
      <c r="BF216" s="1"/>
      <c r="BG216" s="1"/>
      <c r="BH216" s="1">
        <v>0</v>
      </c>
      <c r="BI216" s="1">
        <f t="shared" ref="BI216:BI279" si="43">IF(SUBTOTAL(9,AA216,AQ216:BH216)&gt;=500,500,SUBTOTAL(9,AA216,AQ216:BH216))</f>
        <v>0</v>
      </c>
      <c r="BJ216" s="1">
        <v>21</v>
      </c>
      <c r="BK216" s="1"/>
      <c r="BL216" s="1"/>
      <c r="BM216" s="1">
        <v>1</v>
      </c>
      <c r="BN216" s="1"/>
      <c r="BO216" s="1"/>
      <c r="BP216" s="1"/>
      <c r="BQ216" s="1"/>
      <c r="BR216" s="1"/>
      <c r="BS216" s="1"/>
      <c r="BT216" s="1"/>
      <c r="BU216" s="1"/>
      <c r="BV216" s="1">
        <v>0</v>
      </c>
      <c r="BW216" s="1">
        <v>10</v>
      </c>
      <c r="BX216" s="1">
        <f t="shared" ref="BX216:BX279" si="44">IF(SUBTOTAL(9,BK216:BW216)&gt;=210,210,SUBTOTAL(9,BK216:BW216))</f>
        <v>0</v>
      </c>
      <c r="BY216" s="1"/>
      <c r="BZ216" s="1"/>
      <c r="CA216" s="1">
        <f t="shared" ref="CA216:CA279" si="45">IF(SUBTOTAL(9,BY216:BZ216)&gt;=90,90,SUBTOTAL(9,BY216:BZ216))</f>
        <v>0</v>
      </c>
      <c r="CB216" s="1">
        <f t="shared" ref="CB216:CB279" si="46">SUM(BX216,CA216)</f>
        <v>0</v>
      </c>
      <c r="CC216" s="1">
        <v>50</v>
      </c>
      <c r="CD216" s="1">
        <v>40</v>
      </c>
      <c r="CE216" s="1"/>
      <c r="CF216" s="1"/>
      <c r="CG216" s="1">
        <f t="shared" ref="CG216:CG279" si="47">IF(SUBTOTAL(9,CD216:CF216)&gt;=200,200,SUBTOTAL(9,CD216:CF216))</f>
        <v>0</v>
      </c>
      <c r="CH216" s="1">
        <v>32</v>
      </c>
      <c r="CI216" s="1">
        <v>32</v>
      </c>
      <c r="CJ216" s="1"/>
      <c r="CK216" s="1"/>
      <c r="CL216" s="1">
        <f t="shared" ref="CL216:CL279" si="48">IF(SUBTOTAL(9,CI216:CK216)&gt;=100,100,SUBTOTAL(9,CI216:CK216))</f>
        <v>0</v>
      </c>
      <c r="CM216" s="1"/>
      <c r="CN216" s="1"/>
      <c r="CO216" s="1">
        <f t="shared" ref="CO216:CO279" si="49">SUM(CN216)</f>
        <v>0</v>
      </c>
      <c r="CP216" s="1">
        <v>203.3</v>
      </c>
      <c r="CQ216" s="1">
        <f t="shared" si="41"/>
        <v>0</v>
      </c>
      <c r="CR216" s="1">
        <v>25</v>
      </c>
      <c r="CS216" s="1" t="s">
        <v>5728</v>
      </c>
    </row>
    <row r="217" spans="1:97" customFormat="1" ht="37.5" hidden="1" customHeight="1" x14ac:dyDescent="0.25">
      <c r="A217" s="1" t="s">
        <v>1968</v>
      </c>
      <c r="B217" s="1" t="s">
        <v>1969</v>
      </c>
      <c r="C217" s="1" t="s">
        <v>267</v>
      </c>
      <c r="D217" s="1" t="s">
        <v>26</v>
      </c>
      <c r="E217" s="1" t="s">
        <v>1970</v>
      </c>
      <c r="F217" s="1" t="s">
        <v>1971</v>
      </c>
      <c r="G217" s="1" t="s">
        <v>780</v>
      </c>
      <c r="H217" s="1" t="s">
        <v>123</v>
      </c>
      <c r="I217" s="1" t="s">
        <v>1972</v>
      </c>
      <c r="J217" s="1" t="s">
        <v>1973</v>
      </c>
      <c r="K217" s="1" t="s">
        <v>1974</v>
      </c>
      <c r="L217" s="1" t="s">
        <v>1975</v>
      </c>
      <c r="M217" s="1" t="s">
        <v>1976</v>
      </c>
      <c r="N217" s="1" t="s">
        <v>1977</v>
      </c>
      <c r="O217" s="1" t="s">
        <v>1978</v>
      </c>
      <c r="P217" s="1">
        <v>903</v>
      </c>
      <c r="Q217" s="1" t="s">
        <v>1799</v>
      </c>
      <c r="R217" s="1" t="s">
        <v>38</v>
      </c>
      <c r="S217" s="1" t="s">
        <v>1800</v>
      </c>
      <c r="T217" s="1" t="s">
        <v>40</v>
      </c>
      <c r="U217" s="1">
        <v>2</v>
      </c>
      <c r="V217" s="1" t="s">
        <v>41</v>
      </c>
      <c r="W217" s="1" t="s">
        <v>41</v>
      </c>
      <c r="X217" s="1">
        <v>5</v>
      </c>
      <c r="Y217" s="31" t="s">
        <v>5649</v>
      </c>
      <c r="Z217" s="1">
        <v>10</v>
      </c>
      <c r="AA217" s="1">
        <v>10</v>
      </c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>
        <f t="shared" si="42"/>
        <v>0</v>
      </c>
      <c r="AP217" s="1">
        <v>111.51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9.59</v>
      </c>
      <c r="AY217" s="1">
        <v>0</v>
      </c>
      <c r="AZ217" s="1">
        <v>0</v>
      </c>
      <c r="BA217" s="1">
        <v>0</v>
      </c>
      <c r="BB217" s="1">
        <v>91.92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f t="shared" si="43"/>
        <v>0</v>
      </c>
      <c r="BJ217" s="1">
        <v>39.25</v>
      </c>
      <c r="BK217" s="1">
        <v>1.5</v>
      </c>
      <c r="BL217" s="1">
        <v>0</v>
      </c>
      <c r="BM217" s="1">
        <v>2</v>
      </c>
      <c r="BN217" s="1">
        <v>0</v>
      </c>
      <c r="BO217" s="1">
        <v>2.5</v>
      </c>
      <c r="BP217" s="1">
        <v>0</v>
      </c>
      <c r="BQ217" s="1">
        <v>4</v>
      </c>
      <c r="BR217" s="1">
        <v>0</v>
      </c>
      <c r="BS217" s="1">
        <v>0</v>
      </c>
      <c r="BT217" s="1">
        <v>0</v>
      </c>
      <c r="BU217" s="1">
        <v>0</v>
      </c>
      <c r="BV217" s="1">
        <v>10</v>
      </c>
      <c r="BW217" s="1">
        <v>0</v>
      </c>
      <c r="BX217" s="1">
        <f t="shared" si="44"/>
        <v>0</v>
      </c>
      <c r="BY217" s="1">
        <v>20</v>
      </c>
      <c r="BZ217" s="1">
        <v>0</v>
      </c>
      <c r="CA217" s="1">
        <f t="shared" si="45"/>
        <v>0</v>
      </c>
      <c r="CB217" s="1">
        <f t="shared" si="46"/>
        <v>0</v>
      </c>
      <c r="CC217" s="1">
        <v>50</v>
      </c>
      <c r="CD217" s="1">
        <v>30</v>
      </c>
      <c r="CE217" s="1">
        <v>0</v>
      </c>
      <c r="CF217" s="1">
        <v>0</v>
      </c>
      <c r="CG217" s="1">
        <f t="shared" si="47"/>
        <v>0</v>
      </c>
      <c r="CH217" s="1">
        <v>32</v>
      </c>
      <c r="CI217" s="1">
        <v>32</v>
      </c>
      <c r="CJ217" s="1">
        <v>0</v>
      </c>
      <c r="CK217" s="1">
        <v>0</v>
      </c>
      <c r="CL217" s="1">
        <f t="shared" si="48"/>
        <v>0</v>
      </c>
      <c r="CM217" s="1"/>
      <c r="CN217" s="1">
        <v>0</v>
      </c>
      <c r="CO217" s="1">
        <f t="shared" si="49"/>
        <v>0</v>
      </c>
      <c r="CP217" s="1">
        <v>200.76</v>
      </c>
      <c r="CQ217" s="1">
        <f t="shared" si="41"/>
        <v>0</v>
      </c>
      <c r="CR217" s="1">
        <v>20</v>
      </c>
      <c r="CS217" s="1" t="s">
        <v>5732</v>
      </c>
    </row>
    <row r="218" spans="1:97" customFormat="1" ht="29.25" hidden="1" customHeight="1" x14ac:dyDescent="0.25">
      <c r="A218" s="1" t="s">
        <v>480</v>
      </c>
      <c r="B218" s="1" t="s">
        <v>481</v>
      </c>
      <c r="C218" s="1" t="s">
        <v>25</v>
      </c>
      <c r="D218" s="1" t="s">
        <v>71</v>
      </c>
      <c r="E218" s="1" t="s">
        <v>482</v>
      </c>
      <c r="F218" s="1" t="s">
        <v>483</v>
      </c>
      <c r="G218" s="1" t="s">
        <v>484</v>
      </c>
      <c r="H218" s="1" t="s">
        <v>485</v>
      </c>
      <c r="I218" s="1" t="s">
        <v>486</v>
      </c>
      <c r="J218" s="1" t="s">
        <v>487</v>
      </c>
      <c r="K218" s="1" t="s">
        <v>488</v>
      </c>
      <c r="L218" s="1" t="s">
        <v>105</v>
      </c>
      <c r="M218" s="1" t="s">
        <v>220</v>
      </c>
      <c r="N218" s="1" t="s">
        <v>489</v>
      </c>
      <c r="O218" s="1" t="s">
        <v>490</v>
      </c>
      <c r="P218" s="1">
        <v>903</v>
      </c>
      <c r="Q218" s="1" t="s">
        <v>1799</v>
      </c>
      <c r="R218" s="1" t="s">
        <v>38</v>
      </c>
      <c r="S218" s="1" t="s">
        <v>1800</v>
      </c>
      <c r="T218" s="1" t="s">
        <v>40</v>
      </c>
      <c r="U218" s="1">
        <v>2</v>
      </c>
      <c r="V218" s="1" t="s">
        <v>41</v>
      </c>
      <c r="W218" s="1" t="s">
        <v>41</v>
      </c>
      <c r="X218" s="1">
        <v>1</v>
      </c>
      <c r="Y218" s="31" t="s">
        <v>5649</v>
      </c>
      <c r="Z218" s="1">
        <v>50</v>
      </c>
      <c r="AA218" s="1">
        <v>10</v>
      </c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>
        <f t="shared" si="42"/>
        <v>0</v>
      </c>
      <c r="AP218" s="1">
        <v>93.39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1.37</v>
      </c>
      <c r="AY218" s="1">
        <v>0</v>
      </c>
      <c r="AZ218" s="1">
        <v>0</v>
      </c>
      <c r="BA218" s="1">
        <v>9.5500000000000007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f t="shared" si="43"/>
        <v>0</v>
      </c>
      <c r="BJ218" s="1">
        <v>52.8</v>
      </c>
      <c r="BK218" s="1">
        <v>0.5</v>
      </c>
      <c r="BL218" s="1">
        <v>0</v>
      </c>
      <c r="BM218" s="1">
        <v>10</v>
      </c>
      <c r="BN218" s="1">
        <v>0</v>
      </c>
      <c r="BO218" s="1">
        <v>7.5</v>
      </c>
      <c r="BP218" s="1">
        <v>0</v>
      </c>
      <c r="BQ218" s="1">
        <v>2</v>
      </c>
      <c r="BR218" s="1">
        <v>0</v>
      </c>
      <c r="BS218" s="1">
        <v>10.8</v>
      </c>
      <c r="BT218" s="1">
        <v>0</v>
      </c>
      <c r="BU218" s="1">
        <v>10</v>
      </c>
      <c r="BV218" s="1">
        <v>10</v>
      </c>
      <c r="BW218" s="1">
        <v>0</v>
      </c>
      <c r="BX218" s="1">
        <f t="shared" si="44"/>
        <v>0</v>
      </c>
      <c r="BY218" s="1">
        <v>0</v>
      </c>
      <c r="BZ218" s="1">
        <v>0</v>
      </c>
      <c r="CA218" s="1">
        <f t="shared" si="45"/>
        <v>0</v>
      </c>
      <c r="CB218" s="1">
        <f t="shared" si="46"/>
        <v>0</v>
      </c>
      <c r="CC218" s="1">
        <v>50</v>
      </c>
      <c r="CD218" s="1">
        <v>50</v>
      </c>
      <c r="CE218" s="1">
        <v>110</v>
      </c>
      <c r="CF218" s="1">
        <v>0</v>
      </c>
      <c r="CG218" s="1">
        <f t="shared" si="47"/>
        <v>0</v>
      </c>
      <c r="CH218" s="1">
        <v>32</v>
      </c>
      <c r="CI218" s="1">
        <v>32</v>
      </c>
      <c r="CJ218" s="1">
        <v>0</v>
      </c>
      <c r="CK218" s="1">
        <v>0</v>
      </c>
      <c r="CL218" s="1">
        <f t="shared" si="48"/>
        <v>0</v>
      </c>
      <c r="CM218" s="1"/>
      <c r="CN218" s="1">
        <v>0</v>
      </c>
      <c r="CO218" s="1">
        <f t="shared" si="49"/>
        <v>0</v>
      </c>
      <c r="CP218" s="1">
        <v>196.19</v>
      </c>
      <c r="CQ218" s="1">
        <f t="shared" si="41"/>
        <v>0</v>
      </c>
      <c r="CR218" s="1">
        <v>14</v>
      </c>
      <c r="CS218" s="1" t="s">
        <v>5732</v>
      </c>
    </row>
    <row r="219" spans="1:97" customFormat="1" ht="30" hidden="1" customHeight="1" x14ac:dyDescent="0.25">
      <c r="A219" s="1" t="s">
        <v>510</v>
      </c>
      <c r="B219" s="1" t="s">
        <v>511</v>
      </c>
      <c r="C219" s="1" t="s">
        <v>419</v>
      </c>
      <c r="D219" s="1" t="s">
        <v>26</v>
      </c>
      <c r="E219" s="1" t="s">
        <v>512</v>
      </c>
      <c r="F219" s="26" t="s">
        <v>513</v>
      </c>
      <c r="G219" s="26" t="s">
        <v>514</v>
      </c>
      <c r="H219" s="1" t="s">
        <v>515</v>
      </c>
      <c r="I219" s="1" t="s">
        <v>516</v>
      </c>
      <c r="J219" s="1" t="s">
        <v>517</v>
      </c>
      <c r="K219" s="1" t="s">
        <v>518</v>
      </c>
      <c r="L219" s="1" t="s">
        <v>105</v>
      </c>
      <c r="M219" s="1" t="s">
        <v>519</v>
      </c>
      <c r="N219" s="1" t="s">
        <v>520</v>
      </c>
      <c r="O219" s="1" t="s">
        <v>154</v>
      </c>
      <c r="P219" s="1">
        <v>903</v>
      </c>
      <c r="Q219" s="1" t="s">
        <v>1799</v>
      </c>
      <c r="R219" s="1" t="s">
        <v>38</v>
      </c>
      <c r="S219" s="1" t="s">
        <v>1800</v>
      </c>
      <c r="T219" s="1" t="s">
        <v>40</v>
      </c>
      <c r="U219" s="1">
        <v>2</v>
      </c>
      <c r="V219" s="1" t="s">
        <v>41</v>
      </c>
      <c r="W219" s="1" t="s">
        <v>41</v>
      </c>
      <c r="X219" s="1">
        <v>5</v>
      </c>
      <c r="Y219" s="31" t="s">
        <v>5649</v>
      </c>
      <c r="Z219" s="1">
        <v>10</v>
      </c>
      <c r="AA219" s="1">
        <v>10</v>
      </c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>
        <f t="shared" si="42"/>
        <v>0</v>
      </c>
      <c r="AP219" s="1">
        <v>57.96</v>
      </c>
      <c r="AQ219" s="1"/>
      <c r="AR219" s="1">
        <v>25</v>
      </c>
      <c r="AS219" s="1"/>
      <c r="AT219" s="1"/>
      <c r="AU219" s="1"/>
      <c r="AV219" s="1"/>
      <c r="AW219" s="1"/>
      <c r="AX219" s="1">
        <v>9.59</v>
      </c>
      <c r="AY219" s="1"/>
      <c r="AZ219" s="1"/>
      <c r="BA219" s="1">
        <v>0</v>
      </c>
      <c r="BB219" s="1"/>
      <c r="BC219" s="1"/>
      <c r="BD219" s="1"/>
      <c r="BE219" s="1"/>
      <c r="BF219" s="1"/>
      <c r="BG219" s="1"/>
      <c r="BH219" s="1"/>
      <c r="BI219" s="1">
        <f t="shared" si="43"/>
        <v>0</v>
      </c>
      <c r="BJ219" s="1">
        <v>10</v>
      </c>
      <c r="BK219" s="1"/>
      <c r="BL219" s="1"/>
      <c r="BM219" s="1"/>
      <c r="BN219" s="1"/>
      <c r="BO219" s="1">
        <v>0</v>
      </c>
      <c r="BP219" s="1"/>
      <c r="BQ219" s="1"/>
      <c r="BR219" s="1">
        <v>2.75</v>
      </c>
      <c r="BS219" s="1"/>
      <c r="BT219" s="1">
        <v>3.5</v>
      </c>
      <c r="BU219" s="1"/>
      <c r="BV219" s="1"/>
      <c r="BW219" s="1"/>
      <c r="BX219" s="1">
        <f t="shared" si="44"/>
        <v>0</v>
      </c>
      <c r="BY219" s="1"/>
      <c r="BZ219" s="1"/>
      <c r="CA219" s="1">
        <f t="shared" si="45"/>
        <v>0</v>
      </c>
      <c r="CB219" s="1">
        <f t="shared" si="46"/>
        <v>0</v>
      </c>
      <c r="CC219" s="1">
        <v>120</v>
      </c>
      <c r="CD219" s="1">
        <v>40</v>
      </c>
      <c r="CE219" s="1">
        <v>0</v>
      </c>
      <c r="CF219" s="1"/>
      <c r="CG219" s="1">
        <f t="shared" si="47"/>
        <v>0</v>
      </c>
      <c r="CH219" s="1">
        <v>54</v>
      </c>
      <c r="CI219" s="1">
        <v>24</v>
      </c>
      <c r="CJ219" s="1">
        <v>30</v>
      </c>
      <c r="CK219" s="1"/>
      <c r="CL219" s="1">
        <f t="shared" si="48"/>
        <v>0</v>
      </c>
      <c r="CM219" s="1"/>
      <c r="CN219" s="1"/>
      <c r="CO219" s="1">
        <f t="shared" si="49"/>
        <v>0</v>
      </c>
      <c r="CP219" s="1">
        <v>187.96</v>
      </c>
      <c r="CQ219" s="1">
        <f t="shared" si="41"/>
        <v>0</v>
      </c>
      <c r="CR219" s="1">
        <v>30</v>
      </c>
      <c r="CS219" s="1" t="s">
        <v>5728</v>
      </c>
    </row>
    <row r="220" spans="1:97" customFormat="1" ht="30" hidden="1" customHeight="1" x14ac:dyDescent="0.25">
      <c r="A220" s="1" t="s">
        <v>1979</v>
      </c>
      <c r="B220" s="1" t="s">
        <v>1980</v>
      </c>
      <c r="C220" s="1" t="s">
        <v>157</v>
      </c>
      <c r="D220" s="1" t="s">
        <v>98</v>
      </c>
      <c r="E220" s="1" t="s">
        <v>1981</v>
      </c>
      <c r="F220" s="26" t="s">
        <v>1982</v>
      </c>
      <c r="G220" s="26" t="s">
        <v>1983</v>
      </c>
      <c r="H220" s="1" t="s">
        <v>74</v>
      </c>
      <c r="I220" s="1" t="s">
        <v>1984</v>
      </c>
      <c r="J220" s="1" t="s">
        <v>1985</v>
      </c>
      <c r="K220" s="1" t="s">
        <v>1986</v>
      </c>
      <c r="L220" s="1" t="s">
        <v>105</v>
      </c>
      <c r="M220" s="1" t="s">
        <v>1987</v>
      </c>
      <c r="N220" s="1" t="s">
        <v>1988</v>
      </c>
      <c r="O220" s="1" t="s">
        <v>1989</v>
      </c>
      <c r="P220" s="1">
        <v>903</v>
      </c>
      <c r="Q220" s="1" t="s">
        <v>1799</v>
      </c>
      <c r="R220" s="1" t="s">
        <v>38</v>
      </c>
      <c r="S220" s="1" t="s">
        <v>1800</v>
      </c>
      <c r="T220" s="1" t="s">
        <v>40</v>
      </c>
      <c r="U220" s="1">
        <v>2</v>
      </c>
      <c r="V220" s="1" t="s">
        <v>41</v>
      </c>
      <c r="W220" s="1" t="s">
        <v>41</v>
      </c>
      <c r="X220" s="1">
        <v>5</v>
      </c>
      <c r="Y220" s="31" t="s">
        <v>5649</v>
      </c>
      <c r="Z220" s="1">
        <v>0</v>
      </c>
      <c r="AA220" s="1">
        <v>0</v>
      </c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>
        <f t="shared" si="42"/>
        <v>0</v>
      </c>
      <c r="AP220" s="1">
        <v>66.31</v>
      </c>
      <c r="AQ220" s="1"/>
      <c r="AR220" s="1"/>
      <c r="AS220" s="1"/>
      <c r="AT220" s="1"/>
      <c r="AU220" s="1"/>
      <c r="AV220" s="1"/>
      <c r="AW220" s="1"/>
      <c r="AX220" s="1">
        <v>1.37</v>
      </c>
      <c r="AY220" s="1"/>
      <c r="AZ220" s="1"/>
      <c r="BA220" s="1">
        <v>64.94</v>
      </c>
      <c r="BB220" s="1"/>
      <c r="BC220" s="1"/>
      <c r="BD220" s="1"/>
      <c r="BE220" s="1"/>
      <c r="BF220" s="1"/>
      <c r="BG220" s="1"/>
      <c r="BH220" s="1"/>
      <c r="BI220" s="1">
        <f t="shared" si="43"/>
        <v>0</v>
      </c>
      <c r="BJ220" s="1">
        <v>97.35</v>
      </c>
      <c r="BK220" s="1">
        <v>0.5</v>
      </c>
      <c r="BL220" s="1"/>
      <c r="BM220" s="1">
        <v>0</v>
      </c>
      <c r="BN220" s="1"/>
      <c r="BO220" s="1"/>
      <c r="BP220" s="1"/>
      <c r="BQ220" s="1">
        <v>4</v>
      </c>
      <c r="BR220" s="1">
        <v>0</v>
      </c>
      <c r="BS220" s="1">
        <v>8.1</v>
      </c>
      <c r="BT220" s="1"/>
      <c r="BU220" s="1"/>
      <c r="BV220" s="1">
        <v>10</v>
      </c>
      <c r="BW220" s="1"/>
      <c r="BX220" s="1">
        <f t="shared" si="44"/>
        <v>0</v>
      </c>
      <c r="BY220" s="1"/>
      <c r="BZ220" s="1">
        <v>70</v>
      </c>
      <c r="CA220" s="1">
        <f t="shared" si="45"/>
        <v>0</v>
      </c>
      <c r="CB220" s="1">
        <f t="shared" si="46"/>
        <v>0</v>
      </c>
      <c r="CC220" s="1">
        <v>20</v>
      </c>
      <c r="CD220" s="1">
        <v>20</v>
      </c>
      <c r="CE220" s="1"/>
      <c r="CF220" s="1"/>
      <c r="CG220" s="1">
        <f t="shared" si="47"/>
        <v>0</v>
      </c>
      <c r="CH220" s="1">
        <v>8</v>
      </c>
      <c r="CI220" s="1">
        <v>8</v>
      </c>
      <c r="CJ220" s="1"/>
      <c r="CK220" s="1"/>
      <c r="CL220" s="1">
        <f t="shared" si="48"/>
        <v>0</v>
      </c>
      <c r="CM220" s="1"/>
      <c r="CN220" s="1"/>
      <c r="CO220" s="1">
        <f t="shared" si="49"/>
        <v>0</v>
      </c>
      <c r="CP220" s="1">
        <v>183.66</v>
      </c>
      <c r="CQ220" s="1">
        <f t="shared" si="41"/>
        <v>0</v>
      </c>
      <c r="CR220" s="1">
        <v>21</v>
      </c>
      <c r="CS220" s="1" t="s">
        <v>5728</v>
      </c>
    </row>
    <row r="221" spans="1:97" customFormat="1" ht="150" hidden="1" customHeight="1" x14ac:dyDescent="0.25">
      <c r="A221" s="27" t="s">
        <v>1990</v>
      </c>
      <c r="B221" s="27" t="s">
        <v>1991</v>
      </c>
      <c r="C221" s="27" t="s">
        <v>745</v>
      </c>
      <c r="D221" s="27" t="s">
        <v>26</v>
      </c>
      <c r="E221" s="27" t="s">
        <v>1992</v>
      </c>
      <c r="F221" s="27" t="s">
        <v>1993</v>
      </c>
      <c r="G221" s="27" t="s">
        <v>472</v>
      </c>
      <c r="H221" s="27" t="s">
        <v>226</v>
      </c>
      <c r="I221" s="27" t="s">
        <v>1994</v>
      </c>
      <c r="J221" s="27" t="s">
        <v>1995</v>
      </c>
      <c r="K221" s="27" t="s">
        <v>1996</v>
      </c>
      <c r="L221" s="27" t="s">
        <v>672</v>
      </c>
      <c r="M221" s="27" t="s">
        <v>288</v>
      </c>
      <c r="N221" s="27" t="s">
        <v>1997</v>
      </c>
      <c r="O221" s="27" t="s">
        <v>290</v>
      </c>
      <c r="P221" s="27">
        <v>903</v>
      </c>
      <c r="Q221" s="27" t="s">
        <v>1799</v>
      </c>
      <c r="R221" s="27" t="s">
        <v>38</v>
      </c>
      <c r="S221" s="27" t="s">
        <v>1800</v>
      </c>
      <c r="T221" s="27" t="s">
        <v>40</v>
      </c>
      <c r="U221" s="27">
        <v>2</v>
      </c>
      <c r="V221" s="27" t="s">
        <v>41</v>
      </c>
      <c r="W221" s="27" t="s">
        <v>41</v>
      </c>
      <c r="X221" s="27">
        <v>3</v>
      </c>
      <c r="Y221" s="33" t="s">
        <v>5708</v>
      </c>
      <c r="Z221" s="27">
        <v>10</v>
      </c>
      <c r="AA221" s="27">
        <v>10</v>
      </c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>
        <f t="shared" si="42"/>
        <v>0</v>
      </c>
      <c r="AP221" s="27">
        <v>129.88</v>
      </c>
      <c r="AQ221" s="27">
        <v>4.9800000000000004</v>
      </c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>
        <v>114.9</v>
      </c>
      <c r="BC221" s="27"/>
      <c r="BD221" s="27"/>
      <c r="BE221" s="27"/>
      <c r="BF221" s="27"/>
      <c r="BG221" s="27"/>
      <c r="BH221" s="27"/>
      <c r="BI221" s="27">
        <f t="shared" si="43"/>
        <v>0</v>
      </c>
      <c r="BJ221" s="27">
        <v>10</v>
      </c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>
        <v>10</v>
      </c>
      <c r="BX221" s="27">
        <f t="shared" si="44"/>
        <v>0</v>
      </c>
      <c r="BY221" s="27"/>
      <c r="BZ221" s="27"/>
      <c r="CA221" s="27">
        <f t="shared" si="45"/>
        <v>0</v>
      </c>
      <c r="CB221" s="27">
        <f t="shared" si="46"/>
        <v>0</v>
      </c>
      <c r="CC221" s="27">
        <v>40</v>
      </c>
      <c r="CD221" s="27">
        <v>40</v>
      </c>
      <c r="CE221" s="27"/>
      <c r="CF221" s="27"/>
      <c r="CG221" s="27">
        <f t="shared" si="47"/>
        <v>0</v>
      </c>
      <c r="CH221" s="27">
        <v>24</v>
      </c>
      <c r="CI221" s="27">
        <v>24</v>
      </c>
      <c r="CJ221" s="27"/>
      <c r="CK221" s="27"/>
      <c r="CL221" s="27">
        <f t="shared" si="48"/>
        <v>0</v>
      </c>
      <c r="CM221" s="27"/>
      <c r="CN221" s="27"/>
      <c r="CO221" s="27">
        <f t="shared" si="49"/>
        <v>0</v>
      </c>
      <c r="CP221" s="27">
        <v>179.88</v>
      </c>
      <c r="CQ221" s="27"/>
      <c r="CR221" s="27"/>
      <c r="CS221" s="27" t="s">
        <v>5727</v>
      </c>
    </row>
    <row r="222" spans="1:97" customFormat="1" ht="51" hidden="1" customHeight="1" x14ac:dyDescent="0.25">
      <c r="A222" s="1" t="s">
        <v>1998</v>
      </c>
      <c r="B222" s="1" t="s">
        <v>1999</v>
      </c>
      <c r="C222" s="1" t="s">
        <v>157</v>
      </c>
      <c r="D222" s="1" t="s">
        <v>71</v>
      </c>
      <c r="E222" s="1" t="s">
        <v>2000</v>
      </c>
      <c r="F222" s="26" t="s">
        <v>2001</v>
      </c>
      <c r="G222" s="26" t="s">
        <v>217</v>
      </c>
      <c r="H222" s="1" t="s">
        <v>2002</v>
      </c>
      <c r="I222" s="1" t="s">
        <v>2003</v>
      </c>
      <c r="J222" s="1" t="s">
        <v>2004</v>
      </c>
      <c r="K222" s="1" t="s">
        <v>2005</v>
      </c>
      <c r="L222" s="1" t="s">
        <v>2006</v>
      </c>
      <c r="M222" s="1" t="s">
        <v>436</v>
      </c>
      <c r="N222" s="1" t="s">
        <v>2007</v>
      </c>
      <c r="O222" s="1" t="s">
        <v>438</v>
      </c>
      <c r="P222" s="1">
        <v>903</v>
      </c>
      <c r="Q222" s="1" t="s">
        <v>1799</v>
      </c>
      <c r="R222" s="1" t="s">
        <v>38</v>
      </c>
      <c r="S222" s="1" t="s">
        <v>1800</v>
      </c>
      <c r="T222" s="1" t="s">
        <v>40</v>
      </c>
      <c r="U222" s="1">
        <v>2</v>
      </c>
      <c r="V222" s="1" t="s">
        <v>41</v>
      </c>
      <c r="W222" s="1" t="s">
        <v>41</v>
      </c>
      <c r="X222" s="1">
        <v>4</v>
      </c>
      <c r="Y222" s="31" t="s">
        <v>5649</v>
      </c>
      <c r="Z222" s="1">
        <v>10</v>
      </c>
      <c r="AA222" s="1">
        <v>10</v>
      </c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>
        <f t="shared" si="42"/>
        <v>0</v>
      </c>
      <c r="AP222" s="1">
        <v>69.760000000000005</v>
      </c>
      <c r="AQ222" s="1">
        <v>0</v>
      </c>
      <c r="AR222" s="1">
        <v>0</v>
      </c>
      <c r="AS222" s="1">
        <v>0</v>
      </c>
      <c r="AT222" s="1">
        <v>0</v>
      </c>
      <c r="AU222" s="1">
        <v>59.76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f t="shared" si="43"/>
        <v>0</v>
      </c>
      <c r="BJ222" s="1">
        <v>16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4</v>
      </c>
      <c r="BR222" s="1">
        <v>0</v>
      </c>
      <c r="BS222" s="1">
        <v>0</v>
      </c>
      <c r="BT222" s="1">
        <v>0</v>
      </c>
      <c r="BU222" s="1">
        <v>0</v>
      </c>
      <c r="BV222" s="1">
        <v>10</v>
      </c>
      <c r="BW222" s="1">
        <v>0</v>
      </c>
      <c r="BX222" s="1">
        <f t="shared" si="44"/>
        <v>0</v>
      </c>
      <c r="BY222" s="1">
        <v>0</v>
      </c>
      <c r="BZ222" s="1">
        <v>0</v>
      </c>
      <c r="CA222" s="1">
        <f t="shared" si="45"/>
        <v>0</v>
      </c>
      <c r="CB222" s="1">
        <f t="shared" si="46"/>
        <v>0</v>
      </c>
      <c r="CC222" s="1">
        <v>90</v>
      </c>
      <c r="CD222" s="1">
        <v>40</v>
      </c>
      <c r="CE222" s="1">
        <v>0</v>
      </c>
      <c r="CF222" s="1">
        <v>0</v>
      </c>
      <c r="CG222" s="1">
        <f t="shared" si="47"/>
        <v>0</v>
      </c>
      <c r="CH222" s="1">
        <v>39</v>
      </c>
      <c r="CI222" s="1">
        <v>24</v>
      </c>
      <c r="CJ222" s="1">
        <v>15</v>
      </c>
      <c r="CK222" s="1">
        <v>0</v>
      </c>
      <c r="CL222" s="1">
        <f t="shared" si="48"/>
        <v>0</v>
      </c>
      <c r="CM222" s="1"/>
      <c r="CN222" s="1">
        <v>0</v>
      </c>
      <c r="CO222" s="1">
        <f t="shared" si="49"/>
        <v>0</v>
      </c>
      <c r="CP222" s="1">
        <v>175.76</v>
      </c>
      <c r="CQ222" s="1">
        <f t="shared" ref="CQ222:CQ228" si="50">SUM(BI222,CB222,CG222)</f>
        <v>0</v>
      </c>
      <c r="CR222" s="1">
        <v>29</v>
      </c>
      <c r="CS222" s="1" t="s">
        <v>5732</v>
      </c>
    </row>
    <row r="223" spans="1:97" customFormat="1" ht="44.25" hidden="1" customHeight="1" x14ac:dyDescent="0.25">
      <c r="A223" s="1" t="s">
        <v>539</v>
      </c>
      <c r="B223" s="1" t="s">
        <v>540</v>
      </c>
      <c r="C223" s="1" t="s">
        <v>25</v>
      </c>
      <c r="D223" s="1" t="s">
        <v>26</v>
      </c>
      <c r="E223" s="1" t="s">
        <v>541</v>
      </c>
      <c r="F223" s="26" t="s">
        <v>542</v>
      </c>
      <c r="G223" s="26" t="s">
        <v>160</v>
      </c>
      <c r="H223" s="1" t="s">
        <v>391</v>
      </c>
      <c r="I223" s="1" t="s">
        <v>543</v>
      </c>
      <c r="J223" s="1" t="s">
        <v>544</v>
      </c>
      <c r="K223" s="1" t="s">
        <v>545</v>
      </c>
      <c r="L223" s="1" t="s">
        <v>105</v>
      </c>
      <c r="M223" s="1" t="s">
        <v>373</v>
      </c>
      <c r="N223" s="1" t="s">
        <v>546</v>
      </c>
      <c r="O223" s="1" t="s">
        <v>547</v>
      </c>
      <c r="P223" s="1">
        <v>903</v>
      </c>
      <c r="Q223" s="1" t="s">
        <v>1799</v>
      </c>
      <c r="R223" s="1" t="s">
        <v>38</v>
      </c>
      <c r="S223" s="1" t="s">
        <v>1800</v>
      </c>
      <c r="T223" s="1" t="s">
        <v>40</v>
      </c>
      <c r="U223" s="1">
        <v>2</v>
      </c>
      <c r="V223" s="1" t="s">
        <v>41</v>
      </c>
      <c r="W223" s="1" t="s">
        <v>41</v>
      </c>
      <c r="X223" s="1">
        <v>6</v>
      </c>
      <c r="Y223" s="31" t="s">
        <v>5649</v>
      </c>
      <c r="Z223" s="1">
        <v>70.34</v>
      </c>
      <c r="AA223" s="1">
        <v>10</v>
      </c>
      <c r="AB223" s="1">
        <v>19.09</v>
      </c>
      <c r="AC223" s="1"/>
      <c r="AD223" s="1"/>
      <c r="AE223" s="1"/>
      <c r="AF223" s="1"/>
      <c r="AG223" s="1"/>
      <c r="AH223" s="1">
        <v>41.25</v>
      </c>
      <c r="AI223" s="1"/>
      <c r="AJ223" s="1"/>
      <c r="AK223" s="1"/>
      <c r="AL223" s="1"/>
      <c r="AM223" s="1"/>
      <c r="AN223" s="1"/>
      <c r="AO223" s="1">
        <f t="shared" si="42"/>
        <v>0</v>
      </c>
      <c r="AP223" s="1">
        <v>49.64</v>
      </c>
      <c r="AQ223" s="1">
        <v>19.09</v>
      </c>
      <c r="AR223" s="1"/>
      <c r="AS223" s="1"/>
      <c r="AT223" s="1"/>
      <c r="AU223" s="1"/>
      <c r="AV223" s="1"/>
      <c r="AW223" s="1"/>
      <c r="AX223" s="1">
        <v>20.55</v>
      </c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>
        <f t="shared" si="43"/>
        <v>0</v>
      </c>
      <c r="BJ223" s="1">
        <v>102.6</v>
      </c>
      <c r="BK223" s="1">
        <v>0.5</v>
      </c>
      <c r="BL223" s="1">
        <v>0.75</v>
      </c>
      <c r="BM223" s="1"/>
      <c r="BN223" s="1"/>
      <c r="BO223" s="1">
        <v>8.75</v>
      </c>
      <c r="BP223" s="1">
        <v>1.5</v>
      </c>
      <c r="BQ223" s="1">
        <v>4</v>
      </c>
      <c r="BR223" s="1">
        <v>5.5</v>
      </c>
      <c r="BS223" s="1">
        <v>8.1</v>
      </c>
      <c r="BT223" s="1">
        <v>3.5</v>
      </c>
      <c r="BU223" s="1"/>
      <c r="BV223" s="1"/>
      <c r="BW223" s="1"/>
      <c r="BX223" s="1">
        <f t="shared" si="44"/>
        <v>0</v>
      </c>
      <c r="BY223" s="1"/>
      <c r="BZ223" s="1">
        <v>70</v>
      </c>
      <c r="CA223" s="1">
        <f t="shared" si="45"/>
        <v>0</v>
      </c>
      <c r="CB223" s="1">
        <f t="shared" si="46"/>
        <v>0</v>
      </c>
      <c r="CC223" s="1">
        <v>20</v>
      </c>
      <c r="CD223" s="1">
        <v>20</v>
      </c>
      <c r="CE223" s="1"/>
      <c r="CF223" s="1"/>
      <c r="CG223" s="1">
        <f t="shared" si="47"/>
        <v>0</v>
      </c>
      <c r="CH223" s="1">
        <v>8</v>
      </c>
      <c r="CI223" s="1">
        <v>8</v>
      </c>
      <c r="CJ223" s="1"/>
      <c r="CK223" s="1"/>
      <c r="CL223" s="1">
        <f t="shared" si="48"/>
        <v>0</v>
      </c>
      <c r="CM223" s="1"/>
      <c r="CN223" s="1"/>
      <c r="CO223" s="1">
        <f t="shared" si="49"/>
        <v>0</v>
      </c>
      <c r="CP223" s="1">
        <v>172.24</v>
      </c>
      <c r="CQ223" s="1">
        <f t="shared" si="50"/>
        <v>0</v>
      </c>
      <c r="CR223" s="1">
        <v>22</v>
      </c>
      <c r="CS223" s="1" t="s">
        <v>5728</v>
      </c>
    </row>
    <row r="224" spans="1:97" customFormat="1" ht="43.5" hidden="1" customHeight="1" x14ac:dyDescent="0.25">
      <c r="A224" s="1" t="s">
        <v>2008</v>
      </c>
      <c r="B224" s="1" t="s">
        <v>2009</v>
      </c>
      <c r="C224" s="1" t="s">
        <v>25</v>
      </c>
      <c r="D224" s="1" t="s">
        <v>71</v>
      </c>
      <c r="E224" s="1" t="s">
        <v>2010</v>
      </c>
      <c r="F224" s="26" t="s">
        <v>2011</v>
      </c>
      <c r="G224" s="26" t="s">
        <v>760</v>
      </c>
      <c r="H224" s="1" t="s">
        <v>1870</v>
      </c>
      <c r="I224" s="1" t="s">
        <v>2012</v>
      </c>
      <c r="J224" s="1" t="s">
        <v>2013</v>
      </c>
      <c r="K224" s="1" t="s">
        <v>2014</v>
      </c>
      <c r="L224" s="1" t="s">
        <v>105</v>
      </c>
      <c r="M224" s="1" t="s">
        <v>2015</v>
      </c>
      <c r="N224" s="1" t="s">
        <v>2016</v>
      </c>
      <c r="O224" s="1" t="s">
        <v>416</v>
      </c>
      <c r="P224" s="1">
        <v>903</v>
      </c>
      <c r="Q224" s="1" t="s">
        <v>1799</v>
      </c>
      <c r="R224" s="1" t="s">
        <v>38</v>
      </c>
      <c r="S224" s="1" t="s">
        <v>1800</v>
      </c>
      <c r="T224" s="1" t="s">
        <v>40</v>
      </c>
      <c r="U224" s="1">
        <v>2</v>
      </c>
      <c r="V224" s="1" t="s">
        <v>41</v>
      </c>
      <c r="W224" s="1" t="s">
        <v>41</v>
      </c>
      <c r="X224" s="1">
        <v>4</v>
      </c>
      <c r="Y224" s="31" t="s">
        <v>5649</v>
      </c>
      <c r="Z224" s="1">
        <v>10</v>
      </c>
      <c r="AA224" s="1">
        <v>10</v>
      </c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>
        <f t="shared" si="42"/>
        <v>0</v>
      </c>
      <c r="AP224" s="1">
        <v>10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f t="shared" si="43"/>
        <v>0</v>
      </c>
      <c r="BJ224" s="1">
        <v>139.05000000000001</v>
      </c>
      <c r="BK224" s="1">
        <v>0</v>
      </c>
      <c r="BL224" s="1">
        <v>1.5</v>
      </c>
      <c r="BM224" s="1">
        <v>0</v>
      </c>
      <c r="BN224" s="1">
        <v>0</v>
      </c>
      <c r="BO224" s="1">
        <v>3.75</v>
      </c>
      <c r="BP224" s="1">
        <v>0</v>
      </c>
      <c r="BQ224" s="1">
        <v>0</v>
      </c>
      <c r="BR224" s="1">
        <v>0</v>
      </c>
      <c r="BS224" s="1">
        <v>10.8</v>
      </c>
      <c r="BT224" s="1">
        <v>0</v>
      </c>
      <c r="BU224" s="1">
        <v>10</v>
      </c>
      <c r="BV224" s="1">
        <v>0</v>
      </c>
      <c r="BW224" s="1">
        <v>10</v>
      </c>
      <c r="BX224" s="1">
        <f t="shared" si="44"/>
        <v>0</v>
      </c>
      <c r="BY224" s="1">
        <v>20</v>
      </c>
      <c r="BZ224" s="1">
        <v>70</v>
      </c>
      <c r="CA224" s="1">
        <f t="shared" si="45"/>
        <v>0</v>
      </c>
      <c r="CB224" s="1">
        <f t="shared" si="46"/>
        <v>0</v>
      </c>
      <c r="CC224" s="1">
        <v>20</v>
      </c>
      <c r="CD224" s="1">
        <v>20</v>
      </c>
      <c r="CE224" s="1">
        <v>0</v>
      </c>
      <c r="CF224" s="1">
        <v>0</v>
      </c>
      <c r="CG224" s="1">
        <f t="shared" si="47"/>
        <v>0</v>
      </c>
      <c r="CH224" s="1">
        <v>8</v>
      </c>
      <c r="CI224" s="1">
        <v>8</v>
      </c>
      <c r="CJ224" s="1">
        <v>0</v>
      </c>
      <c r="CK224" s="1">
        <v>0</v>
      </c>
      <c r="CL224" s="1">
        <f t="shared" si="48"/>
        <v>0</v>
      </c>
      <c r="CM224" s="1"/>
      <c r="CN224" s="1">
        <v>0</v>
      </c>
      <c r="CO224" s="1">
        <f t="shared" si="49"/>
        <v>0</v>
      </c>
      <c r="CP224" s="1">
        <v>169.05</v>
      </c>
      <c r="CQ224" s="1">
        <f t="shared" si="50"/>
        <v>0</v>
      </c>
      <c r="CR224" s="1">
        <v>24</v>
      </c>
      <c r="CS224" s="1" t="s">
        <v>5732</v>
      </c>
    </row>
    <row r="225" spans="1:97" customFormat="1" ht="30" hidden="1" customHeight="1" x14ac:dyDescent="0.25">
      <c r="A225" s="1" t="s">
        <v>2017</v>
      </c>
      <c r="B225" s="1" t="s">
        <v>2018</v>
      </c>
      <c r="C225" s="1" t="s">
        <v>267</v>
      </c>
      <c r="D225" s="1" t="s">
        <v>84</v>
      </c>
      <c r="E225" s="1" t="s">
        <v>2019</v>
      </c>
      <c r="F225" s="26" t="s">
        <v>2020</v>
      </c>
      <c r="G225" s="26" t="s">
        <v>2021</v>
      </c>
      <c r="H225" s="1" t="s">
        <v>622</v>
      </c>
      <c r="I225" s="1" t="s">
        <v>2022</v>
      </c>
      <c r="J225" s="1" t="s">
        <v>2022</v>
      </c>
      <c r="K225" s="1" t="s">
        <v>2023</v>
      </c>
      <c r="L225" s="1" t="s">
        <v>105</v>
      </c>
      <c r="M225" s="1" t="s">
        <v>373</v>
      </c>
      <c r="N225" s="1" t="s">
        <v>2024</v>
      </c>
      <c r="O225" s="1" t="s">
        <v>639</v>
      </c>
      <c r="P225" s="1">
        <v>903</v>
      </c>
      <c r="Q225" s="1" t="s">
        <v>1799</v>
      </c>
      <c r="R225" s="1" t="s">
        <v>38</v>
      </c>
      <c r="S225" s="1" t="s">
        <v>1800</v>
      </c>
      <c r="T225" s="1" t="s">
        <v>40</v>
      </c>
      <c r="U225" s="1">
        <v>2</v>
      </c>
      <c r="V225" s="1" t="s">
        <v>41</v>
      </c>
      <c r="W225" s="1" t="s">
        <v>41</v>
      </c>
      <c r="X225" s="1">
        <v>5</v>
      </c>
      <c r="Y225" s="31" t="s">
        <v>5649</v>
      </c>
      <c r="Z225" s="1">
        <v>78.94</v>
      </c>
      <c r="AA225" s="1">
        <v>10</v>
      </c>
      <c r="AB225" s="1"/>
      <c r="AC225" s="1"/>
      <c r="AD225" s="1"/>
      <c r="AE225" s="1"/>
      <c r="AF225" s="1"/>
      <c r="AG225" s="1"/>
      <c r="AH225" s="1"/>
      <c r="AI225" s="1"/>
      <c r="AJ225" s="1">
        <v>68.94</v>
      </c>
      <c r="AK225" s="1"/>
      <c r="AL225" s="1"/>
      <c r="AM225" s="1"/>
      <c r="AN225" s="1"/>
      <c r="AO225" s="1">
        <f t="shared" si="42"/>
        <v>0</v>
      </c>
      <c r="AP225" s="1">
        <v>10</v>
      </c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>
        <v>34.380000000000003</v>
      </c>
      <c r="BB225" s="1"/>
      <c r="BC225" s="1"/>
      <c r="BD225" s="1"/>
      <c r="BE225" s="1"/>
      <c r="BF225" s="1"/>
      <c r="BG225" s="1"/>
      <c r="BH225" s="1"/>
      <c r="BI225" s="1">
        <f t="shared" si="43"/>
        <v>0</v>
      </c>
      <c r="BJ225" s="1">
        <v>27</v>
      </c>
      <c r="BK225" s="1">
        <v>2</v>
      </c>
      <c r="BL225" s="1"/>
      <c r="BM225" s="1">
        <v>1</v>
      </c>
      <c r="BN225" s="1"/>
      <c r="BO225" s="1">
        <v>2.5</v>
      </c>
      <c r="BP225" s="1">
        <v>1.5</v>
      </c>
      <c r="BQ225" s="1"/>
      <c r="BR225" s="1"/>
      <c r="BS225" s="1"/>
      <c r="BT225" s="1"/>
      <c r="BU225" s="1"/>
      <c r="BV225" s="1"/>
      <c r="BW225" s="1"/>
      <c r="BX225" s="1">
        <f t="shared" si="44"/>
        <v>0</v>
      </c>
      <c r="BY225" s="1">
        <v>20</v>
      </c>
      <c r="BZ225" s="1"/>
      <c r="CA225" s="1">
        <f t="shared" si="45"/>
        <v>0</v>
      </c>
      <c r="CB225" s="1">
        <f t="shared" si="46"/>
        <v>0</v>
      </c>
      <c r="CC225" s="1">
        <v>110</v>
      </c>
      <c r="CD225" s="1">
        <v>60</v>
      </c>
      <c r="CE225" s="1">
        <v>0</v>
      </c>
      <c r="CF225" s="1"/>
      <c r="CG225" s="1">
        <f t="shared" si="47"/>
        <v>0</v>
      </c>
      <c r="CH225" s="1">
        <v>55</v>
      </c>
      <c r="CI225" s="1">
        <v>40</v>
      </c>
      <c r="CJ225" s="1">
        <v>15</v>
      </c>
      <c r="CK225" s="1"/>
      <c r="CL225" s="1">
        <f t="shared" si="48"/>
        <v>0</v>
      </c>
      <c r="CM225" s="1"/>
      <c r="CN225" s="1"/>
      <c r="CO225" s="1">
        <f t="shared" si="49"/>
        <v>0</v>
      </c>
      <c r="CP225" s="1">
        <v>147</v>
      </c>
      <c r="CQ225" s="1">
        <f t="shared" si="50"/>
        <v>0</v>
      </c>
      <c r="CR225" s="1">
        <v>27</v>
      </c>
      <c r="CS225" s="1" t="s">
        <v>5728</v>
      </c>
    </row>
    <row r="226" spans="1:97" customFormat="1" ht="30" hidden="1" customHeight="1" x14ac:dyDescent="0.25">
      <c r="A226" s="1" t="s">
        <v>584</v>
      </c>
      <c r="B226" s="1" t="s">
        <v>585</v>
      </c>
      <c r="C226" s="1" t="s">
        <v>25</v>
      </c>
      <c r="D226" s="1" t="s">
        <v>71</v>
      </c>
      <c r="E226" s="1" t="s">
        <v>586</v>
      </c>
      <c r="F226" s="26" t="s">
        <v>587</v>
      </c>
      <c r="G226" s="26" t="s">
        <v>295</v>
      </c>
      <c r="H226" s="1" t="s">
        <v>337</v>
      </c>
      <c r="I226" s="1" t="s">
        <v>588</v>
      </c>
      <c r="J226" s="1" t="s">
        <v>589</v>
      </c>
      <c r="K226" s="1" t="s">
        <v>590</v>
      </c>
      <c r="L226" s="1" t="s">
        <v>105</v>
      </c>
      <c r="M226" s="1" t="s">
        <v>591</v>
      </c>
      <c r="N226" s="1" t="s">
        <v>592</v>
      </c>
      <c r="O226" s="1" t="s">
        <v>593</v>
      </c>
      <c r="P226" s="1">
        <v>903</v>
      </c>
      <c r="Q226" s="1" t="s">
        <v>1799</v>
      </c>
      <c r="R226" s="1" t="s">
        <v>38</v>
      </c>
      <c r="S226" s="1" t="s">
        <v>1800</v>
      </c>
      <c r="T226" s="1" t="s">
        <v>40</v>
      </c>
      <c r="U226" s="1">
        <v>2</v>
      </c>
      <c r="V226" s="1" t="s">
        <v>41</v>
      </c>
      <c r="W226" s="1" t="s">
        <v>41</v>
      </c>
      <c r="X226" s="1">
        <v>2</v>
      </c>
      <c r="Y226" s="31" t="s">
        <v>5649</v>
      </c>
      <c r="Z226" s="1">
        <v>50</v>
      </c>
      <c r="AA226" s="1">
        <v>10</v>
      </c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>
        <f t="shared" si="42"/>
        <v>0</v>
      </c>
      <c r="AP226" s="1">
        <v>60.96</v>
      </c>
      <c r="AQ226" s="1"/>
      <c r="AR226" s="1"/>
      <c r="AS226" s="1"/>
      <c r="AT226" s="1"/>
      <c r="AU226" s="1"/>
      <c r="AV226" s="1"/>
      <c r="AW226" s="1"/>
      <c r="AX226" s="1">
        <v>10.96</v>
      </c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>
        <f t="shared" si="43"/>
        <v>0</v>
      </c>
      <c r="BJ226" s="1">
        <v>40.5</v>
      </c>
      <c r="BK226" s="1">
        <v>0.5</v>
      </c>
      <c r="BL226" s="1"/>
      <c r="BM226" s="1">
        <v>2</v>
      </c>
      <c r="BN226" s="1"/>
      <c r="BO226" s="1"/>
      <c r="BP226" s="1"/>
      <c r="BQ226" s="1">
        <v>16</v>
      </c>
      <c r="BR226" s="1"/>
      <c r="BS226" s="1"/>
      <c r="BT226" s="1"/>
      <c r="BU226" s="1"/>
      <c r="BV226" s="1"/>
      <c r="BW226" s="1"/>
      <c r="BX226" s="1">
        <f t="shared" si="44"/>
        <v>0</v>
      </c>
      <c r="BY226" s="1">
        <v>20</v>
      </c>
      <c r="BZ226" s="1"/>
      <c r="CA226" s="1">
        <f t="shared" si="45"/>
        <v>0</v>
      </c>
      <c r="CB226" s="1">
        <f t="shared" si="46"/>
        <v>0</v>
      </c>
      <c r="CC226" s="1">
        <v>30</v>
      </c>
      <c r="CD226" s="1">
        <v>30</v>
      </c>
      <c r="CE226" s="1"/>
      <c r="CF226" s="1"/>
      <c r="CG226" s="1">
        <f t="shared" si="47"/>
        <v>0</v>
      </c>
      <c r="CH226" s="1">
        <v>16</v>
      </c>
      <c r="CI226" s="1">
        <v>16</v>
      </c>
      <c r="CJ226" s="1"/>
      <c r="CK226" s="1"/>
      <c r="CL226" s="1">
        <f t="shared" si="48"/>
        <v>0</v>
      </c>
      <c r="CM226" s="1"/>
      <c r="CN226" s="1"/>
      <c r="CO226" s="1">
        <f t="shared" si="49"/>
        <v>0</v>
      </c>
      <c r="CP226" s="1">
        <v>131.46</v>
      </c>
      <c r="CQ226" s="1">
        <f t="shared" si="50"/>
        <v>0</v>
      </c>
      <c r="CR226" s="1">
        <v>33</v>
      </c>
      <c r="CS226" s="1" t="s">
        <v>5728</v>
      </c>
    </row>
    <row r="227" spans="1:97" customFormat="1" ht="42" hidden="1" customHeight="1" x14ac:dyDescent="0.25">
      <c r="A227" s="1" t="s">
        <v>2025</v>
      </c>
      <c r="B227" s="1" t="s">
        <v>2026</v>
      </c>
      <c r="C227" s="1" t="s">
        <v>25</v>
      </c>
      <c r="D227" s="1" t="s">
        <v>84</v>
      </c>
      <c r="E227" s="1" t="s">
        <v>2027</v>
      </c>
      <c r="F227" s="26" t="s">
        <v>2028</v>
      </c>
      <c r="G227" s="26" t="s">
        <v>206</v>
      </c>
      <c r="H227" s="1" t="s">
        <v>183</v>
      </c>
      <c r="I227" s="1" t="s">
        <v>2029</v>
      </c>
      <c r="J227" s="1" t="s">
        <v>2030</v>
      </c>
      <c r="K227" s="1" t="s">
        <v>2031</v>
      </c>
      <c r="L227" s="1" t="s">
        <v>105</v>
      </c>
      <c r="M227" s="1" t="s">
        <v>176</v>
      </c>
      <c r="N227" s="1" t="s">
        <v>2032</v>
      </c>
      <c r="O227" s="1" t="s">
        <v>130</v>
      </c>
      <c r="P227" s="1">
        <v>903</v>
      </c>
      <c r="Q227" s="1" t="s">
        <v>1799</v>
      </c>
      <c r="R227" s="1" t="s">
        <v>38</v>
      </c>
      <c r="S227" s="1" t="s">
        <v>1800</v>
      </c>
      <c r="T227" s="1" t="s">
        <v>40</v>
      </c>
      <c r="U227" s="1">
        <v>2</v>
      </c>
      <c r="V227" s="1" t="s">
        <v>41</v>
      </c>
      <c r="W227" s="1" t="s">
        <v>41</v>
      </c>
      <c r="X227" s="1">
        <v>1</v>
      </c>
      <c r="Y227" s="31" t="s">
        <v>5649</v>
      </c>
      <c r="Z227" s="1">
        <v>50</v>
      </c>
      <c r="AA227" s="1">
        <v>50</v>
      </c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>
        <f t="shared" si="42"/>
        <v>0</v>
      </c>
      <c r="AP227" s="1">
        <v>55.2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1.37</v>
      </c>
      <c r="AY227" s="1">
        <v>0</v>
      </c>
      <c r="AZ227" s="1">
        <v>0</v>
      </c>
      <c r="BA227" s="1">
        <v>0</v>
      </c>
      <c r="BB227" s="1">
        <v>3.83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f t="shared" si="43"/>
        <v>0</v>
      </c>
      <c r="BJ227" s="1">
        <v>76.2</v>
      </c>
      <c r="BK227" s="1">
        <v>0</v>
      </c>
      <c r="BL227" s="1">
        <v>1.5</v>
      </c>
      <c r="BM227" s="1">
        <v>2</v>
      </c>
      <c r="BN227" s="1">
        <v>0</v>
      </c>
      <c r="BO227" s="1">
        <v>8.75</v>
      </c>
      <c r="BP227" s="1">
        <v>3</v>
      </c>
      <c r="BQ227" s="1">
        <v>6</v>
      </c>
      <c r="BR227" s="1">
        <v>2.75</v>
      </c>
      <c r="BS227" s="1">
        <v>0</v>
      </c>
      <c r="BT227" s="1">
        <v>7</v>
      </c>
      <c r="BU227" s="1">
        <v>10</v>
      </c>
      <c r="BV227" s="1">
        <v>10</v>
      </c>
      <c r="BW227" s="1">
        <v>0</v>
      </c>
      <c r="BX227" s="1">
        <f t="shared" si="44"/>
        <v>0</v>
      </c>
      <c r="BY227" s="1">
        <v>20</v>
      </c>
      <c r="BZ227" s="1">
        <v>0</v>
      </c>
      <c r="CA227" s="1">
        <f t="shared" si="45"/>
        <v>0</v>
      </c>
      <c r="CB227" s="1">
        <f t="shared" si="46"/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f t="shared" si="47"/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f t="shared" si="48"/>
        <v>0</v>
      </c>
      <c r="CM227" s="1"/>
      <c r="CN227" s="1">
        <v>0</v>
      </c>
      <c r="CO227" s="1">
        <f t="shared" si="49"/>
        <v>0</v>
      </c>
      <c r="CP227" s="1">
        <v>131.4</v>
      </c>
      <c r="CQ227" s="1">
        <f t="shared" si="50"/>
        <v>0</v>
      </c>
      <c r="CR227" s="1">
        <v>28</v>
      </c>
      <c r="CS227" s="1" t="s">
        <v>5732</v>
      </c>
    </row>
    <row r="228" spans="1:97" customFormat="1" ht="30" hidden="1" customHeight="1" x14ac:dyDescent="0.25">
      <c r="A228" s="1" t="s">
        <v>2033</v>
      </c>
      <c r="B228" s="1" t="s">
        <v>2034</v>
      </c>
      <c r="C228" s="1" t="s">
        <v>25</v>
      </c>
      <c r="D228" s="1" t="s">
        <v>84</v>
      </c>
      <c r="E228" s="1" t="s">
        <v>2035</v>
      </c>
      <c r="F228" s="1" t="s">
        <v>2036</v>
      </c>
      <c r="G228" s="1" t="s">
        <v>123</v>
      </c>
      <c r="H228" s="1" t="s">
        <v>29</v>
      </c>
      <c r="I228" s="1" t="s">
        <v>2037</v>
      </c>
      <c r="J228" s="1" t="s">
        <v>2038</v>
      </c>
      <c r="K228" s="1" t="s">
        <v>2039</v>
      </c>
      <c r="L228" s="1" t="s">
        <v>556</v>
      </c>
      <c r="M228" s="1" t="s">
        <v>557</v>
      </c>
      <c r="N228" s="1" t="s">
        <v>2040</v>
      </c>
      <c r="O228" s="1" t="s">
        <v>1041</v>
      </c>
      <c r="P228" s="1">
        <v>903</v>
      </c>
      <c r="Q228" s="1" t="s">
        <v>1799</v>
      </c>
      <c r="R228" s="1" t="s">
        <v>38</v>
      </c>
      <c r="S228" s="1" t="s">
        <v>1800</v>
      </c>
      <c r="T228" s="1" t="s">
        <v>40</v>
      </c>
      <c r="U228" s="1">
        <v>2</v>
      </c>
      <c r="V228" s="1" t="s">
        <v>41</v>
      </c>
      <c r="W228" s="1" t="s">
        <v>41</v>
      </c>
      <c r="X228" s="1">
        <v>1</v>
      </c>
      <c r="Y228" s="31" t="s">
        <v>5649</v>
      </c>
      <c r="Z228" s="1">
        <v>0</v>
      </c>
      <c r="AA228" s="1">
        <v>0</v>
      </c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>
        <f t="shared" si="42"/>
        <v>0</v>
      </c>
      <c r="AP228" s="1">
        <v>59.1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5.48</v>
      </c>
      <c r="AY228" s="1">
        <v>0</v>
      </c>
      <c r="AZ228" s="1">
        <v>0</v>
      </c>
      <c r="BA228" s="1">
        <v>0</v>
      </c>
      <c r="BB228" s="1">
        <v>42.13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f t="shared" si="43"/>
        <v>0</v>
      </c>
      <c r="BJ228" s="1">
        <v>69.95</v>
      </c>
      <c r="BK228" s="1">
        <v>1</v>
      </c>
      <c r="BL228" s="1">
        <v>0</v>
      </c>
      <c r="BM228" s="1">
        <v>1</v>
      </c>
      <c r="BN228" s="1">
        <v>0</v>
      </c>
      <c r="BO228" s="1">
        <v>3.75</v>
      </c>
      <c r="BP228" s="1">
        <v>3</v>
      </c>
      <c r="BQ228" s="1">
        <v>0</v>
      </c>
      <c r="BR228" s="1">
        <v>8.25</v>
      </c>
      <c r="BS228" s="1">
        <v>2.7</v>
      </c>
      <c r="BT228" s="1">
        <v>3.5</v>
      </c>
      <c r="BU228" s="1">
        <v>0</v>
      </c>
      <c r="BV228" s="1">
        <v>0</v>
      </c>
      <c r="BW228" s="1">
        <v>0</v>
      </c>
      <c r="BX228" s="1">
        <f t="shared" si="44"/>
        <v>0</v>
      </c>
      <c r="BY228" s="1">
        <v>20</v>
      </c>
      <c r="BZ228" s="1">
        <v>0</v>
      </c>
      <c r="CA228" s="1">
        <f t="shared" si="45"/>
        <v>0</v>
      </c>
      <c r="CB228" s="1">
        <f t="shared" si="46"/>
        <v>0</v>
      </c>
      <c r="CC228" s="1"/>
      <c r="CD228" s="1">
        <v>0</v>
      </c>
      <c r="CE228" s="1">
        <v>0</v>
      </c>
      <c r="CF228" s="1">
        <v>0</v>
      </c>
      <c r="CG228" s="1">
        <f t="shared" si="47"/>
        <v>0</v>
      </c>
      <c r="CH228" s="1"/>
      <c r="CI228" s="1">
        <v>0</v>
      </c>
      <c r="CJ228" s="1">
        <v>0</v>
      </c>
      <c r="CK228" s="1">
        <v>0</v>
      </c>
      <c r="CL228" s="1">
        <f t="shared" si="48"/>
        <v>0</v>
      </c>
      <c r="CM228" s="1"/>
      <c r="CN228" s="1">
        <v>0</v>
      </c>
      <c r="CO228" s="1">
        <f t="shared" si="49"/>
        <v>0</v>
      </c>
      <c r="CP228" s="1">
        <v>129.05000000000001</v>
      </c>
      <c r="CQ228" s="1">
        <f t="shared" si="50"/>
        <v>0</v>
      </c>
      <c r="CR228" s="1">
        <v>31</v>
      </c>
      <c r="CS228" s="1" t="s">
        <v>5732</v>
      </c>
    </row>
    <row r="229" spans="1:97" customFormat="1" ht="68.25" hidden="1" customHeight="1" x14ac:dyDescent="0.25">
      <c r="A229" s="27" t="s">
        <v>2041</v>
      </c>
      <c r="B229" s="27" t="s">
        <v>2042</v>
      </c>
      <c r="C229" s="27" t="s">
        <v>25</v>
      </c>
      <c r="D229" s="27" t="s">
        <v>98</v>
      </c>
      <c r="E229" s="27" t="s">
        <v>2043</v>
      </c>
      <c r="F229" s="27" t="s">
        <v>2044</v>
      </c>
      <c r="G229" s="27" t="s">
        <v>160</v>
      </c>
      <c r="H229" s="27" t="s">
        <v>2045</v>
      </c>
      <c r="I229" s="27" t="s">
        <v>2046</v>
      </c>
      <c r="J229" s="27" t="s">
        <v>2047</v>
      </c>
      <c r="K229" s="27" t="s">
        <v>2048</v>
      </c>
      <c r="L229" s="27" t="s">
        <v>2049</v>
      </c>
      <c r="M229" s="27" t="s">
        <v>2050</v>
      </c>
      <c r="N229" s="27" t="s">
        <v>2051</v>
      </c>
      <c r="O229" s="27" t="s">
        <v>2052</v>
      </c>
      <c r="P229" s="27">
        <v>903</v>
      </c>
      <c r="Q229" s="27" t="s">
        <v>1799</v>
      </c>
      <c r="R229" s="27" t="s">
        <v>38</v>
      </c>
      <c r="S229" s="27" t="s">
        <v>1800</v>
      </c>
      <c r="T229" s="27" t="s">
        <v>40</v>
      </c>
      <c r="U229" s="27">
        <v>2</v>
      </c>
      <c r="V229" s="27" t="s">
        <v>41</v>
      </c>
      <c r="W229" s="27" t="s">
        <v>41</v>
      </c>
      <c r="X229" s="27">
        <v>5</v>
      </c>
      <c r="Y229" s="33" t="s">
        <v>5635</v>
      </c>
      <c r="Z229" s="27">
        <v>79.86</v>
      </c>
      <c r="AA229" s="27">
        <v>50</v>
      </c>
      <c r="AB229" s="1"/>
      <c r="AC229" s="1">
        <v>24.36</v>
      </c>
      <c r="AD229" s="1"/>
      <c r="AE229" s="1"/>
      <c r="AF229" s="1"/>
      <c r="AG229" s="1"/>
      <c r="AH229" s="1">
        <v>5.5</v>
      </c>
      <c r="AI229" s="1"/>
      <c r="AJ229" s="1"/>
      <c r="AK229" s="1"/>
      <c r="AL229" s="1"/>
      <c r="AM229" s="1"/>
      <c r="AN229" s="1"/>
      <c r="AO229" s="1">
        <f t="shared" si="42"/>
        <v>0</v>
      </c>
      <c r="AP229" s="27">
        <v>50</v>
      </c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>
        <f t="shared" si="43"/>
        <v>0</v>
      </c>
      <c r="BJ229" s="27">
        <v>37.25</v>
      </c>
      <c r="BK229" s="27">
        <v>0.5</v>
      </c>
      <c r="BL229" s="27"/>
      <c r="BM229" s="27"/>
      <c r="BN229" s="27"/>
      <c r="BO229" s="27">
        <v>2.5</v>
      </c>
      <c r="BP229" s="27">
        <v>1.5</v>
      </c>
      <c r="BQ229" s="27"/>
      <c r="BR229" s="27">
        <v>2.75</v>
      </c>
      <c r="BS229" s="27"/>
      <c r="BT229" s="27"/>
      <c r="BU229" s="27"/>
      <c r="BV229" s="27"/>
      <c r="BW229" s="27">
        <v>10</v>
      </c>
      <c r="BX229" s="27">
        <f t="shared" si="44"/>
        <v>0</v>
      </c>
      <c r="BY229" s="27">
        <v>20</v>
      </c>
      <c r="BZ229" s="27"/>
      <c r="CA229" s="27">
        <f t="shared" si="45"/>
        <v>0</v>
      </c>
      <c r="CB229" s="27">
        <f t="shared" si="46"/>
        <v>0</v>
      </c>
      <c r="CC229" s="27">
        <v>30</v>
      </c>
      <c r="CD229" s="27">
        <v>30</v>
      </c>
      <c r="CE229" s="27"/>
      <c r="CF229" s="27"/>
      <c r="CG229" s="27">
        <f t="shared" si="47"/>
        <v>0</v>
      </c>
      <c r="CH229" s="27">
        <v>16</v>
      </c>
      <c r="CI229" s="27">
        <v>16</v>
      </c>
      <c r="CJ229" s="27"/>
      <c r="CK229" s="27"/>
      <c r="CL229" s="27">
        <f t="shared" si="48"/>
        <v>0</v>
      </c>
      <c r="CM229" s="27"/>
      <c r="CN229" s="27"/>
      <c r="CO229" s="27">
        <f t="shared" si="49"/>
        <v>0</v>
      </c>
      <c r="CP229" s="27">
        <v>117.25</v>
      </c>
      <c r="CQ229" s="27"/>
      <c r="CR229" s="27"/>
      <c r="CS229" s="1" t="s">
        <v>5726</v>
      </c>
    </row>
    <row r="230" spans="1:97" customFormat="1" ht="60" hidden="1" customHeight="1" x14ac:dyDescent="0.25">
      <c r="A230" s="27" t="s">
        <v>674</v>
      </c>
      <c r="B230" s="27" t="s">
        <v>675</v>
      </c>
      <c r="C230" s="27" t="s">
        <v>267</v>
      </c>
      <c r="D230" s="27" t="s">
        <v>676</v>
      </c>
      <c r="E230" s="27" t="s">
        <v>677</v>
      </c>
      <c r="F230" s="27" t="s">
        <v>678</v>
      </c>
      <c r="G230" s="27" t="s">
        <v>101</v>
      </c>
      <c r="H230" s="27" t="s">
        <v>679</v>
      </c>
      <c r="I230" s="27" t="s">
        <v>680</v>
      </c>
      <c r="J230" s="27" t="s">
        <v>681</v>
      </c>
      <c r="K230" s="27" t="s">
        <v>682</v>
      </c>
      <c r="L230" s="27" t="s">
        <v>105</v>
      </c>
      <c r="M230" s="27" t="s">
        <v>176</v>
      </c>
      <c r="N230" s="27" t="s">
        <v>683</v>
      </c>
      <c r="O230" s="27" t="s">
        <v>684</v>
      </c>
      <c r="P230" s="27">
        <v>903</v>
      </c>
      <c r="Q230" s="27" t="s">
        <v>1799</v>
      </c>
      <c r="R230" s="27" t="s">
        <v>38</v>
      </c>
      <c r="S230" s="27" t="s">
        <v>1800</v>
      </c>
      <c r="T230" s="27" t="s">
        <v>40</v>
      </c>
      <c r="U230" s="27">
        <v>2</v>
      </c>
      <c r="V230" s="27" t="s">
        <v>41</v>
      </c>
      <c r="W230" s="27" t="s">
        <v>41</v>
      </c>
      <c r="X230" s="27">
        <v>4</v>
      </c>
      <c r="Y230" s="33" t="s">
        <v>5713</v>
      </c>
      <c r="Z230" s="27">
        <v>0</v>
      </c>
      <c r="AA230" s="27">
        <v>0</v>
      </c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>
        <f t="shared" si="42"/>
        <v>0</v>
      </c>
      <c r="AP230" s="27">
        <v>52.81</v>
      </c>
      <c r="AQ230" s="27"/>
      <c r="AR230" s="27"/>
      <c r="AS230" s="27"/>
      <c r="AT230" s="27"/>
      <c r="AU230" s="27"/>
      <c r="AV230" s="27"/>
      <c r="AW230" s="27"/>
      <c r="AX230" s="27">
        <v>6.85</v>
      </c>
      <c r="AY230" s="27"/>
      <c r="AZ230" s="27"/>
      <c r="BA230" s="27"/>
      <c r="BB230" s="27">
        <v>45.96</v>
      </c>
      <c r="BC230" s="27"/>
      <c r="BD230" s="27"/>
      <c r="BE230" s="27"/>
      <c r="BF230" s="27"/>
      <c r="BG230" s="27"/>
      <c r="BH230" s="27">
        <v>0</v>
      </c>
      <c r="BI230" s="27">
        <f t="shared" si="43"/>
        <v>0</v>
      </c>
      <c r="BJ230" s="27">
        <v>28.75</v>
      </c>
      <c r="BK230" s="27">
        <v>1.5</v>
      </c>
      <c r="BL230" s="27"/>
      <c r="BM230" s="27">
        <v>6</v>
      </c>
      <c r="BN230" s="27"/>
      <c r="BO230" s="27">
        <v>1.25</v>
      </c>
      <c r="BP230" s="27"/>
      <c r="BQ230" s="27"/>
      <c r="BR230" s="27"/>
      <c r="BS230" s="27"/>
      <c r="BT230" s="27"/>
      <c r="BU230" s="27">
        <v>10</v>
      </c>
      <c r="BV230" s="27"/>
      <c r="BW230" s="27">
        <v>10</v>
      </c>
      <c r="BX230" s="27">
        <f t="shared" si="44"/>
        <v>0</v>
      </c>
      <c r="BY230" s="27"/>
      <c r="BZ230" s="27"/>
      <c r="CA230" s="27">
        <f t="shared" si="45"/>
        <v>0</v>
      </c>
      <c r="CB230" s="27">
        <f t="shared" si="46"/>
        <v>0</v>
      </c>
      <c r="CC230" s="27">
        <v>20</v>
      </c>
      <c r="CD230" s="27">
        <v>20</v>
      </c>
      <c r="CE230" s="27"/>
      <c r="CF230" s="27"/>
      <c r="CG230" s="27">
        <f t="shared" si="47"/>
        <v>0</v>
      </c>
      <c r="CH230" s="27">
        <v>8</v>
      </c>
      <c r="CI230" s="27">
        <v>8</v>
      </c>
      <c r="CJ230" s="27"/>
      <c r="CK230" s="27"/>
      <c r="CL230" s="27">
        <f t="shared" si="48"/>
        <v>0</v>
      </c>
      <c r="CM230" s="27"/>
      <c r="CN230" s="27"/>
      <c r="CO230" s="27">
        <f t="shared" si="49"/>
        <v>0</v>
      </c>
      <c r="CP230" s="27">
        <v>101.56</v>
      </c>
      <c r="CQ230" s="27"/>
      <c r="CR230" s="27"/>
      <c r="CS230" s="27" t="s">
        <v>5727</v>
      </c>
    </row>
    <row r="231" spans="1:97" customFormat="1" ht="30" hidden="1" customHeight="1" x14ac:dyDescent="0.25">
      <c r="A231" s="1" t="s">
        <v>2053</v>
      </c>
      <c r="B231" s="1" t="s">
        <v>2054</v>
      </c>
      <c r="C231" s="1" t="s">
        <v>267</v>
      </c>
      <c r="D231" s="1" t="s">
        <v>26</v>
      </c>
      <c r="E231" s="1" t="s">
        <v>2055</v>
      </c>
      <c r="F231" s="26" t="s">
        <v>2056</v>
      </c>
      <c r="G231" s="26" t="s">
        <v>391</v>
      </c>
      <c r="H231" s="1" t="s">
        <v>2056</v>
      </c>
      <c r="I231" s="1" t="s">
        <v>2057</v>
      </c>
      <c r="J231" s="1" t="s">
        <v>2058</v>
      </c>
      <c r="K231" s="1" t="s">
        <v>2059</v>
      </c>
      <c r="L231" s="1" t="s">
        <v>105</v>
      </c>
      <c r="M231" s="1" t="s">
        <v>176</v>
      </c>
      <c r="N231" s="1" t="s">
        <v>2060</v>
      </c>
      <c r="O231" s="1" t="s">
        <v>858</v>
      </c>
      <c r="P231" s="1">
        <v>903</v>
      </c>
      <c r="Q231" s="1" t="s">
        <v>1799</v>
      </c>
      <c r="R231" s="1" t="s">
        <v>38</v>
      </c>
      <c r="S231" s="1" t="s">
        <v>1800</v>
      </c>
      <c r="T231" s="1" t="s">
        <v>40</v>
      </c>
      <c r="U231" s="1">
        <v>2</v>
      </c>
      <c r="V231" s="1" t="s">
        <v>41</v>
      </c>
      <c r="W231" s="1" t="s">
        <v>41</v>
      </c>
      <c r="X231" s="1">
        <v>5</v>
      </c>
      <c r="Y231" s="31" t="s">
        <v>5649</v>
      </c>
      <c r="Z231" s="1">
        <v>329.59</v>
      </c>
      <c r="AA231" s="1">
        <v>10</v>
      </c>
      <c r="AB231" s="1"/>
      <c r="AC231" s="1"/>
      <c r="AD231" s="1"/>
      <c r="AE231" s="1"/>
      <c r="AF231" s="1"/>
      <c r="AG231" s="1"/>
      <c r="AH231" s="1"/>
      <c r="AI231" s="1"/>
      <c r="AJ231" s="1">
        <v>279.58999999999997</v>
      </c>
      <c r="AK231" s="1"/>
      <c r="AL231" s="1"/>
      <c r="AM231" s="1"/>
      <c r="AN231" s="1"/>
      <c r="AO231" s="1">
        <f t="shared" si="42"/>
        <v>0</v>
      </c>
      <c r="AP231" s="1">
        <v>50</v>
      </c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>
        <v>131.79</v>
      </c>
      <c r="BB231" s="1">
        <v>68.94</v>
      </c>
      <c r="BC231" s="1"/>
      <c r="BD231" s="1"/>
      <c r="BE231" s="1"/>
      <c r="BF231" s="1"/>
      <c r="BG231" s="1"/>
      <c r="BH231" s="1"/>
      <c r="BI231" s="1">
        <f t="shared" si="43"/>
        <v>0</v>
      </c>
      <c r="BJ231" s="1">
        <v>10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10</v>
      </c>
      <c r="BW231" s="1">
        <v>0</v>
      </c>
      <c r="BX231" s="1">
        <f t="shared" si="44"/>
        <v>0</v>
      </c>
      <c r="BY231" s="1">
        <v>0</v>
      </c>
      <c r="BZ231" s="1">
        <v>0</v>
      </c>
      <c r="CA231" s="1">
        <f t="shared" si="45"/>
        <v>0</v>
      </c>
      <c r="CB231" s="1">
        <f t="shared" si="46"/>
        <v>0</v>
      </c>
      <c r="CC231" s="1">
        <v>40</v>
      </c>
      <c r="CD231" s="1">
        <v>40</v>
      </c>
      <c r="CE231" s="1">
        <v>0</v>
      </c>
      <c r="CF231" s="1"/>
      <c r="CG231" s="1">
        <f t="shared" si="47"/>
        <v>0</v>
      </c>
      <c r="CH231" s="1">
        <v>24</v>
      </c>
      <c r="CI231" s="1">
        <v>24</v>
      </c>
      <c r="CJ231" s="1"/>
      <c r="CK231" s="1"/>
      <c r="CL231" s="1">
        <f t="shared" si="48"/>
        <v>0</v>
      </c>
      <c r="CM231" s="1"/>
      <c r="CN231" s="1"/>
      <c r="CO231" s="1">
        <f t="shared" si="49"/>
        <v>0</v>
      </c>
      <c r="CP231" s="1">
        <v>100</v>
      </c>
      <c r="CQ231" s="1">
        <f>SUM(BI231,CB231,CG231)</f>
        <v>0</v>
      </c>
      <c r="CR231" s="1">
        <v>10</v>
      </c>
      <c r="CS231" s="1" t="s">
        <v>5728</v>
      </c>
    </row>
    <row r="232" spans="1:97" customFormat="1" ht="69.75" hidden="1" customHeight="1" x14ac:dyDescent="0.25">
      <c r="A232" s="27" t="s">
        <v>685</v>
      </c>
      <c r="B232" s="27" t="s">
        <v>686</v>
      </c>
      <c r="C232" s="27" t="s">
        <v>267</v>
      </c>
      <c r="D232" s="27" t="s">
        <v>26</v>
      </c>
      <c r="E232" s="27" t="s">
        <v>687</v>
      </c>
      <c r="F232" s="27" t="s">
        <v>688</v>
      </c>
      <c r="G232" s="27" t="s">
        <v>29</v>
      </c>
      <c r="H232" s="27" t="s">
        <v>101</v>
      </c>
      <c r="I232" s="27" t="s">
        <v>689</v>
      </c>
      <c r="J232" s="27" t="s">
        <v>690</v>
      </c>
      <c r="K232" s="27" t="s">
        <v>691</v>
      </c>
      <c r="L232" s="27" t="s">
        <v>105</v>
      </c>
      <c r="M232" s="27" t="s">
        <v>300</v>
      </c>
      <c r="N232" s="27" t="s">
        <v>692</v>
      </c>
      <c r="O232" s="27" t="s">
        <v>693</v>
      </c>
      <c r="P232" s="27">
        <v>903</v>
      </c>
      <c r="Q232" s="27" t="s">
        <v>1799</v>
      </c>
      <c r="R232" s="27" t="s">
        <v>38</v>
      </c>
      <c r="S232" s="27" t="s">
        <v>1800</v>
      </c>
      <c r="T232" s="27" t="s">
        <v>40</v>
      </c>
      <c r="U232" s="27">
        <v>2</v>
      </c>
      <c r="V232" s="27" t="s">
        <v>41</v>
      </c>
      <c r="W232" s="27" t="s">
        <v>41</v>
      </c>
      <c r="X232" s="27">
        <v>1</v>
      </c>
      <c r="Y232" s="33" t="s">
        <v>5725</v>
      </c>
      <c r="Z232" s="27">
        <v>10</v>
      </c>
      <c r="AA232" s="27">
        <v>10</v>
      </c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>
        <f t="shared" si="42"/>
        <v>0</v>
      </c>
      <c r="AP232" s="27">
        <v>52.91</v>
      </c>
      <c r="AQ232" s="27"/>
      <c r="AR232" s="27"/>
      <c r="AS232" s="27"/>
      <c r="AT232" s="27"/>
      <c r="AU232" s="27"/>
      <c r="AV232" s="27"/>
      <c r="AW232" s="27"/>
      <c r="AX232" s="27">
        <v>12.33</v>
      </c>
      <c r="AY232" s="27"/>
      <c r="AZ232" s="27"/>
      <c r="BA232" s="27">
        <v>22.92</v>
      </c>
      <c r="BB232" s="27">
        <v>7.66</v>
      </c>
      <c r="BC232" s="27"/>
      <c r="BD232" s="27"/>
      <c r="BE232" s="27"/>
      <c r="BF232" s="27"/>
      <c r="BG232" s="27"/>
      <c r="BH232" s="27"/>
      <c r="BI232" s="27">
        <f t="shared" si="43"/>
        <v>0</v>
      </c>
      <c r="BJ232" s="27">
        <v>46.75</v>
      </c>
      <c r="BK232" s="27">
        <v>1</v>
      </c>
      <c r="BL232" s="27"/>
      <c r="BM232" s="27">
        <v>6</v>
      </c>
      <c r="BN232" s="27"/>
      <c r="BO232" s="27">
        <v>13.75</v>
      </c>
      <c r="BP232" s="27"/>
      <c r="BQ232" s="27">
        <v>6</v>
      </c>
      <c r="BR232" s="27"/>
      <c r="BS232" s="27"/>
      <c r="BT232" s="27"/>
      <c r="BU232" s="27"/>
      <c r="BV232" s="27"/>
      <c r="BW232" s="27"/>
      <c r="BX232" s="27">
        <f t="shared" si="44"/>
        <v>0</v>
      </c>
      <c r="BY232" s="27">
        <v>20</v>
      </c>
      <c r="BZ232" s="27"/>
      <c r="CA232" s="27">
        <f t="shared" si="45"/>
        <v>0</v>
      </c>
      <c r="CB232" s="27">
        <f t="shared" si="46"/>
        <v>0</v>
      </c>
      <c r="CC232" s="27">
        <v>0</v>
      </c>
      <c r="CD232" s="27">
        <v>0</v>
      </c>
      <c r="CE232" s="27"/>
      <c r="CF232" s="27"/>
      <c r="CG232" s="27">
        <f t="shared" si="47"/>
        <v>0</v>
      </c>
      <c r="CH232" s="27">
        <v>0</v>
      </c>
      <c r="CI232" s="27">
        <v>0</v>
      </c>
      <c r="CJ232" s="27"/>
      <c r="CK232" s="27"/>
      <c r="CL232" s="27">
        <f t="shared" si="48"/>
        <v>0</v>
      </c>
      <c r="CM232" s="27"/>
      <c r="CN232" s="27"/>
      <c r="CO232" s="27">
        <f t="shared" si="49"/>
        <v>0</v>
      </c>
      <c r="CP232" s="27">
        <v>99.66</v>
      </c>
      <c r="CQ232" s="27"/>
      <c r="CR232" s="27"/>
      <c r="CS232" s="1" t="s">
        <v>5726</v>
      </c>
    </row>
    <row r="233" spans="1:97" customFormat="1" ht="75" hidden="1" customHeight="1" x14ac:dyDescent="0.25">
      <c r="A233" s="27" t="s">
        <v>2061</v>
      </c>
      <c r="B233" s="27" t="s">
        <v>2062</v>
      </c>
      <c r="C233" s="27" t="s">
        <v>267</v>
      </c>
      <c r="D233" s="27" t="s">
        <v>26</v>
      </c>
      <c r="E233" s="27" t="s">
        <v>2063</v>
      </c>
      <c r="F233" s="27" t="s">
        <v>2064</v>
      </c>
      <c r="G233" s="27" t="s">
        <v>2065</v>
      </c>
      <c r="H233" s="27" t="s">
        <v>2066</v>
      </c>
      <c r="I233" s="27" t="s">
        <v>2067</v>
      </c>
      <c r="J233" s="27" t="s">
        <v>2068</v>
      </c>
      <c r="K233" s="27" t="s">
        <v>2069</v>
      </c>
      <c r="L233" s="27" t="s">
        <v>105</v>
      </c>
      <c r="M233" s="27" t="s">
        <v>2070</v>
      </c>
      <c r="N233" s="27" t="s">
        <v>2071</v>
      </c>
      <c r="O233" s="27" t="s">
        <v>2072</v>
      </c>
      <c r="P233" s="27">
        <v>903</v>
      </c>
      <c r="Q233" s="27" t="s">
        <v>1799</v>
      </c>
      <c r="R233" s="27" t="s">
        <v>38</v>
      </c>
      <c r="S233" s="27" t="s">
        <v>1800</v>
      </c>
      <c r="T233" s="27" t="s">
        <v>40</v>
      </c>
      <c r="U233" s="27">
        <v>2</v>
      </c>
      <c r="V233" s="27" t="s">
        <v>41</v>
      </c>
      <c r="W233" s="27" t="s">
        <v>41</v>
      </c>
      <c r="X233" s="27">
        <v>5</v>
      </c>
      <c r="Y233" s="33" t="s">
        <v>5723</v>
      </c>
      <c r="Z233" s="27">
        <v>0</v>
      </c>
      <c r="AA233" s="27">
        <v>0</v>
      </c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>
        <f t="shared" si="42"/>
        <v>0</v>
      </c>
      <c r="AP233" s="27">
        <v>81.8</v>
      </c>
      <c r="AQ233" s="27"/>
      <c r="AR233" s="27"/>
      <c r="AS233" s="27"/>
      <c r="AT233" s="27"/>
      <c r="AU233" s="27"/>
      <c r="AV233" s="27"/>
      <c r="AW233" s="27"/>
      <c r="AX233" s="27">
        <v>1.37</v>
      </c>
      <c r="AY233" s="27"/>
      <c r="AZ233" s="27"/>
      <c r="BA233" s="27"/>
      <c r="BB233" s="27">
        <v>80.430000000000007</v>
      </c>
      <c r="BC233" s="27"/>
      <c r="BD233" s="27"/>
      <c r="BE233" s="27"/>
      <c r="BF233" s="27"/>
      <c r="BG233" s="27"/>
      <c r="BH233" s="27"/>
      <c r="BI233" s="27">
        <f t="shared" si="43"/>
        <v>0</v>
      </c>
      <c r="BJ233" s="27">
        <v>6</v>
      </c>
      <c r="BK233" s="27">
        <v>1</v>
      </c>
      <c r="BL233" s="27"/>
      <c r="BM233" s="27"/>
      <c r="BN233" s="27"/>
      <c r="BO233" s="27">
        <v>5</v>
      </c>
      <c r="BP233" s="27"/>
      <c r="BQ233" s="27"/>
      <c r="BR233" s="27"/>
      <c r="BS233" s="27"/>
      <c r="BT233" s="27"/>
      <c r="BU233" s="27"/>
      <c r="BV233" s="27"/>
      <c r="BW233" s="27"/>
      <c r="BX233" s="27">
        <f t="shared" si="44"/>
        <v>0</v>
      </c>
      <c r="BY233" s="27"/>
      <c r="BZ233" s="27"/>
      <c r="CA233" s="27">
        <f t="shared" si="45"/>
        <v>0</v>
      </c>
      <c r="CB233" s="27">
        <f t="shared" si="46"/>
        <v>0</v>
      </c>
      <c r="CC233" s="27">
        <v>0</v>
      </c>
      <c r="CD233" s="27">
        <v>0</v>
      </c>
      <c r="CE233" s="27"/>
      <c r="CF233" s="27"/>
      <c r="CG233" s="27">
        <f t="shared" si="47"/>
        <v>0</v>
      </c>
      <c r="CH233" s="27">
        <v>0</v>
      </c>
      <c r="CI233" s="27">
        <v>0</v>
      </c>
      <c r="CJ233" s="27"/>
      <c r="CK233" s="27"/>
      <c r="CL233" s="27">
        <f t="shared" si="48"/>
        <v>0</v>
      </c>
      <c r="CM233" s="27"/>
      <c r="CN233" s="27"/>
      <c r="CO233" s="27">
        <f t="shared" si="49"/>
        <v>0</v>
      </c>
      <c r="CP233" s="27">
        <v>87.8</v>
      </c>
      <c r="CQ233" s="27"/>
      <c r="CR233" s="27"/>
      <c r="CS233" s="27" t="s">
        <v>5727</v>
      </c>
    </row>
    <row r="234" spans="1:97" customFormat="1" ht="30" hidden="1" customHeight="1" x14ac:dyDescent="0.25">
      <c r="A234" s="1" t="s">
        <v>2073</v>
      </c>
      <c r="B234" s="1" t="s">
        <v>2074</v>
      </c>
      <c r="C234" s="1" t="s">
        <v>157</v>
      </c>
      <c r="D234" s="1" t="s">
        <v>98</v>
      </c>
      <c r="E234" s="1" t="s">
        <v>2075</v>
      </c>
      <c r="F234" s="26" t="s">
        <v>2076</v>
      </c>
      <c r="G234" s="26" t="s">
        <v>832</v>
      </c>
      <c r="H234" s="1" t="s">
        <v>226</v>
      </c>
      <c r="I234" s="1" t="s">
        <v>2077</v>
      </c>
      <c r="J234" s="1" t="s">
        <v>2078</v>
      </c>
      <c r="K234" s="1" t="s">
        <v>2079</v>
      </c>
      <c r="L234" s="1" t="s">
        <v>105</v>
      </c>
      <c r="M234" s="1" t="s">
        <v>1299</v>
      </c>
      <c r="N234" s="1" t="s">
        <v>2080</v>
      </c>
      <c r="O234" s="1" t="s">
        <v>2081</v>
      </c>
      <c r="P234" s="1">
        <v>903</v>
      </c>
      <c r="Q234" s="1" t="s">
        <v>1799</v>
      </c>
      <c r="R234" s="1" t="s">
        <v>38</v>
      </c>
      <c r="S234" s="1" t="s">
        <v>1800</v>
      </c>
      <c r="T234" s="1" t="s">
        <v>40</v>
      </c>
      <c r="U234" s="1">
        <v>2</v>
      </c>
      <c r="V234" s="1" t="s">
        <v>41</v>
      </c>
      <c r="W234" s="1" t="s">
        <v>41</v>
      </c>
      <c r="X234" s="1">
        <v>5</v>
      </c>
      <c r="Y234" s="31" t="s">
        <v>5649</v>
      </c>
      <c r="Z234" s="1">
        <v>0</v>
      </c>
      <c r="AA234" s="1">
        <v>0</v>
      </c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>
        <f t="shared" si="42"/>
        <v>0</v>
      </c>
      <c r="AP234" s="1">
        <v>46.24</v>
      </c>
      <c r="AQ234" s="1"/>
      <c r="AR234" s="1"/>
      <c r="AS234" s="1"/>
      <c r="AT234" s="1"/>
      <c r="AU234" s="1"/>
      <c r="AV234" s="1"/>
      <c r="AW234" s="1"/>
      <c r="AX234" s="1">
        <v>4.1100000000000003</v>
      </c>
      <c r="AY234" s="1"/>
      <c r="AZ234" s="1"/>
      <c r="BA234" s="1"/>
      <c r="BB234" s="1">
        <v>42.13</v>
      </c>
      <c r="BC234" s="1"/>
      <c r="BD234" s="1"/>
      <c r="BE234" s="1"/>
      <c r="BF234" s="1"/>
      <c r="BG234" s="1"/>
      <c r="BH234" s="1"/>
      <c r="BI234" s="1">
        <f t="shared" si="43"/>
        <v>0</v>
      </c>
      <c r="BJ234" s="1">
        <v>20</v>
      </c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>
        <f t="shared" si="44"/>
        <v>0</v>
      </c>
      <c r="BY234" s="1">
        <v>20</v>
      </c>
      <c r="BZ234" s="1"/>
      <c r="CA234" s="1">
        <f t="shared" si="45"/>
        <v>0</v>
      </c>
      <c r="CB234" s="1">
        <f t="shared" si="46"/>
        <v>0</v>
      </c>
      <c r="CC234" s="1">
        <v>20</v>
      </c>
      <c r="CD234" s="1">
        <v>20</v>
      </c>
      <c r="CE234" s="1"/>
      <c r="CF234" s="1"/>
      <c r="CG234" s="1">
        <f t="shared" si="47"/>
        <v>0</v>
      </c>
      <c r="CH234" s="1">
        <v>8</v>
      </c>
      <c r="CI234" s="1">
        <v>8</v>
      </c>
      <c r="CJ234" s="1"/>
      <c r="CK234" s="1"/>
      <c r="CL234" s="1">
        <f t="shared" si="48"/>
        <v>0</v>
      </c>
      <c r="CM234" s="1"/>
      <c r="CN234" s="1"/>
      <c r="CO234" s="1">
        <f t="shared" si="49"/>
        <v>0</v>
      </c>
      <c r="CP234" s="1">
        <v>86.24</v>
      </c>
      <c r="CQ234" s="1">
        <f>SUM(BI234,CB234,CG234)</f>
        <v>0</v>
      </c>
      <c r="CR234" s="1">
        <v>34</v>
      </c>
      <c r="CS234" s="1" t="s">
        <v>5728</v>
      </c>
    </row>
    <row r="235" spans="1:97" customFormat="1" ht="37.5" hidden="1" customHeight="1" x14ac:dyDescent="0.25">
      <c r="A235" s="1" t="s">
        <v>2082</v>
      </c>
      <c r="B235" s="1" t="s">
        <v>2083</v>
      </c>
      <c r="C235" s="1" t="s">
        <v>267</v>
      </c>
      <c r="D235" s="1" t="s">
        <v>71</v>
      </c>
      <c r="E235" s="1" t="s">
        <v>2084</v>
      </c>
      <c r="F235" s="26" t="s">
        <v>2085</v>
      </c>
      <c r="G235" s="26" t="s">
        <v>832</v>
      </c>
      <c r="H235" s="1" t="s">
        <v>183</v>
      </c>
      <c r="I235" s="1" t="s">
        <v>2086</v>
      </c>
      <c r="J235" s="1" t="s">
        <v>2087</v>
      </c>
      <c r="K235" s="1" t="s">
        <v>2088</v>
      </c>
      <c r="L235" s="1" t="s">
        <v>105</v>
      </c>
      <c r="M235" s="1" t="s">
        <v>1937</v>
      </c>
      <c r="N235" s="1" t="s">
        <v>2089</v>
      </c>
      <c r="O235" s="1" t="s">
        <v>1939</v>
      </c>
      <c r="P235" s="1">
        <v>903</v>
      </c>
      <c r="Q235" s="1" t="s">
        <v>1799</v>
      </c>
      <c r="R235" s="1" t="s">
        <v>38</v>
      </c>
      <c r="S235" s="1" t="s">
        <v>1800</v>
      </c>
      <c r="T235" s="1" t="s">
        <v>40</v>
      </c>
      <c r="U235" s="1">
        <v>2</v>
      </c>
      <c r="V235" s="1" t="s">
        <v>41</v>
      </c>
      <c r="W235" s="1" t="s">
        <v>41</v>
      </c>
      <c r="X235" s="1">
        <v>3</v>
      </c>
      <c r="Y235" s="31" t="s">
        <v>5649</v>
      </c>
      <c r="Z235" s="1">
        <v>0</v>
      </c>
      <c r="AA235" s="1">
        <v>0</v>
      </c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>
        <f t="shared" si="42"/>
        <v>0</v>
      </c>
      <c r="AP235" s="1">
        <v>38.14</v>
      </c>
      <c r="AQ235" s="1">
        <v>0</v>
      </c>
      <c r="AR235" s="1">
        <v>8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30.14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f t="shared" si="43"/>
        <v>0</v>
      </c>
      <c r="BJ235" s="1">
        <v>38</v>
      </c>
      <c r="BK235" s="1">
        <v>2</v>
      </c>
      <c r="BL235" s="1">
        <v>0</v>
      </c>
      <c r="BM235" s="1">
        <v>1</v>
      </c>
      <c r="BN235" s="1">
        <v>0</v>
      </c>
      <c r="BO235" s="1">
        <v>0</v>
      </c>
      <c r="BP235" s="1">
        <v>0</v>
      </c>
      <c r="BQ235" s="1">
        <v>4</v>
      </c>
      <c r="BR235" s="1">
        <v>0</v>
      </c>
      <c r="BS235" s="1">
        <v>0</v>
      </c>
      <c r="BT235" s="1">
        <v>0</v>
      </c>
      <c r="BU235" s="1">
        <v>0</v>
      </c>
      <c r="BV235" s="1">
        <v>10</v>
      </c>
      <c r="BW235" s="1">
        <v>0</v>
      </c>
      <c r="BX235" s="1">
        <f t="shared" si="44"/>
        <v>0</v>
      </c>
      <c r="BY235" s="1">
        <v>20</v>
      </c>
      <c r="BZ235" s="1">
        <v>0</v>
      </c>
      <c r="CA235" s="1">
        <f t="shared" si="45"/>
        <v>0</v>
      </c>
      <c r="CB235" s="1">
        <f t="shared" si="46"/>
        <v>0</v>
      </c>
      <c r="CC235" s="1"/>
      <c r="CD235" s="1">
        <v>0</v>
      </c>
      <c r="CE235" s="1">
        <v>0</v>
      </c>
      <c r="CF235" s="1">
        <v>0</v>
      </c>
      <c r="CG235" s="1">
        <f t="shared" si="47"/>
        <v>0</v>
      </c>
      <c r="CH235" s="1"/>
      <c r="CI235" s="1">
        <v>0</v>
      </c>
      <c r="CJ235" s="1">
        <v>0</v>
      </c>
      <c r="CK235" s="1">
        <v>0</v>
      </c>
      <c r="CL235" s="1">
        <f t="shared" si="48"/>
        <v>0</v>
      </c>
      <c r="CM235" s="1"/>
      <c r="CN235" s="1">
        <v>0</v>
      </c>
      <c r="CO235" s="1">
        <f t="shared" si="49"/>
        <v>0</v>
      </c>
      <c r="CP235" s="1">
        <v>76.14</v>
      </c>
      <c r="CQ235" s="1">
        <f>SUM(BI235,CB235,CG235)</f>
        <v>0</v>
      </c>
      <c r="CR235" s="1">
        <v>36</v>
      </c>
      <c r="CS235" s="1" t="s">
        <v>5732</v>
      </c>
    </row>
    <row r="236" spans="1:97" customFormat="1" ht="30" hidden="1" customHeight="1" x14ac:dyDescent="0.25">
      <c r="A236" s="1" t="s">
        <v>713</v>
      </c>
      <c r="B236" s="1" t="s">
        <v>714</v>
      </c>
      <c r="C236" s="1" t="s">
        <v>25</v>
      </c>
      <c r="D236" s="1" t="s">
        <v>26</v>
      </c>
      <c r="E236" s="1" t="s">
        <v>715</v>
      </c>
      <c r="F236" s="26" t="s">
        <v>716</v>
      </c>
      <c r="G236" s="26" t="s">
        <v>717</v>
      </c>
      <c r="H236" s="1" t="s">
        <v>718</v>
      </c>
      <c r="I236" s="1" t="s">
        <v>719</v>
      </c>
      <c r="J236" s="1" t="s">
        <v>719</v>
      </c>
      <c r="K236" s="1" t="s">
        <v>720</v>
      </c>
      <c r="L236" s="1" t="s">
        <v>105</v>
      </c>
      <c r="M236" s="1" t="s">
        <v>176</v>
      </c>
      <c r="N236" s="1" t="s">
        <v>721</v>
      </c>
      <c r="O236" s="1" t="s">
        <v>547</v>
      </c>
      <c r="P236" s="1">
        <v>903</v>
      </c>
      <c r="Q236" s="1" t="s">
        <v>1799</v>
      </c>
      <c r="R236" s="1" t="s">
        <v>38</v>
      </c>
      <c r="S236" s="1" t="s">
        <v>1800</v>
      </c>
      <c r="T236" s="1" t="s">
        <v>40</v>
      </c>
      <c r="U236" s="1">
        <v>2</v>
      </c>
      <c r="V236" s="1" t="s">
        <v>41</v>
      </c>
      <c r="W236" s="1" t="s">
        <v>41</v>
      </c>
      <c r="X236" s="1">
        <v>5</v>
      </c>
      <c r="Y236" s="31" t="s">
        <v>5649</v>
      </c>
      <c r="Z236" s="1">
        <v>60.5</v>
      </c>
      <c r="AA236" s="1">
        <v>0</v>
      </c>
      <c r="AB236" s="1"/>
      <c r="AC236" s="1"/>
      <c r="AD236" s="1"/>
      <c r="AE236" s="1"/>
      <c r="AF236" s="1"/>
      <c r="AG236" s="1"/>
      <c r="AH236" s="1">
        <v>60.5</v>
      </c>
      <c r="AI236" s="1"/>
      <c r="AJ236" s="1"/>
      <c r="AK236" s="1"/>
      <c r="AL236" s="1"/>
      <c r="AM236" s="1"/>
      <c r="AN236" s="1"/>
      <c r="AO236" s="1">
        <f t="shared" si="42"/>
        <v>0</v>
      </c>
      <c r="AP236" s="1">
        <v>0</v>
      </c>
      <c r="AQ236" s="1"/>
      <c r="AR236" s="1"/>
      <c r="AS236" s="1"/>
      <c r="AT236" s="1"/>
      <c r="AU236" s="1"/>
      <c r="AV236" s="1"/>
      <c r="AW236" s="1"/>
      <c r="AX236" s="1">
        <v>30.14</v>
      </c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>
        <f t="shared" si="43"/>
        <v>0</v>
      </c>
      <c r="BJ236" s="1">
        <v>29.25</v>
      </c>
      <c r="BK236" s="1"/>
      <c r="BL236" s="1">
        <v>0</v>
      </c>
      <c r="BM236" s="1"/>
      <c r="BN236" s="1"/>
      <c r="BO236" s="1">
        <v>3.75</v>
      </c>
      <c r="BP236" s="1"/>
      <c r="BQ236" s="1">
        <v>6</v>
      </c>
      <c r="BR236" s="1"/>
      <c r="BS236" s="1"/>
      <c r="BT236" s="1"/>
      <c r="BU236" s="1"/>
      <c r="BV236" s="1"/>
      <c r="BW236" s="1">
        <v>10</v>
      </c>
      <c r="BX236" s="1">
        <f t="shared" si="44"/>
        <v>0</v>
      </c>
      <c r="BY236" s="1"/>
      <c r="BZ236" s="1"/>
      <c r="CA236" s="1">
        <f t="shared" si="45"/>
        <v>0</v>
      </c>
      <c r="CB236" s="1">
        <f t="shared" si="46"/>
        <v>0</v>
      </c>
      <c r="CC236" s="1">
        <v>40</v>
      </c>
      <c r="CD236" s="1">
        <v>40</v>
      </c>
      <c r="CE236" s="1"/>
      <c r="CF236" s="1"/>
      <c r="CG236" s="1">
        <f t="shared" si="47"/>
        <v>0</v>
      </c>
      <c r="CH236" s="1">
        <v>24</v>
      </c>
      <c r="CI236" s="1">
        <v>24</v>
      </c>
      <c r="CJ236" s="1"/>
      <c r="CK236" s="1"/>
      <c r="CL236" s="1">
        <f t="shared" si="48"/>
        <v>0</v>
      </c>
      <c r="CM236" s="1"/>
      <c r="CN236" s="1"/>
      <c r="CO236" s="1">
        <f t="shared" si="49"/>
        <v>0</v>
      </c>
      <c r="CP236" s="1">
        <v>69.25</v>
      </c>
      <c r="CQ236" s="1">
        <f>SUM(BI236,CB236,CG236)</f>
        <v>0</v>
      </c>
      <c r="CR236" s="1">
        <v>32</v>
      </c>
      <c r="CS236" s="1" t="s">
        <v>5728</v>
      </c>
    </row>
    <row r="237" spans="1:97" customFormat="1" ht="165" hidden="1" customHeight="1" x14ac:dyDescent="0.25">
      <c r="A237" s="27" t="s">
        <v>722</v>
      </c>
      <c r="B237" s="27" t="s">
        <v>723</v>
      </c>
      <c r="C237" s="27" t="s">
        <v>724</v>
      </c>
      <c r="D237" s="27" t="s">
        <v>26</v>
      </c>
      <c r="E237" s="27" t="s">
        <v>725</v>
      </c>
      <c r="F237" s="27" t="s">
        <v>726</v>
      </c>
      <c r="G237" s="27" t="s">
        <v>29</v>
      </c>
      <c r="H237" s="27" t="s">
        <v>226</v>
      </c>
      <c r="I237" s="27" t="s">
        <v>727</v>
      </c>
      <c r="J237" s="27" t="s">
        <v>727</v>
      </c>
      <c r="K237" s="27" t="s">
        <v>728</v>
      </c>
      <c r="L237" s="27" t="s">
        <v>729</v>
      </c>
      <c r="M237" s="27" t="s">
        <v>730</v>
      </c>
      <c r="N237" s="27" t="s">
        <v>731</v>
      </c>
      <c r="O237" s="27" t="s">
        <v>732</v>
      </c>
      <c r="P237" s="27">
        <v>903</v>
      </c>
      <c r="Q237" s="27" t="s">
        <v>1799</v>
      </c>
      <c r="R237" s="27" t="s">
        <v>38</v>
      </c>
      <c r="S237" s="27" t="s">
        <v>1800</v>
      </c>
      <c r="T237" s="27" t="s">
        <v>40</v>
      </c>
      <c r="U237" s="27">
        <v>2</v>
      </c>
      <c r="V237" s="27" t="s">
        <v>41</v>
      </c>
      <c r="W237" s="27" t="s">
        <v>41</v>
      </c>
      <c r="X237" s="27">
        <v>4</v>
      </c>
      <c r="Y237" s="33" t="s">
        <v>5714</v>
      </c>
      <c r="Z237" s="27">
        <v>10</v>
      </c>
      <c r="AA237" s="27">
        <v>10</v>
      </c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>
        <f t="shared" si="42"/>
        <v>0</v>
      </c>
      <c r="AP237" s="27">
        <v>10</v>
      </c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>
        <v>0</v>
      </c>
      <c r="BI237" s="27">
        <f t="shared" si="43"/>
        <v>0</v>
      </c>
      <c r="BJ237" s="27">
        <v>28.95</v>
      </c>
      <c r="BK237" s="27">
        <v>1</v>
      </c>
      <c r="BL237" s="27"/>
      <c r="BM237" s="27">
        <v>2</v>
      </c>
      <c r="BN237" s="27"/>
      <c r="BO237" s="27">
        <v>1.25</v>
      </c>
      <c r="BP237" s="27"/>
      <c r="BQ237" s="27">
        <v>2</v>
      </c>
      <c r="BR237" s="27"/>
      <c r="BS237" s="27">
        <v>2.7</v>
      </c>
      <c r="BT237" s="27"/>
      <c r="BU237" s="27"/>
      <c r="BV237" s="27"/>
      <c r="BW237" s="27"/>
      <c r="BX237" s="27">
        <f t="shared" si="44"/>
        <v>0</v>
      </c>
      <c r="BY237" s="27">
        <v>20</v>
      </c>
      <c r="BZ237" s="27"/>
      <c r="CA237" s="27">
        <f t="shared" si="45"/>
        <v>0</v>
      </c>
      <c r="CB237" s="27">
        <f t="shared" si="46"/>
        <v>0</v>
      </c>
      <c r="CC237" s="27">
        <v>30</v>
      </c>
      <c r="CD237" s="27">
        <v>30</v>
      </c>
      <c r="CE237" s="27"/>
      <c r="CF237" s="27"/>
      <c r="CG237" s="27">
        <f t="shared" si="47"/>
        <v>0</v>
      </c>
      <c r="CH237" s="27">
        <v>16</v>
      </c>
      <c r="CI237" s="27">
        <v>16</v>
      </c>
      <c r="CJ237" s="27"/>
      <c r="CK237" s="27"/>
      <c r="CL237" s="27">
        <f t="shared" si="48"/>
        <v>0</v>
      </c>
      <c r="CM237" s="27"/>
      <c r="CN237" s="27"/>
      <c r="CO237" s="27">
        <f t="shared" si="49"/>
        <v>0</v>
      </c>
      <c r="CP237" s="27">
        <v>68.95</v>
      </c>
      <c r="CQ237" s="27"/>
      <c r="CR237" s="27"/>
      <c r="CS237" s="27" t="s">
        <v>5727</v>
      </c>
    </row>
    <row r="238" spans="1:97" customFormat="1" ht="32.25" hidden="1" customHeight="1" x14ac:dyDescent="0.25">
      <c r="A238" s="1" t="s">
        <v>2090</v>
      </c>
      <c r="B238" s="1" t="s">
        <v>2091</v>
      </c>
      <c r="C238" s="1" t="s">
        <v>745</v>
      </c>
      <c r="D238" s="1" t="s">
        <v>98</v>
      </c>
      <c r="E238" s="1" t="s">
        <v>2092</v>
      </c>
      <c r="F238" s="1" t="s">
        <v>2093</v>
      </c>
      <c r="G238" s="1" t="s">
        <v>1646</v>
      </c>
      <c r="H238" s="1" t="s">
        <v>852</v>
      </c>
      <c r="I238" s="1" t="s">
        <v>2094</v>
      </c>
      <c r="J238" s="1" t="s">
        <v>2094</v>
      </c>
      <c r="K238" s="1" t="s">
        <v>2095</v>
      </c>
      <c r="L238" s="1" t="s">
        <v>2096</v>
      </c>
      <c r="M238" s="1" t="s">
        <v>2097</v>
      </c>
      <c r="N238" s="1" t="s">
        <v>2098</v>
      </c>
      <c r="O238" s="1" t="s">
        <v>1544</v>
      </c>
      <c r="P238" s="1">
        <v>903</v>
      </c>
      <c r="Q238" s="1" t="s">
        <v>1799</v>
      </c>
      <c r="R238" s="1" t="s">
        <v>38</v>
      </c>
      <c r="S238" s="1" t="s">
        <v>1800</v>
      </c>
      <c r="T238" s="1" t="s">
        <v>40</v>
      </c>
      <c r="U238" s="1">
        <v>2</v>
      </c>
      <c r="V238" s="1" t="s">
        <v>41</v>
      </c>
      <c r="W238" s="1" t="s">
        <v>41</v>
      </c>
      <c r="X238" s="1">
        <v>5</v>
      </c>
      <c r="Y238" s="31" t="s">
        <v>5649</v>
      </c>
      <c r="Z238" s="1">
        <v>403.79</v>
      </c>
      <c r="AA238" s="1">
        <v>10</v>
      </c>
      <c r="AB238" s="1"/>
      <c r="AC238" s="1">
        <v>6.96</v>
      </c>
      <c r="AD238" s="1"/>
      <c r="AE238" s="1"/>
      <c r="AF238" s="1"/>
      <c r="AG238" s="1"/>
      <c r="AH238" s="1"/>
      <c r="AI238" s="1"/>
      <c r="AJ238" s="1">
        <v>386.83</v>
      </c>
      <c r="AK238" s="1"/>
      <c r="AL238" s="1"/>
      <c r="AM238" s="1"/>
      <c r="AN238" s="1"/>
      <c r="AO238" s="1">
        <f t="shared" si="42"/>
        <v>0</v>
      </c>
      <c r="AP238" s="1">
        <v>10</v>
      </c>
      <c r="AQ238" s="1">
        <v>0</v>
      </c>
      <c r="AR238" s="1">
        <v>6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175.72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f t="shared" si="43"/>
        <v>0</v>
      </c>
      <c r="BJ238" s="1">
        <v>2.5</v>
      </c>
      <c r="BK238" s="1">
        <v>0.5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2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f t="shared" si="44"/>
        <v>0</v>
      </c>
      <c r="BY238" s="1">
        <v>0</v>
      </c>
      <c r="BZ238" s="1">
        <v>0</v>
      </c>
      <c r="CA238" s="1">
        <f t="shared" si="45"/>
        <v>0</v>
      </c>
      <c r="CB238" s="1">
        <f t="shared" si="46"/>
        <v>0</v>
      </c>
      <c r="CC238" s="1">
        <v>50</v>
      </c>
      <c r="CD238" s="1">
        <v>50</v>
      </c>
      <c r="CE238" s="1">
        <v>0</v>
      </c>
      <c r="CF238" s="1">
        <v>0</v>
      </c>
      <c r="CG238" s="1">
        <f t="shared" si="47"/>
        <v>0</v>
      </c>
      <c r="CH238" s="1">
        <v>32</v>
      </c>
      <c r="CI238" s="1">
        <v>32</v>
      </c>
      <c r="CJ238" s="1">
        <v>0</v>
      </c>
      <c r="CK238" s="1">
        <v>0</v>
      </c>
      <c r="CL238" s="1">
        <f t="shared" si="48"/>
        <v>0</v>
      </c>
      <c r="CM238" s="1"/>
      <c r="CN238" s="1">
        <v>0</v>
      </c>
      <c r="CO238" s="1">
        <f t="shared" si="49"/>
        <v>0</v>
      </c>
      <c r="CP238" s="1">
        <v>62.5</v>
      </c>
      <c r="CQ238" s="1">
        <f>SUM(BI238,CB238,CG238)</f>
        <v>0</v>
      </c>
      <c r="CR238" s="1">
        <v>12</v>
      </c>
      <c r="CS238" s="1" t="s">
        <v>5732</v>
      </c>
    </row>
    <row r="239" spans="1:97" customFormat="1" ht="30" hidden="1" customHeight="1" x14ac:dyDescent="0.25">
      <c r="A239" s="1" t="s">
        <v>2099</v>
      </c>
      <c r="B239" s="1" t="s">
        <v>2100</v>
      </c>
      <c r="C239" s="1" t="s">
        <v>25</v>
      </c>
      <c r="D239" s="1" t="s">
        <v>26</v>
      </c>
      <c r="E239" s="1" t="s">
        <v>2101</v>
      </c>
      <c r="F239" s="26" t="s">
        <v>2102</v>
      </c>
      <c r="G239" s="26" t="s">
        <v>101</v>
      </c>
      <c r="H239" s="1" t="s">
        <v>123</v>
      </c>
      <c r="I239" s="1" t="s">
        <v>2103</v>
      </c>
      <c r="J239" s="1" t="s">
        <v>2104</v>
      </c>
      <c r="K239" s="1" t="s">
        <v>2105</v>
      </c>
      <c r="L239" s="1" t="s">
        <v>2106</v>
      </c>
      <c r="M239" s="1" t="s">
        <v>2107</v>
      </c>
      <c r="N239" s="1" t="s">
        <v>2108</v>
      </c>
      <c r="O239" s="1" t="s">
        <v>107</v>
      </c>
      <c r="P239" s="1">
        <v>903</v>
      </c>
      <c r="Q239" s="1" t="s">
        <v>1799</v>
      </c>
      <c r="R239" s="1" t="s">
        <v>38</v>
      </c>
      <c r="S239" s="1" t="s">
        <v>1800</v>
      </c>
      <c r="T239" s="1" t="s">
        <v>40</v>
      </c>
      <c r="U239" s="1">
        <v>2</v>
      </c>
      <c r="V239" s="1" t="s">
        <v>41</v>
      </c>
      <c r="W239" s="1" t="s">
        <v>41</v>
      </c>
      <c r="X239" s="1">
        <v>5</v>
      </c>
      <c r="Y239" s="31" t="s">
        <v>5649</v>
      </c>
      <c r="Z239" s="1">
        <v>15.5</v>
      </c>
      <c r="AA239" s="1">
        <v>10</v>
      </c>
      <c r="AB239" s="1"/>
      <c r="AC239" s="1"/>
      <c r="AD239" s="1"/>
      <c r="AE239" s="1"/>
      <c r="AF239" s="1"/>
      <c r="AG239" s="1"/>
      <c r="AH239" s="1">
        <v>5.5</v>
      </c>
      <c r="AI239" s="1"/>
      <c r="AJ239" s="1"/>
      <c r="AK239" s="1"/>
      <c r="AL239" s="1"/>
      <c r="AM239" s="1"/>
      <c r="AN239" s="1"/>
      <c r="AO239" s="1">
        <f t="shared" si="42"/>
        <v>0</v>
      </c>
      <c r="AP239" s="1">
        <v>10</v>
      </c>
      <c r="AQ239" s="1"/>
      <c r="AR239" s="1"/>
      <c r="AS239" s="1"/>
      <c r="AT239" s="1"/>
      <c r="AU239" s="1"/>
      <c r="AV239" s="1"/>
      <c r="AW239" s="1"/>
      <c r="AX239" s="1">
        <v>2.74</v>
      </c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>
        <f t="shared" si="43"/>
        <v>0</v>
      </c>
      <c r="BJ239" s="1">
        <v>21.25</v>
      </c>
      <c r="BK239" s="1"/>
      <c r="BL239" s="1"/>
      <c r="BM239" s="1"/>
      <c r="BN239" s="1"/>
      <c r="BO239" s="1">
        <v>1.25</v>
      </c>
      <c r="BP239" s="1"/>
      <c r="BQ239" s="1"/>
      <c r="BR239" s="1"/>
      <c r="BS239" s="1"/>
      <c r="BT239" s="1"/>
      <c r="BU239" s="1"/>
      <c r="BV239" s="1"/>
      <c r="BW239" s="1"/>
      <c r="BX239" s="1">
        <f t="shared" si="44"/>
        <v>0</v>
      </c>
      <c r="BY239" s="1">
        <v>20</v>
      </c>
      <c r="BZ239" s="1"/>
      <c r="CA239" s="1">
        <f t="shared" si="45"/>
        <v>0</v>
      </c>
      <c r="CB239" s="1">
        <f t="shared" si="46"/>
        <v>0</v>
      </c>
      <c r="CC239" s="1">
        <v>20</v>
      </c>
      <c r="CD239" s="1">
        <v>20</v>
      </c>
      <c r="CE239" s="1"/>
      <c r="CF239" s="1"/>
      <c r="CG239" s="1">
        <f t="shared" si="47"/>
        <v>0</v>
      </c>
      <c r="CH239" s="1">
        <v>8</v>
      </c>
      <c r="CI239" s="1">
        <v>8</v>
      </c>
      <c r="CJ239" s="1"/>
      <c r="CK239" s="1"/>
      <c r="CL239" s="1">
        <f t="shared" si="48"/>
        <v>0</v>
      </c>
      <c r="CM239" s="1"/>
      <c r="CN239" s="1"/>
      <c r="CO239" s="1">
        <f t="shared" si="49"/>
        <v>0</v>
      </c>
      <c r="CP239" s="1">
        <v>51.25</v>
      </c>
      <c r="CQ239" s="1">
        <f>SUM(BI239,CB239,CG239)</f>
        <v>0</v>
      </c>
      <c r="CR239" s="1">
        <v>37</v>
      </c>
      <c r="CS239" s="1" t="s">
        <v>5728</v>
      </c>
    </row>
    <row r="240" spans="1:97" customFormat="1" ht="29.25" hidden="1" customHeight="1" x14ac:dyDescent="0.25">
      <c r="A240" s="1" t="s">
        <v>2109</v>
      </c>
      <c r="B240" s="1" t="s">
        <v>2110</v>
      </c>
      <c r="C240" s="1" t="s">
        <v>25</v>
      </c>
      <c r="D240" s="1" t="s">
        <v>26</v>
      </c>
      <c r="E240" s="1" t="s">
        <v>2111</v>
      </c>
      <c r="F240" s="26" t="s">
        <v>2112</v>
      </c>
      <c r="G240" s="26" t="s">
        <v>2113</v>
      </c>
      <c r="H240" s="1" t="s">
        <v>1004</v>
      </c>
      <c r="I240" s="1" t="s">
        <v>2114</v>
      </c>
      <c r="J240" s="1" t="s">
        <v>2115</v>
      </c>
      <c r="K240" s="1" t="s">
        <v>2116</v>
      </c>
      <c r="L240" s="1" t="s">
        <v>2106</v>
      </c>
      <c r="M240" s="1" t="s">
        <v>2117</v>
      </c>
      <c r="N240" s="1" t="s">
        <v>2118</v>
      </c>
      <c r="O240" s="1" t="s">
        <v>95</v>
      </c>
      <c r="P240" s="1">
        <v>903</v>
      </c>
      <c r="Q240" s="1" t="s">
        <v>1799</v>
      </c>
      <c r="R240" s="1" t="s">
        <v>38</v>
      </c>
      <c r="S240" s="1" t="s">
        <v>1800</v>
      </c>
      <c r="T240" s="1" t="s">
        <v>40</v>
      </c>
      <c r="U240" s="1">
        <v>2</v>
      </c>
      <c r="V240" s="1" t="s">
        <v>41</v>
      </c>
      <c r="W240" s="1" t="s">
        <v>41</v>
      </c>
      <c r="X240" s="1">
        <v>3</v>
      </c>
      <c r="Y240" s="31" t="s">
        <v>5649</v>
      </c>
      <c r="Z240" s="1">
        <v>110.76</v>
      </c>
      <c r="AA240" s="1">
        <v>10</v>
      </c>
      <c r="AB240" s="1"/>
      <c r="AC240" s="1"/>
      <c r="AD240" s="1"/>
      <c r="AE240" s="1"/>
      <c r="AF240" s="1"/>
      <c r="AG240" s="1"/>
      <c r="AH240" s="1">
        <v>16.5</v>
      </c>
      <c r="AI240" s="1"/>
      <c r="AJ240" s="1">
        <v>84.26</v>
      </c>
      <c r="AK240" s="1"/>
      <c r="AL240" s="1"/>
      <c r="AM240" s="1"/>
      <c r="AN240" s="1"/>
      <c r="AO240" s="1">
        <f t="shared" si="42"/>
        <v>0</v>
      </c>
      <c r="AP240" s="1">
        <v>10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42.02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f t="shared" si="43"/>
        <v>0</v>
      </c>
      <c r="BJ240" s="1">
        <v>10.15</v>
      </c>
      <c r="BK240" s="1">
        <v>0.5</v>
      </c>
      <c r="BL240" s="1">
        <v>0</v>
      </c>
      <c r="BM240" s="1">
        <v>2</v>
      </c>
      <c r="BN240" s="1">
        <v>0</v>
      </c>
      <c r="BO240" s="1">
        <v>1.25</v>
      </c>
      <c r="BP240" s="1">
        <v>0</v>
      </c>
      <c r="BQ240" s="1">
        <v>0</v>
      </c>
      <c r="BR240" s="1">
        <v>0</v>
      </c>
      <c r="BS240" s="1">
        <v>2.7</v>
      </c>
      <c r="BT240" s="1">
        <v>0</v>
      </c>
      <c r="BU240" s="1">
        <v>0</v>
      </c>
      <c r="BV240" s="1">
        <v>0</v>
      </c>
      <c r="BW240" s="1">
        <v>0</v>
      </c>
      <c r="BX240" s="1">
        <f t="shared" si="44"/>
        <v>0</v>
      </c>
      <c r="BY240" s="1">
        <v>0</v>
      </c>
      <c r="BZ240" s="1">
        <v>0</v>
      </c>
      <c r="CA240" s="1">
        <f t="shared" si="45"/>
        <v>0</v>
      </c>
      <c r="CB240" s="1">
        <f t="shared" si="46"/>
        <v>0</v>
      </c>
      <c r="CC240" s="1">
        <v>20</v>
      </c>
      <c r="CD240" s="1">
        <v>20</v>
      </c>
      <c r="CE240" s="1">
        <v>0</v>
      </c>
      <c r="CF240" s="1">
        <v>0</v>
      </c>
      <c r="CG240" s="1">
        <f t="shared" si="47"/>
        <v>0</v>
      </c>
      <c r="CH240" s="1">
        <v>8</v>
      </c>
      <c r="CI240" s="1">
        <v>8</v>
      </c>
      <c r="CJ240" s="1">
        <v>0</v>
      </c>
      <c r="CK240" s="1">
        <v>0</v>
      </c>
      <c r="CL240" s="1">
        <f t="shared" si="48"/>
        <v>0</v>
      </c>
      <c r="CM240" s="1"/>
      <c r="CN240" s="1">
        <v>0</v>
      </c>
      <c r="CO240" s="1">
        <f t="shared" si="49"/>
        <v>0</v>
      </c>
      <c r="CP240" s="1">
        <v>40.15</v>
      </c>
      <c r="CQ240" s="1">
        <f>SUM(BI240,CB240,CG240)</f>
        <v>0</v>
      </c>
      <c r="CR240" s="1">
        <v>35</v>
      </c>
      <c r="CS240" s="1" t="s">
        <v>5732</v>
      </c>
    </row>
    <row r="241" spans="1:97" customFormat="1" ht="30" hidden="1" customHeight="1" x14ac:dyDescent="0.25">
      <c r="A241" s="1" t="s">
        <v>2119</v>
      </c>
      <c r="B241" s="1" t="s">
        <v>2120</v>
      </c>
      <c r="C241" s="1" t="s">
        <v>25</v>
      </c>
      <c r="D241" s="1" t="s">
        <v>26</v>
      </c>
      <c r="E241" s="1" t="s">
        <v>2121</v>
      </c>
      <c r="F241" s="26" t="s">
        <v>2122</v>
      </c>
      <c r="G241" s="26" t="s">
        <v>2123</v>
      </c>
      <c r="H241" s="1" t="s">
        <v>2124</v>
      </c>
      <c r="I241" s="1" t="s">
        <v>2125</v>
      </c>
      <c r="J241" s="1" t="s">
        <v>2126</v>
      </c>
      <c r="K241" s="1" t="s">
        <v>2127</v>
      </c>
      <c r="L241" s="1" t="s">
        <v>1018</v>
      </c>
      <c r="M241" s="1" t="s">
        <v>1737</v>
      </c>
      <c r="N241" s="1" t="s">
        <v>2128</v>
      </c>
      <c r="O241" s="1" t="s">
        <v>1020</v>
      </c>
      <c r="P241" s="1">
        <v>903</v>
      </c>
      <c r="Q241" s="1" t="s">
        <v>1799</v>
      </c>
      <c r="R241" s="1" t="s">
        <v>38</v>
      </c>
      <c r="S241" s="1" t="s">
        <v>1800</v>
      </c>
      <c r="T241" s="1" t="s">
        <v>40</v>
      </c>
      <c r="U241" s="1">
        <v>2</v>
      </c>
      <c r="V241" s="1" t="s">
        <v>41</v>
      </c>
      <c r="W241" s="1" t="s">
        <v>41</v>
      </c>
      <c r="X241" s="1">
        <v>5</v>
      </c>
      <c r="Y241" s="31" t="s">
        <v>5649</v>
      </c>
      <c r="Z241" s="1">
        <v>5.5</v>
      </c>
      <c r="AA241" s="1">
        <v>0</v>
      </c>
      <c r="AB241" s="1"/>
      <c r="AC241" s="1"/>
      <c r="AD241" s="1"/>
      <c r="AE241" s="1"/>
      <c r="AF241" s="1"/>
      <c r="AG241" s="1"/>
      <c r="AH241" s="1">
        <v>5.5</v>
      </c>
      <c r="AI241" s="1"/>
      <c r="AJ241" s="1"/>
      <c r="AK241" s="1"/>
      <c r="AL241" s="1"/>
      <c r="AM241" s="1"/>
      <c r="AN241" s="1"/>
      <c r="AO241" s="1">
        <f t="shared" si="42"/>
        <v>0</v>
      </c>
      <c r="AP241" s="1">
        <v>0</v>
      </c>
      <c r="AQ241" s="1"/>
      <c r="AR241" s="1"/>
      <c r="AS241" s="1"/>
      <c r="AT241" s="1"/>
      <c r="AU241" s="1"/>
      <c r="AV241" s="1"/>
      <c r="AW241" s="1"/>
      <c r="AX241" s="1">
        <v>2.74</v>
      </c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>
        <f t="shared" si="43"/>
        <v>0</v>
      </c>
      <c r="BJ241" s="1">
        <v>30.5</v>
      </c>
      <c r="BK241" s="1">
        <v>0.5</v>
      </c>
      <c r="BL241" s="1"/>
      <c r="BM241" s="1"/>
      <c r="BN241" s="1"/>
      <c r="BO241" s="1">
        <v>0</v>
      </c>
      <c r="BP241" s="1"/>
      <c r="BQ241" s="1"/>
      <c r="BR241" s="1"/>
      <c r="BS241" s="1"/>
      <c r="BT241" s="1"/>
      <c r="BU241" s="1"/>
      <c r="BV241" s="1"/>
      <c r="BW241" s="1"/>
      <c r="BX241" s="1">
        <f t="shared" si="44"/>
        <v>0</v>
      </c>
      <c r="BY241" s="1">
        <v>20</v>
      </c>
      <c r="BZ241" s="1"/>
      <c r="CA241" s="1">
        <f t="shared" si="45"/>
        <v>0</v>
      </c>
      <c r="CB241" s="1">
        <f t="shared" si="46"/>
        <v>0</v>
      </c>
      <c r="CC241" s="1"/>
      <c r="CD241" s="1"/>
      <c r="CE241" s="1"/>
      <c r="CF241" s="1"/>
      <c r="CG241" s="1">
        <f t="shared" si="47"/>
        <v>0</v>
      </c>
      <c r="CH241" s="1"/>
      <c r="CI241" s="1"/>
      <c r="CJ241" s="1"/>
      <c r="CK241" s="1"/>
      <c r="CL241" s="1">
        <f t="shared" si="48"/>
        <v>0</v>
      </c>
      <c r="CM241" s="1"/>
      <c r="CN241" s="1"/>
      <c r="CO241" s="1">
        <f t="shared" si="49"/>
        <v>0</v>
      </c>
      <c r="CP241" s="1">
        <v>30.5</v>
      </c>
      <c r="CQ241" s="1">
        <f>SUM(BI241,CB241,CG241)</f>
        <v>0</v>
      </c>
      <c r="CR241" s="1">
        <v>38</v>
      </c>
      <c r="CS241" s="1" t="s">
        <v>5728</v>
      </c>
    </row>
    <row r="242" spans="1:97" s="1" customFormat="1" ht="15" hidden="1" customHeight="1" x14ac:dyDescent="0.25">
      <c r="A242" s="1" t="s">
        <v>803</v>
      </c>
      <c r="B242" s="1" t="s">
        <v>804</v>
      </c>
      <c r="C242" s="1" t="s">
        <v>724</v>
      </c>
      <c r="D242" s="1" t="s">
        <v>805</v>
      </c>
      <c r="E242" s="1" t="s">
        <v>806</v>
      </c>
      <c r="F242" s="1" t="s">
        <v>807</v>
      </c>
      <c r="G242" s="1" t="s">
        <v>808</v>
      </c>
      <c r="H242" s="1" t="s">
        <v>74</v>
      </c>
      <c r="I242" s="1" t="s">
        <v>809</v>
      </c>
      <c r="J242" s="1" t="s">
        <v>810</v>
      </c>
      <c r="K242" s="1" t="s">
        <v>811</v>
      </c>
      <c r="L242" s="1" t="s">
        <v>275</v>
      </c>
      <c r="M242" s="1" t="s">
        <v>812</v>
      </c>
      <c r="N242" s="1" t="s">
        <v>813</v>
      </c>
      <c r="O242" s="1" t="s">
        <v>814</v>
      </c>
      <c r="P242" s="1">
        <v>904</v>
      </c>
      <c r="Q242" s="1" t="s">
        <v>2129</v>
      </c>
      <c r="R242" s="1" t="s">
        <v>38</v>
      </c>
      <c r="S242" s="1" t="s">
        <v>1800</v>
      </c>
      <c r="T242" s="1" t="s">
        <v>816</v>
      </c>
      <c r="U242" s="1">
        <v>1</v>
      </c>
      <c r="V242" s="1" t="s">
        <v>817</v>
      </c>
      <c r="W242" s="1" t="s">
        <v>41</v>
      </c>
      <c r="X242" s="1">
        <v>2</v>
      </c>
      <c r="Z242" s="1">
        <v>455.77</v>
      </c>
      <c r="AA242" s="1">
        <v>0</v>
      </c>
      <c r="AJ242" s="1">
        <v>455.77</v>
      </c>
      <c r="AO242" s="1">
        <f t="shared" si="42"/>
        <v>0</v>
      </c>
      <c r="AP242" s="1">
        <v>0</v>
      </c>
      <c r="BI242" s="1">
        <f t="shared" si="43"/>
        <v>0</v>
      </c>
      <c r="BJ242" s="1">
        <v>32.25</v>
      </c>
      <c r="BN242" s="1">
        <v>6.25</v>
      </c>
      <c r="BO242" s="1">
        <v>12.5</v>
      </c>
      <c r="BQ242" s="1">
        <v>8</v>
      </c>
      <c r="BR242" s="1">
        <v>5.5</v>
      </c>
      <c r="BX242" s="1">
        <f t="shared" si="44"/>
        <v>0</v>
      </c>
      <c r="CA242" s="1">
        <f t="shared" si="45"/>
        <v>0</v>
      </c>
      <c r="CB242" s="1">
        <f t="shared" si="46"/>
        <v>0</v>
      </c>
      <c r="CC242" s="1">
        <v>60</v>
      </c>
      <c r="CD242" s="1">
        <v>60</v>
      </c>
      <c r="CG242" s="1">
        <f t="shared" si="47"/>
        <v>0</v>
      </c>
      <c r="CH242" s="1">
        <v>40</v>
      </c>
      <c r="CI242" s="1">
        <v>40</v>
      </c>
      <c r="CL242" s="1">
        <f t="shared" si="48"/>
        <v>0</v>
      </c>
      <c r="CO242" s="1">
        <f t="shared" si="49"/>
        <v>0</v>
      </c>
      <c r="CP242" s="1">
        <v>548.02</v>
      </c>
      <c r="CQ242" s="1">
        <f t="shared" ref="CQ242:CQ282" si="51">SUM(AO242,CB242,CG242)</f>
        <v>0</v>
      </c>
      <c r="CR242" s="1">
        <v>1</v>
      </c>
    </row>
    <row r="243" spans="1:97" s="1" customFormat="1" ht="15" hidden="1" customHeight="1" x14ac:dyDescent="0.25">
      <c r="A243" s="1" t="s">
        <v>828</v>
      </c>
      <c r="B243" s="1" t="s">
        <v>829</v>
      </c>
      <c r="C243" s="1" t="s">
        <v>25</v>
      </c>
      <c r="D243" s="1" t="s">
        <v>805</v>
      </c>
      <c r="E243" s="1" t="s">
        <v>830</v>
      </c>
      <c r="F243" s="1" t="s">
        <v>831</v>
      </c>
      <c r="G243" s="1" t="s">
        <v>832</v>
      </c>
      <c r="H243" s="1" t="s">
        <v>75</v>
      </c>
      <c r="I243" s="1" t="s">
        <v>833</v>
      </c>
      <c r="J243" s="1" t="s">
        <v>834</v>
      </c>
      <c r="K243" s="1" t="s">
        <v>835</v>
      </c>
      <c r="L243" s="1" t="s">
        <v>672</v>
      </c>
      <c r="M243" s="1" t="s">
        <v>836</v>
      </c>
      <c r="N243" s="1" t="s">
        <v>837</v>
      </c>
      <c r="O243" s="1" t="s">
        <v>290</v>
      </c>
      <c r="P243" s="1">
        <v>904</v>
      </c>
      <c r="Q243" s="1" t="s">
        <v>2129</v>
      </c>
      <c r="R243" s="1" t="s">
        <v>38</v>
      </c>
      <c r="S243" s="1" t="s">
        <v>1800</v>
      </c>
      <c r="T243" s="1" t="s">
        <v>816</v>
      </c>
      <c r="U243" s="1">
        <v>1</v>
      </c>
      <c r="V243" s="1" t="s">
        <v>817</v>
      </c>
      <c r="W243" s="1" t="s">
        <v>41</v>
      </c>
      <c r="X243" s="1">
        <v>3</v>
      </c>
      <c r="Z243" s="1">
        <v>285.76</v>
      </c>
      <c r="AA243" s="1">
        <v>10</v>
      </c>
      <c r="AJ243" s="1">
        <v>275.76</v>
      </c>
      <c r="AO243" s="1">
        <f t="shared" si="42"/>
        <v>0</v>
      </c>
      <c r="AP243" s="1">
        <v>10</v>
      </c>
      <c r="BI243" s="1">
        <f t="shared" si="43"/>
        <v>0</v>
      </c>
      <c r="BJ243" s="1">
        <v>48</v>
      </c>
      <c r="BO243" s="1">
        <v>15</v>
      </c>
      <c r="BP243" s="1">
        <v>27</v>
      </c>
      <c r="BQ243" s="1">
        <v>6</v>
      </c>
      <c r="BX243" s="1">
        <f t="shared" si="44"/>
        <v>0</v>
      </c>
      <c r="CA243" s="1">
        <f t="shared" si="45"/>
        <v>0</v>
      </c>
      <c r="CB243" s="1">
        <f t="shared" si="46"/>
        <v>0</v>
      </c>
      <c r="CC243" s="1">
        <v>60</v>
      </c>
      <c r="CD243" s="1">
        <v>60</v>
      </c>
      <c r="CG243" s="1">
        <f t="shared" si="47"/>
        <v>0</v>
      </c>
      <c r="CH243" s="1">
        <v>40</v>
      </c>
      <c r="CI243" s="1">
        <v>40</v>
      </c>
      <c r="CL243" s="1">
        <f t="shared" si="48"/>
        <v>0</v>
      </c>
      <c r="CO243" s="1">
        <f t="shared" si="49"/>
        <v>0</v>
      </c>
      <c r="CP243" s="1">
        <v>393.76</v>
      </c>
      <c r="CQ243" s="1">
        <f t="shared" si="51"/>
        <v>0</v>
      </c>
      <c r="CR243" s="1">
        <v>2</v>
      </c>
    </row>
    <row r="244" spans="1:97" s="1" customFormat="1" ht="15" hidden="1" customHeight="1" x14ac:dyDescent="0.25">
      <c r="A244" s="1" t="s">
        <v>838</v>
      </c>
      <c r="B244" s="1" t="s">
        <v>839</v>
      </c>
      <c r="C244" s="1" t="s">
        <v>236</v>
      </c>
      <c r="D244" s="1" t="s">
        <v>805</v>
      </c>
      <c r="E244" s="1" t="s">
        <v>840</v>
      </c>
      <c r="F244" s="1" t="s">
        <v>841</v>
      </c>
      <c r="G244" s="1" t="s">
        <v>217</v>
      </c>
      <c r="H244" s="1" t="s">
        <v>842</v>
      </c>
      <c r="I244" s="1" t="s">
        <v>843</v>
      </c>
      <c r="J244" s="1" t="s">
        <v>844</v>
      </c>
      <c r="K244" s="1" t="s">
        <v>845</v>
      </c>
      <c r="L244" s="1" t="s">
        <v>92</v>
      </c>
      <c r="M244" s="1" t="s">
        <v>846</v>
      </c>
      <c r="N244" s="1" t="s">
        <v>847</v>
      </c>
      <c r="O244" s="1" t="s">
        <v>397</v>
      </c>
      <c r="P244" s="1">
        <v>904</v>
      </c>
      <c r="Q244" s="1" t="s">
        <v>2129</v>
      </c>
      <c r="R244" s="1" t="s">
        <v>38</v>
      </c>
      <c r="S244" s="1" t="s">
        <v>1800</v>
      </c>
      <c r="T244" s="1" t="s">
        <v>816</v>
      </c>
      <c r="U244" s="1">
        <v>1</v>
      </c>
      <c r="V244" s="1" t="s">
        <v>817</v>
      </c>
      <c r="W244" s="1" t="s">
        <v>41</v>
      </c>
      <c r="X244" s="1">
        <v>1</v>
      </c>
      <c r="Z244" s="1">
        <v>271.95999999999998</v>
      </c>
      <c r="AA244" s="1">
        <v>0</v>
      </c>
      <c r="AD244" s="1">
        <v>215</v>
      </c>
      <c r="AG244" s="1">
        <v>11</v>
      </c>
      <c r="AJ244" s="1">
        <v>45.96</v>
      </c>
      <c r="AO244" s="1">
        <f t="shared" si="42"/>
        <v>0</v>
      </c>
      <c r="AP244" s="1">
        <v>0</v>
      </c>
      <c r="BI244" s="1">
        <f t="shared" si="43"/>
        <v>0</v>
      </c>
      <c r="BX244" s="1">
        <f t="shared" si="44"/>
        <v>0</v>
      </c>
      <c r="CA244" s="1">
        <f t="shared" si="45"/>
        <v>0</v>
      </c>
      <c r="CB244" s="1">
        <f t="shared" si="46"/>
        <v>0</v>
      </c>
      <c r="CC244" s="1">
        <v>100</v>
      </c>
      <c r="CD244" s="1">
        <v>50</v>
      </c>
      <c r="CE244" s="1">
        <v>50</v>
      </c>
      <c r="CG244" s="1">
        <f t="shared" si="47"/>
        <v>0</v>
      </c>
      <c r="CH244" s="1">
        <v>47</v>
      </c>
      <c r="CI244" s="1">
        <v>32</v>
      </c>
      <c r="CJ244" s="1">
        <v>15</v>
      </c>
      <c r="CL244" s="1">
        <f t="shared" si="48"/>
        <v>0</v>
      </c>
      <c r="CO244" s="1">
        <f t="shared" si="49"/>
        <v>0</v>
      </c>
      <c r="CP244" s="1">
        <v>371.96</v>
      </c>
      <c r="CQ244" s="1">
        <f t="shared" si="51"/>
        <v>0</v>
      </c>
      <c r="CR244" s="1">
        <v>3</v>
      </c>
    </row>
    <row r="245" spans="1:97" s="1" customFormat="1" ht="15" hidden="1" customHeight="1" x14ac:dyDescent="0.25">
      <c r="A245" s="1" t="s">
        <v>848</v>
      </c>
      <c r="B245" s="1" t="s">
        <v>849</v>
      </c>
      <c r="C245" s="1" t="s">
        <v>25</v>
      </c>
      <c r="D245" s="1" t="s">
        <v>805</v>
      </c>
      <c r="E245" s="1" t="s">
        <v>850</v>
      </c>
      <c r="F245" s="1" t="s">
        <v>851</v>
      </c>
      <c r="G245" s="1" t="s">
        <v>123</v>
      </c>
      <c r="H245" s="1" t="s">
        <v>852</v>
      </c>
      <c r="I245" s="1" t="s">
        <v>853</v>
      </c>
      <c r="J245" s="1" t="s">
        <v>854</v>
      </c>
      <c r="K245" s="1" t="s">
        <v>855</v>
      </c>
      <c r="L245" s="1" t="s">
        <v>105</v>
      </c>
      <c r="M245" s="1" t="s">
        <v>856</v>
      </c>
      <c r="N245" s="1" t="s">
        <v>857</v>
      </c>
      <c r="O245" s="1" t="s">
        <v>858</v>
      </c>
      <c r="P245" s="1">
        <v>904</v>
      </c>
      <c r="Q245" s="1" t="s">
        <v>2129</v>
      </c>
      <c r="R245" s="1" t="s">
        <v>38</v>
      </c>
      <c r="S245" s="1" t="s">
        <v>1800</v>
      </c>
      <c r="T245" s="1" t="s">
        <v>816</v>
      </c>
      <c r="U245" s="1">
        <v>1</v>
      </c>
      <c r="V245" s="1" t="s">
        <v>817</v>
      </c>
      <c r="W245" s="1" t="s">
        <v>41</v>
      </c>
      <c r="X245" s="1">
        <v>1</v>
      </c>
      <c r="Z245" s="1">
        <v>212.42</v>
      </c>
      <c r="AA245" s="1">
        <v>0</v>
      </c>
      <c r="AH245" s="1">
        <v>24.75</v>
      </c>
      <c r="AJ245" s="1">
        <v>187.67</v>
      </c>
      <c r="AO245" s="1">
        <f t="shared" si="42"/>
        <v>0</v>
      </c>
      <c r="AP245" s="1">
        <v>0</v>
      </c>
      <c r="BI245" s="1">
        <f t="shared" si="43"/>
        <v>0</v>
      </c>
      <c r="BJ245" s="1">
        <v>91.5</v>
      </c>
      <c r="BM245" s="1">
        <v>2</v>
      </c>
      <c r="BO245" s="1">
        <v>25</v>
      </c>
      <c r="BP245" s="1">
        <v>33</v>
      </c>
      <c r="BQ245" s="1">
        <v>16</v>
      </c>
      <c r="BR245" s="1">
        <v>5.5</v>
      </c>
      <c r="BU245" s="1">
        <v>10</v>
      </c>
      <c r="BX245" s="1">
        <f t="shared" si="44"/>
        <v>0</v>
      </c>
      <c r="CA245" s="1">
        <f t="shared" si="45"/>
        <v>0</v>
      </c>
      <c r="CB245" s="1">
        <f t="shared" si="46"/>
        <v>0</v>
      </c>
      <c r="CC245" s="1">
        <v>60</v>
      </c>
      <c r="CD245" s="1">
        <v>60</v>
      </c>
      <c r="CG245" s="1">
        <f t="shared" si="47"/>
        <v>0</v>
      </c>
      <c r="CH245" s="1">
        <v>40</v>
      </c>
      <c r="CI245" s="1">
        <v>40</v>
      </c>
      <c r="CL245" s="1">
        <f t="shared" si="48"/>
        <v>0</v>
      </c>
      <c r="CO245" s="1">
        <f t="shared" si="49"/>
        <v>0</v>
      </c>
      <c r="CP245" s="1">
        <v>363.92</v>
      </c>
      <c r="CQ245" s="1">
        <f t="shared" si="51"/>
        <v>0</v>
      </c>
      <c r="CR245" s="1">
        <v>4</v>
      </c>
    </row>
    <row r="246" spans="1:97" s="1" customFormat="1" ht="15" hidden="1" customHeight="1" x14ac:dyDescent="0.25">
      <c r="A246" s="1" t="s">
        <v>859</v>
      </c>
      <c r="B246" s="1" t="s">
        <v>860</v>
      </c>
      <c r="C246" s="1" t="s">
        <v>133</v>
      </c>
      <c r="D246" s="1" t="s">
        <v>805</v>
      </c>
      <c r="E246" s="1" t="s">
        <v>861</v>
      </c>
      <c r="F246" s="1" t="s">
        <v>862</v>
      </c>
      <c r="G246" s="1" t="s">
        <v>863</v>
      </c>
      <c r="H246" s="1" t="s">
        <v>75</v>
      </c>
      <c r="I246" s="1" t="s">
        <v>864</v>
      </c>
      <c r="J246" s="1" t="s">
        <v>865</v>
      </c>
      <c r="K246" s="1" t="s">
        <v>866</v>
      </c>
      <c r="L246" s="1" t="s">
        <v>867</v>
      </c>
      <c r="M246" s="1" t="s">
        <v>868</v>
      </c>
      <c r="N246" s="1" t="s">
        <v>869</v>
      </c>
      <c r="O246" s="1" t="s">
        <v>870</v>
      </c>
      <c r="P246" s="1">
        <v>904</v>
      </c>
      <c r="Q246" s="1" t="s">
        <v>2129</v>
      </c>
      <c r="R246" s="1" t="s">
        <v>38</v>
      </c>
      <c r="S246" s="1" t="s">
        <v>1800</v>
      </c>
      <c r="T246" s="1" t="s">
        <v>816</v>
      </c>
      <c r="U246" s="1">
        <v>1</v>
      </c>
      <c r="V246" s="1" t="s">
        <v>817</v>
      </c>
      <c r="W246" s="1" t="s">
        <v>41</v>
      </c>
      <c r="X246" s="1">
        <v>2</v>
      </c>
      <c r="Z246" s="1">
        <v>299.89999999999998</v>
      </c>
      <c r="AA246" s="1">
        <v>0</v>
      </c>
      <c r="AC246" s="1">
        <v>1.1599999999999999</v>
      </c>
      <c r="AJ246" s="1">
        <v>298.74</v>
      </c>
      <c r="AO246" s="1">
        <f t="shared" si="42"/>
        <v>0</v>
      </c>
      <c r="AP246" s="1">
        <v>0</v>
      </c>
      <c r="BI246" s="1">
        <f t="shared" si="43"/>
        <v>0</v>
      </c>
      <c r="BJ246" s="1">
        <v>11.75</v>
      </c>
      <c r="BK246" s="1">
        <v>4.5</v>
      </c>
      <c r="BO246" s="1">
        <v>1.25</v>
      </c>
      <c r="BQ246" s="1">
        <v>6</v>
      </c>
      <c r="BX246" s="1">
        <f t="shared" si="44"/>
        <v>0</v>
      </c>
      <c r="CA246" s="1">
        <f t="shared" si="45"/>
        <v>0</v>
      </c>
      <c r="CB246" s="1">
        <f t="shared" si="46"/>
        <v>0</v>
      </c>
      <c r="CC246" s="1">
        <v>40</v>
      </c>
      <c r="CD246" s="1">
        <v>40</v>
      </c>
      <c r="CG246" s="1">
        <f t="shared" si="47"/>
        <v>0</v>
      </c>
      <c r="CH246" s="1">
        <v>24</v>
      </c>
      <c r="CI246" s="1">
        <v>24</v>
      </c>
      <c r="CL246" s="1">
        <f t="shared" si="48"/>
        <v>0</v>
      </c>
      <c r="CO246" s="1">
        <f t="shared" si="49"/>
        <v>0</v>
      </c>
      <c r="CP246" s="1">
        <v>351.65</v>
      </c>
      <c r="CQ246" s="1">
        <f t="shared" si="51"/>
        <v>0</v>
      </c>
      <c r="CR246" s="1">
        <v>5</v>
      </c>
    </row>
    <row r="247" spans="1:97" s="1" customFormat="1" ht="15" hidden="1" customHeight="1" x14ac:dyDescent="0.25">
      <c r="A247" s="1" t="s">
        <v>871</v>
      </c>
      <c r="B247" s="1" t="s">
        <v>872</v>
      </c>
      <c r="C247" s="1" t="s">
        <v>267</v>
      </c>
      <c r="D247" s="1" t="s">
        <v>805</v>
      </c>
      <c r="E247" s="1" t="s">
        <v>873</v>
      </c>
      <c r="F247" s="1" t="s">
        <v>874</v>
      </c>
      <c r="G247" s="1" t="s">
        <v>863</v>
      </c>
      <c r="H247" s="1" t="s">
        <v>852</v>
      </c>
      <c r="I247" s="1" t="s">
        <v>875</v>
      </c>
      <c r="J247" s="1" t="s">
        <v>876</v>
      </c>
      <c r="K247" s="1" t="s">
        <v>877</v>
      </c>
      <c r="L247" s="1" t="s">
        <v>105</v>
      </c>
      <c r="M247" s="1" t="s">
        <v>220</v>
      </c>
      <c r="N247" s="1" t="s">
        <v>878</v>
      </c>
      <c r="O247" s="1" t="s">
        <v>130</v>
      </c>
      <c r="P247" s="1">
        <v>904</v>
      </c>
      <c r="Q247" s="1" t="s">
        <v>2129</v>
      </c>
      <c r="R247" s="1" t="s">
        <v>38</v>
      </c>
      <c r="S247" s="1" t="s">
        <v>1800</v>
      </c>
      <c r="T247" s="1" t="s">
        <v>816</v>
      </c>
      <c r="U247" s="1">
        <v>1</v>
      </c>
      <c r="V247" s="1" t="s">
        <v>817</v>
      </c>
      <c r="W247" s="1" t="s">
        <v>41</v>
      </c>
      <c r="X247" s="1">
        <v>3</v>
      </c>
      <c r="Z247" s="1">
        <v>173.72</v>
      </c>
      <c r="AA247" s="1">
        <v>0</v>
      </c>
      <c r="AC247" s="1">
        <v>19.72</v>
      </c>
      <c r="AD247" s="1">
        <v>50</v>
      </c>
      <c r="AH247" s="1">
        <v>8.25</v>
      </c>
      <c r="AJ247" s="1">
        <v>95.75</v>
      </c>
      <c r="AO247" s="1">
        <f t="shared" si="42"/>
        <v>0</v>
      </c>
      <c r="AP247" s="1">
        <v>0</v>
      </c>
      <c r="BI247" s="1">
        <f t="shared" si="43"/>
        <v>0</v>
      </c>
      <c r="BJ247" s="1">
        <v>138.25</v>
      </c>
      <c r="BK247" s="1">
        <v>0.5</v>
      </c>
      <c r="BM247" s="1">
        <v>3</v>
      </c>
      <c r="BQ247" s="1">
        <v>12</v>
      </c>
      <c r="BR247" s="1">
        <v>2.75</v>
      </c>
      <c r="BU247" s="1">
        <v>10</v>
      </c>
      <c r="BV247" s="1">
        <v>10</v>
      </c>
      <c r="BW247" s="1">
        <v>10</v>
      </c>
      <c r="BX247" s="1">
        <f t="shared" si="44"/>
        <v>0</v>
      </c>
      <c r="BY247" s="1">
        <v>20</v>
      </c>
      <c r="BZ247" s="1">
        <v>70</v>
      </c>
      <c r="CA247" s="1">
        <f t="shared" si="45"/>
        <v>0</v>
      </c>
      <c r="CB247" s="1">
        <f t="shared" si="46"/>
        <v>0</v>
      </c>
      <c r="CC247" s="1">
        <v>30</v>
      </c>
      <c r="CD247" s="1">
        <v>30</v>
      </c>
      <c r="CG247" s="1">
        <f t="shared" si="47"/>
        <v>0</v>
      </c>
      <c r="CH247" s="1">
        <v>16</v>
      </c>
      <c r="CI247" s="1">
        <v>16</v>
      </c>
      <c r="CL247" s="1">
        <f t="shared" si="48"/>
        <v>0</v>
      </c>
      <c r="CO247" s="1">
        <f t="shared" si="49"/>
        <v>0</v>
      </c>
      <c r="CP247" s="1">
        <v>341.97</v>
      </c>
      <c r="CQ247" s="1">
        <f t="shared" si="51"/>
        <v>0</v>
      </c>
      <c r="CR247" s="1">
        <v>6</v>
      </c>
    </row>
    <row r="248" spans="1:97" s="1" customFormat="1" ht="15" hidden="1" customHeight="1" x14ac:dyDescent="0.25">
      <c r="A248" s="1" t="s">
        <v>879</v>
      </c>
      <c r="B248" s="1" t="s">
        <v>880</v>
      </c>
      <c r="C248" s="1" t="s">
        <v>267</v>
      </c>
      <c r="D248" s="1" t="s">
        <v>805</v>
      </c>
      <c r="E248" s="1" t="s">
        <v>881</v>
      </c>
      <c r="F248" s="1" t="s">
        <v>882</v>
      </c>
      <c r="G248" s="1" t="s">
        <v>883</v>
      </c>
      <c r="H248" s="1" t="s">
        <v>137</v>
      </c>
      <c r="I248" s="1" t="s">
        <v>884</v>
      </c>
      <c r="J248" s="1" t="s">
        <v>885</v>
      </c>
      <c r="K248" s="1" t="s">
        <v>886</v>
      </c>
      <c r="L248" s="1" t="s">
        <v>78</v>
      </c>
      <c r="M248" s="1" t="s">
        <v>887</v>
      </c>
      <c r="N248" s="1" t="s">
        <v>888</v>
      </c>
      <c r="O248" s="1" t="s">
        <v>889</v>
      </c>
      <c r="P248" s="1">
        <v>904</v>
      </c>
      <c r="Q248" s="1" t="s">
        <v>2129</v>
      </c>
      <c r="R248" s="1" t="s">
        <v>38</v>
      </c>
      <c r="S248" s="1" t="s">
        <v>1800</v>
      </c>
      <c r="T248" s="1" t="s">
        <v>816</v>
      </c>
      <c r="U248" s="1">
        <v>1</v>
      </c>
      <c r="V248" s="1" t="s">
        <v>817</v>
      </c>
      <c r="W248" s="1" t="s">
        <v>41</v>
      </c>
      <c r="X248" s="1">
        <v>1</v>
      </c>
      <c r="Z248" s="1">
        <v>246.95</v>
      </c>
      <c r="AA248" s="1">
        <v>10</v>
      </c>
      <c r="AB248" s="1">
        <v>3.32</v>
      </c>
      <c r="AJ248" s="1">
        <v>233.63</v>
      </c>
      <c r="AO248" s="1">
        <f t="shared" si="42"/>
        <v>0</v>
      </c>
      <c r="AP248" s="1">
        <v>10</v>
      </c>
      <c r="BI248" s="1">
        <f t="shared" si="43"/>
        <v>0</v>
      </c>
      <c r="BJ248" s="1">
        <v>59.75</v>
      </c>
      <c r="BO248" s="1">
        <v>5</v>
      </c>
      <c r="BQ248" s="1">
        <v>12</v>
      </c>
      <c r="BR248" s="1">
        <v>2.75</v>
      </c>
      <c r="BU248" s="1">
        <v>10</v>
      </c>
      <c r="BW248" s="1">
        <v>10</v>
      </c>
      <c r="BX248" s="1">
        <f t="shared" si="44"/>
        <v>0</v>
      </c>
      <c r="BY248" s="1">
        <v>20</v>
      </c>
      <c r="CA248" s="1">
        <f t="shared" si="45"/>
        <v>0</v>
      </c>
      <c r="CB248" s="1">
        <f t="shared" si="46"/>
        <v>0</v>
      </c>
      <c r="CC248" s="1">
        <v>30</v>
      </c>
      <c r="CD248" s="1">
        <v>30</v>
      </c>
      <c r="CG248" s="1">
        <f t="shared" si="47"/>
        <v>0</v>
      </c>
      <c r="CH248" s="1">
        <v>16</v>
      </c>
      <c r="CI248" s="1">
        <v>16</v>
      </c>
      <c r="CL248" s="1">
        <f t="shared" si="48"/>
        <v>0</v>
      </c>
      <c r="CO248" s="1">
        <f t="shared" si="49"/>
        <v>0</v>
      </c>
      <c r="CP248" s="1">
        <v>336.7</v>
      </c>
      <c r="CQ248" s="1">
        <f t="shared" si="51"/>
        <v>0</v>
      </c>
      <c r="CR248" s="1">
        <v>7</v>
      </c>
    </row>
    <row r="249" spans="1:97" s="1" customFormat="1" ht="15" hidden="1" customHeight="1" x14ac:dyDescent="0.25">
      <c r="A249" s="1" t="s">
        <v>890</v>
      </c>
      <c r="B249" s="1" t="s">
        <v>891</v>
      </c>
      <c r="C249" s="1" t="s">
        <v>25</v>
      </c>
      <c r="D249" s="1" t="s">
        <v>805</v>
      </c>
      <c r="E249" s="1" t="s">
        <v>892</v>
      </c>
      <c r="F249" s="1" t="s">
        <v>893</v>
      </c>
      <c r="G249" s="1" t="s">
        <v>621</v>
      </c>
      <c r="H249" s="1" t="s">
        <v>391</v>
      </c>
      <c r="I249" s="1" t="s">
        <v>894</v>
      </c>
      <c r="J249" s="1" t="s">
        <v>895</v>
      </c>
      <c r="K249" s="1" t="s">
        <v>896</v>
      </c>
      <c r="L249" s="1" t="s">
        <v>319</v>
      </c>
      <c r="M249" s="1" t="s">
        <v>436</v>
      </c>
      <c r="N249" s="1" t="s">
        <v>897</v>
      </c>
      <c r="O249" s="1" t="s">
        <v>321</v>
      </c>
      <c r="P249" s="1">
        <v>904</v>
      </c>
      <c r="Q249" s="1" t="s">
        <v>2129</v>
      </c>
      <c r="R249" s="1" t="s">
        <v>38</v>
      </c>
      <c r="S249" s="1" t="s">
        <v>1800</v>
      </c>
      <c r="T249" s="1" t="s">
        <v>816</v>
      </c>
      <c r="U249" s="1">
        <v>1</v>
      </c>
      <c r="V249" s="1" t="s">
        <v>817</v>
      </c>
      <c r="W249" s="1" t="s">
        <v>41</v>
      </c>
      <c r="X249" s="1">
        <v>3</v>
      </c>
      <c r="Z249" s="1">
        <v>209.26</v>
      </c>
      <c r="AA249" s="1">
        <v>10</v>
      </c>
      <c r="AH249" s="1">
        <v>19.25</v>
      </c>
      <c r="AJ249" s="1">
        <v>180.01</v>
      </c>
      <c r="AO249" s="1">
        <f t="shared" si="42"/>
        <v>0</v>
      </c>
      <c r="AP249" s="1">
        <v>10</v>
      </c>
      <c r="BI249" s="1">
        <f t="shared" si="43"/>
        <v>0</v>
      </c>
      <c r="BJ249" s="1">
        <v>85.25</v>
      </c>
      <c r="BK249" s="1">
        <v>3.5</v>
      </c>
      <c r="BL249" s="1">
        <v>0.75</v>
      </c>
      <c r="BO249" s="1">
        <v>32.5</v>
      </c>
      <c r="BP249" s="1">
        <v>3</v>
      </c>
      <c r="BQ249" s="1">
        <v>10</v>
      </c>
      <c r="BR249" s="1">
        <v>5.5</v>
      </c>
      <c r="BU249" s="1">
        <v>10</v>
      </c>
      <c r="BX249" s="1">
        <f t="shared" si="44"/>
        <v>0</v>
      </c>
      <c r="BY249" s="1">
        <v>20</v>
      </c>
      <c r="CA249" s="1">
        <f t="shared" si="45"/>
        <v>0</v>
      </c>
      <c r="CB249" s="1">
        <f t="shared" si="46"/>
        <v>0</v>
      </c>
      <c r="CC249" s="1">
        <v>40</v>
      </c>
      <c r="CD249" s="1">
        <v>40</v>
      </c>
      <c r="CG249" s="1">
        <f t="shared" si="47"/>
        <v>0</v>
      </c>
      <c r="CH249" s="1">
        <v>24</v>
      </c>
      <c r="CI249" s="1">
        <v>24</v>
      </c>
      <c r="CL249" s="1">
        <f t="shared" si="48"/>
        <v>0</v>
      </c>
      <c r="CO249" s="1">
        <f t="shared" si="49"/>
        <v>0</v>
      </c>
      <c r="CP249" s="1">
        <v>334.51</v>
      </c>
      <c r="CQ249" s="1">
        <f t="shared" si="51"/>
        <v>0</v>
      </c>
      <c r="CR249" s="1">
        <v>8</v>
      </c>
    </row>
    <row r="250" spans="1:97" s="1" customFormat="1" ht="15" hidden="1" customHeight="1" x14ac:dyDescent="0.25">
      <c r="A250" s="1" t="s">
        <v>898</v>
      </c>
      <c r="B250" s="1" t="s">
        <v>899</v>
      </c>
      <c r="C250" s="1" t="s">
        <v>25</v>
      </c>
      <c r="D250" s="1" t="s">
        <v>805</v>
      </c>
      <c r="E250" s="1" t="s">
        <v>900</v>
      </c>
      <c r="F250" s="1" t="s">
        <v>901</v>
      </c>
      <c r="G250" s="1" t="s">
        <v>225</v>
      </c>
      <c r="H250" s="1" t="s">
        <v>29</v>
      </c>
      <c r="I250" s="1" t="s">
        <v>902</v>
      </c>
      <c r="J250" s="1" t="s">
        <v>903</v>
      </c>
      <c r="K250" s="1" t="s">
        <v>904</v>
      </c>
      <c r="L250" s="1" t="s">
        <v>299</v>
      </c>
      <c r="M250" s="1" t="s">
        <v>905</v>
      </c>
      <c r="N250" s="1" t="s">
        <v>906</v>
      </c>
      <c r="O250" s="1" t="s">
        <v>907</v>
      </c>
      <c r="P250" s="1">
        <v>904</v>
      </c>
      <c r="Q250" s="1" t="s">
        <v>2129</v>
      </c>
      <c r="R250" s="1" t="s">
        <v>38</v>
      </c>
      <c r="S250" s="1" t="s">
        <v>1800</v>
      </c>
      <c r="T250" s="1" t="s">
        <v>816</v>
      </c>
      <c r="U250" s="1">
        <v>1</v>
      </c>
      <c r="V250" s="1" t="s">
        <v>817</v>
      </c>
      <c r="W250" s="1" t="s">
        <v>41</v>
      </c>
      <c r="X250" s="1">
        <v>1</v>
      </c>
      <c r="Z250" s="1">
        <v>164.4</v>
      </c>
      <c r="AA250" s="1">
        <v>0</v>
      </c>
      <c r="AH250" s="1">
        <v>49.5</v>
      </c>
      <c r="AJ250" s="1">
        <v>114.9</v>
      </c>
      <c r="AO250" s="1">
        <f t="shared" si="42"/>
        <v>0</v>
      </c>
      <c r="AP250" s="1">
        <v>0</v>
      </c>
      <c r="BI250" s="1">
        <f t="shared" si="43"/>
        <v>0</v>
      </c>
      <c r="BJ250" s="1">
        <v>77</v>
      </c>
      <c r="BK250" s="1">
        <v>3</v>
      </c>
      <c r="BM250" s="1">
        <v>1</v>
      </c>
      <c r="BN250" s="1">
        <v>1.25</v>
      </c>
      <c r="BO250" s="1">
        <v>23.75</v>
      </c>
      <c r="BP250" s="1">
        <v>24</v>
      </c>
      <c r="BQ250" s="1">
        <v>4</v>
      </c>
      <c r="BX250" s="1">
        <f t="shared" si="44"/>
        <v>0</v>
      </c>
      <c r="BY250" s="1">
        <v>20</v>
      </c>
      <c r="CA250" s="1">
        <f t="shared" si="45"/>
        <v>0</v>
      </c>
      <c r="CB250" s="1">
        <f t="shared" si="46"/>
        <v>0</v>
      </c>
      <c r="CC250" s="1">
        <v>60</v>
      </c>
      <c r="CD250" s="1">
        <v>60</v>
      </c>
      <c r="CG250" s="1">
        <f t="shared" si="47"/>
        <v>0</v>
      </c>
      <c r="CH250" s="1">
        <v>40</v>
      </c>
      <c r="CI250" s="1">
        <v>40</v>
      </c>
      <c r="CL250" s="1">
        <f t="shared" si="48"/>
        <v>0</v>
      </c>
      <c r="CO250" s="1">
        <f t="shared" si="49"/>
        <v>0</v>
      </c>
      <c r="CP250" s="1">
        <v>301.39999999999998</v>
      </c>
      <c r="CQ250" s="1">
        <f t="shared" si="51"/>
        <v>0</v>
      </c>
      <c r="CR250" s="1">
        <v>9</v>
      </c>
    </row>
    <row r="251" spans="1:97" s="1" customFormat="1" ht="15" hidden="1" customHeight="1" x14ac:dyDescent="0.25">
      <c r="A251" s="1" t="s">
        <v>908</v>
      </c>
      <c r="B251" s="1" t="s">
        <v>909</v>
      </c>
      <c r="C251" s="1" t="s">
        <v>25</v>
      </c>
      <c r="D251" s="1" t="s">
        <v>805</v>
      </c>
      <c r="E251" s="1" t="s">
        <v>910</v>
      </c>
      <c r="F251" s="1" t="s">
        <v>911</v>
      </c>
      <c r="G251" s="1" t="s">
        <v>912</v>
      </c>
      <c r="H251" s="1" t="s">
        <v>913</v>
      </c>
      <c r="I251" s="1" t="s">
        <v>914</v>
      </c>
      <c r="J251" s="1" t="s">
        <v>915</v>
      </c>
      <c r="K251" s="1" t="s">
        <v>916</v>
      </c>
      <c r="L251" s="1" t="s">
        <v>362</v>
      </c>
      <c r="M251" s="1" t="s">
        <v>917</v>
      </c>
      <c r="N251" s="1" t="s">
        <v>918</v>
      </c>
      <c r="O251" s="1" t="s">
        <v>919</v>
      </c>
      <c r="P251" s="1">
        <v>904</v>
      </c>
      <c r="Q251" s="1" t="s">
        <v>2129</v>
      </c>
      <c r="R251" s="1" t="s">
        <v>38</v>
      </c>
      <c r="S251" s="1" t="s">
        <v>1800</v>
      </c>
      <c r="T251" s="1" t="s">
        <v>816</v>
      </c>
      <c r="U251" s="1">
        <v>1</v>
      </c>
      <c r="V251" s="1" t="s">
        <v>817</v>
      </c>
      <c r="W251" s="1" t="s">
        <v>41</v>
      </c>
      <c r="X251" s="1">
        <v>2</v>
      </c>
      <c r="Z251" s="1">
        <v>126.85</v>
      </c>
      <c r="AA251" s="1">
        <v>0</v>
      </c>
      <c r="AD251" s="1">
        <v>20</v>
      </c>
      <c r="AH251" s="1">
        <v>30.25</v>
      </c>
      <c r="AJ251" s="1">
        <v>76.599999999999994</v>
      </c>
      <c r="AO251" s="1">
        <f t="shared" si="42"/>
        <v>0</v>
      </c>
      <c r="AP251" s="1">
        <v>0</v>
      </c>
      <c r="BI251" s="1">
        <f t="shared" si="43"/>
        <v>0</v>
      </c>
      <c r="BJ251" s="1">
        <v>32.450000000000003</v>
      </c>
      <c r="BK251" s="1">
        <v>0.5</v>
      </c>
      <c r="BO251" s="1">
        <v>8.75</v>
      </c>
      <c r="BP251" s="1">
        <v>4.5</v>
      </c>
      <c r="BQ251" s="1">
        <v>16</v>
      </c>
      <c r="BS251" s="1">
        <v>2.7</v>
      </c>
      <c r="BX251" s="1">
        <f t="shared" si="44"/>
        <v>0</v>
      </c>
      <c r="CA251" s="1">
        <f t="shared" si="45"/>
        <v>0</v>
      </c>
      <c r="CB251" s="1">
        <f t="shared" si="46"/>
        <v>0</v>
      </c>
      <c r="CC251" s="1">
        <v>140</v>
      </c>
      <c r="CD251" s="1">
        <v>60</v>
      </c>
      <c r="CE251" s="1">
        <v>80</v>
      </c>
      <c r="CG251" s="1">
        <f t="shared" si="47"/>
        <v>0</v>
      </c>
      <c r="CH251" s="1">
        <v>70</v>
      </c>
      <c r="CI251" s="1">
        <v>40</v>
      </c>
      <c r="CJ251" s="1">
        <v>30</v>
      </c>
      <c r="CL251" s="1">
        <f t="shared" si="48"/>
        <v>0</v>
      </c>
      <c r="CO251" s="1">
        <f t="shared" si="49"/>
        <v>0</v>
      </c>
      <c r="CP251" s="1">
        <v>299.3</v>
      </c>
      <c r="CQ251" s="1">
        <f t="shared" si="51"/>
        <v>0</v>
      </c>
      <c r="CR251" s="1">
        <v>10</v>
      </c>
    </row>
    <row r="252" spans="1:97" s="1" customFormat="1" ht="15" hidden="1" customHeight="1" x14ac:dyDescent="0.25">
      <c r="A252" s="1" t="s">
        <v>920</v>
      </c>
      <c r="B252" s="1" t="s">
        <v>921</v>
      </c>
      <c r="C252" s="1" t="s">
        <v>25</v>
      </c>
      <c r="D252" s="1" t="s">
        <v>805</v>
      </c>
      <c r="E252" s="1" t="s">
        <v>922</v>
      </c>
      <c r="F252" s="1" t="s">
        <v>923</v>
      </c>
      <c r="G252" s="1" t="s">
        <v>75</v>
      </c>
      <c r="H252" s="1" t="s">
        <v>718</v>
      </c>
      <c r="I252" s="1" t="s">
        <v>924</v>
      </c>
      <c r="J252" s="1" t="s">
        <v>925</v>
      </c>
      <c r="K252" s="1" t="s">
        <v>926</v>
      </c>
      <c r="L252" s="1" t="s">
        <v>927</v>
      </c>
      <c r="M252" s="1" t="s">
        <v>928</v>
      </c>
      <c r="N252" s="1" t="s">
        <v>929</v>
      </c>
      <c r="O252" s="1" t="s">
        <v>583</v>
      </c>
      <c r="P252" s="1">
        <v>904</v>
      </c>
      <c r="Q252" s="1" t="s">
        <v>2129</v>
      </c>
      <c r="R252" s="1" t="s">
        <v>38</v>
      </c>
      <c r="S252" s="1" t="s">
        <v>1800</v>
      </c>
      <c r="T252" s="1" t="s">
        <v>816</v>
      </c>
      <c r="U252" s="1">
        <v>1</v>
      </c>
      <c r="V252" s="1" t="s">
        <v>817</v>
      </c>
      <c r="W252" s="1" t="s">
        <v>41</v>
      </c>
      <c r="X252" s="1">
        <v>2</v>
      </c>
      <c r="Z252" s="1">
        <v>192.78</v>
      </c>
      <c r="AA252" s="1">
        <v>0</v>
      </c>
      <c r="AG252" s="1">
        <v>19.25</v>
      </c>
      <c r="AH252" s="1">
        <v>16.5</v>
      </c>
      <c r="AJ252" s="1">
        <v>157.03</v>
      </c>
      <c r="AO252" s="1">
        <f t="shared" si="42"/>
        <v>0</v>
      </c>
      <c r="AP252" s="1">
        <v>0</v>
      </c>
      <c r="BI252" s="1">
        <f t="shared" si="43"/>
        <v>0</v>
      </c>
      <c r="BJ252" s="1">
        <v>38</v>
      </c>
      <c r="BK252" s="1">
        <v>3</v>
      </c>
      <c r="BM252" s="1">
        <v>3</v>
      </c>
      <c r="BN252" s="1">
        <v>2.5</v>
      </c>
      <c r="BO252" s="1">
        <v>2.5</v>
      </c>
      <c r="BP252" s="1">
        <v>3</v>
      </c>
      <c r="BQ252" s="1">
        <v>4</v>
      </c>
      <c r="BX252" s="1">
        <f t="shared" si="44"/>
        <v>0</v>
      </c>
      <c r="BY252" s="1">
        <v>20</v>
      </c>
      <c r="CA252" s="1">
        <f t="shared" si="45"/>
        <v>0</v>
      </c>
      <c r="CB252" s="1">
        <f t="shared" si="46"/>
        <v>0</v>
      </c>
      <c r="CC252" s="1">
        <v>50</v>
      </c>
      <c r="CD252" s="1">
        <v>50</v>
      </c>
      <c r="CG252" s="1">
        <f t="shared" si="47"/>
        <v>0</v>
      </c>
      <c r="CH252" s="1">
        <v>32</v>
      </c>
      <c r="CI252" s="1">
        <v>32</v>
      </c>
      <c r="CL252" s="1">
        <f t="shared" si="48"/>
        <v>0</v>
      </c>
      <c r="CO252" s="1">
        <f t="shared" si="49"/>
        <v>0</v>
      </c>
      <c r="CP252" s="1">
        <v>280.77999999999997</v>
      </c>
      <c r="CQ252" s="1">
        <f t="shared" si="51"/>
        <v>0</v>
      </c>
      <c r="CR252" s="1">
        <v>11</v>
      </c>
    </row>
    <row r="253" spans="1:97" s="1" customFormat="1" ht="15" hidden="1" customHeight="1" x14ac:dyDescent="0.25">
      <c r="A253" s="1" t="s">
        <v>930</v>
      </c>
      <c r="B253" s="1" t="s">
        <v>931</v>
      </c>
      <c r="C253" s="1" t="s">
        <v>267</v>
      </c>
      <c r="D253" s="1" t="s">
        <v>805</v>
      </c>
      <c r="E253" s="1" t="s">
        <v>932</v>
      </c>
      <c r="F253" s="1" t="s">
        <v>933</v>
      </c>
      <c r="G253" s="1" t="s">
        <v>137</v>
      </c>
      <c r="H253" s="1" t="s">
        <v>75</v>
      </c>
      <c r="I253" s="1" t="s">
        <v>934</v>
      </c>
      <c r="J253" s="1" t="s">
        <v>935</v>
      </c>
      <c r="K253" s="1" t="s">
        <v>936</v>
      </c>
      <c r="L253" s="1" t="s">
        <v>937</v>
      </c>
      <c r="M253" s="1" t="s">
        <v>938</v>
      </c>
      <c r="N253" s="1" t="s">
        <v>939</v>
      </c>
      <c r="O253" s="1" t="s">
        <v>940</v>
      </c>
      <c r="P253" s="1">
        <v>904</v>
      </c>
      <c r="Q253" s="1" t="s">
        <v>2129</v>
      </c>
      <c r="R253" s="1" t="s">
        <v>38</v>
      </c>
      <c r="S253" s="1" t="s">
        <v>1800</v>
      </c>
      <c r="T253" s="1" t="s">
        <v>816</v>
      </c>
      <c r="U253" s="1">
        <v>1</v>
      </c>
      <c r="V253" s="1" t="s">
        <v>817</v>
      </c>
      <c r="W253" s="1" t="s">
        <v>41</v>
      </c>
      <c r="X253" s="1">
        <v>1</v>
      </c>
      <c r="Z253" s="1">
        <v>191.5</v>
      </c>
      <c r="AA253" s="1">
        <v>0</v>
      </c>
      <c r="AJ253" s="1">
        <v>191.5</v>
      </c>
      <c r="AO253" s="1">
        <f t="shared" si="42"/>
        <v>0</v>
      </c>
      <c r="AP253" s="1">
        <v>0</v>
      </c>
      <c r="BI253" s="1">
        <f t="shared" si="43"/>
        <v>0</v>
      </c>
      <c r="BJ253" s="1">
        <v>33.25</v>
      </c>
      <c r="BO253" s="1">
        <v>13.75</v>
      </c>
      <c r="BP253" s="1">
        <v>1.5</v>
      </c>
      <c r="BQ253" s="1">
        <v>18</v>
      </c>
      <c r="BX253" s="1">
        <f t="shared" si="44"/>
        <v>0</v>
      </c>
      <c r="CA253" s="1">
        <f t="shared" si="45"/>
        <v>0</v>
      </c>
      <c r="CB253" s="1">
        <f t="shared" si="46"/>
        <v>0</v>
      </c>
      <c r="CC253" s="1">
        <v>40</v>
      </c>
      <c r="CD253" s="1">
        <v>40</v>
      </c>
      <c r="CG253" s="1">
        <f t="shared" si="47"/>
        <v>0</v>
      </c>
      <c r="CH253" s="1">
        <v>24</v>
      </c>
      <c r="CI253" s="1">
        <v>24</v>
      </c>
      <c r="CL253" s="1">
        <f t="shared" si="48"/>
        <v>0</v>
      </c>
      <c r="CO253" s="1">
        <f t="shared" si="49"/>
        <v>0</v>
      </c>
      <c r="CP253" s="1">
        <v>264.75</v>
      </c>
      <c r="CQ253" s="1">
        <f t="shared" si="51"/>
        <v>0</v>
      </c>
      <c r="CR253" s="1">
        <v>12</v>
      </c>
    </row>
    <row r="254" spans="1:97" s="1" customFormat="1" ht="15" hidden="1" customHeight="1" x14ac:dyDescent="0.25">
      <c r="A254" s="1" t="s">
        <v>951</v>
      </c>
      <c r="B254" s="1" t="s">
        <v>952</v>
      </c>
      <c r="C254" s="1" t="s">
        <v>25</v>
      </c>
      <c r="D254" s="1" t="s">
        <v>805</v>
      </c>
      <c r="E254" s="1" t="s">
        <v>953</v>
      </c>
      <c r="F254" s="1" t="s">
        <v>954</v>
      </c>
      <c r="G254" s="1" t="s">
        <v>955</v>
      </c>
      <c r="H254" s="1" t="s">
        <v>137</v>
      </c>
      <c r="I254" s="1" t="s">
        <v>956</v>
      </c>
      <c r="J254" s="1" t="s">
        <v>956</v>
      </c>
      <c r="K254" s="1" t="s">
        <v>957</v>
      </c>
      <c r="L254" s="1" t="s">
        <v>105</v>
      </c>
      <c r="M254" s="1" t="s">
        <v>373</v>
      </c>
      <c r="N254" s="1" t="s">
        <v>958</v>
      </c>
      <c r="O254" s="1" t="s">
        <v>375</v>
      </c>
      <c r="P254" s="1">
        <v>904</v>
      </c>
      <c r="Q254" s="1" t="s">
        <v>2129</v>
      </c>
      <c r="R254" s="1" t="s">
        <v>38</v>
      </c>
      <c r="S254" s="1" t="s">
        <v>1800</v>
      </c>
      <c r="T254" s="1" t="s">
        <v>816</v>
      </c>
      <c r="U254" s="1">
        <v>1</v>
      </c>
      <c r="V254" s="1" t="s">
        <v>817</v>
      </c>
      <c r="W254" s="1" t="s">
        <v>41</v>
      </c>
      <c r="X254" s="1">
        <v>2</v>
      </c>
      <c r="Z254" s="1">
        <v>151.38</v>
      </c>
      <c r="AA254" s="1">
        <v>0</v>
      </c>
      <c r="AC254" s="1">
        <v>83.52</v>
      </c>
      <c r="AH254" s="1">
        <v>2.75</v>
      </c>
      <c r="AJ254" s="1">
        <v>65.11</v>
      </c>
      <c r="AO254" s="1">
        <f t="shared" si="42"/>
        <v>0</v>
      </c>
      <c r="AP254" s="1">
        <v>0</v>
      </c>
      <c r="BI254" s="1">
        <f t="shared" si="43"/>
        <v>0</v>
      </c>
      <c r="BJ254" s="1">
        <v>38.85</v>
      </c>
      <c r="BK254" s="1">
        <v>2</v>
      </c>
      <c r="BM254" s="1">
        <v>3</v>
      </c>
      <c r="BN254" s="1">
        <v>1.25</v>
      </c>
      <c r="BO254" s="1">
        <v>5</v>
      </c>
      <c r="BP254" s="1">
        <v>1.5</v>
      </c>
      <c r="BQ254" s="1">
        <v>8</v>
      </c>
      <c r="BS254" s="1">
        <v>8.1</v>
      </c>
      <c r="BV254" s="1">
        <v>10</v>
      </c>
      <c r="BX254" s="1">
        <f t="shared" si="44"/>
        <v>0</v>
      </c>
      <c r="CA254" s="1">
        <f t="shared" si="45"/>
        <v>0</v>
      </c>
      <c r="CB254" s="1">
        <f t="shared" si="46"/>
        <v>0</v>
      </c>
      <c r="CC254" s="1">
        <v>40</v>
      </c>
      <c r="CD254" s="1">
        <v>40</v>
      </c>
      <c r="CG254" s="1">
        <f t="shared" si="47"/>
        <v>0</v>
      </c>
      <c r="CH254" s="1">
        <v>24</v>
      </c>
      <c r="CI254" s="1">
        <v>24</v>
      </c>
      <c r="CL254" s="1">
        <f t="shared" si="48"/>
        <v>0</v>
      </c>
      <c r="CO254" s="1">
        <f t="shared" si="49"/>
        <v>0</v>
      </c>
      <c r="CP254" s="1">
        <v>230.23</v>
      </c>
      <c r="CQ254" s="1">
        <f t="shared" si="51"/>
        <v>0</v>
      </c>
      <c r="CR254" s="1">
        <v>13</v>
      </c>
    </row>
    <row r="255" spans="1:97" s="1" customFormat="1" ht="15" hidden="1" customHeight="1" x14ac:dyDescent="0.25">
      <c r="A255" s="1" t="s">
        <v>959</v>
      </c>
      <c r="B255" s="1" t="s">
        <v>960</v>
      </c>
      <c r="C255" s="1" t="s">
        <v>25</v>
      </c>
      <c r="D255" s="1" t="s">
        <v>805</v>
      </c>
      <c r="E255" s="1" t="s">
        <v>961</v>
      </c>
      <c r="F255" s="1" t="s">
        <v>962</v>
      </c>
      <c r="G255" s="1" t="s">
        <v>963</v>
      </c>
      <c r="H255" s="1" t="s">
        <v>183</v>
      </c>
      <c r="I255" s="1" t="s">
        <v>964</v>
      </c>
      <c r="J255" s="1" t="s">
        <v>965</v>
      </c>
      <c r="K255" s="1" t="s">
        <v>966</v>
      </c>
      <c r="L255" s="1" t="s">
        <v>967</v>
      </c>
      <c r="M255" s="1" t="s">
        <v>968</v>
      </c>
      <c r="N255" s="1" t="s">
        <v>969</v>
      </c>
      <c r="O255" s="1" t="s">
        <v>970</v>
      </c>
      <c r="P255" s="1">
        <v>904</v>
      </c>
      <c r="Q255" s="1" t="s">
        <v>2129</v>
      </c>
      <c r="R255" s="1" t="s">
        <v>38</v>
      </c>
      <c r="S255" s="1" t="s">
        <v>1800</v>
      </c>
      <c r="T255" s="1" t="s">
        <v>816</v>
      </c>
      <c r="U255" s="1">
        <v>1</v>
      </c>
      <c r="V255" s="1" t="s">
        <v>817</v>
      </c>
      <c r="W255" s="1" t="s">
        <v>41</v>
      </c>
      <c r="X255" s="1">
        <v>1</v>
      </c>
      <c r="Z255" s="1">
        <v>176.2</v>
      </c>
      <c r="AA255" s="1">
        <v>10</v>
      </c>
      <c r="AB255" s="1">
        <v>19.920000000000002</v>
      </c>
      <c r="AD255" s="1">
        <v>85</v>
      </c>
      <c r="AJ255" s="1">
        <v>61.28</v>
      </c>
      <c r="AO255" s="1">
        <f t="shared" si="42"/>
        <v>0</v>
      </c>
      <c r="AP255" s="1">
        <v>10</v>
      </c>
      <c r="BI255" s="1">
        <f t="shared" si="43"/>
        <v>0</v>
      </c>
      <c r="BJ255" s="1">
        <v>15.75</v>
      </c>
      <c r="BK255" s="1">
        <v>1.5</v>
      </c>
      <c r="BM255" s="1">
        <v>3</v>
      </c>
      <c r="BO255" s="1">
        <v>3.75</v>
      </c>
      <c r="BQ255" s="1">
        <v>4</v>
      </c>
      <c r="BT255" s="1">
        <v>3.5</v>
      </c>
      <c r="BX255" s="1">
        <f t="shared" si="44"/>
        <v>0</v>
      </c>
      <c r="CA255" s="1">
        <f t="shared" si="45"/>
        <v>0</v>
      </c>
      <c r="CB255" s="1">
        <f t="shared" si="46"/>
        <v>0</v>
      </c>
      <c r="CC255" s="1">
        <v>20</v>
      </c>
      <c r="CD255" s="1">
        <v>20</v>
      </c>
      <c r="CG255" s="1">
        <f t="shared" si="47"/>
        <v>0</v>
      </c>
      <c r="CH255" s="1">
        <v>8</v>
      </c>
      <c r="CI255" s="1">
        <v>8</v>
      </c>
      <c r="CL255" s="1">
        <f t="shared" si="48"/>
        <v>0</v>
      </c>
      <c r="CO255" s="1">
        <f t="shared" si="49"/>
        <v>0</v>
      </c>
      <c r="CP255" s="1">
        <v>211.95</v>
      </c>
      <c r="CQ255" s="1">
        <f t="shared" si="51"/>
        <v>0</v>
      </c>
      <c r="CR255" s="1">
        <v>14</v>
      </c>
    </row>
    <row r="256" spans="1:97" s="1" customFormat="1" ht="15" hidden="1" customHeight="1" x14ac:dyDescent="0.25">
      <c r="A256" s="1" t="s">
        <v>971</v>
      </c>
      <c r="B256" s="1" t="s">
        <v>972</v>
      </c>
      <c r="C256" s="1" t="s">
        <v>25</v>
      </c>
      <c r="D256" s="1" t="s">
        <v>805</v>
      </c>
      <c r="E256" s="1" t="s">
        <v>973</v>
      </c>
      <c r="F256" s="1" t="s">
        <v>974</v>
      </c>
      <c r="G256" s="1" t="s">
        <v>577</v>
      </c>
      <c r="H256" s="1" t="s">
        <v>29</v>
      </c>
      <c r="I256" s="1" t="s">
        <v>975</v>
      </c>
      <c r="J256" s="1" t="s">
        <v>976</v>
      </c>
      <c r="K256" s="1" t="s">
        <v>977</v>
      </c>
      <c r="L256" s="1" t="s">
        <v>978</v>
      </c>
      <c r="M256" s="1" t="s">
        <v>176</v>
      </c>
      <c r="N256" s="1" t="s">
        <v>979</v>
      </c>
      <c r="O256" s="1" t="s">
        <v>980</v>
      </c>
      <c r="P256" s="1">
        <v>904</v>
      </c>
      <c r="Q256" s="1" t="s">
        <v>2129</v>
      </c>
      <c r="R256" s="1" t="s">
        <v>38</v>
      </c>
      <c r="S256" s="1" t="s">
        <v>1800</v>
      </c>
      <c r="T256" s="1" t="s">
        <v>816</v>
      </c>
      <c r="U256" s="1">
        <v>1</v>
      </c>
      <c r="V256" s="1" t="s">
        <v>817</v>
      </c>
      <c r="W256" s="1" t="s">
        <v>41</v>
      </c>
      <c r="X256" s="1">
        <v>3</v>
      </c>
      <c r="Z256" s="1">
        <v>144.05000000000001</v>
      </c>
      <c r="AA256" s="1">
        <v>10</v>
      </c>
      <c r="AJ256" s="1">
        <v>134.05000000000001</v>
      </c>
      <c r="AO256" s="1">
        <f t="shared" si="42"/>
        <v>0</v>
      </c>
      <c r="AP256" s="1">
        <v>10</v>
      </c>
      <c r="BI256" s="1">
        <f t="shared" si="43"/>
        <v>0</v>
      </c>
      <c r="BJ256" s="1">
        <v>34</v>
      </c>
      <c r="BK256" s="1">
        <v>1.5</v>
      </c>
      <c r="BL256" s="1">
        <v>0.75</v>
      </c>
      <c r="BO256" s="1">
        <v>11.25</v>
      </c>
      <c r="BQ256" s="1">
        <v>8</v>
      </c>
      <c r="BR256" s="1">
        <v>5.5</v>
      </c>
      <c r="BT256" s="1">
        <v>7</v>
      </c>
      <c r="BX256" s="1">
        <f t="shared" si="44"/>
        <v>0</v>
      </c>
      <c r="CA256" s="1">
        <f t="shared" si="45"/>
        <v>0</v>
      </c>
      <c r="CB256" s="1">
        <f t="shared" si="46"/>
        <v>0</v>
      </c>
      <c r="CC256" s="1">
        <v>20</v>
      </c>
      <c r="CD256" s="1">
        <v>20</v>
      </c>
      <c r="CG256" s="1">
        <f t="shared" si="47"/>
        <v>0</v>
      </c>
      <c r="CH256" s="1">
        <v>8</v>
      </c>
      <c r="CI256" s="1">
        <v>8</v>
      </c>
      <c r="CL256" s="1">
        <f t="shared" si="48"/>
        <v>0</v>
      </c>
      <c r="CO256" s="1">
        <f t="shared" si="49"/>
        <v>0</v>
      </c>
      <c r="CP256" s="1">
        <v>198.05</v>
      </c>
      <c r="CQ256" s="1">
        <f t="shared" si="51"/>
        <v>0</v>
      </c>
      <c r="CR256" s="1">
        <v>15</v>
      </c>
    </row>
    <row r="257" spans="1:96" s="1" customFormat="1" ht="15" hidden="1" customHeight="1" x14ac:dyDescent="0.25">
      <c r="A257" s="1" t="s">
        <v>1770</v>
      </c>
      <c r="B257" s="1" t="s">
        <v>1771</v>
      </c>
      <c r="C257" s="1" t="s">
        <v>25</v>
      </c>
      <c r="D257" s="1" t="s">
        <v>805</v>
      </c>
      <c r="E257" s="1" t="s">
        <v>1772</v>
      </c>
      <c r="F257" s="1" t="s">
        <v>1773</v>
      </c>
      <c r="G257" s="1" t="s">
        <v>217</v>
      </c>
      <c r="H257" s="1" t="s">
        <v>74</v>
      </c>
      <c r="I257" s="1" t="s">
        <v>1774</v>
      </c>
      <c r="J257" s="1" t="s">
        <v>1775</v>
      </c>
      <c r="K257" s="1" t="s">
        <v>1776</v>
      </c>
      <c r="L257" s="1" t="s">
        <v>1337</v>
      </c>
      <c r="M257" s="1" t="s">
        <v>1777</v>
      </c>
      <c r="N257" s="1" t="s">
        <v>1778</v>
      </c>
      <c r="O257" s="1" t="s">
        <v>1340</v>
      </c>
      <c r="P257" s="1">
        <v>904</v>
      </c>
      <c r="Q257" s="1" t="s">
        <v>2129</v>
      </c>
      <c r="R257" s="1" t="s">
        <v>38</v>
      </c>
      <c r="S257" s="1" t="s">
        <v>1800</v>
      </c>
      <c r="T257" s="1" t="s">
        <v>816</v>
      </c>
      <c r="U257" s="1">
        <v>1</v>
      </c>
      <c r="V257" s="1" t="s">
        <v>817</v>
      </c>
      <c r="W257" s="1" t="s">
        <v>41</v>
      </c>
      <c r="X257" s="1">
        <v>1</v>
      </c>
      <c r="Z257" s="1">
        <v>83.32</v>
      </c>
      <c r="AA257" s="1">
        <v>0</v>
      </c>
      <c r="AC257" s="1">
        <v>22.04</v>
      </c>
      <c r="AJ257" s="1">
        <v>61.28</v>
      </c>
      <c r="AO257" s="1">
        <f t="shared" si="42"/>
        <v>0</v>
      </c>
      <c r="AP257" s="1">
        <v>0</v>
      </c>
      <c r="BI257" s="1">
        <f t="shared" si="43"/>
        <v>0</v>
      </c>
      <c r="BJ257" s="1">
        <v>41.75</v>
      </c>
      <c r="BK257" s="1">
        <v>2</v>
      </c>
      <c r="BM257" s="1">
        <v>11</v>
      </c>
      <c r="BO257" s="1">
        <v>12.5</v>
      </c>
      <c r="BP257" s="1">
        <v>1.5</v>
      </c>
      <c r="BQ257" s="1">
        <v>12</v>
      </c>
      <c r="BR257" s="1">
        <v>2.75</v>
      </c>
      <c r="BX257" s="1">
        <f t="shared" si="44"/>
        <v>0</v>
      </c>
      <c r="CA257" s="1">
        <f t="shared" si="45"/>
        <v>0</v>
      </c>
      <c r="CB257" s="1">
        <f t="shared" si="46"/>
        <v>0</v>
      </c>
      <c r="CC257" s="1">
        <v>60</v>
      </c>
      <c r="CD257" s="1">
        <v>60</v>
      </c>
      <c r="CG257" s="1">
        <f t="shared" si="47"/>
        <v>0</v>
      </c>
      <c r="CH257" s="1">
        <v>40</v>
      </c>
      <c r="CI257" s="1">
        <v>40</v>
      </c>
      <c r="CL257" s="1">
        <f t="shared" si="48"/>
        <v>0</v>
      </c>
      <c r="CO257" s="1">
        <f t="shared" si="49"/>
        <v>0</v>
      </c>
      <c r="CP257" s="1">
        <v>185.07</v>
      </c>
      <c r="CQ257" s="1">
        <f t="shared" si="51"/>
        <v>0</v>
      </c>
      <c r="CR257" s="1">
        <v>16</v>
      </c>
    </row>
    <row r="258" spans="1:96" s="1" customFormat="1" ht="15" hidden="1" customHeight="1" x14ac:dyDescent="0.25">
      <c r="A258" s="1" t="s">
        <v>981</v>
      </c>
      <c r="B258" s="1" t="s">
        <v>982</v>
      </c>
      <c r="C258" s="1" t="s">
        <v>25</v>
      </c>
      <c r="D258" s="1" t="s">
        <v>805</v>
      </c>
      <c r="E258" s="1" t="s">
        <v>983</v>
      </c>
      <c r="F258" s="1" t="s">
        <v>984</v>
      </c>
      <c r="G258" s="1" t="s">
        <v>985</v>
      </c>
      <c r="H258" s="1" t="s">
        <v>75</v>
      </c>
      <c r="I258" s="1" t="s">
        <v>986</v>
      </c>
      <c r="J258" s="1" t="s">
        <v>987</v>
      </c>
      <c r="K258" s="1" t="s">
        <v>988</v>
      </c>
      <c r="L258" s="1" t="s">
        <v>105</v>
      </c>
      <c r="M258" s="1" t="s">
        <v>373</v>
      </c>
      <c r="N258" s="1" t="s">
        <v>989</v>
      </c>
      <c r="O258" s="1" t="s">
        <v>375</v>
      </c>
      <c r="P258" s="1">
        <v>904</v>
      </c>
      <c r="Q258" s="1" t="s">
        <v>2129</v>
      </c>
      <c r="R258" s="1" t="s">
        <v>38</v>
      </c>
      <c r="S258" s="1" t="s">
        <v>1800</v>
      </c>
      <c r="T258" s="1" t="s">
        <v>816</v>
      </c>
      <c r="U258" s="1">
        <v>1</v>
      </c>
      <c r="V258" s="1" t="s">
        <v>817</v>
      </c>
      <c r="W258" s="1" t="s">
        <v>41</v>
      </c>
      <c r="X258" s="1">
        <v>3</v>
      </c>
      <c r="Z258" s="1">
        <v>134.74</v>
      </c>
      <c r="AA258" s="1">
        <v>0</v>
      </c>
      <c r="AH258" s="1">
        <v>27.5</v>
      </c>
      <c r="AJ258" s="1">
        <v>107.24</v>
      </c>
      <c r="AO258" s="1">
        <f t="shared" si="42"/>
        <v>0</v>
      </c>
      <c r="AP258" s="1">
        <v>0</v>
      </c>
      <c r="BI258" s="1">
        <f t="shared" si="43"/>
        <v>0</v>
      </c>
      <c r="BJ258" s="1">
        <v>28.15</v>
      </c>
      <c r="BM258" s="1">
        <v>5</v>
      </c>
      <c r="BO258" s="1">
        <v>6.25</v>
      </c>
      <c r="BQ258" s="1">
        <v>8</v>
      </c>
      <c r="BS258" s="1">
        <v>5.4</v>
      </c>
      <c r="BT258" s="1">
        <v>3.5</v>
      </c>
      <c r="BX258" s="1">
        <f t="shared" si="44"/>
        <v>0</v>
      </c>
      <c r="CA258" s="1">
        <f t="shared" si="45"/>
        <v>0</v>
      </c>
      <c r="CB258" s="1">
        <f t="shared" si="46"/>
        <v>0</v>
      </c>
      <c r="CC258" s="1">
        <v>20</v>
      </c>
      <c r="CD258" s="1">
        <v>20</v>
      </c>
      <c r="CG258" s="1">
        <f t="shared" si="47"/>
        <v>0</v>
      </c>
      <c r="CH258" s="1">
        <v>8</v>
      </c>
      <c r="CI258" s="1">
        <v>8</v>
      </c>
      <c r="CL258" s="1">
        <f t="shared" si="48"/>
        <v>0</v>
      </c>
      <c r="CO258" s="1">
        <f t="shared" si="49"/>
        <v>0</v>
      </c>
      <c r="CP258" s="1">
        <v>182.89</v>
      </c>
      <c r="CQ258" s="1">
        <f t="shared" si="51"/>
        <v>0</v>
      </c>
      <c r="CR258" s="1">
        <v>17</v>
      </c>
    </row>
    <row r="259" spans="1:96" s="1" customFormat="1" ht="15" hidden="1" customHeight="1" x14ac:dyDescent="0.25">
      <c r="A259" s="1" t="s">
        <v>990</v>
      </c>
      <c r="B259" s="1" t="s">
        <v>991</v>
      </c>
      <c r="C259" s="1" t="s">
        <v>25</v>
      </c>
      <c r="D259" s="1" t="s">
        <v>805</v>
      </c>
      <c r="E259" s="1" t="s">
        <v>992</v>
      </c>
      <c r="F259" s="1" t="s">
        <v>993</v>
      </c>
      <c r="G259" s="1" t="s">
        <v>994</v>
      </c>
      <c r="H259" s="1" t="s">
        <v>995</v>
      </c>
      <c r="I259" s="1" t="s">
        <v>996</v>
      </c>
      <c r="J259" s="1" t="s">
        <v>996</v>
      </c>
      <c r="K259" s="1" t="s">
        <v>997</v>
      </c>
      <c r="L259" s="1" t="s">
        <v>209</v>
      </c>
      <c r="M259" s="1" t="s">
        <v>998</v>
      </c>
      <c r="N259" s="1" t="s">
        <v>999</v>
      </c>
      <c r="O259" s="1" t="s">
        <v>212</v>
      </c>
      <c r="P259" s="1">
        <v>904</v>
      </c>
      <c r="Q259" s="1" t="s">
        <v>2129</v>
      </c>
      <c r="R259" s="1" t="s">
        <v>38</v>
      </c>
      <c r="S259" s="1" t="s">
        <v>1800</v>
      </c>
      <c r="T259" s="1" t="s">
        <v>816</v>
      </c>
      <c r="U259" s="1">
        <v>1</v>
      </c>
      <c r="V259" s="1" t="s">
        <v>817</v>
      </c>
      <c r="W259" s="1" t="s">
        <v>41</v>
      </c>
      <c r="X259" s="1">
        <v>3</v>
      </c>
      <c r="Z259" s="1">
        <v>90.84</v>
      </c>
      <c r="AA259" s="1">
        <v>0</v>
      </c>
      <c r="AH259" s="1">
        <v>2.75</v>
      </c>
      <c r="AJ259" s="1">
        <v>88.09</v>
      </c>
      <c r="AO259" s="1">
        <f t="shared" si="42"/>
        <v>0</v>
      </c>
      <c r="AP259" s="1">
        <v>0</v>
      </c>
      <c r="BI259" s="1">
        <f t="shared" si="43"/>
        <v>0</v>
      </c>
      <c r="BJ259" s="1">
        <v>47.95</v>
      </c>
      <c r="BK259" s="1">
        <v>0.5</v>
      </c>
      <c r="BM259" s="1">
        <v>2</v>
      </c>
      <c r="BN259" s="1">
        <v>1.25</v>
      </c>
      <c r="BO259" s="1">
        <v>7.5</v>
      </c>
      <c r="BP259" s="1">
        <v>12</v>
      </c>
      <c r="BQ259" s="1">
        <v>12</v>
      </c>
      <c r="BS259" s="1">
        <v>2.7</v>
      </c>
      <c r="BV259" s="1">
        <v>10</v>
      </c>
      <c r="BX259" s="1">
        <f t="shared" si="44"/>
        <v>0</v>
      </c>
      <c r="CA259" s="1">
        <f t="shared" si="45"/>
        <v>0</v>
      </c>
      <c r="CB259" s="1">
        <f t="shared" si="46"/>
        <v>0</v>
      </c>
      <c r="CC259" s="1">
        <v>30</v>
      </c>
      <c r="CD259" s="1">
        <v>30</v>
      </c>
      <c r="CG259" s="1">
        <f t="shared" si="47"/>
        <v>0</v>
      </c>
      <c r="CH259" s="1">
        <v>16</v>
      </c>
      <c r="CI259" s="1">
        <v>16</v>
      </c>
      <c r="CL259" s="1">
        <f t="shared" si="48"/>
        <v>0</v>
      </c>
      <c r="CO259" s="1">
        <f t="shared" si="49"/>
        <v>0</v>
      </c>
      <c r="CP259" s="1">
        <v>168.79</v>
      </c>
      <c r="CQ259" s="1">
        <f t="shared" si="51"/>
        <v>0</v>
      </c>
      <c r="CR259" s="1">
        <v>18</v>
      </c>
    </row>
    <row r="260" spans="1:96" s="1" customFormat="1" ht="15" hidden="1" customHeight="1" x14ac:dyDescent="0.25">
      <c r="A260" s="1" t="s">
        <v>1000</v>
      </c>
      <c r="B260" s="1" t="s">
        <v>1001</v>
      </c>
      <c r="C260" s="1" t="s">
        <v>25</v>
      </c>
      <c r="D260" s="1" t="s">
        <v>805</v>
      </c>
      <c r="E260" s="1" t="s">
        <v>1002</v>
      </c>
      <c r="F260" s="1" t="s">
        <v>1003</v>
      </c>
      <c r="G260" s="1" t="s">
        <v>760</v>
      </c>
      <c r="H260" s="1" t="s">
        <v>1004</v>
      </c>
      <c r="I260" s="1" t="s">
        <v>1005</v>
      </c>
      <c r="J260" s="1" t="s">
        <v>1006</v>
      </c>
      <c r="K260" s="1" t="s">
        <v>1007</v>
      </c>
      <c r="L260" s="1" t="s">
        <v>78</v>
      </c>
      <c r="M260" s="1" t="s">
        <v>1008</v>
      </c>
      <c r="N260" s="1" t="s">
        <v>1009</v>
      </c>
      <c r="O260" s="1" t="s">
        <v>889</v>
      </c>
      <c r="P260" s="1">
        <v>904</v>
      </c>
      <c r="Q260" s="1" t="s">
        <v>2129</v>
      </c>
      <c r="R260" s="1" t="s">
        <v>38</v>
      </c>
      <c r="S260" s="1" t="s">
        <v>1800</v>
      </c>
      <c r="T260" s="1" t="s">
        <v>816</v>
      </c>
      <c r="U260" s="1">
        <v>1</v>
      </c>
      <c r="V260" s="1" t="s">
        <v>817</v>
      </c>
      <c r="W260" s="1" t="s">
        <v>41</v>
      </c>
      <c r="X260" s="1">
        <v>1</v>
      </c>
      <c r="Z260" s="1">
        <v>70.61</v>
      </c>
      <c r="AA260" s="1">
        <v>0</v>
      </c>
      <c r="AH260" s="1">
        <v>5.5</v>
      </c>
      <c r="AJ260" s="1">
        <v>65.11</v>
      </c>
      <c r="AO260" s="1">
        <f t="shared" si="42"/>
        <v>0</v>
      </c>
      <c r="AP260" s="1">
        <v>0</v>
      </c>
      <c r="BI260" s="1">
        <f t="shared" si="43"/>
        <v>0</v>
      </c>
      <c r="BJ260" s="1">
        <v>49.25</v>
      </c>
      <c r="BK260" s="1">
        <v>3.5</v>
      </c>
      <c r="BO260" s="1">
        <v>3.75</v>
      </c>
      <c r="BP260" s="1">
        <v>6</v>
      </c>
      <c r="BQ260" s="1">
        <v>6</v>
      </c>
      <c r="BW260" s="1">
        <v>10</v>
      </c>
      <c r="BX260" s="1">
        <f t="shared" si="44"/>
        <v>0</v>
      </c>
      <c r="BY260" s="1">
        <v>20</v>
      </c>
      <c r="CA260" s="1">
        <f t="shared" si="45"/>
        <v>0</v>
      </c>
      <c r="CB260" s="1">
        <f t="shared" si="46"/>
        <v>0</v>
      </c>
      <c r="CC260" s="1">
        <v>30</v>
      </c>
      <c r="CD260" s="1">
        <v>30</v>
      </c>
      <c r="CG260" s="1">
        <f t="shared" si="47"/>
        <v>0</v>
      </c>
      <c r="CH260" s="1">
        <v>16</v>
      </c>
      <c r="CI260" s="1">
        <v>16</v>
      </c>
      <c r="CL260" s="1">
        <f t="shared" si="48"/>
        <v>0</v>
      </c>
      <c r="CO260" s="1">
        <f t="shared" si="49"/>
        <v>0</v>
      </c>
      <c r="CP260" s="1">
        <v>149.86000000000001</v>
      </c>
      <c r="CQ260" s="1">
        <f t="shared" si="51"/>
        <v>0</v>
      </c>
      <c r="CR260" s="1">
        <v>19</v>
      </c>
    </row>
    <row r="261" spans="1:96" s="1" customFormat="1" ht="15" hidden="1" customHeight="1" x14ac:dyDescent="0.25">
      <c r="A261" s="1" t="s">
        <v>1010</v>
      </c>
      <c r="B261" s="1" t="s">
        <v>1011</v>
      </c>
      <c r="C261" s="1" t="s">
        <v>57</v>
      </c>
      <c r="D261" s="1" t="s">
        <v>805</v>
      </c>
      <c r="E261" s="1" t="s">
        <v>1012</v>
      </c>
      <c r="F261" s="1" t="s">
        <v>1013</v>
      </c>
      <c r="G261" s="1" t="s">
        <v>217</v>
      </c>
      <c r="H261" s="1" t="s">
        <v>1014</v>
      </c>
      <c r="I261" s="1" t="s">
        <v>1015</v>
      </c>
      <c r="J261" s="1" t="s">
        <v>1016</v>
      </c>
      <c r="K261" s="1" t="s">
        <v>1017</v>
      </c>
      <c r="L261" s="1" t="s">
        <v>1018</v>
      </c>
      <c r="M261" s="1" t="s">
        <v>176</v>
      </c>
      <c r="N261" s="1" t="s">
        <v>1019</v>
      </c>
      <c r="O261" s="1" t="s">
        <v>1020</v>
      </c>
      <c r="P261" s="1">
        <v>904</v>
      </c>
      <c r="Q261" s="1" t="s">
        <v>2129</v>
      </c>
      <c r="R261" s="1" t="s">
        <v>38</v>
      </c>
      <c r="S261" s="1" t="s">
        <v>1800</v>
      </c>
      <c r="T261" s="1" t="s">
        <v>816</v>
      </c>
      <c r="U261" s="1">
        <v>1</v>
      </c>
      <c r="V261" s="1" t="s">
        <v>817</v>
      </c>
      <c r="W261" s="1" t="s">
        <v>41</v>
      </c>
      <c r="X261" s="1">
        <v>3</v>
      </c>
      <c r="Z261" s="1">
        <v>35.75</v>
      </c>
      <c r="AA261" s="1">
        <v>0</v>
      </c>
      <c r="AH261" s="1">
        <v>35.75</v>
      </c>
      <c r="AO261" s="1">
        <f t="shared" si="42"/>
        <v>0</v>
      </c>
      <c r="AP261" s="1">
        <v>0</v>
      </c>
      <c r="BI261" s="1">
        <f t="shared" si="43"/>
        <v>0</v>
      </c>
      <c r="BJ261" s="1">
        <v>62.5</v>
      </c>
      <c r="BO261" s="1">
        <v>62.5</v>
      </c>
      <c r="BX261" s="1">
        <f t="shared" si="44"/>
        <v>0</v>
      </c>
      <c r="CA261" s="1">
        <f t="shared" si="45"/>
        <v>0</v>
      </c>
      <c r="CB261" s="1">
        <f t="shared" si="46"/>
        <v>0</v>
      </c>
      <c r="CG261" s="1">
        <f t="shared" si="47"/>
        <v>0</v>
      </c>
      <c r="CL261" s="1">
        <f t="shared" si="48"/>
        <v>0</v>
      </c>
      <c r="CO261" s="1">
        <f t="shared" si="49"/>
        <v>0</v>
      </c>
      <c r="CP261" s="1">
        <v>98.25</v>
      </c>
      <c r="CQ261" s="1">
        <f t="shared" si="51"/>
        <v>0</v>
      </c>
      <c r="CR261" s="1">
        <v>20</v>
      </c>
    </row>
    <row r="262" spans="1:96" s="1" customFormat="1" ht="15" hidden="1" customHeight="1" x14ac:dyDescent="0.25">
      <c r="A262" s="1" t="s">
        <v>1779</v>
      </c>
      <c r="B262" s="1" t="s">
        <v>1780</v>
      </c>
      <c r="C262" s="1" t="s">
        <v>133</v>
      </c>
      <c r="D262" s="1" t="s">
        <v>805</v>
      </c>
      <c r="E262" s="1" t="s">
        <v>1781</v>
      </c>
      <c r="F262" s="1" t="s">
        <v>1782</v>
      </c>
      <c r="G262" s="1" t="s">
        <v>148</v>
      </c>
      <c r="H262" s="1" t="s">
        <v>74</v>
      </c>
      <c r="I262" s="1" t="s">
        <v>1783</v>
      </c>
      <c r="J262" s="1" t="s">
        <v>1784</v>
      </c>
      <c r="K262" s="1" t="s">
        <v>1785</v>
      </c>
      <c r="L262" s="1" t="s">
        <v>1786</v>
      </c>
      <c r="M262" s="1" t="s">
        <v>1229</v>
      </c>
      <c r="N262" s="1" t="s">
        <v>1787</v>
      </c>
      <c r="O262" s="1" t="s">
        <v>1788</v>
      </c>
      <c r="P262" s="1">
        <v>904</v>
      </c>
      <c r="Q262" s="1" t="s">
        <v>2129</v>
      </c>
      <c r="R262" s="1" t="s">
        <v>38</v>
      </c>
      <c r="S262" s="1" t="s">
        <v>1800</v>
      </c>
      <c r="T262" s="1" t="s">
        <v>816</v>
      </c>
      <c r="U262" s="1">
        <v>1</v>
      </c>
      <c r="V262" s="1" t="s">
        <v>817</v>
      </c>
      <c r="W262" s="1" t="s">
        <v>41</v>
      </c>
      <c r="X262" s="1">
        <v>2</v>
      </c>
      <c r="Z262" s="1">
        <v>89.37</v>
      </c>
      <c r="AA262" s="1">
        <v>0</v>
      </c>
      <c r="AH262" s="1">
        <v>35.75</v>
      </c>
      <c r="AJ262" s="1">
        <v>53.62</v>
      </c>
      <c r="AO262" s="1">
        <f t="shared" si="42"/>
        <v>0</v>
      </c>
      <c r="AP262" s="1">
        <v>0</v>
      </c>
      <c r="BI262" s="1">
        <f t="shared" si="43"/>
        <v>0</v>
      </c>
      <c r="BJ262" s="1">
        <v>7.5</v>
      </c>
      <c r="BM262" s="1">
        <v>1</v>
      </c>
      <c r="BO262" s="1">
        <v>2.5</v>
      </c>
      <c r="BQ262" s="1">
        <v>4</v>
      </c>
      <c r="BX262" s="1">
        <f t="shared" si="44"/>
        <v>0</v>
      </c>
      <c r="CA262" s="1">
        <f t="shared" si="45"/>
        <v>0</v>
      </c>
      <c r="CB262" s="1">
        <f t="shared" si="46"/>
        <v>0</v>
      </c>
      <c r="CC262" s="1">
        <v>0</v>
      </c>
      <c r="CD262" s="1">
        <v>0</v>
      </c>
      <c r="CG262" s="1">
        <f t="shared" si="47"/>
        <v>0</v>
      </c>
      <c r="CH262" s="1">
        <v>0</v>
      </c>
      <c r="CI262" s="1">
        <v>0</v>
      </c>
      <c r="CL262" s="1">
        <f t="shared" si="48"/>
        <v>0</v>
      </c>
      <c r="CO262" s="1">
        <f t="shared" si="49"/>
        <v>0</v>
      </c>
      <c r="CP262" s="1">
        <v>96.87</v>
      </c>
      <c r="CQ262" s="1">
        <f t="shared" si="51"/>
        <v>0</v>
      </c>
      <c r="CR262" s="1">
        <v>21</v>
      </c>
    </row>
    <row r="263" spans="1:96" s="1" customFormat="1" ht="15" hidden="1" customHeight="1" x14ac:dyDescent="0.25">
      <c r="A263" s="1" t="s">
        <v>1021</v>
      </c>
      <c r="B263" s="1" t="s">
        <v>1022</v>
      </c>
      <c r="C263" s="1" t="s">
        <v>25</v>
      </c>
      <c r="D263" s="1" t="s">
        <v>805</v>
      </c>
      <c r="E263" s="1" t="s">
        <v>1023</v>
      </c>
      <c r="F263" s="1" t="s">
        <v>1024</v>
      </c>
      <c r="G263" s="1" t="s">
        <v>112</v>
      </c>
      <c r="H263" s="1" t="s">
        <v>123</v>
      </c>
      <c r="I263" s="1" t="s">
        <v>1025</v>
      </c>
      <c r="J263" s="1" t="s">
        <v>1026</v>
      </c>
      <c r="K263" s="1" t="s">
        <v>1027</v>
      </c>
      <c r="L263" s="1" t="s">
        <v>1028</v>
      </c>
      <c r="M263" s="1" t="s">
        <v>1029</v>
      </c>
      <c r="N263" s="1" t="s">
        <v>1030</v>
      </c>
      <c r="O263" s="1" t="s">
        <v>1031</v>
      </c>
      <c r="P263" s="1">
        <v>904</v>
      </c>
      <c r="Q263" s="1" t="s">
        <v>2129</v>
      </c>
      <c r="R263" s="1" t="s">
        <v>38</v>
      </c>
      <c r="S263" s="1" t="s">
        <v>1800</v>
      </c>
      <c r="T263" s="1" t="s">
        <v>816</v>
      </c>
      <c r="U263" s="1">
        <v>1</v>
      </c>
      <c r="V263" s="1" t="s">
        <v>817</v>
      </c>
      <c r="W263" s="1" t="s">
        <v>41</v>
      </c>
      <c r="X263" s="1">
        <v>1</v>
      </c>
      <c r="Z263" s="1">
        <v>29.25</v>
      </c>
      <c r="AA263" s="1">
        <v>10</v>
      </c>
      <c r="AH263" s="1">
        <v>19.25</v>
      </c>
      <c r="AO263" s="1">
        <f t="shared" si="42"/>
        <v>0</v>
      </c>
      <c r="AP263" s="1">
        <v>10</v>
      </c>
      <c r="BI263" s="1">
        <f t="shared" si="43"/>
        <v>0</v>
      </c>
      <c r="BJ263" s="1">
        <v>28.5</v>
      </c>
      <c r="BK263" s="1">
        <v>4.5</v>
      </c>
      <c r="BO263" s="1">
        <v>5</v>
      </c>
      <c r="BP263" s="1">
        <v>3</v>
      </c>
      <c r="BQ263" s="1">
        <v>6</v>
      </c>
      <c r="BV263" s="1">
        <v>10</v>
      </c>
      <c r="BX263" s="1">
        <f t="shared" si="44"/>
        <v>0</v>
      </c>
      <c r="CA263" s="1">
        <f t="shared" si="45"/>
        <v>0</v>
      </c>
      <c r="CB263" s="1">
        <f t="shared" si="46"/>
        <v>0</v>
      </c>
      <c r="CC263" s="1">
        <v>30</v>
      </c>
      <c r="CD263" s="1">
        <v>30</v>
      </c>
      <c r="CG263" s="1">
        <f t="shared" si="47"/>
        <v>0</v>
      </c>
      <c r="CH263" s="1">
        <v>16</v>
      </c>
      <c r="CI263" s="1">
        <v>16</v>
      </c>
      <c r="CL263" s="1">
        <f t="shared" si="48"/>
        <v>0</v>
      </c>
      <c r="CO263" s="1">
        <f t="shared" si="49"/>
        <v>0</v>
      </c>
      <c r="CP263" s="1">
        <v>87.75</v>
      </c>
      <c r="CQ263" s="1">
        <f t="shared" si="51"/>
        <v>0</v>
      </c>
      <c r="CR263" s="1">
        <v>22</v>
      </c>
    </row>
    <row r="264" spans="1:96" s="1" customFormat="1" ht="15" hidden="1" customHeight="1" x14ac:dyDescent="0.25">
      <c r="A264" s="1" t="s">
        <v>2130</v>
      </c>
      <c r="B264" s="1" t="s">
        <v>2131</v>
      </c>
      <c r="C264" s="1" t="s">
        <v>267</v>
      </c>
      <c r="D264" s="1" t="s">
        <v>2132</v>
      </c>
      <c r="E264" s="1" t="s">
        <v>2133</v>
      </c>
      <c r="F264" s="1" t="s">
        <v>2134</v>
      </c>
      <c r="G264" s="1" t="s">
        <v>577</v>
      </c>
      <c r="H264" s="1" t="s">
        <v>30</v>
      </c>
      <c r="I264" s="1" t="s">
        <v>2135</v>
      </c>
      <c r="J264" s="1" t="s">
        <v>2136</v>
      </c>
      <c r="K264" s="1" t="s">
        <v>2137</v>
      </c>
      <c r="L264" s="1" t="s">
        <v>105</v>
      </c>
      <c r="M264" s="1" t="s">
        <v>2138</v>
      </c>
      <c r="N264" s="1" t="s">
        <v>2139</v>
      </c>
      <c r="O264" s="1" t="s">
        <v>2140</v>
      </c>
      <c r="P264" s="1">
        <v>905</v>
      </c>
      <c r="Q264" s="1" t="s">
        <v>2141</v>
      </c>
      <c r="R264" s="1" t="s">
        <v>38</v>
      </c>
      <c r="S264" s="1" t="s">
        <v>1800</v>
      </c>
      <c r="T264" s="1" t="s">
        <v>2142</v>
      </c>
      <c r="U264" s="1">
        <v>2</v>
      </c>
      <c r="V264" s="1" t="s">
        <v>817</v>
      </c>
      <c r="W264" s="1" t="s">
        <v>41</v>
      </c>
      <c r="X264" s="1">
        <v>1</v>
      </c>
      <c r="Z264" s="1">
        <v>245.48</v>
      </c>
      <c r="AA264" s="1">
        <v>10</v>
      </c>
      <c r="AB264" s="1">
        <v>3.32</v>
      </c>
      <c r="AH264" s="1">
        <v>33</v>
      </c>
      <c r="AJ264" s="1">
        <v>199.16</v>
      </c>
      <c r="AO264" s="1">
        <f t="shared" si="42"/>
        <v>0</v>
      </c>
      <c r="AP264" s="1">
        <v>10</v>
      </c>
      <c r="BI264" s="1">
        <f t="shared" si="43"/>
        <v>0</v>
      </c>
      <c r="BJ264" s="1">
        <v>280</v>
      </c>
      <c r="BL264" s="1">
        <v>2.25</v>
      </c>
      <c r="BM264" s="1">
        <v>100</v>
      </c>
      <c r="BO264" s="1">
        <v>28.75</v>
      </c>
      <c r="BP264" s="1">
        <v>6</v>
      </c>
      <c r="BQ264" s="1">
        <v>38</v>
      </c>
      <c r="BR264" s="1">
        <v>11</v>
      </c>
      <c r="BS264" s="1">
        <v>70.2</v>
      </c>
      <c r="BT264" s="1">
        <v>31.5</v>
      </c>
      <c r="BU264" s="1">
        <v>10</v>
      </c>
      <c r="BV264" s="1">
        <v>10</v>
      </c>
      <c r="BX264" s="1">
        <f t="shared" si="44"/>
        <v>0</v>
      </c>
      <c r="BZ264" s="1">
        <v>70</v>
      </c>
      <c r="CA264" s="1">
        <f t="shared" si="45"/>
        <v>0</v>
      </c>
      <c r="CB264" s="1">
        <f t="shared" si="46"/>
        <v>0</v>
      </c>
      <c r="CC264" s="1">
        <v>200</v>
      </c>
      <c r="CD264" s="1">
        <v>60</v>
      </c>
      <c r="CE264" s="1">
        <v>140</v>
      </c>
      <c r="CG264" s="1">
        <f t="shared" si="47"/>
        <v>0</v>
      </c>
      <c r="CH264" s="1">
        <v>100</v>
      </c>
      <c r="CI264" s="1">
        <v>40</v>
      </c>
      <c r="CJ264" s="1">
        <v>60</v>
      </c>
      <c r="CL264" s="1">
        <f t="shared" si="48"/>
        <v>0</v>
      </c>
      <c r="CO264" s="1">
        <f t="shared" si="49"/>
        <v>0</v>
      </c>
      <c r="CP264" s="1">
        <v>725.48</v>
      </c>
      <c r="CQ264" s="1">
        <f t="shared" si="51"/>
        <v>0</v>
      </c>
      <c r="CR264" s="1">
        <v>1</v>
      </c>
    </row>
    <row r="265" spans="1:96" s="1" customFormat="1" ht="15" hidden="1" customHeight="1" x14ac:dyDescent="0.25">
      <c r="A265" s="1" t="s">
        <v>2143</v>
      </c>
      <c r="B265" s="1" t="s">
        <v>2144</v>
      </c>
      <c r="C265" s="1" t="s">
        <v>267</v>
      </c>
      <c r="D265" s="1" t="s">
        <v>2132</v>
      </c>
      <c r="E265" s="1" t="s">
        <v>2145</v>
      </c>
      <c r="F265" s="1" t="s">
        <v>2146</v>
      </c>
      <c r="G265" s="1" t="s">
        <v>226</v>
      </c>
      <c r="H265" s="1" t="s">
        <v>808</v>
      </c>
      <c r="I265" s="1" t="s">
        <v>2147</v>
      </c>
      <c r="J265" s="1" t="s">
        <v>2148</v>
      </c>
      <c r="K265" s="1" t="s">
        <v>2149</v>
      </c>
      <c r="L265" s="1" t="s">
        <v>2106</v>
      </c>
      <c r="M265" s="1" t="s">
        <v>176</v>
      </c>
      <c r="N265" s="1" t="s">
        <v>2150</v>
      </c>
      <c r="O265" s="1" t="s">
        <v>95</v>
      </c>
      <c r="P265" s="1">
        <v>905</v>
      </c>
      <c r="Q265" s="1" t="s">
        <v>2141</v>
      </c>
      <c r="R265" s="1" t="s">
        <v>38</v>
      </c>
      <c r="S265" s="1" t="s">
        <v>1800</v>
      </c>
      <c r="T265" s="1" t="s">
        <v>2142</v>
      </c>
      <c r="U265" s="1">
        <v>2</v>
      </c>
      <c r="V265" s="1" t="s">
        <v>817</v>
      </c>
      <c r="W265" s="1" t="s">
        <v>41</v>
      </c>
      <c r="X265" s="1">
        <v>1</v>
      </c>
      <c r="Z265" s="1">
        <v>230.09</v>
      </c>
      <c r="AA265" s="1">
        <v>10</v>
      </c>
      <c r="AC265" s="1">
        <v>11.6</v>
      </c>
      <c r="AH265" s="1">
        <v>5.5</v>
      </c>
      <c r="AJ265" s="1">
        <v>202.99</v>
      </c>
      <c r="AO265" s="1">
        <f t="shared" si="42"/>
        <v>0</v>
      </c>
      <c r="AP265" s="1">
        <v>10</v>
      </c>
      <c r="BI265" s="1">
        <f t="shared" si="43"/>
        <v>0</v>
      </c>
      <c r="BJ265" s="1">
        <v>280</v>
      </c>
      <c r="BK265" s="1">
        <v>1</v>
      </c>
      <c r="BM265" s="1">
        <v>7</v>
      </c>
      <c r="BO265" s="1">
        <v>206.25</v>
      </c>
      <c r="BP265" s="1">
        <v>16.5</v>
      </c>
      <c r="BQ265" s="1">
        <v>28</v>
      </c>
      <c r="BR265" s="1">
        <v>8.25</v>
      </c>
      <c r="BS265" s="1">
        <v>129.6</v>
      </c>
      <c r="BT265" s="1">
        <v>3.5</v>
      </c>
      <c r="BU265" s="1">
        <v>10</v>
      </c>
      <c r="BV265" s="1">
        <v>10</v>
      </c>
      <c r="BW265" s="1">
        <v>10</v>
      </c>
      <c r="BX265" s="1">
        <f t="shared" si="44"/>
        <v>0</v>
      </c>
      <c r="BZ265" s="1">
        <v>70</v>
      </c>
      <c r="CA265" s="1">
        <f t="shared" si="45"/>
        <v>0</v>
      </c>
      <c r="CB265" s="1">
        <f t="shared" si="46"/>
        <v>0</v>
      </c>
      <c r="CC265" s="1">
        <v>180</v>
      </c>
      <c r="CD265" s="1">
        <v>40</v>
      </c>
      <c r="CE265" s="1">
        <v>140</v>
      </c>
      <c r="CG265" s="1">
        <f t="shared" si="47"/>
        <v>0</v>
      </c>
      <c r="CH265" s="1">
        <v>84</v>
      </c>
      <c r="CI265" s="1">
        <v>24</v>
      </c>
      <c r="CJ265" s="1">
        <v>60</v>
      </c>
      <c r="CL265" s="1">
        <f t="shared" si="48"/>
        <v>0</v>
      </c>
      <c r="CO265" s="1">
        <f t="shared" si="49"/>
        <v>0</v>
      </c>
      <c r="CP265" s="1">
        <v>690.09</v>
      </c>
      <c r="CQ265" s="1">
        <f t="shared" si="51"/>
        <v>0</v>
      </c>
      <c r="CR265" s="1">
        <v>2</v>
      </c>
    </row>
    <row r="266" spans="1:96" s="1" customFormat="1" ht="15" hidden="1" customHeight="1" x14ac:dyDescent="0.25">
      <c r="A266" s="1" t="s">
        <v>2151</v>
      </c>
      <c r="B266" s="1" t="s">
        <v>2152</v>
      </c>
      <c r="C266" s="1" t="s">
        <v>267</v>
      </c>
      <c r="D266" s="1" t="s">
        <v>2132</v>
      </c>
      <c r="E266" s="1" t="s">
        <v>2153</v>
      </c>
      <c r="F266" s="1" t="s">
        <v>2154</v>
      </c>
      <c r="G266" s="1" t="s">
        <v>2155</v>
      </c>
      <c r="H266" s="1" t="s">
        <v>75</v>
      </c>
      <c r="I266" s="1" t="s">
        <v>2156</v>
      </c>
      <c r="J266" s="1" t="s">
        <v>2157</v>
      </c>
      <c r="K266" s="1" t="s">
        <v>2158</v>
      </c>
      <c r="L266" s="1" t="s">
        <v>2159</v>
      </c>
      <c r="M266" s="1" t="s">
        <v>2160</v>
      </c>
      <c r="N266" s="1" t="s">
        <v>2161</v>
      </c>
      <c r="O266" s="1" t="s">
        <v>2162</v>
      </c>
      <c r="P266" s="1">
        <v>905</v>
      </c>
      <c r="Q266" s="1" t="s">
        <v>2141</v>
      </c>
      <c r="R266" s="1" t="s">
        <v>38</v>
      </c>
      <c r="S266" s="1" t="s">
        <v>1800</v>
      </c>
      <c r="T266" s="1" t="s">
        <v>2142</v>
      </c>
      <c r="U266" s="1">
        <v>2</v>
      </c>
      <c r="V266" s="1" t="s">
        <v>817</v>
      </c>
      <c r="W266" s="1" t="s">
        <v>41</v>
      </c>
      <c r="X266" s="1">
        <v>1</v>
      </c>
      <c r="Z266" s="1">
        <v>157.29</v>
      </c>
      <c r="AA266" s="1">
        <v>10</v>
      </c>
      <c r="AG266" s="1">
        <v>16.5</v>
      </c>
      <c r="AH266" s="1">
        <v>2.75</v>
      </c>
      <c r="AI266" s="1">
        <v>128.04</v>
      </c>
      <c r="AO266" s="1">
        <f t="shared" si="42"/>
        <v>0</v>
      </c>
      <c r="AP266" s="1">
        <v>10</v>
      </c>
      <c r="BI266" s="1">
        <f t="shared" si="43"/>
        <v>0</v>
      </c>
      <c r="BJ266" s="1">
        <v>280</v>
      </c>
      <c r="BK266" s="1">
        <v>3</v>
      </c>
      <c r="BM266" s="1">
        <v>5</v>
      </c>
      <c r="BO266" s="1">
        <v>167.5</v>
      </c>
      <c r="BP266" s="1">
        <v>4.5</v>
      </c>
      <c r="BQ266" s="1">
        <v>52</v>
      </c>
      <c r="BR266" s="1">
        <v>11</v>
      </c>
      <c r="BS266" s="1">
        <v>113.4</v>
      </c>
      <c r="BT266" s="1">
        <v>3.5</v>
      </c>
      <c r="BU266" s="1">
        <v>10</v>
      </c>
      <c r="BV266" s="1">
        <v>10</v>
      </c>
      <c r="BX266" s="1">
        <f t="shared" si="44"/>
        <v>0</v>
      </c>
      <c r="BZ266" s="1">
        <v>70</v>
      </c>
      <c r="CA266" s="1">
        <f t="shared" si="45"/>
        <v>0</v>
      </c>
      <c r="CB266" s="1">
        <f t="shared" si="46"/>
        <v>0</v>
      </c>
      <c r="CC266" s="1">
        <v>170</v>
      </c>
      <c r="CD266" s="1">
        <v>30</v>
      </c>
      <c r="CE266" s="1">
        <v>140</v>
      </c>
      <c r="CG266" s="1">
        <f t="shared" si="47"/>
        <v>0</v>
      </c>
      <c r="CH266" s="1">
        <v>76</v>
      </c>
      <c r="CI266" s="1">
        <v>16</v>
      </c>
      <c r="CJ266" s="1">
        <v>60</v>
      </c>
      <c r="CL266" s="1">
        <f t="shared" si="48"/>
        <v>0</v>
      </c>
      <c r="CO266" s="1">
        <f t="shared" si="49"/>
        <v>0</v>
      </c>
      <c r="CP266" s="1">
        <v>607.29</v>
      </c>
      <c r="CQ266" s="1">
        <f t="shared" si="51"/>
        <v>0</v>
      </c>
      <c r="CR266" s="1">
        <v>3</v>
      </c>
    </row>
    <row r="267" spans="1:96" s="1" customFormat="1" ht="15" hidden="1" customHeight="1" x14ac:dyDescent="0.25">
      <c r="A267" s="1" t="s">
        <v>2163</v>
      </c>
      <c r="B267" s="1" t="s">
        <v>2164</v>
      </c>
      <c r="C267" s="1" t="s">
        <v>267</v>
      </c>
      <c r="D267" s="1" t="s">
        <v>2132</v>
      </c>
      <c r="E267" s="1" t="s">
        <v>2165</v>
      </c>
      <c r="F267" s="1" t="s">
        <v>2166</v>
      </c>
      <c r="G267" s="1" t="s">
        <v>225</v>
      </c>
      <c r="H267" s="1" t="s">
        <v>1036</v>
      </c>
      <c r="I267" s="1" t="s">
        <v>2167</v>
      </c>
      <c r="J267" s="1" t="s">
        <v>2168</v>
      </c>
      <c r="K267" s="1" t="s">
        <v>2169</v>
      </c>
      <c r="L267" s="1" t="s">
        <v>1786</v>
      </c>
      <c r="M267" s="1" t="s">
        <v>116</v>
      </c>
      <c r="N267" s="1" t="s">
        <v>2170</v>
      </c>
      <c r="O267" s="1" t="s">
        <v>118</v>
      </c>
      <c r="P267" s="1">
        <v>905</v>
      </c>
      <c r="Q267" s="1" t="s">
        <v>2141</v>
      </c>
      <c r="R267" s="1" t="s">
        <v>38</v>
      </c>
      <c r="S267" s="1" t="s">
        <v>1800</v>
      </c>
      <c r="T267" s="1" t="s">
        <v>2142</v>
      </c>
      <c r="U267" s="1">
        <v>2</v>
      </c>
      <c r="V267" s="1" t="s">
        <v>817</v>
      </c>
      <c r="W267" s="1" t="s">
        <v>41</v>
      </c>
      <c r="X267" s="1">
        <v>1</v>
      </c>
      <c r="Z267" s="1">
        <v>153.38</v>
      </c>
      <c r="AA267" s="1">
        <v>10</v>
      </c>
      <c r="AH267" s="1">
        <v>5.5</v>
      </c>
      <c r="AJ267" s="1">
        <v>137.88</v>
      </c>
      <c r="AO267" s="1">
        <f t="shared" si="42"/>
        <v>0</v>
      </c>
      <c r="AP267" s="1">
        <v>10</v>
      </c>
      <c r="BI267" s="1">
        <f t="shared" si="43"/>
        <v>0</v>
      </c>
      <c r="BJ267" s="1">
        <v>180.25</v>
      </c>
      <c r="BK267" s="1">
        <v>0.5</v>
      </c>
      <c r="BL267" s="1">
        <v>0.75</v>
      </c>
      <c r="BM267" s="1">
        <v>41</v>
      </c>
      <c r="BN267" s="1">
        <v>1.25</v>
      </c>
      <c r="BO267" s="1">
        <v>23.75</v>
      </c>
      <c r="BP267" s="1">
        <v>4.5</v>
      </c>
      <c r="BQ267" s="1">
        <v>4</v>
      </c>
      <c r="BR267" s="1">
        <v>11</v>
      </c>
      <c r="BT267" s="1">
        <v>3.5</v>
      </c>
      <c r="BU267" s="1">
        <v>10</v>
      </c>
      <c r="BV267" s="1">
        <v>10</v>
      </c>
      <c r="BX267" s="1">
        <f t="shared" si="44"/>
        <v>0</v>
      </c>
      <c r="BZ267" s="1">
        <v>70</v>
      </c>
      <c r="CA267" s="1">
        <f t="shared" si="45"/>
        <v>0</v>
      </c>
      <c r="CB267" s="1">
        <f t="shared" si="46"/>
        <v>0</v>
      </c>
      <c r="CC267" s="1">
        <v>200</v>
      </c>
      <c r="CD267" s="1">
        <v>60</v>
      </c>
      <c r="CE267" s="1">
        <v>140</v>
      </c>
      <c r="CG267" s="1">
        <f t="shared" si="47"/>
        <v>0</v>
      </c>
      <c r="CH267" s="1">
        <v>100</v>
      </c>
      <c r="CI267" s="1">
        <v>40</v>
      </c>
      <c r="CJ267" s="1">
        <v>60</v>
      </c>
      <c r="CL267" s="1">
        <f t="shared" si="48"/>
        <v>0</v>
      </c>
      <c r="CO267" s="1">
        <f t="shared" si="49"/>
        <v>0</v>
      </c>
      <c r="CP267" s="1">
        <v>533.63</v>
      </c>
      <c r="CQ267" s="1">
        <f t="shared" si="51"/>
        <v>0</v>
      </c>
      <c r="CR267" s="1">
        <v>4</v>
      </c>
    </row>
    <row r="268" spans="1:96" s="1" customFormat="1" ht="15" hidden="1" customHeight="1" x14ac:dyDescent="0.25">
      <c r="A268" s="1" t="s">
        <v>2171</v>
      </c>
      <c r="B268" s="1" t="s">
        <v>2172</v>
      </c>
      <c r="C268" s="1" t="s">
        <v>267</v>
      </c>
      <c r="D268" s="1" t="s">
        <v>2132</v>
      </c>
      <c r="E268" s="1" t="s">
        <v>2173</v>
      </c>
      <c r="F268" s="1" t="s">
        <v>2174</v>
      </c>
      <c r="G268" s="1" t="s">
        <v>2175</v>
      </c>
      <c r="H268" s="1" t="s">
        <v>195</v>
      </c>
      <c r="I268" s="1" t="s">
        <v>2176</v>
      </c>
      <c r="J268" s="1" t="s">
        <v>2177</v>
      </c>
      <c r="K268" s="1" t="s">
        <v>2178</v>
      </c>
      <c r="L268" s="1" t="s">
        <v>2179</v>
      </c>
      <c r="M268" s="1" t="s">
        <v>1229</v>
      </c>
      <c r="N268" s="1" t="s">
        <v>2180</v>
      </c>
      <c r="O268" s="1" t="s">
        <v>1328</v>
      </c>
      <c r="P268" s="1">
        <v>905</v>
      </c>
      <c r="Q268" s="1" t="s">
        <v>2141</v>
      </c>
      <c r="R268" s="1" t="s">
        <v>38</v>
      </c>
      <c r="S268" s="1" t="s">
        <v>1800</v>
      </c>
      <c r="T268" s="1" t="s">
        <v>2142</v>
      </c>
      <c r="U268" s="1">
        <v>2</v>
      </c>
      <c r="V268" s="1" t="s">
        <v>817</v>
      </c>
      <c r="W268" s="1" t="s">
        <v>41</v>
      </c>
      <c r="X268" s="1">
        <v>1</v>
      </c>
      <c r="Z268" s="1">
        <v>172.35</v>
      </c>
      <c r="AA268" s="1">
        <v>0</v>
      </c>
      <c r="AJ268" s="1">
        <v>172.35</v>
      </c>
      <c r="AO268" s="1">
        <f t="shared" si="42"/>
        <v>0</v>
      </c>
      <c r="AP268" s="1">
        <v>0</v>
      </c>
      <c r="BI268" s="1">
        <f t="shared" si="43"/>
        <v>0</v>
      </c>
      <c r="BJ268" s="1">
        <v>196.9</v>
      </c>
      <c r="BK268" s="1">
        <v>6</v>
      </c>
      <c r="BL268" s="1">
        <v>0.75</v>
      </c>
      <c r="BM268" s="1">
        <v>56</v>
      </c>
      <c r="BN268" s="1">
        <v>5</v>
      </c>
      <c r="BO268" s="1">
        <v>21.25</v>
      </c>
      <c r="BP268" s="1">
        <v>21</v>
      </c>
      <c r="BQ268" s="1">
        <v>8</v>
      </c>
      <c r="BR268" s="1">
        <v>16.5</v>
      </c>
      <c r="BS268" s="1">
        <v>5.4</v>
      </c>
      <c r="BT268" s="1">
        <v>7</v>
      </c>
      <c r="BU268" s="1">
        <v>10</v>
      </c>
      <c r="BV268" s="1">
        <v>10</v>
      </c>
      <c r="BW268" s="1">
        <v>10</v>
      </c>
      <c r="BX268" s="1">
        <f t="shared" si="44"/>
        <v>0</v>
      </c>
      <c r="BY268" s="1">
        <v>20</v>
      </c>
      <c r="CA268" s="1">
        <f t="shared" si="45"/>
        <v>0</v>
      </c>
      <c r="CB268" s="1">
        <f t="shared" si="46"/>
        <v>0</v>
      </c>
      <c r="CC268" s="1">
        <v>110</v>
      </c>
      <c r="CD268" s="1">
        <v>60</v>
      </c>
      <c r="CE268" s="1">
        <v>50</v>
      </c>
      <c r="CG268" s="1">
        <f t="shared" si="47"/>
        <v>0</v>
      </c>
      <c r="CH268" s="1">
        <v>55</v>
      </c>
      <c r="CI268" s="1">
        <v>40</v>
      </c>
      <c r="CJ268" s="1">
        <v>15</v>
      </c>
      <c r="CL268" s="1">
        <f t="shared" si="48"/>
        <v>0</v>
      </c>
      <c r="CO268" s="1">
        <f t="shared" si="49"/>
        <v>0</v>
      </c>
      <c r="CP268" s="1">
        <v>479.25</v>
      </c>
      <c r="CQ268" s="1">
        <f t="shared" si="51"/>
        <v>0</v>
      </c>
      <c r="CR268" s="1">
        <v>5</v>
      </c>
    </row>
    <row r="269" spans="1:96" s="1" customFormat="1" ht="15" hidden="1" customHeight="1" x14ac:dyDescent="0.25">
      <c r="A269" s="1" t="s">
        <v>2181</v>
      </c>
      <c r="B269" s="1" t="s">
        <v>2182</v>
      </c>
      <c r="C269" s="1" t="s">
        <v>133</v>
      </c>
      <c r="D269" s="1" t="s">
        <v>2132</v>
      </c>
      <c r="E269" s="1" t="s">
        <v>2183</v>
      </c>
      <c r="F269" s="1" t="s">
        <v>2184</v>
      </c>
      <c r="G269" s="1" t="s">
        <v>1036</v>
      </c>
      <c r="H269" s="1" t="s">
        <v>74</v>
      </c>
      <c r="I269" s="1" t="s">
        <v>2185</v>
      </c>
      <c r="J269" s="1" t="s">
        <v>2186</v>
      </c>
      <c r="K269" s="1" t="s">
        <v>2187</v>
      </c>
      <c r="L269" s="1" t="s">
        <v>105</v>
      </c>
      <c r="M269" s="1" t="s">
        <v>436</v>
      </c>
      <c r="N269" s="1" t="s">
        <v>2188</v>
      </c>
      <c r="O269" s="1" t="s">
        <v>438</v>
      </c>
      <c r="P269" s="1">
        <v>905</v>
      </c>
      <c r="Q269" s="1" t="s">
        <v>2141</v>
      </c>
      <c r="R269" s="1" t="s">
        <v>38</v>
      </c>
      <c r="S269" s="1" t="s">
        <v>1800</v>
      </c>
      <c r="T269" s="1" t="s">
        <v>2142</v>
      </c>
      <c r="U269" s="1">
        <v>2</v>
      </c>
      <c r="V269" s="1" t="s">
        <v>817</v>
      </c>
      <c r="W269" s="1" t="s">
        <v>41</v>
      </c>
      <c r="X269" s="1">
        <v>1</v>
      </c>
      <c r="Z269" s="1">
        <v>145.54</v>
      </c>
      <c r="AA269" s="1">
        <v>0</v>
      </c>
      <c r="AJ269" s="1">
        <v>145.54</v>
      </c>
      <c r="AO269" s="1">
        <f t="shared" si="42"/>
        <v>0</v>
      </c>
      <c r="AP269" s="1">
        <v>0</v>
      </c>
      <c r="BI269" s="1">
        <f t="shared" si="43"/>
        <v>0</v>
      </c>
      <c r="BJ269" s="1">
        <v>220</v>
      </c>
      <c r="BM269" s="1">
        <v>20</v>
      </c>
      <c r="BN269" s="1">
        <v>22.5</v>
      </c>
      <c r="BO269" s="1">
        <v>31.25</v>
      </c>
      <c r="BP269" s="1">
        <v>6</v>
      </c>
      <c r="BQ269" s="1">
        <v>42</v>
      </c>
      <c r="BR269" s="1">
        <v>8.25</v>
      </c>
      <c r="BU269" s="1">
        <v>10</v>
      </c>
      <c r="BV269" s="1">
        <v>10</v>
      </c>
      <c r="BX269" s="1">
        <f t="shared" si="44"/>
        <v>0</v>
      </c>
      <c r="BZ269" s="1">
        <v>70</v>
      </c>
      <c r="CA269" s="1">
        <f t="shared" si="45"/>
        <v>0</v>
      </c>
      <c r="CB269" s="1">
        <f t="shared" si="46"/>
        <v>0</v>
      </c>
      <c r="CC269" s="1">
        <v>60</v>
      </c>
      <c r="CD269" s="1">
        <v>60</v>
      </c>
      <c r="CG269" s="1">
        <f t="shared" si="47"/>
        <v>0</v>
      </c>
      <c r="CH269" s="1">
        <v>40</v>
      </c>
      <c r="CI269" s="1">
        <v>40</v>
      </c>
      <c r="CL269" s="1">
        <f t="shared" si="48"/>
        <v>0</v>
      </c>
      <c r="CO269" s="1">
        <f t="shared" si="49"/>
        <v>0</v>
      </c>
      <c r="CP269" s="1">
        <v>425.54</v>
      </c>
      <c r="CQ269" s="1">
        <f t="shared" si="51"/>
        <v>0</v>
      </c>
      <c r="CR269" s="1">
        <v>6</v>
      </c>
    </row>
    <row r="270" spans="1:96" s="1" customFormat="1" ht="15" hidden="1" customHeight="1" x14ac:dyDescent="0.25">
      <c r="A270" s="1" t="s">
        <v>2189</v>
      </c>
      <c r="B270" s="1" t="s">
        <v>2190</v>
      </c>
      <c r="C270" s="1" t="s">
        <v>25</v>
      </c>
      <c r="D270" s="1" t="s">
        <v>2132</v>
      </c>
      <c r="E270" s="1" t="s">
        <v>2191</v>
      </c>
      <c r="F270" s="1" t="s">
        <v>2192</v>
      </c>
      <c r="G270" s="1" t="s">
        <v>123</v>
      </c>
      <c r="H270" s="1" t="s">
        <v>852</v>
      </c>
      <c r="I270" s="1" t="s">
        <v>2193</v>
      </c>
      <c r="J270" s="1" t="s">
        <v>2194</v>
      </c>
      <c r="K270" s="1" t="s">
        <v>2195</v>
      </c>
      <c r="L270" s="1" t="s">
        <v>2196</v>
      </c>
      <c r="M270" s="1" t="s">
        <v>2197</v>
      </c>
      <c r="N270" s="1" t="s">
        <v>2198</v>
      </c>
      <c r="O270" s="1" t="s">
        <v>2199</v>
      </c>
      <c r="P270" s="1">
        <v>905</v>
      </c>
      <c r="Q270" s="1" t="s">
        <v>2141</v>
      </c>
      <c r="R270" s="1" t="s">
        <v>38</v>
      </c>
      <c r="S270" s="1" t="s">
        <v>1800</v>
      </c>
      <c r="T270" s="1" t="s">
        <v>2142</v>
      </c>
      <c r="U270" s="1">
        <v>2</v>
      </c>
      <c r="V270" s="1" t="s">
        <v>817</v>
      </c>
      <c r="W270" s="1" t="s">
        <v>41</v>
      </c>
      <c r="X270" s="1">
        <v>1</v>
      </c>
      <c r="Z270" s="1">
        <v>164.05</v>
      </c>
      <c r="AA270" s="1">
        <v>10</v>
      </c>
      <c r="AC270" s="1">
        <v>3.48</v>
      </c>
      <c r="AD270" s="1">
        <v>77.5</v>
      </c>
      <c r="AI270" s="1">
        <v>23.28</v>
      </c>
      <c r="AJ270" s="1">
        <v>49.79</v>
      </c>
      <c r="AO270" s="1">
        <f t="shared" si="42"/>
        <v>0</v>
      </c>
      <c r="AP270" s="1">
        <v>10</v>
      </c>
      <c r="BI270" s="1">
        <f t="shared" si="43"/>
        <v>0</v>
      </c>
      <c r="BJ270" s="1">
        <v>168.9</v>
      </c>
      <c r="BL270" s="1">
        <v>0.75</v>
      </c>
      <c r="BM270" s="1">
        <v>23</v>
      </c>
      <c r="BO270" s="1">
        <v>10</v>
      </c>
      <c r="BP270" s="1">
        <v>6</v>
      </c>
      <c r="BQ270" s="1">
        <v>12</v>
      </c>
      <c r="BR270" s="1">
        <v>8.25</v>
      </c>
      <c r="BS270" s="1">
        <v>5.4</v>
      </c>
      <c r="BT270" s="1">
        <v>3.5</v>
      </c>
      <c r="BU270" s="1">
        <v>10</v>
      </c>
      <c r="BV270" s="1">
        <v>10</v>
      </c>
      <c r="BW270" s="1">
        <v>10</v>
      </c>
      <c r="BX270" s="1">
        <f t="shared" si="44"/>
        <v>0</v>
      </c>
      <c r="BZ270" s="1">
        <v>70</v>
      </c>
      <c r="CA270" s="1">
        <f t="shared" si="45"/>
        <v>0</v>
      </c>
      <c r="CB270" s="1">
        <f t="shared" si="46"/>
        <v>0</v>
      </c>
      <c r="CC270" s="1">
        <v>60</v>
      </c>
      <c r="CD270" s="1">
        <v>60</v>
      </c>
      <c r="CG270" s="1">
        <f t="shared" si="47"/>
        <v>0</v>
      </c>
      <c r="CH270" s="1">
        <v>40</v>
      </c>
      <c r="CI270" s="1">
        <v>40</v>
      </c>
      <c r="CL270" s="1">
        <f t="shared" si="48"/>
        <v>0</v>
      </c>
      <c r="CO270" s="1">
        <f t="shared" si="49"/>
        <v>0</v>
      </c>
      <c r="CP270" s="1">
        <v>392.95</v>
      </c>
      <c r="CQ270" s="1">
        <f t="shared" si="51"/>
        <v>0</v>
      </c>
      <c r="CR270" s="1">
        <v>7</v>
      </c>
    </row>
    <row r="271" spans="1:96" s="1" customFormat="1" ht="15" hidden="1" customHeight="1" x14ac:dyDescent="0.25">
      <c r="A271" s="1" t="s">
        <v>2200</v>
      </c>
      <c r="B271" s="1" t="s">
        <v>2201</v>
      </c>
      <c r="C271" s="1" t="s">
        <v>267</v>
      </c>
      <c r="D271" s="1" t="s">
        <v>2132</v>
      </c>
      <c r="E271" s="1" t="s">
        <v>2202</v>
      </c>
      <c r="F271" s="1" t="s">
        <v>2203</v>
      </c>
      <c r="G271" s="1" t="s">
        <v>2204</v>
      </c>
      <c r="H271" s="1" t="s">
        <v>2205</v>
      </c>
      <c r="I271" s="1" t="s">
        <v>2206</v>
      </c>
      <c r="J271" s="1" t="s">
        <v>2207</v>
      </c>
      <c r="K271" s="1" t="s">
        <v>2208</v>
      </c>
      <c r="L271" s="1" t="s">
        <v>105</v>
      </c>
      <c r="M271" s="1" t="s">
        <v>2209</v>
      </c>
      <c r="N271" s="1" t="s">
        <v>2210</v>
      </c>
      <c r="O271" s="1" t="s">
        <v>684</v>
      </c>
      <c r="P271" s="1">
        <v>905</v>
      </c>
      <c r="Q271" s="1" t="s">
        <v>2141</v>
      </c>
      <c r="R271" s="1" t="s">
        <v>38</v>
      </c>
      <c r="S271" s="1" t="s">
        <v>1800</v>
      </c>
      <c r="T271" s="1" t="s">
        <v>2142</v>
      </c>
      <c r="U271" s="1">
        <v>2</v>
      </c>
      <c r="V271" s="1" t="s">
        <v>817</v>
      </c>
      <c r="W271" s="1" t="s">
        <v>41</v>
      </c>
      <c r="X271" s="1">
        <v>1</v>
      </c>
      <c r="Z271" s="1">
        <v>93.31</v>
      </c>
      <c r="AA271" s="1">
        <v>50</v>
      </c>
      <c r="AH271" s="1">
        <v>16.5</v>
      </c>
      <c r="AJ271" s="1">
        <v>26.81</v>
      </c>
      <c r="AO271" s="1">
        <f t="shared" si="42"/>
        <v>0</v>
      </c>
      <c r="AP271" s="1">
        <v>50</v>
      </c>
      <c r="BI271" s="1">
        <f t="shared" si="43"/>
        <v>0</v>
      </c>
      <c r="BJ271" s="1">
        <v>200.7</v>
      </c>
      <c r="BK271" s="1">
        <v>1.5</v>
      </c>
      <c r="BM271" s="1">
        <v>14</v>
      </c>
      <c r="BN271" s="1">
        <v>1.25</v>
      </c>
      <c r="BO271" s="1">
        <v>36.25</v>
      </c>
      <c r="BP271" s="1">
        <v>4.5</v>
      </c>
      <c r="BQ271" s="1">
        <v>28</v>
      </c>
      <c r="BR271" s="1">
        <v>5.5</v>
      </c>
      <c r="BS271" s="1">
        <v>16.2</v>
      </c>
      <c r="BT271" s="1">
        <v>3.5</v>
      </c>
      <c r="BU271" s="1">
        <v>10</v>
      </c>
      <c r="BV271" s="1">
        <v>10</v>
      </c>
      <c r="BX271" s="1">
        <f t="shared" si="44"/>
        <v>0</v>
      </c>
      <c r="BZ271" s="1">
        <v>70</v>
      </c>
      <c r="CA271" s="1">
        <f t="shared" si="45"/>
        <v>0</v>
      </c>
      <c r="CB271" s="1">
        <f t="shared" si="46"/>
        <v>0</v>
      </c>
      <c r="CC271" s="1">
        <v>70</v>
      </c>
      <c r="CD271" s="1">
        <v>20</v>
      </c>
      <c r="CE271" s="1">
        <v>50</v>
      </c>
      <c r="CG271" s="1">
        <f t="shared" si="47"/>
        <v>0</v>
      </c>
      <c r="CH271" s="1">
        <v>23</v>
      </c>
      <c r="CI271" s="1">
        <v>8</v>
      </c>
      <c r="CJ271" s="1">
        <v>15</v>
      </c>
      <c r="CL271" s="1">
        <f t="shared" si="48"/>
        <v>0</v>
      </c>
      <c r="CO271" s="1">
        <f t="shared" si="49"/>
        <v>0</v>
      </c>
      <c r="CP271" s="1">
        <v>364.01</v>
      </c>
      <c r="CQ271" s="1">
        <f t="shared" si="51"/>
        <v>0</v>
      </c>
      <c r="CR271" s="1">
        <v>8</v>
      </c>
    </row>
    <row r="272" spans="1:96" s="1" customFormat="1" ht="15" hidden="1" customHeight="1" x14ac:dyDescent="0.25">
      <c r="A272" s="1" t="s">
        <v>2211</v>
      </c>
      <c r="B272" s="1" t="s">
        <v>2212</v>
      </c>
      <c r="C272" s="1" t="s">
        <v>157</v>
      </c>
      <c r="D272" s="1" t="s">
        <v>2132</v>
      </c>
      <c r="E272" s="1" t="s">
        <v>2213</v>
      </c>
      <c r="F272" s="1" t="s">
        <v>2214</v>
      </c>
      <c r="G272" s="1" t="s">
        <v>577</v>
      </c>
      <c r="H272" s="1" t="s">
        <v>123</v>
      </c>
      <c r="I272" s="1" t="s">
        <v>2215</v>
      </c>
      <c r="J272" s="1" t="s">
        <v>2216</v>
      </c>
      <c r="K272" s="1" t="s">
        <v>2217</v>
      </c>
      <c r="L272" s="1" t="s">
        <v>1277</v>
      </c>
      <c r="M272" s="1" t="s">
        <v>2218</v>
      </c>
      <c r="N272" s="1" t="s">
        <v>2219</v>
      </c>
      <c r="O272" s="1" t="s">
        <v>2220</v>
      </c>
      <c r="P272" s="1">
        <v>905</v>
      </c>
      <c r="Q272" s="1" t="s">
        <v>2141</v>
      </c>
      <c r="R272" s="1" t="s">
        <v>38</v>
      </c>
      <c r="S272" s="1" t="s">
        <v>1800</v>
      </c>
      <c r="T272" s="1" t="s">
        <v>2142</v>
      </c>
      <c r="U272" s="1">
        <v>2</v>
      </c>
      <c r="V272" s="1" t="s">
        <v>817</v>
      </c>
      <c r="W272" s="1" t="s">
        <v>41</v>
      </c>
      <c r="X272" s="1">
        <v>1</v>
      </c>
      <c r="Z272" s="1">
        <v>270.70999999999998</v>
      </c>
      <c r="AA272" s="1">
        <v>10</v>
      </c>
      <c r="AB272" s="1">
        <v>73.040000000000006</v>
      </c>
      <c r="AJ272" s="1">
        <v>187.67</v>
      </c>
      <c r="AO272" s="1">
        <f t="shared" si="42"/>
        <v>0</v>
      </c>
      <c r="AP272" s="1">
        <v>10</v>
      </c>
      <c r="BI272" s="1">
        <f t="shared" si="43"/>
        <v>0</v>
      </c>
      <c r="BJ272" s="1">
        <v>3.7</v>
      </c>
      <c r="BM272" s="1">
        <v>1</v>
      </c>
      <c r="BS272" s="1">
        <v>2.7</v>
      </c>
      <c r="BX272" s="1">
        <f t="shared" si="44"/>
        <v>0</v>
      </c>
      <c r="CA272" s="1">
        <f t="shared" si="45"/>
        <v>0</v>
      </c>
      <c r="CB272" s="1">
        <f t="shared" si="46"/>
        <v>0</v>
      </c>
      <c r="CG272" s="1">
        <f t="shared" si="47"/>
        <v>0</v>
      </c>
      <c r="CL272" s="1">
        <f t="shared" si="48"/>
        <v>0</v>
      </c>
      <c r="CO272" s="1">
        <f t="shared" si="49"/>
        <v>0</v>
      </c>
      <c r="CP272" s="1">
        <v>274.41000000000003</v>
      </c>
      <c r="CQ272" s="1">
        <f t="shared" si="51"/>
        <v>0</v>
      </c>
      <c r="CR272" s="1">
        <v>9</v>
      </c>
    </row>
    <row r="273" spans="1:96" s="1" customFormat="1" ht="15" hidden="1" customHeight="1" x14ac:dyDescent="0.25">
      <c r="A273" s="1" t="s">
        <v>2221</v>
      </c>
      <c r="B273" s="1" t="s">
        <v>2222</v>
      </c>
      <c r="C273" s="1" t="s">
        <v>267</v>
      </c>
      <c r="D273" s="1" t="s">
        <v>2132</v>
      </c>
      <c r="E273" s="1" t="s">
        <v>2223</v>
      </c>
      <c r="F273" s="1" t="s">
        <v>2224</v>
      </c>
      <c r="G273" s="1" t="s">
        <v>2225</v>
      </c>
      <c r="H273" s="1" t="s">
        <v>75</v>
      </c>
      <c r="I273" s="1" t="s">
        <v>2226</v>
      </c>
      <c r="J273" s="1" t="s">
        <v>2227</v>
      </c>
      <c r="K273" s="1" t="s">
        <v>2228</v>
      </c>
      <c r="L273" s="1" t="s">
        <v>329</v>
      </c>
      <c r="M273" s="1" t="s">
        <v>2229</v>
      </c>
      <c r="N273" s="1" t="s">
        <v>2230</v>
      </c>
      <c r="O273" s="1" t="s">
        <v>1476</v>
      </c>
      <c r="P273" s="1">
        <v>905</v>
      </c>
      <c r="Q273" s="1" t="s">
        <v>2141</v>
      </c>
      <c r="R273" s="1" t="s">
        <v>38</v>
      </c>
      <c r="S273" s="1" t="s">
        <v>1800</v>
      </c>
      <c r="T273" s="1" t="s">
        <v>2142</v>
      </c>
      <c r="U273" s="1">
        <v>2</v>
      </c>
      <c r="V273" s="1" t="s">
        <v>817</v>
      </c>
      <c r="W273" s="1" t="s">
        <v>41</v>
      </c>
      <c r="X273" s="1">
        <v>1</v>
      </c>
      <c r="Z273" s="1">
        <v>103.41</v>
      </c>
      <c r="AA273" s="1">
        <v>0</v>
      </c>
      <c r="AJ273" s="1">
        <v>103.41</v>
      </c>
      <c r="AO273" s="1">
        <f t="shared" si="42"/>
        <v>0</v>
      </c>
      <c r="AP273" s="1">
        <v>0</v>
      </c>
      <c r="BI273" s="1">
        <f t="shared" si="43"/>
        <v>0</v>
      </c>
      <c r="BJ273" s="1">
        <v>97.85</v>
      </c>
      <c r="BM273" s="1">
        <v>3</v>
      </c>
      <c r="BN273" s="1">
        <v>32.5</v>
      </c>
      <c r="BO273" s="1">
        <v>21.25</v>
      </c>
      <c r="BP273" s="1">
        <v>3</v>
      </c>
      <c r="BQ273" s="1">
        <v>10</v>
      </c>
      <c r="BS273" s="1">
        <v>8.1</v>
      </c>
      <c r="BU273" s="1">
        <v>10</v>
      </c>
      <c r="BW273" s="1">
        <v>10</v>
      </c>
      <c r="BX273" s="1">
        <f t="shared" si="44"/>
        <v>0</v>
      </c>
      <c r="CA273" s="1">
        <f t="shared" si="45"/>
        <v>0</v>
      </c>
      <c r="CB273" s="1">
        <f t="shared" si="46"/>
        <v>0</v>
      </c>
      <c r="CC273" s="1">
        <v>50</v>
      </c>
      <c r="CD273" s="1">
        <v>50</v>
      </c>
      <c r="CG273" s="1">
        <f t="shared" si="47"/>
        <v>0</v>
      </c>
      <c r="CH273" s="1">
        <v>32</v>
      </c>
      <c r="CI273" s="1">
        <v>32</v>
      </c>
      <c r="CL273" s="1">
        <f t="shared" si="48"/>
        <v>0</v>
      </c>
      <c r="CO273" s="1">
        <f t="shared" si="49"/>
        <v>0</v>
      </c>
      <c r="CP273" s="1">
        <v>251.26</v>
      </c>
      <c r="CQ273" s="1">
        <f t="shared" si="51"/>
        <v>0</v>
      </c>
      <c r="CR273" s="1">
        <v>10</v>
      </c>
    </row>
    <row r="274" spans="1:96" s="1" customFormat="1" ht="15" hidden="1" customHeight="1" x14ac:dyDescent="0.25">
      <c r="A274" s="1" t="s">
        <v>2231</v>
      </c>
      <c r="B274" s="1" t="s">
        <v>2232</v>
      </c>
      <c r="C274" s="1" t="s">
        <v>133</v>
      </c>
      <c r="D274" s="1" t="s">
        <v>2132</v>
      </c>
      <c r="E274" s="1" t="s">
        <v>2233</v>
      </c>
      <c r="F274" s="1" t="s">
        <v>2234</v>
      </c>
      <c r="G274" s="1" t="s">
        <v>137</v>
      </c>
      <c r="H274" s="1" t="s">
        <v>2235</v>
      </c>
      <c r="I274" s="1" t="s">
        <v>2236</v>
      </c>
      <c r="J274" s="1" t="s">
        <v>2237</v>
      </c>
      <c r="K274" s="1" t="s">
        <v>2238</v>
      </c>
      <c r="L274" s="1" t="s">
        <v>92</v>
      </c>
      <c r="M274" s="1" t="s">
        <v>176</v>
      </c>
      <c r="N274" s="1" t="s">
        <v>2239</v>
      </c>
      <c r="O274" s="1" t="s">
        <v>95</v>
      </c>
      <c r="P274" s="1">
        <v>905</v>
      </c>
      <c r="Q274" s="1" t="s">
        <v>2141</v>
      </c>
      <c r="R274" s="1" t="s">
        <v>38</v>
      </c>
      <c r="S274" s="1" t="s">
        <v>1800</v>
      </c>
      <c r="T274" s="1" t="s">
        <v>2142</v>
      </c>
      <c r="U274" s="1">
        <v>2</v>
      </c>
      <c r="V274" s="1" t="s">
        <v>817</v>
      </c>
      <c r="W274" s="1" t="s">
        <v>41</v>
      </c>
      <c r="X274" s="1">
        <v>1</v>
      </c>
      <c r="Z274" s="1">
        <v>137.88</v>
      </c>
      <c r="AA274" s="1">
        <v>0</v>
      </c>
      <c r="AJ274" s="1">
        <v>137.88</v>
      </c>
      <c r="AO274" s="1">
        <f t="shared" si="42"/>
        <v>0</v>
      </c>
      <c r="AP274" s="1">
        <v>0</v>
      </c>
      <c r="BI274" s="1">
        <f t="shared" si="43"/>
        <v>0</v>
      </c>
      <c r="BJ274" s="1">
        <v>45</v>
      </c>
      <c r="BM274" s="1">
        <v>13</v>
      </c>
      <c r="BQ274" s="1">
        <v>2</v>
      </c>
      <c r="BU274" s="1">
        <v>10</v>
      </c>
      <c r="BX274" s="1">
        <f t="shared" si="44"/>
        <v>0</v>
      </c>
      <c r="BY274" s="1">
        <v>20</v>
      </c>
      <c r="CA274" s="1">
        <f t="shared" si="45"/>
        <v>0</v>
      </c>
      <c r="CB274" s="1">
        <f t="shared" si="46"/>
        <v>0</v>
      </c>
      <c r="CC274" s="1">
        <v>50</v>
      </c>
      <c r="CD274" s="1">
        <v>50</v>
      </c>
      <c r="CG274" s="1">
        <f t="shared" si="47"/>
        <v>0</v>
      </c>
      <c r="CH274" s="1">
        <v>32</v>
      </c>
      <c r="CI274" s="1">
        <v>32</v>
      </c>
      <c r="CL274" s="1">
        <f t="shared" si="48"/>
        <v>0</v>
      </c>
      <c r="CO274" s="1">
        <f t="shared" si="49"/>
        <v>0</v>
      </c>
      <c r="CP274" s="1">
        <v>232.88</v>
      </c>
      <c r="CQ274" s="1">
        <f t="shared" si="51"/>
        <v>0</v>
      </c>
      <c r="CR274" s="1">
        <v>11</v>
      </c>
    </row>
    <row r="275" spans="1:96" s="1" customFormat="1" ht="15" hidden="1" customHeight="1" x14ac:dyDescent="0.25">
      <c r="A275" s="1" t="s">
        <v>2240</v>
      </c>
      <c r="B275" s="1" t="s">
        <v>2241</v>
      </c>
      <c r="C275" s="1" t="s">
        <v>57</v>
      </c>
      <c r="D275" s="1" t="s">
        <v>676</v>
      </c>
      <c r="E275" s="1" t="s">
        <v>2242</v>
      </c>
      <c r="F275" s="1" t="s">
        <v>2243</v>
      </c>
      <c r="G275" s="1" t="s">
        <v>1501</v>
      </c>
      <c r="H275" s="1" t="s">
        <v>137</v>
      </c>
      <c r="I275" s="1" t="s">
        <v>2244</v>
      </c>
      <c r="J275" s="1" t="s">
        <v>2245</v>
      </c>
      <c r="K275" s="1" t="s">
        <v>2246</v>
      </c>
      <c r="L275" s="1" t="s">
        <v>1189</v>
      </c>
      <c r="M275" s="1" t="s">
        <v>2247</v>
      </c>
      <c r="N275" s="1" t="s">
        <v>2248</v>
      </c>
      <c r="O275" s="1" t="s">
        <v>2140</v>
      </c>
      <c r="P275" s="1">
        <v>907</v>
      </c>
      <c r="Q275" s="1" t="s">
        <v>2249</v>
      </c>
      <c r="R275" s="1" t="s">
        <v>38</v>
      </c>
      <c r="S275" s="1" t="s">
        <v>2250</v>
      </c>
      <c r="T275" s="1" t="s">
        <v>2251</v>
      </c>
      <c r="U275" s="1">
        <v>1</v>
      </c>
      <c r="V275" s="1" t="s">
        <v>817</v>
      </c>
      <c r="W275" s="1" t="s">
        <v>41</v>
      </c>
      <c r="X275" s="1">
        <v>1</v>
      </c>
      <c r="Z275" s="1">
        <v>356.52</v>
      </c>
      <c r="AA275" s="1">
        <v>50</v>
      </c>
      <c r="AB275" s="1">
        <v>12.45</v>
      </c>
      <c r="AC275" s="1">
        <v>5.8</v>
      </c>
      <c r="AD275" s="1">
        <v>32.5</v>
      </c>
      <c r="AE275" s="1">
        <v>56.61</v>
      </c>
      <c r="AJ275" s="1">
        <v>199.16</v>
      </c>
      <c r="AO275" s="1">
        <f t="shared" si="42"/>
        <v>0</v>
      </c>
      <c r="AP275" s="1">
        <v>50</v>
      </c>
      <c r="BI275" s="1">
        <f t="shared" si="43"/>
        <v>0</v>
      </c>
      <c r="BJ275" s="1">
        <v>120.25</v>
      </c>
      <c r="BK275" s="1">
        <v>7</v>
      </c>
      <c r="BL275" s="1">
        <v>2.25</v>
      </c>
      <c r="BM275" s="1">
        <v>6</v>
      </c>
      <c r="BN275" s="1">
        <v>1.25</v>
      </c>
      <c r="BO275" s="1">
        <v>3.75</v>
      </c>
      <c r="BP275" s="1">
        <v>4.5</v>
      </c>
      <c r="BR275" s="1">
        <v>5.5</v>
      </c>
      <c r="BV275" s="1">
        <v>10</v>
      </c>
      <c r="BW275" s="1">
        <v>10</v>
      </c>
      <c r="BX275" s="1">
        <f t="shared" si="44"/>
        <v>0</v>
      </c>
      <c r="BZ275" s="1">
        <v>70</v>
      </c>
      <c r="CA275" s="1">
        <f t="shared" si="45"/>
        <v>0</v>
      </c>
      <c r="CB275" s="1">
        <f t="shared" si="46"/>
        <v>0</v>
      </c>
      <c r="CC275" s="1">
        <v>130</v>
      </c>
      <c r="CD275" s="1">
        <v>50</v>
      </c>
      <c r="CE275" s="1">
        <v>80</v>
      </c>
      <c r="CG275" s="1">
        <f t="shared" si="47"/>
        <v>0</v>
      </c>
      <c r="CH275" s="1">
        <v>62</v>
      </c>
      <c r="CI275" s="1">
        <v>32</v>
      </c>
      <c r="CJ275" s="1">
        <v>30</v>
      </c>
      <c r="CL275" s="1">
        <f t="shared" si="48"/>
        <v>0</v>
      </c>
      <c r="CO275" s="1">
        <f t="shared" si="49"/>
        <v>0</v>
      </c>
      <c r="CP275" s="1">
        <v>606.77</v>
      </c>
      <c r="CQ275" s="1">
        <f t="shared" si="51"/>
        <v>0</v>
      </c>
      <c r="CR275" s="1">
        <v>1</v>
      </c>
    </row>
    <row r="276" spans="1:96" s="1" customFormat="1" ht="15" hidden="1" customHeight="1" x14ac:dyDescent="0.25">
      <c r="A276" s="1" t="s">
        <v>2252</v>
      </c>
      <c r="B276" s="1" t="s">
        <v>2253</v>
      </c>
      <c r="C276" s="1" t="s">
        <v>157</v>
      </c>
      <c r="D276" s="1" t="s">
        <v>676</v>
      </c>
      <c r="E276" s="1" t="s">
        <v>2254</v>
      </c>
      <c r="F276" s="1" t="s">
        <v>2255</v>
      </c>
      <c r="G276" s="1" t="s">
        <v>2256</v>
      </c>
      <c r="H276" s="1" t="s">
        <v>123</v>
      </c>
      <c r="I276" s="1" t="s">
        <v>2257</v>
      </c>
      <c r="J276" s="1" t="s">
        <v>2258</v>
      </c>
      <c r="K276" s="1" t="s">
        <v>2259</v>
      </c>
      <c r="L276" s="1" t="s">
        <v>105</v>
      </c>
      <c r="M276" s="1" t="s">
        <v>116</v>
      </c>
      <c r="N276" s="1" t="s">
        <v>2260</v>
      </c>
      <c r="O276" s="1" t="s">
        <v>1485</v>
      </c>
      <c r="P276" s="1">
        <v>907</v>
      </c>
      <c r="Q276" s="1" t="s">
        <v>2249</v>
      </c>
      <c r="R276" s="1" t="s">
        <v>38</v>
      </c>
      <c r="S276" s="1" t="s">
        <v>2250</v>
      </c>
      <c r="T276" s="1" t="s">
        <v>2251</v>
      </c>
      <c r="U276" s="1">
        <v>1</v>
      </c>
      <c r="V276" s="1" t="s">
        <v>817</v>
      </c>
      <c r="W276" s="1" t="s">
        <v>41</v>
      </c>
      <c r="X276" s="1">
        <v>1</v>
      </c>
      <c r="Z276" s="1">
        <v>481.28</v>
      </c>
      <c r="AA276" s="1">
        <v>10</v>
      </c>
      <c r="AD276" s="1">
        <v>410</v>
      </c>
      <c r="AJ276" s="1">
        <v>61.28</v>
      </c>
      <c r="AO276" s="1">
        <f t="shared" si="42"/>
        <v>0</v>
      </c>
      <c r="AP276" s="1">
        <v>10</v>
      </c>
      <c r="BI276" s="1">
        <f t="shared" si="43"/>
        <v>0</v>
      </c>
      <c r="BJ276" s="1">
        <v>46.75</v>
      </c>
      <c r="BM276" s="1">
        <v>1</v>
      </c>
      <c r="BO276" s="1">
        <v>3.75</v>
      </c>
      <c r="BQ276" s="1">
        <v>12</v>
      </c>
      <c r="BU276" s="1">
        <v>10</v>
      </c>
      <c r="BV276" s="1">
        <v>10</v>
      </c>
      <c r="BW276" s="1">
        <v>10</v>
      </c>
      <c r="BX276" s="1">
        <f t="shared" si="44"/>
        <v>0</v>
      </c>
      <c r="CA276" s="1">
        <f t="shared" si="45"/>
        <v>0</v>
      </c>
      <c r="CB276" s="1">
        <f t="shared" si="46"/>
        <v>0</v>
      </c>
      <c r="CC276" s="1">
        <v>40</v>
      </c>
      <c r="CD276" s="1">
        <v>40</v>
      </c>
      <c r="CG276" s="1">
        <f t="shared" si="47"/>
        <v>0</v>
      </c>
      <c r="CH276" s="1">
        <v>24</v>
      </c>
      <c r="CI276" s="1">
        <v>24</v>
      </c>
      <c r="CL276" s="1">
        <f t="shared" si="48"/>
        <v>0</v>
      </c>
      <c r="CO276" s="1">
        <f t="shared" si="49"/>
        <v>0</v>
      </c>
      <c r="CP276" s="1">
        <v>568.03</v>
      </c>
      <c r="CQ276" s="1">
        <f t="shared" si="51"/>
        <v>0</v>
      </c>
      <c r="CR276" s="1">
        <v>2</v>
      </c>
    </row>
    <row r="277" spans="1:96" s="1" customFormat="1" ht="15" hidden="1" customHeight="1" x14ac:dyDescent="0.25">
      <c r="A277" s="1" t="s">
        <v>2261</v>
      </c>
      <c r="B277" s="1" t="s">
        <v>2262</v>
      </c>
      <c r="C277" s="1" t="s">
        <v>25</v>
      </c>
      <c r="D277" s="1" t="s">
        <v>676</v>
      </c>
      <c r="E277" s="1" t="s">
        <v>2263</v>
      </c>
      <c r="F277" s="1" t="s">
        <v>2264</v>
      </c>
      <c r="G277" s="1" t="s">
        <v>1108</v>
      </c>
      <c r="H277" s="1" t="s">
        <v>74</v>
      </c>
      <c r="I277" s="1" t="s">
        <v>2265</v>
      </c>
      <c r="J277" s="1" t="s">
        <v>2266</v>
      </c>
      <c r="K277" s="1" t="s">
        <v>2267</v>
      </c>
      <c r="L277" s="1" t="s">
        <v>729</v>
      </c>
      <c r="M277" s="1" t="s">
        <v>2268</v>
      </c>
      <c r="N277" s="1" t="s">
        <v>2269</v>
      </c>
      <c r="O277" s="1" t="s">
        <v>2270</v>
      </c>
      <c r="P277" s="1">
        <v>907</v>
      </c>
      <c r="Q277" s="1" t="s">
        <v>2249</v>
      </c>
      <c r="R277" s="1" t="s">
        <v>38</v>
      </c>
      <c r="S277" s="1" t="s">
        <v>2250</v>
      </c>
      <c r="T277" s="1" t="s">
        <v>2251</v>
      </c>
      <c r="U277" s="1">
        <v>1</v>
      </c>
      <c r="V277" s="1" t="s">
        <v>817</v>
      </c>
      <c r="W277" s="1" t="s">
        <v>41</v>
      </c>
      <c r="X277" s="1">
        <v>1</v>
      </c>
      <c r="Z277" s="1">
        <v>374.74</v>
      </c>
      <c r="AA277" s="1">
        <v>10</v>
      </c>
      <c r="AC277" s="1">
        <v>12.76</v>
      </c>
      <c r="AD277" s="1">
        <v>137.5</v>
      </c>
      <c r="AJ277" s="1">
        <v>214.48</v>
      </c>
      <c r="AO277" s="1">
        <f t="shared" si="42"/>
        <v>0</v>
      </c>
      <c r="AP277" s="1">
        <v>10</v>
      </c>
      <c r="BI277" s="1">
        <f t="shared" si="43"/>
        <v>0</v>
      </c>
      <c r="BJ277" s="1">
        <v>8.4499999999999993</v>
      </c>
      <c r="BO277" s="1">
        <v>3.75</v>
      </c>
      <c r="BQ277" s="1">
        <v>2</v>
      </c>
      <c r="BS277" s="1">
        <v>2.7</v>
      </c>
      <c r="BX277" s="1">
        <f t="shared" si="44"/>
        <v>0</v>
      </c>
      <c r="CA277" s="1">
        <f t="shared" si="45"/>
        <v>0</v>
      </c>
      <c r="CB277" s="1">
        <f t="shared" si="46"/>
        <v>0</v>
      </c>
      <c r="CC277" s="1">
        <v>40</v>
      </c>
      <c r="CD277" s="1">
        <v>40</v>
      </c>
      <c r="CG277" s="1">
        <f t="shared" si="47"/>
        <v>0</v>
      </c>
      <c r="CH277" s="1">
        <v>24</v>
      </c>
      <c r="CI277" s="1">
        <v>24</v>
      </c>
      <c r="CL277" s="1">
        <f t="shared" si="48"/>
        <v>0</v>
      </c>
      <c r="CO277" s="1">
        <f t="shared" si="49"/>
        <v>0</v>
      </c>
      <c r="CP277" s="1">
        <v>423.19</v>
      </c>
      <c r="CQ277" s="1">
        <f t="shared" si="51"/>
        <v>0</v>
      </c>
      <c r="CR277" s="1">
        <v>3</v>
      </c>
    </row>
    <row r="278" spans="1:96" s="1" customFormat="1" ht="15" hidden="1" customHeight="1" x14ac:dyDescent="0.25">
      <c r="A278" s="1" t="s">
        <v>2271</v>
      </c>
      <c r="B278" s="1" t="s">
        <v>2272</v>
      </c>
      <c r="C278" s="1" t="s">
        <v>267</v>
      </c>
      <c r="D278" s="1" t="s">
        <v>676</v>
      </c>
      <c r="E278" s="1" t="s">
        <v>2273</v>
      </c>
      <c r="F278" s="1" t="s">
        <v>2274</v>
      </c>
      <c r="G278" s="1" t="s">
        <v>123</v>
      </c>
      <c r="H278" s="1" t="s">
        <v>74</v>
      </c>
      <c r="I278" s="1" t="s">
        <v>2275</v>
      </c>
      <c r="J278" s="1" t="s">
        <v>2275</v>
      </c>
      <c r="K278" s="1" t="s">
        <v>2276</v>
      </c>
      <c r="L278" s="1" t="s">
        <v>2277</v>
      </c>
      <c r="M278" s="1" t="s">
        <v>2278</v>
      </c>
      <c r="N278" s="1" t="s">
        <v>2279</v>
      </c>
      <c r="O278" s="1" t="s">
        <v>1133</v>
      </c>
      <c r="P278" s="1">
        <v>907</v>
      </c>
      <c r="Q278" s="1" t="s">
        <v>2249</v>
      </c>
      <c r="R278" s="1" t="s">
        <v>38</v>
      </c>
      <c r="S278" s="1" t="s">
        <v>2250</v>
      </c>
      <c r="T278" s="1" t="s">
        <v>2251</v>
      </c>
      <c r="U278" s="1">
        <v>1</v>
      </c>
      <c r="V278" s="1" t="s">
        <v>817</v>
      </c>
      <c r="W278" s="1" t="s">
        <v>41</v>
      </c>
      <c r="X278" s="1">
        <v>1</v>
      </c>
      <c r="Z278" s="1">
        <v>335.19</v>
      </c>
      <c r="AA278" s="1">
        <v>10</v>
      </c>
      <c r="AD278" s="1">
        <v>155</v>
      </c>
      <c r="AH278" s="1">
        <v>5.5</v>
      </c>
      <c r="AJ278" s="1">
        <v>164.69</v>
      </c>
      <c r="AO278" s="1">
        <f t="shared" si="42"/>
        <v>0</v>
      </c>
      <c r="AP278" s="1">
        <v>267.02999999999997</v>
      </c>
      <c r="BB278" s="1">
        <v>157.03</v>
      </c>
      <c r="BH278" s="1">
        <v>100</v>
      </c>
      <c r="BI278" s="1">
        <f t="shared" si="43"/>
        <v>0</v>
      </c>
      <c r="BJ278" s="1">
        <v>30.5</v>
      </c>
      <c r="BK278" s="1">
        <v>1</v>
      </c>
      <c r="BM278" s="1">
        <v>3</v>
      </c>
      <c r="BO278" s="1">
        <v>15</v>
      </c>
      <c r="BP278" s="1">
        <v>1.5</v>
      </c>
      <c r="BQ278" s="1">
        <v>10</v>
      </c>
      <c r="BX278" s="1">
        <f t="shared" si="44"/>
        <v>0</v>
      </c>
      <c r="CA278" s="1">
        <f t="shared" si="45"/>
        <v>0</v>
      </c>
      <c r="CB278" s="1">
        <f t="shared" si="46"/>
        <v>0</v>
      </c>
      <c r="CC278" s="1">
        <v>50</v>
      </c>
      <c r="CD278" s="1">
        <v>0</v>
      </c>
      <c r="CE278" s="1">
        <v>50</v>
      </c>
      <c r="CG278" s="1">
        <f t="shared" si="47"/>
        <v>0</v>
      </c>
      <c r="CH278" s="1">
        <v>15</v>
      </c>
      <c r="CI278" s="1">
        <v>0</v>
      </c>
      <c r="CJ278" s="1">
        <v>15</v>
      </c>
      <c r="CL278" s="1">
        <f t="shared" si="48"/>
        <v>0</v>
      </c>
      <c r="CO278" s="1">
        <f t="shared" si="49"/>
        <v>0</v>
      </c>
      <c r="CP278" s="1">
        <v>415.69</v>
      </c>
      <c r="CQ278" s="1">
        <f t="shared" si="51"/>
        <v>0</v>
      </c>
      <c r="CR278" s="1">
        <v>4</v>
      </c>
    </row>
    <row r="279" spans="1:96" s="1" customFormat="1" ht="15" hidden="1" customHeight="1" x14ac:dyDescent="0.25">
      <c r="A279" s="1" t="s">
        <v>2280</v>
      </c>
      <c r="B279" s="1" t="s">
        <v>2281</v>
      </c>
      <c r="C279" s="1" t="s">
        <v>25</v>
      </c>
      <c r="D279" s="1" t="s">
        <v>676</v>
      </c>
      <c r="E279" s="1" t="s">
        <v>2282</v>
      </c>
      <c r="F279" s="1" t="s">
        <v>2283</v>
      </c>
      <c r="G279" s="1" t="s">
        <v>2284</v>
      </c>
      <c r="H279" s="1" t="s">
        <v>123</v>
      </c>
      <c r="I279" s="1" t="s">
        <v>2285</v>
      </c>
      <c r="J279" s="1" t="s">
        <v>2286</v>
      </c>
      <c r="K279" s="1" t="s">
        <v>2287</v>
      </c>
      <c r="L279" s="1" t="s">
        <v>2288</v>
      </c>
      <c r="M279" s="1" t="s">
        <v>2289</v>
      </c>
      <c r="N279" s="1" t="s">
        <v>2290</v>
      </c>
      <c r="O279" s="1" t="s">
        <v>2291</v>
      </c>
      <c r="P279" s="1">
        <v>907</v>
      </c>
      <c r="Q279" s="1" t="s">
        <v>2249</v>
      </c>
      <c r="R279" s="1" t="s">
        <v>38</v>
      </c>
      <c r="S279" s="1" t="s">
        <v>2250</v>
      </c>
      <c r="T279" s="1" t="s">
        <v>2251</v>
      </c>
      <c r="U279" s="1">
        <v>1</v>
      </c>
      <c r="V279" s="1" t="s">
        <v>817</v>
      </c>
      <c r="W279" s="1" t="s">
        <v>41</v>
      </c>
      <c r="X279" s="1">
        <v>1</v>
      </c>
      <c r="Z279" s="1">
        <v>209.16</v>
      </c>
      <c r="AA279" s="1">
        <v>10</v>
      </c>
      <c r="AJ279" s="1">
        <v>199.16</v>
      </c>
      <c r="AO279" s="1">
        <f t="shared" si="42"/>
        <v>0</v>
      </c>
      <c r="AP279" s="1">
        <v>10</v>
      </c>
      <c r="BI279" s="1">
        <f t="shared" si="43"/>
        <v>0</v>
      </c>
      <c r="BJ279" s="1">
        <v>14.75</v>
      </c>
      <c r="BM279" s="1">
        <v>1</v>
      </c>
      <c r="BO279" s="1">
        <v>3.75</v>
      </c>
      <c r="BU279" s="1">
        <v>10</v>
      </c>
      <c r="BX279" s="1">
        <f t="shared" si="44"/>
        <v>0</v>
      </c>
      <c r="CA279" s="1">
        <f t="shared" si="45"/>
        <v>0</v>
      </c>
      <c r="CB279" s="1">
        <f t="shared" si="46"/>
        <v>0</v>
      </c>
      <c r="CC279" s="1">
        <v>190</v>
      </c>
      <c r="CD279" s="1">
        <v>50</v>
      </c>
      <c r="CE279" s="1">
        <v>140</v>
      </c>
      <c r="CG279" s="1">
        <f t="shared" si="47"/>
        <v>0</v>
      </c>
      <c r="CH279" s="1">
        <v>92</v>
      </c>
      <c r="CI279" s="1">
        <v>32</v>
      </c>
      <c r="CJ279" s="1">
        <v>60</v>
      </c>
      <c r="CL279" s="1">
        <f t="shared" si="48"/>
        <v>0</v>
      </c>
      <c r="CO279" s="1">
        <f t="shared" si="49"/>
        <v>0</v>
      </c>
      <c r="CP279" s="1">
        <v>413.91</v>
      </c>
      <c r="CQ279" s="1">
        <f t="shared" si="51"/>
        <v>0</v>
      </c>
      <c r="CR279" s="1">
        <v>5</v>
      </c>
    </row>
    <row r="280" spans="1:96" s="1" customFormat="1" ht="15" hidden="1" customHeight="1" x14ac:dyDescent="0.25">
      <c r="A280" s="1" t="s">
        <v>2292</v>
      </c>
      <c r="B280" s="1" t="s">
        <v>2293</v>
      </c>
      <c r="C280" s="1" t="s">
        <v>1375</v>
      </c>
      <c r="D280" s="1" t="s">
        <v>676</v>
      </c>
      <c r="E280" s="1" t="s">
        <v>2294</v>
      </c>
      <c r="F280" s="1" t="s">
        <v>2295</v>
      </c>
      <c r="G280" s="1" t="s">
        <v>2296</v>
      </c>
      <c r="H280" s="1" t="s">
        <v>226</v>
      </c>
      <c r="I280" s="1" t="s">
        <v>2297</v>
      </c>
      <c r="J280" s="1" t="s">
        <v>2298</v>
      </c>
      <c r="K280" s="1" t="s">
        <v>2299</v>
      </c>
      <c r="L280" s="1" t="s">
        <v>105</v>
      </c>
      <c r="M280" s="1" t="s">
        <v>1080</v>
      </c>
      <c r="N280" s="1" t="s">
        <v>2300</v>
      </c>
      <c r="O280" s="1" t="s">
        <v>1082</v>
      </c>
      <c r="P280" s="1">
        <v>907</v>
      </c>
      <c r="Q280" s="1" t="s">
        <v>2249</v>
      </c>
      <c r="R280" s="1" t="s">
        <v>38</v>
      </c>
      <c r="S280" s="1" t="s">
        <v>2250</v>
      </c>
      <c r="T280" s="1" t="s">
        <v>2251</v>
      </c>
      <c r="U280" s="1">
        <v>1</v>
      </c>
      <c r="V280" s="1" t="s">
        <v>817</v>
      </c>
      <c r="W280" s="1" t="s">
        <v>41</v>
      </c>
      <c r="X280" s="1">
        <v>1</v>
      </c>
      <c r="Z280" s="1">
        <v>297.5</v>
      </c>
      <c r="AA280" s="1">
        <v>10</v>
      </c>
      <c r="AD280" s="1">
        <v>287.5</v>
      </c>
      <c r="AO280" s="1">
        <f t="shared" ref="AO280:AO343" si="52">IF(SUBTOTAL(9,AA280:AN280)&gt;=500,500,SUBTOTAL(9,AA280:AN280))</f>
        <v>0</v>
      </c>
      <c r="AP280" s="1">
        <v>10</v>
      </c>
      <c r="BI280" s="1">
        <f t="shared" ref="BI280:BI343" si="53">IF(SUBTOTAL(9,AA280,AQ280:BH280)&gt;=500,500,SUBTOTAL(9,AA280,AQ280:BH280))</f>
        <v>0</v>
      </c>
      <c r="BX280" s="1">
        <f t="shared" ref="BX280:BX343" si="54">IF(SUBTOTAL(9,BK280:BW280)&gt;=210,210,SUBTOTAL(9,BK280:BW280))</f>
        <v>0</v>
      </c>
      <c r="CA280" s="1">
        <f t="shared" ref="CA280:CA343" si="55">IF(SUBTOTAL(9,BY280:BZ280)&gt;=90,90,SUBTOTAL(9,BY280:BZ280))</f>
        <v>0</v>
      </c>
      <c r="CB280" s="1">
        <f t="shared" ref="CB280:CB343" si="56">SUM(BX280,CA280)</f>
        <v>0</v>
      </c>
      <c r="CG280" s="1">
        <f t="shared" ref="CG280:CG343" si="57">IF(SUBTOTAL(9,CD280:CF280)&gt;=200,200,SUBTOTAL(9,CD280:CF280))</f>
        <v>0</v>
      </c>
      <c r="CL280" s="1">
        <f t="shared" ref="CL280:CL343" si="58">IF(SUBTOTAL(9,CI280:CK280)&gt;=100,100,SUBTOTAL(9,CI280:CK280))</f>
        <v>0</v>
      </c>
      <c r="CO280" s="1">
        <f t="shared" ref="CO280:CO343" si="59">SUM(CN280)</f>
        <v>0</v>
      </c>
      <c r="CP280" s="1">
        <v>297.5</v>
      </c>
      <c r="CQ280" s="1">
        <f t="shared" si="51"/>
        <v>0</v>
      </c>
      <c r="CR280" s="1">
        <v>6</v>
      </c>
    </row>
    <row r="281" spans="1:96" s="1" customFormat="1" ht="15" hidden="1" customHeight="1" x14ac:dyDescent="0.25">
      <c r="A281" s="1" t="s">
        <v>2301</v>
      </c>
      <c r="B281" s="1" t="s">
        <v>2302</v>
      </c>
      <c r="C281" s="1" t="s">
        <v>25</v>
      </c>
      <c r="D281" s="1" t="s">
        <v>676</v>
      </c>
      <c r="E281" s="1" t="s">
        <v>2303</v>
      </c>
      <c r="F281" s="1" t="s">
        <v>2304</v>
      </c>
      <c r="G281" s="1" t="s">
        <v>307</v>
      </c>
      <c r="H281" s="1" t="s">
        <v>30</v>
      </c>
      <c r="I281" s="1" t="s">
        <v>2305</v>
      </c>
      <c r="J281" s="1" t="s">
        <v>2305</v>
      </c>
      <c r="K281" s="1" t="s">
        <v>2306</v>
      </c>
      <c r="L281" s="1" t="s">
        <v>209</v>
      </c>
      <c r="M281" s="1" t="s">
        <v>998</v>
      </c>
      <c r="N281" s="1" t="s">
        <v>2307</v>
      </c>
      <c r="O281" s="1" t="s">
        <v>212</v>
      </c>
      <c r="P281" s="1">
        <v>907</v>
      </c>
      <c r="Q281" s="1" t="s">
        <v>2249</v>
      </c>
      <c r="R281" s="1" t="s">
        <v>38</v>
      </c>
      <c r="S281" s="1" t="s">
        <v>2250</v>
      </c>
      <c r="T281" s="1" t="s">
        <v>2251</v>
      </c>
      <c r="U281" s="1">
        <v>1</v>
      </c>
      <c r="V281" s="1" t="s">
        <v>817</v>
      </c>
      <c r="W281" s="1" t="s">
        <v>41</v>
      </c>
      <c r="X281" s="1">
        <v>1</v>
      </c>
      <c r="Z281" s="1">
        <v>114</v>
      </c>
      <c r="AA281" s="1">
        <v>10</v>
      </c>
      <c r="AD281" s="1">
        <v>87.5</v>
      </c>
      <c r="AH281" s="1">
        <v>16.5</v>
      </c>
      <c r="AO281" s="1">
        <f t="shared" si="52"/>
        <v>0</v>
      </c>
      <c r="AP281" s="1">
        <v>10</v>
      </c>
      <c r="BI281" s="1">
        <f t="shared" si="53"/>
        <v>0</v>
      </c>
      <c r="BJ281" s="1">
        <v>3</v>
      </c>
      <c r="BM281" s="1">
        <v>1</v>
      </c>
      <c r="BQ281" s="1">
        <v>2</v>
      </c>
      <c r="BX281" s="1">
        <f t="shared" si="54"/>
        <v>0</v>
      </c>
      <c r="CA281" s="1">
        <f t="shared" si="55"/>
        <v>0</v>
      </c>
      <c r="CB281" s="1">
        <f t="shared" si="56"/>
        <v>0</v>
      </c>
      <c r="CC281" s="1">
        <v>30</v>
      </c>
      <c r="CD281" s="1">
        <v>30</v>
      </c>
      <c r="CG281" s="1">
        <f t="shared" si="57"/>
        <v>0</v>
      </c>
      <c r="CH281" s="1">
        <v>16</v>
      </c>
      <c r="CI281" s="1">
        <v>16</v>
      </c>
      <c r="CL281" s="1">
        <f t="shared" si="58"/>
        <v>0</v>
      </c>
      <c r="CO281" s="1">
        <f t="shared" si="59"/>
        <v>0</v>
      </c>
      <c r="CP281" s="1">
        <v>147</v>
      </c>
      <c r="CQ281" s="1">
        <f t="shared" si="51"/>
        <v>0</v>
      </c>
      <c r="CR281" s="1">
        <v>7</v>
      </c>
    </row>
    <row r="282" spans="1:96" s="1" customFormat="1" ht="15" hidden="1" customHeight="1" x14ac:dyDescent="0.25">
      <c r="A282" s="1" t="s">
        <v>2308</v>
      </c>
      <c r="B282" s="1" t="s">
        <v>2309</v>
      </c>
      <c r="C282" s="1" t="s">
        <v>25</v>
      </c>
      <c r="D282" s="1" t="s">
        <v>676</v>
      </c>
      <c r="E282" s="1" t="s">
        <v>2310</v>
      </c>
      <c r="F282" s="1" t="s">
        <v>2311</v>
      </c>
      <c r="G282" s="1" t="s">
        <v>337</v>
      </c>
      <c r="H282" s="1" t="s">
        <v>29</v>
      </c>
      <c r="I282" s="1" t="s">
        <v>2312</v>
      </c>
      <c r="J282" s="1" t="s">
        <v>2313</v>
      </c>
      <c r="K282" s="1" t="s">
        <v>2314</v>
      </c>
      <c r="L282" s="1" t="s">
        <v>626</v>
      </c>
      <c r="M282" s="1" t="s">
        <v>176</v>
      </c>
      <c r="N282" s="1" t="s">
        <v>2315</v>
      </c>
      <c r="O282" s="1" t="s">
        <v>2316</v>
      </c>
      <c r="P282" s="1">
        <v>907</v>
      </c>
      <c r="Q282" s="1" t="s">
        <v>2249</v>
      </c>
      <c r="R282" s="1" t="s">
        <v>38</v>
      </c>
      <c r="S282" s="1" t="s">
        <v>2250</v>
      </c>
      <c r="T282" s="1" t="s">
        <v>2251</v>
      </c>
      <c r="U282" s="1">
        <v>1</v>
      </c>
      <c r="V282" s="1" t="s">
        <v>817</v>
      </c>
      <c r="W282" s="1" t="s">
        <v>41</v>
      </c>
      <c r="X282" s="1">
        <v>1</v>
      </c>
      <c r="Z282" s="1">
        <v>89.38</v>
      </c>
      <c r="AA282" s="1">
        <v>10</v>
      </c>
      <c r="AD282" s="1">
        <v>12.5</v>
      </c>
      <c r="AH282" s="1">
        <v>24.75</v>
      </c>
      <c r="AJ282" s="1">
        <v>42.13</v>
      </c>
      <c r="AO282" s="1">
        <f t="shared" si="52"/>
        <v>0</v>
      </c>
      <c r="AP282" s="1">
        <v>10</v>
      </c>
      <c r="BI282" s="1">
        <f t="shared" si="53"/>
        <v>0</v>
      </c>
      <c r="BJ282" s="1">
        <v>26.25</v>
      </c>
      <c r="BM282" s="1">
        <v>11</v>
      </c>
      <c r="BN282" s="1">
        <v>1.25</v>
      </c>
      <c r="BO282" s="1">
        <v>10</v>
      </c>
      <c r="BQ282" s="1">
        <v>4</v>
      </c>
      <c r="BX282" s="1">
        <f t="shared" si="54"/>
        <v>0</v>
      </c>
      <c r="CA282" s="1">
        <f t="shared" si="55"/>
        <v>0</v>
      </c>
      <c r="CB282" s="1">
        <f t="shared" si="56"/>
        <v>0</v>
      </c>
      <c r="CG282" s="1">
        <f t="shared" si="57"/>
        <v>0</v>
      </c>
      <c r="CL282" s="1">
        <f t="shared" si="58"/>
        <v>0</v>
      </c>
      <c r="CO282" s="1">
        <f t="shared" si="59"/>
        <v>0</v>
      </c>
      <c r="CP282" s="1">
        <v>115.63</v>
      </c>
      <c r="CQ282" s="1">
        <f t="shared" si="51"/>
        <v>0</v>
      </c>
      <c r="CR282" s="1">
        <v>8</v>
      </c>
    </row>
    <row r="283" spans="1:96" s="1" customFormat="1" ht="15" hidden="1" customHeight="1" x14ac:dyDescent="0.25">
      <c r="A283" s="1" t="s">
        <v>2317</v>
      </c>
      <c r="B283" s="1" t="s">
        <v>2318</v>
      </c>
      <c r="C283" s="1" t="s">
        <v>25</v>
      </c>
      <c r="D283" s="1" t="s">
        <v>2319</v>
      </c>
      <c r="E283" s="1" t="s">
        <v>2320</v>
      </c>
      <c r="F283" s="1" t="s">
        <v>2321</v>
      </c>
      <c r="G283" s="1" t="s">
        <v>2322</v>
      </c>
      <c r="H283" s="1" t="s">
        <v>2323</v>
      </c>
      <c r="I283" s="1" t="s">
        <v>2324</v>
      </c>
      <c r="J283" s="1" t="s">
        <v>2325</v>
      </c>
      <c r="K283" s="1" t="s">
        <v>2326</v>
      </c>
      <c r="L283" s="1" t="s">
        <v>1277</v>
      </c>
      <c r="M283" s="1" t="s">
        <v>2327</v>
      </c>
      <c r="N283" s="1" t="s">
        <v>2328</v>
      </c>
      <c r="O283" s="1" t="s">
        <v>2329</v>
      </c>
      <c r="P283" s="1">
        <v>908</v>
      </c>
      <c r="Q283" s="1" t="s">
        <v>2330</v>
      </c>
      <c r="R283" s="1" t="s">
        <v>38</v>
      </c>
      <c r="S283" s="1" t="s">
        <v>2331</v>
      </c>
      <c r="T283" s="1" t="s">
        <v>2332</v>
      </c>
      <c r="U283" s="1">
        <v>2</v>
      </c>
      <c r="V283" s="1" t="s">
        <v>41</v>
      </c>
      <c r="W283" s="1" t="s">
        <v>41</v>
      </c>
      <c r="X283" s="1">
        <v>2</v>
      </c>
      <c r="Z283" s="1">
        <v>50</v>
      </c>
      <c r="AA283" s="1">
        <v>50</v>
      </c>
      <c r="AO283" s="1">
        <f t="shared" si="52"/>
        <v>0</v>
      </c>
      <c r="AP283" s="1">
        <v>500</v>
      </c>
      <c r="AT283" s="1">
        <v>40</v>
      </c>
      <c r="BA283" s="1">
        <v>189.09</v>
      </c>
      <c r="BB283" s="1">
        <v>333.21</v>
      </c>
      <c r="BH283" s="1">
        <v>100</v>
      </c>
      <c r="BI283" s="1">
        <f t="shared" si="53"/>
        <v>0</v>
      </c>
      <c r="BJ283" s="1">
        <v>191.6</v>
      </c>
      <c r="BK283" s="1">
        <v>4</v>
      </c>
      <c r="BL283" s="1">
        <v>0.75</v>
      </c>
      <c r="BM283" s="1">
        <v>6</v>
      </c>
      <c r="BO283" s="1">
        <v>10</v>
      </c>
      <c r="BP283" s="1">
        <v>7.5</v>
      </c>
      <c r="BQ283" s="1">
        <v>26</v>
      </c>
      <c r="BR283" s="1">
        <v>19.25</v>
      </c>
      <c r="BS283" s="1">
        <v>8.1</v>
      </c>
      <c r="BV283" s="1">
        <v>10</v>
      </c>
      <c r="BW283" s="1">
        <v>10</v>
      </c>
      <c r="BX283" s="1">
        <f t="shared" si="54"/>
        <v>0</v>
      </c>
      <c r="BY283" s="1">
        <v>20</v>
      </c>
      <c r="BZ283" s="1">
        <v>70</v>
      </c>
      <c r="CA283" s="1">
        <f t="shared" si="55"/>
        <v>0</v>
      </c>
      <c r="CB283" s="1">
        <f t="shared" si="56"/>
        <v>0</v>
      </c>
      <c r="CC283" s="1">
        <v>50</v>
      </c>
      <c r="CD283" s="1">
        <v>50</v>
      </c>
      <c r="CG283" s="1">
        <f t="shared" si="57"/>
        <v>0</v>
      </c>
      <c r="CH283" s="1">
        <v>32</v>
      </c>
      <c r="CI283" s="1">
        <v>32</v>
      </c>
      <c r="CL283" s="1">
        <f t="shared" si="58"/>
        <v>0</v>
      </c>
      <c r="CO283" s="1">
        <f t="shared" si="59"/>
        <v>0</v>
      </c>
      <c r="CP283" s="1">
        <v>741.6</v>
      </c>
      <c r="CQ283" s="1">
        <f t="shared" ref="CQ283:CQ309" si="60">SUM(BI283,CB283,CG283)</f>
        <v>0</v>
      </c>
      <c r="CR283" s="1">
        <v>1</v>
      </c>
    </row>
    <row r="284" spans="1:96" s="1" customFormat="1" ht="15" hidden="1" customHeight="1" x14ac:dyDescent="0.25">
      <c r="A284" s="1" t="s">
        <v>2333</v>
      </c>
      <c r="B284" s="1" t="s">
        <v>2334</v>
      </c>
      <c r="C284" s="1" t="s">
        <v>267</v>
      </c>
      <c r="D284" s="1" t="s">
        <v>1555</v>
      </c>
      <c r="E284" s="1" t="s">
        <v>2335</v>
      </c>
      <c r="F284" s="1" t="s">
        <v>2336</v>
      </c>
      <c r="G284" s="1" t="s">
        <v>1036</v>
      </c>
      <c r="H284" s="1" t="s">
        <v>2337</v>
      </c>
      <c r="I284" s="1" t="s">
        <v>2338</v>
      </c>
      <c r="J284" s="1" t="s">
        <v>2339</v>
      </c>
      <c r="K284" s="1" t="s">
        <v>2340</v>
      </c>
      <c r="L284" s="1" t="s">
        <v>772</v>
      </c>
      <c r="M284" s="1" t="s">
        <v>2341</v>
      </c>
      <c r="N284" s="1" t="s">
        <v>2342</v>
      </c>
      <c r="O284" s="1" t="s">
        <v>2343</v>
      </c>
      <c r="P284" s="1">
        <v>908</v>
      </c>
      <c r="Q284" s="1" t="s">
        <v>2330</v>
      </c>
      <c r="R284" s="1" t="s">
        <v>38</v>
      </c>
      <c r="S284" s="1" t="s">
        <v>2331</v>
      </c>
      <c r="T284" s="1" t="s">
        <v>2332</v>
      </c>
      <c r="U284" s="1">
        <v>2</v>
      </c>
      <c r="V284" s="1" t="s">
        <v>41</v>
      </c>
      <c r="W284" s="1" t="s">
        <v>41</v>
      </c>
      <c r="X284" s="1">
        <v>2</v>
      </c>
      <c r="Z284" s="1">
        <v>10</v>
      </c>
      <c r="AA284" s="1">
        <v>10</v>
      </c>
      <c r="AO284" s="1">
        <f t="shared" si="52"/>
        <v>0</v>
      </c>
      <c r="AP284" s="1">
        <v>286.83999999999997</v>
      </c>
      <c r="AU284" s="1">
        <v>19.920000000000002</v>
      </c>
      <c r="BA284" s="1">
        <v>42.02</v>
      </c>
      <c r="BB284" s="1">
        <v>114.9</v>
      </c>
      <c r="BH284" s="1">
        <v>100</v>
      </c>
      <c r="BI284" s="1">
        <f t="shared" si="53"/>
        <v>0</v>
      </c>
      <c r="BJ284" s="1">
        <v>26</v>
      </c>
      <c r="BK284" s="1">
        <v>0.5</v>
      </c>
      <c r="BM284" s="1">
        <v>4</v>
      </c>
      <c r="BN284" s="1">
        <v>1.25</v>
      </c>
      <c r="BO284" s="1">
        <v>18.75</v>
      </c>
      <c r="BP284" s="1">
        <v>1.5</v>
      </c>
      <c r="BX284" s="1">
        <f t="shared" si="54"/>
        <v>0</v>
      </c>
      <c r="CA284" s="1">
        <f t="shared" si="55"/>
        <v>0</v>
      </c>
      <c r="CB284" s="1">
        <f t="shared" si="56"/>
        <v>0</v>
      </c>
      <c r="CC284" s="1">
        <v>190</v>
      </c>
      <c r="CD284" s="1">
        <v>50</v>
      </c>
      <c r="CE284" s="1">
        <v>140</v>
      </c>
      <c r="CG284" s="1">
        <f t="shared" si="57"/>
        <v>0</v>
      </c>
      <c r="CH284" s="1">
        <v>92</v>
      </c>
      <c r="CI284" s="1">
        <v>32</v>
      </c>
      <c r="CJ284" s="1">
        <v>60</v>
      </c>
      <c r="CL284" s="1">
        <f t="shared" si="58"/>
        <v>0</v>
      </c>
      <c r="CO284" s="1">
        <f t="shared" si="59"/>
        <v>0</v>
      </c>
      <c r="CP284" s="1">
        <v>502.84</v>
      </c>
      <c r="CQ284" s="1">
        <f t="shared" si="60"/>
        <v>0</v>
      </c>
      <c r="CR284" s="1">
        <v>2</v>
      </c>
    </row>
    <row r="285" spans="1:96" s="1" customFormat="1" ht="15" hidden="1" customHeight="1" x14ac:dyDescent="0.25">
      <c r="A285" s="1" t="s">
        <v>2344</v>
      </c>
      <c r="B285" s="1" t="s">
        <v>2345</v>
      </c>
      <c r="C285" s="1" t="s">
        <v>25</v>
      </c>
      <c r="D285" s="1" t="s">
        <v>1555</v>
      </c>
      <c r="E285" s="1" t="s">
        <v>2346</v>
      </c>
      <c r="F285" s="1" t="s">
        <v>2347</v>
      </c>
      <c r="G285" s="1" t="s">
        <v>863</v>
      </c>
      <c r="H285" s="1" t="s">
        <v>183</v>
      </c>
      <c r="I285" s="1" t="s">
        <v>2348</v>
      </c>
      <c r="J285" s="1" t="s">
        <v>2348</v>
      </c>
      <c r="K285" s="1" t="s">
        <v>2349</v>
      </c>
      <c r="L285" s="1" t="s">
        <v>2350</v>
      </c>
      <c r="M285" s="1" t="s">
        <v>2351</v>
      </c>
      <c r="N285" s="1" t="s">
        <v>2352</v>
      </c>
      <c r="O285" s="1" t="s">
        <v>2353</v>
      </c>
      <c r="P285" s="1">
        <v>908</v>
      </c>
      <c r="Q285" s="1" t="s">
        <v>2330</v>
      </c>
      <c r="R285" s="1" t="s">
        <v>38</v>
      </c>
      <c r="S285" s="1" t="s">
        <v>2331</v>
      </c>
      <c r="T285" s="1" t="s">
        <v>2332</v>
      </c>
      <c r="U285" s="1">
        <v>2</v>
      </c>
      <c r="V285" s="1" t="s">
        <v>41</v>
      </c>
      <c r="W285" s="1" t="s">
        <v>41</v>
      </c>
      <c r="X285" s="1">
        <v>1</v>
      </c>
      <c r="Z285" s="1">
        <v>10</v>
      </c>
      <c r="AA285" s="1">
        <v>10</v>
      </c>
      <c r="AO285" s="1">
        <f t="shared" si="52"/>
        <v>0</v>
      </c>
      <c r="AP285" s="1">
        <v>268.95</v>
      </c>
      <c r="AQ285" s="1">
        <v>9.1300000000000008</v>
      </c>
      <c r="AR285" s="1">
        <v>4</v>
      </c>
      <c r="AX285" s="1">
        <v>4.1100000000000003</v>
      </c>
      <c r="BB285" s="1">
        <v>141.71</v>
      </c>
      <c r="BH285" s="1">
        <v>100</v>
      </c>
      <c r="BI285" s="1">
        <f t="shared" si="53"/>
        <v>0</v>
      </c>
      <c r="BJ285" s="1">
        <v>29.25</v>
      </c>
      <c r="BK285" s="1">
        <v>1</v>
      </c>
      <c r="BM285" s="1">
        <v>3</v>
      </c>
      <c r="BO285" s="1">
        <v>3.75</v>
      </c>
      <c r="BP285" s="1">
        <v>1.5</v>
      </c>
      <c r="BU285" s="1">
        <v>10</v>
      </c>
      <c r="BV285" s="1">
        <v>10</v>
      </c>
      <c r="BX285" s="1">
        <f t="shared" si="54"/>
        <v>0</v>
      </c>
      <c r="CA285" s="1">
        <f t="shared" si="55"/>
        <v>0</v>
      </c>
      <c r="CB285" s="1">
        <f t="shared" si="56"/>
        <v>0</v>
      </c>
      <c r="CC285" s="1">
        <v>190</v>
      </c>
      <c r="CD285" s="1">
        <v>50</v>
      </c>
      <c r="CE285" s="1">
        <v>140</v>
      </c>
      <c r="CG285" s="1">
        <f t="shared" si="57"/>
        <v>0</v>
      </c>
      <c r="CH285" s="1">
        <v>92</v>
      </c>
      <c r="CI285" s="1">
        <v>32</v>
      </c>
      <c r="CJ285" s="1">
        <v>60</v>
      </c>
      <c r="CL285" s="1">
        <f t="shared" si="58"/>
        <v>0</v>
      </c>
      <c r="CO285" s="1">
        <f t="shared" si="59"/>
        <v>0</v>
      </c>
      <c r="CP285" s="1">
        <v>488.2</v>
      </c>
      <c r="CQ285" s="1">
        <f t="shared" si="60"/>
        <v>0</v>
      </c>
      <c r="CR285" s="1">
        <v>3</v>
      </c>
    </row>
    <row r="286" spans="1:96" s="1" customFormat="1" ht="15" hidden="1" customHeight="1" x14ac:dyDescent="0.25">
      <c r="A286" s="1" t="s">
        <v>1573</v>
      </c>
      <c r="B286" s="1" t="s">
        <v>1574</v>
      </c>
      <c r="C286" s="1" t="s">
        <v>25</v>
      </c>
      <c r="D286" s="1" t="s">
        <v>1555</v>
      </c>
      <c r="E286" s="1" t="s">
        <v>1575</v>
      </c>
      <c r="F286" s="1" t="s">
        <v>1576</v>
      </c>
      <c r="G286" s="1" t="s">
        <v>1577</v>
      </c>
      <c r="H286" s="1" t="s">
        <v>249</v>
      </c>
      <c r="I286" s="1" t="s">
        <v>1578</v>
      </c>
      <c r="J286" s="1" t="s">
        <v>1579</v>
      </c>
      <c r="K286" s="1" t="s">
        <v>1580</v>
      </c>
      <c r="L286" s="1" t="s">
        <v>1581</v>
      </c>
      <c r="M286" s="1" t="s">
        <v>1582</v>
      </c>
      <c r="N286" s="1" t="s">
        <v>1583</v>
      </c>
      <c r="O286" s="1" t="s">
        <v>1584</v>
      </c>
      <c r="P286" s="1">
        <v>908</v>
      </c>
      <c r="Q286" s="1" t="s">
        <v>2330</v>
      </c>
      <c r="R286" s="1" t="s">
        <v>38</v>
      </c>
      <c r="S286" s="1" t="s">
        <v>2331</v>
      </c>
      <c r="T286" s="1" t="s">
        <v>2332</v>
      </c>
      <c r="U286" s="1">
        <v>2</v>
      </c>
      <c r="V286" s="1" t="s">
        <v>41</v>
      </c>
      <c r="W286" s="1" t="s">
        <v>41</v>
      </c>
      <c r="X286" s="1">
        <v>3</v>
      </c>
      <c r="Z286" s="1">
        <v>50</v>
      </c>
      <c r="AA286" s="1">
        <v>50</v>
      </c>
      <c r="AO286" s="1">
        <f t="shared" si="52"/>
        <v>0</v>
      </c>
      <c r="AP286" s="1">
        <v>319.73</v>
      </c>
      <c r="BA286" s="1">
        <v>108.87</v>
      </c>
      <c r="BB286" s="1">
        <v>160.86000000000001</v>
      </c>
      <c r="BI286" s="1">
        <f t="shared" si="53"/>
        <v>0</v>
      </c>
      <c r="BJ286" s="1">
        <v>5.75</v>
      </c>
      <c r="BO286" s="1">
        <v>3.75</v>
      </c>
      <c r="BQ286" s="1">
        <v>2</v>
      </c>
      <c r="BX286" s="1">
        <f t="shared" si="54"/>
        <v>0</v>
      </c>
      <c r="CA286" s="1">
        <f t="shared" si="55"/>
        <v>0</v>
      </c>
      <c r="CB286" s="1">
        <f t="shared" si="56"/>
        <v>0</v>
      </c>
      <c r="CC286" s="1">
        <v>160</v>
      </c>
      <c r="CD286" s="1">
        <v>20</v>
      </c>
      <c r="CE286" s="1">
        <v>140</v>
      </c>
      <c r="CG286" s="1">
        <f t="shared" si="57"/>
        <v>0</v>
      </c>
      <c r="CH286" s="1">
        <v>68</v>
      </c>
      <c r="CI286" s="1">
        <v>8</v>
      </c>
      <c r="CJ286" s="1">
        <v>60</v>
      </c>
      <c r="CL286" s="1">
        <f t="shared" si="58"/>
        <v>0</v>
      </c>
      <c r="CO286" s="1">
        <f t="shared" si="59"/>
        <v>0</v>
      </c>
      <c r="CP286" s="1">
        <v>485.48</v>
      </c>
      <c r="CQ286" s="1">
        <f t="shared" si="60"/>
        <v>0</v>
      </c>
      <c r="CR286" s="1">
        <v>4</v>
      </c>
    </row>
    <row r="287" spans="1:96" s="1" customFormat="1" ht="15" hidden="1" customHeight="1" x14ac:dyDescent="0.25">
      <c r="A287" s="1" t="s">
        <v>1606</v>
      </c>
      <c r="B287" s="1" t="s">
        <v>1607</v>
      </c>
      <c r="C287" s="1" t="s">
        <v>267</v>
      </c>
      <c r="D287" s="1" t="s">
        <v>1555</v>
      </c>
      <c r="E287" s="1" t="s">
        <v>1608</v>
      </c>
      <c r="F287" s="1" t="s">
        <v>1609</v>
      </c>
      <c r="G287" s="1" t="s">
        <v>706</v>
      </c>
      <c r="H287" s="1" t="s">
        <v>1610</v>
      </c>
      <c r="I287" s="1" t="s">
        <v>1611</v>
      </c>
      <c r="J287" s="1" t="s">
        <v>1612</v>
      </c>
      <c r="K287" s="1" t="s">
        <v>1613</v>
      </c>
      <c r="L287" s="1" t="s">
        <v>187</v>
      </c>
      <c r="M287" s="1" t="s">
        <v>188</v>
      </c>
      <c r="N287" s="1" t="s">
        <v>1614</v>
      </c>
      <c r="O287" s="1" t="s">
        <v>190</v>
      </c>
      <c r="P287" s="1">
        <v>908</v>
      </c>
      <c r="Q287" s="1" t="s">
        <v>2330</v>
      </c>
      <c r="R287" s="1" t="s">
        <v>38</v>
      </c>
      <c r="S287" s="1" t="s">
        <v>2331</v>
      </c>
      <c r="T287" s="1" t="s">
        <v>2332</v>
      </c>
      <c r="U287" s="1">
        <v>2</v>
      </c>
      <c r="V287" s="1" t="s">
        <v>41</v>
      </c>
      <c r="W287" s="1" t="s">
        <v>41</v>
      </c>
      <c r="X287" s="1">
        <v>1</v>
      </c>
      <c r="Z287" s="1">
        <v>10</v>
      </c>
      <c r="AA287" s="1">
        <v>10</v>
      </c>
      <c r="AO287" s="1">
        <f t="shared" si="52"/>
        <v>0</v>
      </c>
      <c r="AP287" s="1">
        <v>249.88</v>
      </c>
      <c r="AR287" s="1">
        <v>2</v>
      </c>
      <c r="BB287" s="1">
        <v>137.88</v>
      </c>
      <c r="BH287" s="1">
        <v>100</v>
      </c>
      <c r="BI287" s="1">
        <f t="shared" si="53"/>
        <v>0</v>
      </c>
      <c r="BJ287" s="1">
        <v>10</v>
      </c>
      <c r="BV287" s="1">
        <v>10</v>
      </c>
      <c r="BX287" s="1">
        <f t="shared" si="54"/>
        <v>0</v>
      </c>
      <c r="CA287" s="1">
        <f t="shared" si="55"/>
        <v>0</v>
      </c>
      <c r="CB287" s="1">
        <f t="shared" si="56"/>
        <v>0</v>
      </c>
      <c r="CC287" s="1">
        <v>170</v>
      </c>
      <c r="CD287" s="1">
        <v>30</v>
      </c>
      <c r="CE287" s="1">
        <v>140</v>
      </c>
      <c r="CG287" s="1">
        <f t="shared" si="57"/>
        <v>0</v>
      </c>
      <c r="CH287" s="1">
        <v>76</v>
      </c>
      <c r="CI287" s="1">
        <v>16</v>
      </c>
      <c r="CJ287" s="1">
        <v>60</v>
      </c>
      <c r="CL287" s="1">
        <f t="shared" si="58"/>
        <v>0</v>
      </c>
      <c r="CO287" s="1">
        <f t="shared" si="59"/>
        <v>0</v>
      </c>
      <c r="CP287" s="1">
        <v>429.88</v>
      </c>
      <c r="CQ287" s="1">
        <f t="shared" si="60"/>
        <v>0</v>
      </c>
      <c r="CR287" s="1">
        <v>5</v>
      </c>
    </row>
    <row r="288" spans="1:96" s="1" customFormat="1" ht="15" hidden="1" customHeight="1" x14ac:dyDescent="0.25">
      <c r="A288" s="1" t="s">
        <v>2354</v>
      </c>
      <c r="B288" s="1" t="s">
        <v>2355</v>
      </c>
      <c r="C288" s="1" t="s">
        <v>25</v>
      </c>
      <c r="D288" s="1" t="s">
        <v>1555</v>
      </c>
      <c r="E288" s="1" t="s">
        <v>2356</v>
      </c>
      <c r="F288" s="1" t="s">
        <v>2357</v>
      </c>
      <c r="G288" s="1" t="s">
        <v>2358</v>
      </c>
      <c r="H288" s="1" t="s">
        <v>101</v>
      </c>
      <c r="I288" s="1" t="s">
        <v>2359</v>
      </c>
      <c r="J288" s="1" t="s">
        <v>2360</v>
      </c>
      <c r="K288" s="1" t="s">
        <v>2361</v>
      </c>
      <c r="L288" s="1" t="s">
        <v>105</v>
      </c>
      <c r="M288" s="1" t="s">
        <v>581</v>
      </c>
      <c r="N288" s="1" t="s">
        <v>2362</v>
      </c>
      <c r="O288" s="1" t="s">
        <v>583</v>
      </c>
      <c r="P288" s="1">
        <v>908</v>
      </c>
      <c r="Q288" s="1" t="s">
        <v>2330</v>
      </c>
      <c r="R288" s="1" t="s">
        <v>38</v>
      </c>
      <c r="S288" s="1" t="s">
        <v>2331</v>
      </c>
      <c r="T288" s="1" t="s">
        <v>2332</v>
      </c>
      <c r="U288" s="1">
        <v>2</v>
      </c>
      <c r="V288" s="1" t="s">
        <v>41</v>
      </c>
      <c r="W288" s="1" t="s">
        <v>41</v>
      </c>
      <c r="X288" s="1">
        <v>3</v>
      </c>
      <c r="Z288" s="1">
        <v>0</v>
      </c>
      <c r="AA288" s="1">
        <v>0</v>
      </c>
      <c r="AO288" s="1">
        <f t="shared" si="52"/>
        <v>0</v>
      </c>
      <c r="AP288" s="1">
        <v>160.80000000000001</v>
      </c>
      <c r="BA288" s="1">
        <v>22.92</v>
      </c>
      <c r="BB288" s="1">
        <v>137.88</v>
      </c>
      <c r="BI288" s="1">
        <f t="shared" si="53"/>
        <v>0</v>
      </c>
      <c r="BJ288" s="1">
        <v>78.400000000000006</v>
      </c>
      <c r="BK288" s="1">
        <v>7.5</v>
      </c>
      <c r="BL288" s="1">
        <v>0.75</v>
      </c>
      <c r="BM288" s="1">
        <v>5</v>
      </c>
      <c r="BO288" s="1">
        <v>15</v>
      </c>
      <c r="BP288" s="1">
        <v>12</v>
      </c>
      <c r="BR288" s="1">
        <v>2.75</v>
      </c>
      <c r="BS288" s="1">
        <v>5.4</v>
      </c>
      <c r="BU288" s="1">
        <v>10</v>
      </c>
      <c r="BX288" s="1">
        <f t="shared" si="54"/>
        <v>0</v>
      </c>
      <c r="BY288" s="1">
        <v>20</v>
      </c>
      <c r="CA288" s="1">
        <f t="shared" si="55"/>
        <v>0</v>
      </c>
      <c r="CB288" s="1">
        <f t="shared" si="56"/>
        <v>0</v>
      </c>
      <c r="CC288" s="1">
        <v>190</v>
      </c>
      <c r="CD288" s="1">
        <v>50</v>
      </c>
      <c r="CE288" s="1">
        <v>140</v>
      </c>
      <c r="CG288" s="1">
        <f t="shared" si="57"/>
        <v>0</v>
      </c>
      <c r="CH288" s="1">
        <v>92</v>
      </c>
      <c r="CI288" s="1">
        <v>32</v>
      </c>
      <c r="CJ288" s="1">
        <v>60</v>
      </c>
      <c r="CL288" s="1">
        <f t="shared" si="58"/>
        <v>0</v>
      </c>
      <c r="CO288" s="1">
        <f t="shared" si="59"/>
        <v>0</v>
      </c>
      <c r="CP288" s="1">
        <v>429.2</v>
      </c>
      <c r="CQ288" s="1">
        <f t="shared" si="60"/>
        <v>0</v>
      </c>
      <c r="CR288" s="1">
        <v>6</v>
      </c>
    </row>
    <row r="289" spans="1:96" s="1" customFormat="1" ht="15" hidden="1" customHeight="1" x14ac:dyDescent="0.25">
      <c r="A289" s="1" t="s">
        <v>2363</v>
      </c>
      <c r="B289" s="1" t="s">
        <v>2364</v>
      </c>
      <c r="C289" s="1" t="s">
        <v>133</v>
      </c>
      <c r="D289" s="1" t="s">
        <v>1555</v>
      </c>
      <c r="E289" s="1" t="s">
        <v>2365</v>
      </c>
      <c r="F289" s="1" t="s">
        <v>2366</v>
      </c>
      <c r="G289" s="1" t="s">
        <v>2367</v>
      </c>
      <c r="H289" s="1" t="s">
        <v>123</v>
      </c>
      <c r="I289" s="1" t="s">
        <v>2368</v>
      </c>
      <c r="J289" s="1" t="s">
        <v>2369</v>
      </c>
      <c r="K289" s="1" t="s">
        <v>2370</v>
      </c>
      <c r="L289" s="1" t="s">
        <v>1189</v>
      </c>
      <c r="M289" s="1" t="s">
        <v>2371</v>
      </c>
      <c r="N289" s="1" t="s">
        <v>2372</v>
      </c>
      <c r="O289" s="1" t="s">
        <v>2140</v>
      </c>
      <c r="P289" s="1">
        <v>908</v>
      </c>
      <c r="Q289" s="1" t="s">
        <v>2330</v>
      </c>
      <c r="R289" s="1" t="s">
        <v>38</v>
      </c>
      <c r="S289" s="1" t="s">
        <v>2331</v>
      </c>
      <c r="T289" s="1" t="s">
        <v>2332</v>
      </c>
      <c r="U289" s="1">
        <v>2</v>
      </c>
      <c r="V289" s="1" t="s">
        <v>41</v>
      </c>
      <c r="W289" s="1" t="s">
        <v>41</v>
      </c>
      <c r="X289" s="1">
        <v>1</v>
      </c>
      <c r="Z289" s="1">
        <v>10</v>
      </c>
      <c r="AA289" s="1">
        <v>10</v>
      </c>
      <c r="AO289" s="1">
        <f t="shared" si="52"/>
        <v>0</v>
      </c>
      <c r="AP289" s="1">
        <v>160.28</v>
      </c>
      <c r="AR289" s="1">
        <v>5</v>
      </c>
      <c r="BA289" s="1">
        <v>99.32</v>
      </c>
      <c r="BB289" s="1">
        <v>45.96</v>
      </c>
      <c r="BI289" s="1">
        <f t="shared" si="53"/>
        <v>0</v>
      </c>
      <c r="BJ289" s="1">
        <v>115.45</v>
      </c>
      <c r="BK289" s="1">
        <v>0.5</v>
      </c>
      <c r="BQ289" s="1">
        <v>6</v>
      </c>
      <c r="BR289" s="1">
        <v>2.75</v>
      </c>
      <c r="BS289" s="1">
        <v>2.7</v>
      </c>
      <c r="BT289" s="1">
        <v>3.5</v>
      </c>
      <c r="BW289" s="1">
        <v>10</v>
      </c>
      <c r="BX289" s="1">
        <f t="shared" si="54"/>
        <v>0</v>
      </c>
      <c r="BY289" s="1">
        <v>20</v>
      </c>
      <c r="BZ289" s="1">
        <v>70</v>
      </c>
      <c r="CA289" s="1">
        <f t="shared" si="55"/>
        <v>0</v>
      </c>
      <c r="CB289" s="1">
        <f t="shared" si="56"/>
        <v>0</v>
      </c>
      <c r="CC289" s="1">
        <v>110</v>
      </c>
      <c r="CD289" s="1">
        <v>0</v>
      </c>
      <c r="CE289" s="1">
        <v>110</v>
      </c>
      <c r="CG289" s="1">
        <f t="shared" si="57"/>
        <v>0</v>
      </c>
      <c r="CH289" s="1">
        <v>45</v>
      </c>
      <c r="CI289" s="1">
        <v>0</v>
      </c>
      <c r="CJ289" s="1">
        <v>45</v>
      </c>
      <c r="CL289" s="1">
        <f t="shared" si="58"/>
        <v>0</v>
      </c>
      <c r="CO289" s="1">
        <f t="shared" si="59"/>
        <v>0</v>
      </c>
      <c r="CP289" s="1">
        <v>385.73</v>
      </c>
      <c r="CQ289" s="1">
        <f t="shared" si="60"/>
        <v>0</v>
      </c>
      <c r="CR289" s="1">
        <v>7</v>
      </c>
    </row>
    <row r="290" spans="1:96" s="1" customFormat="1" ht="15" hidden="1" customHeight="1" x14ac:dyDescent="0.25">
      <c r="A290" s="1" t="s">
        <v>2373</v>
      </c>
      <c r="B290" s="1" t="s">
        <v>2374</v>
      </c>
      <c r="C290" s="1" t="s">
        <v>25</v>
      </c>
      <c r="D290" s="1" t="s">
        <v>1555</v>
      </c>
      <c r="E290" s="1" t="s">
        <v>2375</v>
      </c>
      <c r="F290" s="1" t="s">
        <v>2376</v>
      </c>
      <c r="G290" s="1" t="s">
        <v>832</v>
      </c>
      <c r="H290" s="1" t="s">
        <v>622</v>
      </c>
      <c r="I290" s="1" t="s">
        <v>2377</v>
      </c>
      <c r="J290" s="1" t="s">
        <v>2378</v>
      </c>
      <c r="K290" s="1" t="s">
        <v>2379</v>
      </c>
      <c r="L290" s="1" t="s">
        <v>1277</v>
      </c>
      <c r="M290" s="1" t="s">
        <v>2380</v>
      </c>
      <c r="N290" s="1" t="s">
        <v>2381</v>
      </c>
      <c r="O290" s="1" t="s">
        <v>2382</v>
      </c>
      <c r="P290" s="1">
        <v>908</v>
      </c>
      <c r="Q290" s="1" t="s">
        <v>2330</v>
      </c>
      <c r="R290" s="1" t="s">
        <v>38</v>
      </c>
      <c r="S290" s="1" t="s">
        <v>2331</v>
      </c>
      <c r="T290" s="1" t="s">
        <v>2332</v>
      </c>
      <c r="U290" s="1">
        <v>2</v>
      </c>
      <c r="V290" s="1" t="s">
        <v>41</v>
      </c>
      <c r="W290" s="1" t="s">
        <v>41</v>
      </c>
      <c r="X290" s="1">
        <v>2</v>
      </c>
      <c r="Z290" s="1">
        <v>10</v>
      </c>
      <c r="AA290" s="1">
        <v>10</v>
      </c>
      <c r="AO290" s="1">
        <f t="shared" si="52"/>
        <v>0</v>
      </c>
      <c r="AP290" s="1">
        <v>175.46</v>
      </c>
      <c r="AU290" s="1">
        <v>19.920000000000002</v>
      </c>
      <c r="BB290" s="1">
        <v>145.54</v>
      </c>
      <c r="BI290" s="1">
        <f t="shared" si="53"/>
        <v>0</v>
      </c>
      <c r="BJ290" s="1">
        <v>17.5</v>
      </c>
      <c r="BK290" s="1">
        <v>3</v>
      </c>
      <c r="BM290" s="1">
        <v>2</v>
      </c>
      <c r="BO290" s="1">
        <v>2.5</v>
      </c>
      <c r="BW290" s="1">
        <v>10</v>
      </c>
      <c r="BX290" s="1">
        <f t="shared" si="54"/>
        <v>0</v>
      </c>
      <c r="CA290" s="1">
        <f t="shared" si="55"/>
        <v>0</v>
      </c>
      <c r="CB290" s="1">
        <f t="shared" si="56"/>
        <v>0</v>
      </c>
      <c r="CC290" s="1">
        <v>190</v>
      </c>
      <c r="CD290" s="1">
        <v>50</v>
      </c>
      <c r="CE290" s="1">
        <v>140</v>
      </c>
      <c r="CG290" s="1">
        <f t="shared" si="57"/>
        <v>0</v>
      </c>
      <c r="CH290" s="1">
        <v>92</v>
      </c>
      <c r="CI290" s="1">
        <v>32</v>
      </c>
      <c r="CJ290" s="1">
        <v>60</v>
      </c>
      <c r="CL290" s="1">
        <f t="shared" si="58"/>
        <v>0</v>
      </c>
      <c r="CO290" s="1">
        <f t="shared" si="59"/>
        <v>0</v>
      </c>
      <c r="CP290" s="1">
        <v>382.96</v>
      </c>
      <c r="CQ290" s="1">
        <f t="shared" si="60"/>
        <v>0</v>
      </c>
      <c r="CR290" s="1">
        <v>8</v>
      </c>
    </row>
    <row r="291" spans="1:96" s="1" customFormat="1" ht="15" hidden="1" customHeight="1" x14ac:dyDescent="0.25">
      <c r="A291" s="1" t="s">
        <v>1615</v>
      </c>
      <c r="B291" s="1" t="s">
        <v>1616</v>
      </c>
      <c r="C291" s="1" t="s">
        <v>550</v>
      </c>
      <c r="D291" s="1" t="s">
        <v>1555</v>
      </c>
      <c r="E291" s="1" t="s">
        <v>1617</v>
      </c>
      <c r="F291" s="1" t="s">
        <v>1618</v>
      </c>
      <c r="G291" s="1" t="s">
        <v>1619</v>
      </c>
      <c r="H291" s="1" t="s">
        <v>391</v>
      </c>
      <c r="I291" s="1" t="s">
        <v>1620</v>
      </c>
      <c r="J291" s="1" t="s">
        <v>1621</v>
      </c>
      <c r="K291" s="1" t="s">
        <v>1622</v>
      </c>
      <c r="L291" s="1" t="s">
        <v>1337</v>
      </c>
      <c r="M291" s="1" t="s">
        <v>1623</v>
      </c>
      <c r="N291" s="1" t="s">
        <v>1624</v>
      </c>
      <c r="O291" s="1" t="s">
        <v>1625</v>
      </c>
      <c r="P291" s="1">
        <v>908</v>
      </c>
      <c r="Q291" s="1" t="s">
        <v>2330</v>
      </c>
      <c r="R291" s="1" t="s">
        <v>38</v>
      </c>
      <c r="S291" s="1" t="s">
        <v>2331</v>
      </c>
      <c r="T291" s="1" t="s">
        <v>2332</v>
      </c>
      <c r="U291" s="1">
        <v>2</v>
      </c>
      <c r="V291" s="1" t="s">
        <v>41</v>
      </c>
      <c r="W291" s="1" t="s">
        <v>41</v>
      </c>
      <c r="X291" s="1">
        <v>3</v>
      </c>
      <c r="Z291" s="1">
        <v>0</v>
      </c>
      <c r="AA291" s="1">
        <v>0</v>
      </c>
      <c r="AO291" s="1">
        <f t="shared" si="52"/>
        <v>0</v>
      </c>
      <c r="AP291" s="1">
        <v>99.58</v>
      </c>
      <c r="BB291" s="1">
        <v>99.58</v>
      </c>
      <c r="BI291" s="1">
        <f t="shared" si="53"/>
        <v>0</v>
      </c>
      <c r="BJ291" s="1">
        <v>202.55</v>
      </c>
      <c r="BK291" s="1">
        <v>4</v>
      </c>
      <c r="BM291" s="1">
        <v>15</v>
      </c>
      <c r="BN291" s="1">
        <v>5</v>
      </c>
      <c r="BO291" s="1">
        <v>12.5</v>
      </c>
      <c r="BP291" s="1">
        <v>21</v>
      </c>
      <c r="BQ291" s="1">
        <v>16</v>
      </c>
      <c r="BR291" s="1">
        <v>8.25</v>
      </c>
      <c r="BS291" s="1">
        <v>10.8</v>
      </c>
      <c r="BU291" s="1">
        <v>10</v>
      </c>
      <c r="BW291" s="1">
        <v>10</v>
      </c>
      <c r="BX291" s="1">
        <f t="shared" si="54"/>
        <v>0</v>
      </c>
      <c r="BY291" s="1">
        <v>20</v>
      </c>
      <c r="BZ291" s="1">
        <v>70</v>
      </c>
      <c r="CA291" s="1">
        <f t="shared" si="55"/>
        <v>0</v>
      </c>
      <c r="CB291" s="1">
        <f t="shared" si="56"/>
        <v>0</v>
      </c>
      <c r="CC291" s="1">
        <v>50</v>
      </c>
      <c r="CD291" s="1">
        <v>50</v>
      </c>
      <c r="CG291" s="1">
        <f t="shared" si="57"/>
        <v>0</v>
      </c>
      <c r="CH291" s="1">
        <v>32</v>
      </c>
      <c r="CI291" s="1">
        <v>32</v>
      </c>
      <c r="CL291" s="1">
        <f t="shared" si="58"/>
        <v>0</v>
      </c>
      <c r="CO291" s="1">
        <f t="shared" si="59"/>
        <v>0</v>
      </c>
      <c r="CP291" s="1">
        <v>352.13</v>
      </c>
      <c r="CQ291" s="1">
        <f t="shared" si="60"/>
        <v>0</v>
      </c>
      <c r="CR291" s="1">
        <v>9</v>
      </c>
    </row>
    <row r="292" spans="1:96" s="1" customFormat="1" ht="15" hidden="1" customHeight="1" x14ac:dyDescent="0.25">
      <c r="A292" s="1" t="s">
        <v>2383</v>
      </c>
      <c r="B292" s="1" t="s">
        <v>2384</v>
      </c>
      <c r="C292" s="1" t="s">
        <v>267</v>
      </c>
      <c r="D292" s="1" t="s">
        <v>26</v>
      </c>
      <c r="E292" s="1" t="s">
        <v>2385</v>
      </c>
      <c r="F292" s="1" t="s">
        <v>2386</v>
      </c>
      <c r="G292" s="1" t="s">
        <v>112</v>
      </c>
      <c r="H292" s="1" t="s">
        <v>74</v>
      </c>
      <c r="I292" s="1" t="s">
        <v>2387</v>
      </c>
      <c r="J292" s="1" t="s">
        <v>2388</v>
      </c>
      <c r="K292" s="1" t="s">
        <v>2389</v>
      </c>
      <c r="L292" s="1" t="s">
        <v>2390</v>
      </c>
      <c r="M292" s="1" t="s">
        <v>2391</v>
      </c>
      <c r="N292" s="1" t="s">
        <v>2392</v>
      </c>
      <c r="O292" s="1" t="s">
        <v>2393</v>
      </c>
      <c r="P292" s="1">
        <v>908</v>
      </c>
      <c r="Q292" s="1" t="s">
        <v>2330</v>
      </c>
      <c r="R292" s="1" t="s">
        <v>38</v>
      </c>
      <c r="S292" s="1" t="s">
        <v>2331</v>
      </c>
      <c r="T292" s="1" t="s">
        <v>2332</v>
      </c>
      <c r="U292" s="1">
        <v>2</v>
      </c>
      <c r="V292" s="1" t="s">
        <v>41</v>
      </c>
      <c r="W292" s="1" t="s">
        <v>41</v>
      </c>
      <c r="X292" s="1">
        <v>1</v>
      </c>
      <c r="Z292" s="1">
        <v>50</v>
      </c>
      <c r="AA292" s="1">
        <v>50</v>
      </c>
      <c r="AO292" s="1">
        <f t="shared" si="52"/>
        <v>0</v>
      </c>
      <c r="AP292" s="1">
        <v>277.85000000000002</v>
      </c>
      <c r="AQ292" s="1">
        <v>143.59</v>
      </c>
      <c r="BB292" s="1">
        <v>84.26</v>
      </c>
      <c r="BI292" s="1">
        <f t="shared" si="53"/>
        <v>0</v>
      </c>
      <c r="BJ292" s="1">
        <v>10</v>
      </c>
      <c r="BW292" s="1">
        <v>10</v>
      </c>
      <c r="BX292" s="1">
        <f t="shared" si="54"/>
        <v>0</v>
      </c>
      <c r="CA292" s="1">
        <f t="shared" si="55"/>
        <v>0</v>
      </c>
      <c r="CB292" s="1">
        <f t="shared" si="56"/>
        <v>0</v>
      </c>
      <c r="CC292" s="1">
        <v>60</v>
      </c>
      <c r="CD292" s="1">
        <v>60</v>
      </c>
      <c r="CG292" s="1">
        <f t="shared" si="57"/>
        <v>0</v>
      </c>
      <c r="CH292" s="1">
        <v>40</v>
      </c>
      <c r="CI292" s="1">
        <v>40</v>
      </c>
      <c r="CL292" s="1">
        <f t="shared" si="58"/>
        <v>0</v>
      </c>
      <c r="CO292" s="1">
        <f t="shared" si="59"/>
        <v>0</v>
      </c>
      <c r="CP292" s="1">
        <v>347.85</v>
      </c>
      <c r="CQ292" s="1">
        <f t="shared" si="60"/>
        <v>0</v>
      </c>
      <c r="CR292" s="1">
        <v>10</v>
      </c>
    </row>
    <row r="293" spans="1:96" s="1" customFormat="1" ht="15" hidden="1" customHeight="1" x14ac:dyDescent="0.25">
      <c r="A293" s="1" t="s">
        <v>2394</v>
      </c>
      <c r="B293" s="1" t="s">
        <v>2395</v>
      </c>
      <c r="C293" s="1" t="s">
        <v>157</v>
      </c>
      <c r="D293" s="1" t="s">
        <v>1555</v>
      </c>
      <c r="E293" s="1" t="s">
        <v>2396</v>
      </c>
      <c r="F293" s="1" t="s">
        <v>2397</v>
      </c>
      <c r="G293" s="1" t="s">
        <v>2398</v>
      </c>
      <c r="H293" s="1" t="s">
        <v>123</v>
      </c>
      <c r="I293" s="1" t="s">
        <v>2399</v>
      </c>
      <c r="J293" s="1" t="s">
        <v>2400</v>
      </c>
      <c r="K293" s="1" t="s">
        <v>2401</v>
      </c>
      <c r="L293" s="1" t="s">
        <v>2402</v>
      </c>
      <c r="M293" s="1" t="s">
        <v>2403</v>
      </c>
      <c r="N293" s="1" t="s">
        <v>2404</v>
      </c>
      <c r="O293" s="1" t="s">
        <v>2405</v>
      </c>
      <c r="P293" s="1">
        <v>908</v>
      </c>
      <c r="Q293" s="1" t="s">
        <v>2330</v>
      </c>
      <c r="R293" s="1" t="s">
        <v>38</v>
      </c>
      <c r="S293" s="1" t="s">
        <v>2331</v>
      </c>
      <c r="T293" s="1" t="s">
        <v>2332</v>
      </c>
      <c r="U293" s="1">
        <v>2</v>
      </c>
      <c r="V293" s="1" t="s">
        <v>41</v>
      </c>
      <c r="W293" s="1" t="s">
        <v>41</v>
      </c>
      <c r="X293" s="1">
        <v>2</v>
      </c>
      <c r="Z293" s="1">
        <v>10</v>
      </c>
      <c r="AA293" s="1">
        <v>10</v>
      </c>
      <c r="AO293" s="1">
        <f t="shared" si="52"/>
        <v>0</v>
      </c>
      <c r="AP293" s="1">
        <v>151.94</v>
      </c>
      <c r="AQ293" s="1">
        <v>4.1500000000000004</v>
      </c>
      <c r="BA293" s="1">
        <v>34.380000000000003</v>
      </c>
      <c r="BB293" s="1">
        <v>103.41</v>
      </c>
      <c r="BI293" s="1">
        <f t="shared" si="53"/>
        <v>0</v>
      </c>
      <c r="BJ293" s="1">
        <v>0.5</v>
      </c>
      <c r="BK293" s="1">
        <v>0.5</v>
      </c>
      <c r="BX293" s="1">
        <f t="shared" si="54"/>
        <v>0</v>
      </c>
      <c r="CA293" s="1">
        <f t="shared" si="55"/>
        <v>0</v>
      </c>
      <c r="CB293" s="1">
        <f t="shared" si="56"/>
        <v>0</v>
      </c>
      <c r="CC293" s="1">
        <v>180</v>
      </c>
      <c r="CD293" s="1">
        <v>40</v>
      </c>
      <c r="CE293" s="1">
        <v>140</v>
      </c>
      <c r="CG293" s="1">
        <f t="shared" si="57"/>
        <v>0</v>
      </c>
      <c r="CH293" s="1">
        <v>84</v>
      </c>
      <c r="CI293" s="1">
        <v>24</v>
      </c>
      <c r="CJ293" s="1">
        <v>60</v>
      </c>
      <c r="CL293" s="1">
        <f t="shared" si="58"/>
        <v>0</v>
      </c>
      <c r="CO293" s="1">
        <f t="shared" si="59"/>
        <v>0</v>
      </c>
      <c r="CP293" s="1">
        <v>332.44</v>
      </c>
      <c r="CQ293" s="1">
        <f t="shared" si="60"/>
        <v>0</v>
      </c>
      <c r="CR293" s="1">
        <v>11</v>
      </c>
    </row>
    <row r="294" spans="1:96" s="1" customFormat="1" ht="15" hidden="1" customHeight="1" x14ac:dyDescent="0.25">
      <c r="A294" s="1" t="s">
        <v>2406</v>
      </c>
      <c r="B294" s="1" t="s">
        <v>2407</v>
      </c>
      <c r="C294" s="1" t="s">
        <v>25</v>
      </c>
      <c r="D294" s="1" t="s">
        <v>71</v>
      </c>
      <c r="E294" s="1" t="s">
        <v>2408</v>
      </c>
      <c r="F294" s="1" t="s">
        <v>2409</v>
      </c>
      <c r="G294" s="1" t="s">
        <v>2410</v>
      </c>
      <c r="H294" s="1" t="s">
        <v>852</v>
      </c>
      <c r="I294" s="1" t="s">
        <v>2411</v>
      </c>
      <c r="J294" s="1" t="s">
        <v>2411</v>
      </c>
      <c r="K294" s="1" t="s">
        <v>2412</v>
      </c>
      <c r="L294" s="1" t="s">
        <v>105</v>
      </c>
      <c r="M294" s="1" t="s">
        <v>436</v>
      </c>
      <c r="N294" s="1" t="s">
        <v>2413</v>
      </c>
      <c r="O294" s="1" t="s">
        <v>321</v>
      </c>
      <c r="P294" s="1">
        <v>908</v>
      </c>
      <c r="Q294" s="1" t="s">
        <v>2330</v>
      </c>
      <c r="R294" s="1" t="s">
        <v>38</v>
      </c>
      <c r="S294" s="1" t="s">
        <v>2331</v>
      </c>
      <c r="T294" s="1" t="s">
        <v>2332</v>
      </c>
      <c r="U294" s="1">
        <v>2</v>
      </c>
      <c r="V294" s="1" t="s">
        <v>41</v>
      </c>
      <c r="W294" s="1" t="s">
        <v>41</v>
      </c>
      <c r="X294" s="1">
        <v>1</v>
      </c>
      <c r="Z294" s="1">
        <v>50</v>
      </c>
      <c r="AA294" s="1">
        <v>50</v>
      </c>
      <c r="AO294" s="1">
        <f t="shared" si="52"/>
        <v>0</v>
      </c>
      <c r="AP294" s="1">
        <v>94.88</v>
      </c>
      <c r="AX294" s="1">
        <v>31.51</v>
      </c>
      <c r="BA294" s="1">
        <v>13.37</v>
      </c>
      <c r="BI294" s="1">
        <f t="shared" si="53"/>
        <v>0</v>
      </c>
      <c r="BJ294" s="1">
        <v>37.15</v>
      </c>
      <c r="BK294" s="1">
        <v>2</v>
      </c>
      <c r="BM294" s="1">
        <v>8</v>
      </c>
      <c r="BO294" s="1">
        <v>6.25</v>
      </c>
      <c r="BP294" s="1">
        <v>1.5</v>
      </c>
      <c r="BQ294" s="1">
        <v>4</v>
      </c>
      <c r="BS294" s="1">
        <v>5.4</v>
      </c>
      <c r="BU294" s="1">
        <v>10</v>
      </c>
      <c r="BX294" s="1">
        <f t="shared" si="54"/>
        <v>0</v>
      </c>
      <c r="CA294" s="1">
        <f t="shared" si="55"/>
        <v>0</v>
      </c>
      <c r="CB294" s="1">
        <f t="shared" si="56"/>
        <v>0</v>
      </c>
      <c r="CC294" s="1">
        <v>190</v>
      </c>
      <c r="CD294" s="1">
        <v>50</v>
      </c>
      <c r="CE294" s="1">
        <v>140</v>
      </c>
      <c r="CG294" s="1">
        <f t="shared" si="57"/>
        <v>0</v>
      </c>
      <c r="CH294" s="1">
        <v>92</v>
      </c>
      <c r="CI294" s="1">
        <v>32</v>
      </c>
      <c r="CJ294" s="1">
        <v>60</v>
      </c>
      <c r="CL294" s="1">
        <f t="shared" si="58"/>
        <v>0</v>
      </c>
      <c r="CO294" s="1">
        <f t="shared" si="59"/>
        <v>0</v>
      </c>
      <c r="CP294" s="1">
        <v>322.02999999999997</v>
      </c>
      <c r="CQ294" s="1">
        <f t="shared" si="60"/>
        <v>0</v>
      </c>
      <c r="CR294" s="1">
        <v>12</v>
      </c>
    </row>
    <row r="295" spans="1:96" s="1" customFormat="1" ht="15" hidden="1" customHeight="1" x14ac:dyDescent="0.25">
      <c r="A295" s="1" t="s">
        <v>1634</v>
      </c>
      <c r="B295" s="1" t="s">
        <v>1635</v>
      </c>
      <c r="C295" s="1" t="s">
        <v>267</v>
      </c>
      <c r="D295" s="1" t="s">
        <v>1555</v>
      </c>
      <c r="E295" s="1" t="s">
        <v>1636</v>
      </c>
      <c r="F295" s="1" t="s">
        <v>1637</v>
      </c>
      <c r="G295" s="1" t="s">
        <v>863</v>
      </c>
      <c r="H295" s="1" t="s">
        <v>1036</v>
      </c>
      <c r="I295" s="1" t="s">
        <v>1638</v>
      </c>
      <c r="J295" s="1" t="s">
        <v>1639</v>
      </c>
      <c r="K295" s="1" t="s">
        <v>1640</v>
      </c>
      <c r="L295" s="1" t="s">
        <v>661</v>
      </c>
      <c r="M295" s="1" t="s">
        <v>1229</v>
      </c>
      <c r="N295" s="1" t="s">
        <v>1641</v>
      </c>
      <c r="O295" s="1" t="s">
        <v>663</v>
      </c>
      <c r="P295" s="1">
        <v>908</v>
      </c>
      <c r="Q295" s="1" t="s">
        <v>2330</v>
      </c>
      <c r="R295" s="1" t="s">
        <v>38</v>
      </c>
      <c r="S295" s="1" t="s">
        <v>2331</v>
      </c>
      <c r="T295" s="1" t="s">
        <v>2332</v>
      </c>
      <c r="U295" s="1">
        <v>2</v>
      </c>
      <c r="V295" s="1" t="s">
        <v>41</v>
      </c>
      <c r="W295" s="1" t="s">
        <v>41</v>
      </c>
      <c r="X295" s="1">
        <v>2</v>
      </c>
      <c r="Z295" s="1">
        <v>10</v>
      </c>
      <c r="AA295" s="1">
        <v>10</v>
      </c>
      <c r="AO295" s="1">
        <f t="shared" si="52"/>
        <v>0</v>
      </c>
      <c r="AP295" s="1">
        <v>49.18</v>
      </c>
      <c r="AQ295" s="1">
        <v>28.22</v>
      </c>
      <c r="AX295" s="1">
        <v>10.96</v>
      </c>
      <c r="BI295" s="1">
        <f t="shared" si="53"/>
        <v>0</v>
      </c>
      <c r="BJ295" s="1">
        <v>141.69999999999999</v>
      </c>
      <c r="BK295" s="1">
        <v>1.5</v>
      </c>
      <c r="BM295" s="1">
        <v>2</v>
      </c>
      <c r="BO295" s="1">
        <v>6.25</v>
      </c>
      <c r="BP295" s="1">
        <v>3</v>
      </c>
      <c r="BQ295" s="1">
        <v>18</v>
      </c>
      <c r="BR295" s="1">
        <v>8.25</v>
      </c>
      <c r="BS295" s="1">
        <v>2.7</v>
      </c>
      <c r="BU295" s="1">
        <v>10</v>
      </c>
      <c r="BV295" s="1">
        <v>10</v>
      </c>
      <c r="BW295" s="1">
        <v>10</v>
      </c>
      <c r="BX295" s="1">
        <f t="shared" si="54"/>
        <v>0</v>
      </c>
      <c r="BZ295" s="1">
        <v>70</v>
      </c>
      <c r="CA295" s="1">
        <f t="shared" si="55"/>
        <v>0</v>
      </c>
      <c r="CB295" s="1">
        <f t="shared" si="56"/>
        <v>0</v>
      </c>
      <c r="CC295" s="1">
        <v>120</v>
      </c>
      <c r="CD295" s="1">
        <v>40</v>
      </c>
      <c r="CE295" s="1">
        <v>80</v>
      </c>
      <c r="CG295" s="1">
        <f t="shared" si="57"/>
        <v>0</v>
      </c>
      <c r="CH295" s="1">
        <v>54</v>
      </c>
      <c r="CI295" s="1">
        <v>24</v>
      </c>
      <c r="CJ295" s="1">
        <v>30</v>
      </c>
      <c r="CL295" s="1">
        <f t="shared" si="58"/>
        <v>0</v>
      </c>
      <c r="CO295" s="1">
        <f t="shared" si="59"/>
        <v>0</v>
      </c>
      <c r="CP295" s="1">
        <v>310.88</v>
      </c>
      <c r="CQ295" s="1">
        <f t="shared" si="60"/>
        <v>0</v>
      </c>
      <c r="CR295" s="1">
        <v>13</v>
      </c>
    </row>
    <row r="296" spans="1:96" s="1" customFormat="1" ht="15" hidden="1" customHeight="1" x14ac:dyDescent="0.25">
      <c r="A296" s="1" t="s">
        <v>1642</v>
      </c>
      <c r="B296" s="1" t="s">
        <v>1643</v>
      </c>
      <c r="C296" s="1" t="s">
        <v>267</v>
      </c>
      <c r="D296" s="1" t="s">
        <v>1555</v>
      </c>
      <c r="E296" s="1" t="s">
        <v>1644</v>
      </c>
      <c r="F296" s="1" t="s">
        <v>1645</v>
      </c>
      <c r="G296" s="1" t="s">
        <v>1646</v>
      </c>
      <c r="H296" s="1" t="s">
        <v>1004</v>
      </c>
      <c r="I296" s="1" t="s">
        <v>1647</v>
      </c>
      <c r="J296" s="1" t="s">
        <v>1648</v>
      </c>
      <c r="K296" s="1" t="s">
        <v>1649</v>
      </c>
      <c r="L296" s="1" t="s">
        <v>92</v>
      </c>
      <c r="M296" s="1" t="s">
        <v>1650</v>
      </c>
      <c r="N296" s="1" t="s">
        <v>1651</v>
      </c>
      <c r="O296" s="1" t="s">
        <v>397</v>
      </c>
      <c r="P296" s="1">
        <v>908</v>
      </c>
      <c r="Q296" s="1" t="s">
        <v>2330</v>
      </c>
      <c r="R296" s="1" t="s">
        <v>38</v>
      </c>
      <c r="S296" s="1" t="s">
        <v>2331</v>
      </c>
      <c r="T296" s="1" t="s">
        <v>2332</v>
      </c>
      <c r="U296" s="1">
        <v>2</v>
      </c>
      <c r="V296" s="1" t="s">
        <v>41</v>
      </c>
      <c r="W296" s="1" t="s">
        <v>41</v>
      </c>
      <c r="X296" s="1">
        <v>3</v>
      </c>
      <c r="Z296" s="1">
        <v>0</v>
      </c>
      <c r="AA296" s="1">
        <v>0</v>
      </c>
      <c r="AO296" s="1">
        <f t="shared" si="52"/>
        <v>0</v>
      </c>
      <c r="AP296" s="1">
        <v>238.27</v>
      </c>
      <c r="AU296" s="1">
        <v>34.86</v>
      </c>
      <c r="BB296" s="1">
        <v>103.41</v>
      </c>
      <c r="BH296" s="1">
        <v>100</v>
      </c>
      <c r="BI296" s="1">
        <f t="shared" si="53"/>
        <v>0</v>
      </c>
      <c r="BJ296" s="1">
        <v>18.5</v>
      </c>
      <c r="BK296" s="1">
        <v>2.5</v>
      </c>
      <c r="BM296" s="1">
        <v>4</v>
      </c>
      <c r="BO296" s="1">
        <v>2.5</v>
      </c>
      <c r="BP296" s="1">
        <v>1.5</v>
      </c>
      <c r="BQ296" s="1">
        <v>8</v>
      </c>
      <c r="BX296" s="1">
        <f t="shared" si="54"/>
        <v>0</v>
      </c>
      <c r="CA296" s="1">
        <f t="shared" si="55"/>
        <v>0</v>
      </c>
      <c r="CB296" s="1">
        <f t="shared" si="56"/>
        <v>0</v>
      </c>
      <c r="CC296" s="1">
        <v>30</v>
      </c>
      <c r="CD296" s="1">
        <v>30</v>
      </c>
      <c r="CG296" s="1">
        <f t="shared" si="57"/>
        <v>0</v>
      </c>
      <c r="CH296" s="1">
        <v>16</v>
      </c>
      <c r="CI296" s="1">
        <v>16</v>
      </c>
      <c r="CL296" s="1">
        <f t="shared" si="58"/>
        <v>0</v>
      </c>
      <c r="CO296" s="1">
        <f t="shared" si="59"/>
        <v>0</v>
      </c>
      <c r="CP296" s="1">
        <v>286.77</v>
      </c>
      <c r="CQ296" s="1">
        <f t="shared" si="60"/>
        <v>0</v>
      </c>
      <c r="CR296" s="1">
        <v>14</v>
      </c>
    </row>
    <row r="297" spans="1:96" s="1" customFormat="1" ht="15" hidden="1" customHeight="1" x14ac:dyDescent="0.25">
      <c r="A297" s="1" t="s">
        <v>2414</v>
      </c>
      <c r="B297" s="1" t="s">
        <v>2415</v>
      </c>
      <c r="C297" s="1" t="s">
        <v>25</v>
      </c>
      <c r="D297" s="1" t="s">
        <v>1555</v>
      </c>
      <c r="E297" s="1" t="s">
        <v>2416</v>
      </c>
      <c r="F297" s="1" t="s">
        <v>2417</v>
      </c>
      <c r="G297" s="1" t="s">
        <v>832</v>
      </c>
      <c r="H297" s="1" t="s">
        <v>1897</v>
      </c>
      <c r="I297" s="1" t="s">
        <v>2418</v>
      </c>
      <c r="J297" s="1" t="s">
        <v>2418</v>
      </c>
      <c r="K297" s="1" t="s">
        <v>2419</v>
      </c>
      <c r="L297" s="1" t="s">
        <v>65</v>
      </c>
      <c r="M297" s="1" t="s">
        <v>66</v>
      </c>
      <c r="N297" s="1" t="s">
        <v>2420</v>
      </c>
      <c r="O297" s="1" t="s">
        <v>68</v>
      </c>
      <c r="P297" s="1">
        <v>908</v>
      </c>
      <c r="Q297" s="1" t="s">
        <v>2330</v>
      </c>
      <c r="R297" s="1" t="s">
        <v>38</v>
      </c>
      <c r="S297" s="1" t="s">
        <v>2331</v>
      </c>
      <c r="T297" s="1" t="s">
        <v>2332</v>
      </c>
      <c r="U297" s="1">
        <v>2</v>
      </c>
      <c r="V297" s="1" t="s">
        <v>41</v>
      </c>
      <c r="W297" s="1" t="s">
        <v>41</v>
      </c>
      <c r="X297" s="1">
        <v>2</v>
      </c>
      <c r="Z297" s="1">
        <v>50</v>
      </c>
      <c r="AA297" s="1">
        <v>50</v>
      </c>
      <c r="AO297" s="1">
        <f t="shared" si="52"/>
        <v>0</v>
      </c>
      <c r="AP297" s="1">
        <v>101.77</v>
      </c>
      <c r="AQ297" s="1">
        <v>5.81</v>
      </c>
      <c r="BB297" s="1">
        <v>45.96</v>
      </c>
      <c r="BI297" s="1">
        <f t="shared" si="53"/>
        <v>0</v>
      </c>
      <c r="BJ297" s="1">
        <v>34</v>
      </c>
      <c r="BK297" s="1">
        <v>2</v>
      </c>
      <c r="BM297" s="1">
        <v>4</v>
      </c>
      <c r="BO297" s="1">
        <v>5</v>
      </c>
      <c r="BP297" s="1">
        <v>3</v>
      </c>
      <c r="BX297" s="1">
        <f t="shared" si="54"/>
        <v>0</v>
      </c>
      <c r="BY297" s="1">
        <v>20</v>
      </c>
      <c r="CA297" s="1">
        <f t="shared" si="55"/>
        <v>0</v>
      </c>
      <c r="CB297" s="1">
        <f t="shared" si="56"/>
        <v>0</v>
      </c>
      <c r="CC297" s="1">
        <v>150</v>
      </c>
      <c r="CD297" s="1">
        <v>40</v>
      </c>
      <c r="CE297" s="1">
        <v>110</v>
      </c>
      <c r="CG297" s="1">
        <f t="shared" si="57"/>
        <v>0</v>
      </c>
      <c r="CH297" s="1">
        <v>69</v>
      </c>
      <c r="CI297" s="1">
        <v>24</v>
      </c>
      <c r="CJ297" s="1">
        <v>45</v>
      </c>
      <c r="CL297" s="1">
        <f t="shared" si="58"/>
        <v>0</v>
      </c>
      <c r="CO297" s="1">
        <f t="shared" si="59"/>
        <v>0</v>
      </c>
      <c r="CP297" s="1">
        <v>285.77</v>
      </c>
      <c r="CQ297" s="1">
        <f t="shared" si="60"/>
        <v>0</v>
      </c>
      <c r="CR297" s="1">
        <v>15</v>
      </c>
    </row>
    <row r="298" spans="1:96" s="1" customFormat="1" ht="15" hidden="1" customHeight="1" x14ac:dyDescent="0.25">
      <c r="A298" s="1" t="s">
        <v>2421</v>
      </c>
      <c r="B298" s="1" t="s">
        <v>2422</v>
      </c>
      <c r="C298" s="1" t="s">
        <v>25</v>
      </c>
      <c r="D298" s="1" t="s">
        <v>98</v>
      </c>
      <c r="E298" s="1" t="s">
        <v>2423</v>
      </c>
      <c r="F298" s="1" t="s">
        <v>2424</v>
      </c>
      <c r="G298" s="1" t="s">
        <v>2425</v>
      </c>
      <c r="H298" s="1" t="s">
        <v>2426</v>
      </c>
      <c r="I298" s="1" t="s">
        <v>2427</v>
      </c>
      <c r="J298" s="1" t="s">
        <v>2427</v>
      </c>
      <c r="K298" s="1" t="s">
        <v>2428</v>
      </c>
      <c r="L298" s="1" t="s">
        <v>2277</v>
      </c>
      <c r="M298" s="1" t="s">
        <v>1131</v>
      </c>
      <c r="N298" s="1" t="s">
        <v>2429</v>
      </c>
      <c r="O298" s="1" t="s">
        <v>1133</v>
      </c>
      <c r="P298" s="1">
        <v>908</v>
      </c>
      <c r="Q298" s="1" t="s">
        <v>2330</v>
      </c>
      <c r="R298" s="1" t="s">
        <v>38</v>
      </c>
      <c r="S298" s="1" t="s">
        <v>2331</v>
      </c>
      <c r="T298" s="1" t="s">
        <v>2332</v>
      </c>
      <c r="U298" s="1">
        <v>2</v>
      </c>
      <c r="V298" s="1" t="s">
        <v>41</v>
      </c>
      <c r="W298" s="1" t="s">
        <v>41</v>
      </c>
      <c r="X298" s="1">
        <v>3</v>
      </c>
      <c r="Z298" s="1">
        <v>174.91</v>
      </c>
      <c r="AA298" s="1">
        <v>50</v>
      </c>
      <c r="AE298" s="1">
        <v>39.96</v>
      </c>
      <c r="AH298" s="1">
        <v>27.5</v>
      </c>
      <c r="AJ298" s="1">
        <v>57.45</v>
      </c>
      <c r="AO298" s="1">
        <f t="shared" si="52"/>
        <v>0</v>
      </c>
      <c r="AP298" s="1">
        <v>112.27</v>
      </c>
      <c r="AU298" s="1">
        <v>19.920000000000002</v>
      </c>
      <c r="AX298" s="1">
        <v>13.7</v>
      </c>
      <c r="BA298" s="1">
        <v>28.65</v>
      </c>
      <c r="BI298" s="1">
        <f t="shared" si="53"/>
        <v>0</v>
      </c>
      <c r="BJ298" s="1">
        <v>17.5</v>
      </c>
      <c r="BK298" s="1">
        <v>3</v>
      </c>
      <c r="BP298" s="1">
        <v>4.5</v>
      </c>
      <c r="BW298" s="1">
        <v>10</v>
      </c>
      <c r="BX298" s="1">
        <f t="shared" si="54"/>
        <v>0</v>
      </c>
      <c r="CA298" s="1">
        <f t="shared" si="55"/>
        <v>0</v>
      </c>
      <c r="CB298" s="1">
        <f t="shared" si="56"/>
        <v>0</v>
      </c>
      <c r="CC298" s="1">
        <v>110</v>
      </c>
      <c r="CD298" s="1">
        <v>30</v>
      </c>
      <c r="CE298" s="1">
        <v>80</v>
      </c>
      <c r="CG298" s="1">
        <f t="shared" si="57"/>
        <v>0</v>
      </c>
      <c r="CH298" s="1">
        <v>46</v>
      </c>
      <c r="CI298" s="1">
        <v>16</v>
      </c>
      <c r="CJ298" s="1">
        <v>30</v>
      </c>
      <c r="CL298" s="1">
        <f t="shared" si="58"/>
        <v>0</v>
      </c>
      <c r="CO298" s="1">
        <f t="shared" si="59"/>
        <v>0</v>
      </c>
      <c r="CP298" s="1">
        <v>239.77</v>
      </c>
      <c r="CQ298" s="1">
        <f t="shared" si="60"/>
        <v>0</v>
      </c>
      <c r="CR298" s="1">
        <v>16</v>
      </c>
    </row>
    <row r="299" spans="1:96" s="1" customFormat="1" ht="15" hidden="1" customHeight="1" x14ac:dyDescent="0.25">
      <c r="A299" s="1" t="s">
        <v>2430</v>
      </c>
      <c r="B299" s="1" t="s">
        <v>2431</v>
      </c>
      <c r="C299" s="1" t="s">
        <v>25</v>
      </c>
      <c r="D299" s="1" t="s">
        <v>1555</v>
      </c>
      <c r="E299" s="1" t="s">
        <v>2432</v>
      </c>
      <c r="F299" s="1" t="s">
        <v>2433</v>
      </c>
      <c r="G299" s="1" t="s">
        <v>2434</v>
      </c>
      <c r="H299" s="1" t="s">
        <v>577</v>
      </c>
      <c r="I299" s="1" t="s">
        <v>2435</v>
      </c>
      <c r="J299" s="1" t="s">
        <v>2436</v>
      </c>
      <c r="K299" s="1" t="s">
        <v>2437</v>
      </c>
      <c r="L299" s="1" t="s">
        <v>2277</v>
      </c>
      <c r="M299" s="1" t="s">
        <v>477</v>
      </c>
      <c r="N299" s="1" t="s">
        <v>2438</v>
      </c>
      <c r="O299" s="1" t="s">
        <v>1133</v>
      </c>
      <c r="P299" s="1">
        <v>908</v>
      </c>
      <c r="Q299" s="1" t="s">
        <v>2330</v>
      </c>
      <c r="R299" s="1" t="s">
        <v>38</v>
      </c>
      <c r="S299" s="1" t="s">
        <v>2331</v>
      </c>
      <c r="T299" s="1" t="s">
        <v>2332</v>
      </c>
      <c r="U299" s="1">
        <v>2</v>
      </c>
      <c r="V299" s="1" t="s">
        <v>41</v>
      </c>
      <c r="W299" s="1" t="s">
        <v>41</v>
      </c>
      <c r="X299" s="1">
        <v>2</v>
      </c>
      <c r="Z299" s="1">
        <v>10</v>
      </c>
      <c r="AA299" s="1">
        <v>10</v>
      </c>
      <c r="AO299" s="1">
        <f t="shared" si="52"/>
        <v>0</v>
      </c>
      <c r="AP299" s="1">
        <v>195.32</v>
      </c>
      <c r="AR299" s="1">
        <v>2</v>
      </c>
      <c r="AX299" s="1">
        <v>6.85</v>
      </c>
      <c r="BA299" s="1">
        <v>49.66</v>
      </c>
      <c r="BB299" s="1">
        <v>26.81</v>
      </c>
      <c r="BH299" s="1">
        <v>100</v>
      </c>
      <c r="BI299" s="1">
        <f t="shared" si="53"/>
        <v>0</v>
      </c>
      <c r="BJ299" s="1">
        <v>1</v>
      </c>
      <c r="BK299" s="1">
        <v>1</v>
      </c>
      <c r="BX299" s="1">
        <f t="shared" si="54"/>
        <v>0</v>
      </c>
      <c r="CA299" s="1">
        <f t="shared" si="55"/>
        <v>0</v>
      </c>
      <c r="CB299" s="1">
        <f t="shared" si="56"/>
        <v>0</v>
      </c>
      <c r="CC299" s="1">
        <v>30</v>
      </c>
      <c r="CD299" s="1">
        <v>30</v>
      </c>
      <c r="CG299" s="1">
        <f t="shared" si="57"/>
        <v>0</v>
      </c>
      <c r="CH299" s="1">
        <v>16</v>
      </c>
      <c r="CI299" s="1">
        <v>16</v>
      </c>
      <c r="CL299" s="1">
        <f t="shared" si="58"/>
        <v>0</v>
      </c>
      <c r="CO299" s="1">
        <f t="shared" si="59"/>
        <v>0</v>
      </c>
      <c r="CP299" s="1">
        <v>226.32</v>
      </c>
      <c r="CQ299" s="1">
        <f t="shared" si="60"/>
        <v>0</v>
      </c>
      <c r="CR299" s="1">
        <v>17</v>
      </c>
    </row>
    <row r="300" spans="1:96" s="1" customFormat="1" ht="15" hidden="1" customHeight="1" x14ac:dyDescent="0.25">
      <c r="A300" s="1" t="s">
        <v>417</v>
      </c>
      <c r="B300" s="1" t="s">
        <v>418</v>
      </c>
      <c r="C300" s="1" t="s">
        <v>419</v>
      </c>
      <c r="D300" s="1" t="s">
        <v>98</v>
      </c>
      <c r="E300" s="1" t="s">
        <v>420</v>
      </c>
      <c r="F300" s="1" t="s">
        <v>421</v>
      </c>
      <c r="G300" s="1" t="s">
        <v>422</v>
      </c>
      <c r="H300" s="1" t="s">
        <v>74</v>
      </c>
      <c r="I300" s="1" t="s">
        <v>423</v>
      </c>
      <c r="J300" s="1" t="s">
        <v>424</v>
      </c>
      <c r="K300" s="1" t="s">
        <v>425</v>
      </c>
      <c r="L300" s="1" t="s">
        <v>105</v>
      </c>
      <c r="M300" s="1" t="s">
        <v>426</v>
      </c>
      <c r="N300" s="1" t="s">
        <v>427</v>
      </c>
      <c r="O300" s="1" t="s">
        <v>428</v>
      </c>
      <c r="P300" s="1">
        <v>908</v>
      </c>
      <c r="Q300" s="1" t="s">
        <v>2330</v>
      </c>
      <c r="R300" s="1" t="s">
        <v>38</v>
      </c>
      <c r="S300" s="1" t="s">
        <v>2331</v>
      </c>
      <c r="T300" s="1" t="s">
        <v>2332</v>
      </c>
      <c r="U300" s="1">
        <v>2</v>
      </c>
      <c r="V300" s="1" t="s">
        <v>41</v>
      </c>
      <c r="W300" s="1" t="s">
        <v>41</v>
      </c>
      <c r="X300" s="1">
        <v>4</v>
      </c>
      <c r="Z300" s="1">
        <v>67.847999999999999</v>
      </c>
      <c r="AA300" s="1">
        <v>0</v>
      </c>
      <c r="AC300" s="1">
        <v>9.2799999999999994</v>
      </c>
      <c r="AH300" s="1">
        <v>8.25</v>
      </c>
      <c r="AJ300" s="1">
        <v>15.32</v>
      </c>
      <c r="AL300" s="1">
        <v>34.997999999999998</v>
      </c>
      <c r="AO300" s="1">
        <f t="shared" si="52"/>
        <v>0</v>
      </c>
      <c r="AP300" s="1">
        <v>0</v>
      </c>
      <c r="BI300" s="1">
        <f t="shared" si="53"/>
        <v>0</v>
      </c>
      <c r="BJ300" s="1">
        <v>223.35</v>
      </c>
      <c r="BN300" s="1">
        <v>2.5</v>
      </c>
      <c r="BO300" s="1">
        <v>23.75</v>
      </c>
      <c r="BP300" s="1">
        <v>3</v>
      </c>
      <c r="BQ300" s="1">
        <v>64</v>
      </c>
      <c r="BR300" s="1">
        <v>22</v>
      </c>
      <c r="BS300" s="1">
        <v>8.1</v>
      </c>
      <c r="BU300" s="1">
        <v>10</v>
      </c>
      <c r="BV300" s="1">
        <v>10</v>
      </c>
      <c r="BW300" s="1">
        <v>10</v>
      </c>
      <c r="BX300" s="1">
        <f t="shared" si="54"/>
        <v>0</v>
      </c>
      <c r="BZ300" s="1">
        <v>70</v>
      </c>
      <c r="CA300" s="1">
        <f t="shared" si="55"/>
        <v>0</v>
      </c>
      <c r="CB300" s="1">
        <f t="shared" si="56"/>
        <v>0</v>
      </c>
      <c r="CG300" s="1">
        <f t="shared" si="57"/>
        <v>0</v>
      </c>
      <c r="CL300" s="1">
        <f t="shared" si="58"/>
        <v>0</v>
      </c>
      <c r="CO300" s="1">
        <f t="shared" si="59"/>
        <v>0</v>
      </c>
      <c r="CP300" s="1">
        <v>223.35</v>
      </c>
      <c r="CQ300" s="1">
        <f t="shared" si="60"/>
        <v>0</v>
      </c>
      <c r="CR300" s="1">
        <v>18</v>
      </c>
    </row>
    <row r="301" spans="1:96" s="1" customFormat="1" ht="15" hidden="1" customHeight="1" x14ac:dyDescent="0.25">
      <c r="A301" s="1" t="s">
        <v>1672</v>
      </c>
      <c r="B301" s="1" t="s">
        <v>1673</v>
      </c>
      <c r="C301" s="1" t="s">
        <v>25</v>
      </c>
      <c r="D301" s="1" t="s">
        <v>1555</v>
      </c>
      <c r="E301" s="1" t="s">
        <v>1674</v>
      </c>
      <c r="F301" s="1" t="s">
        <v>1675</v>
      </c>
      <c r="G301" s="1" t="s">
        <v>832</v>
      </c>
      <c r="H301" s="1" t="s">
        <v>1676</v>
      </c>
      <c r="I301" s="1" t="s">
        <v>1677</v>
      </c>
      <c r="J301" s="1" t="s">
        <v>1677</v>
      </c>
      <c r="K301" s="1" t="s">
        <v>1678</v>
      </c>
      <c r="L301" s="1" t="s">
        <v>105</v>
      </c>
      <c r="M301" s="1" t="s">
        <v>373</v>
      </c>
      <c r="N301" s="1" t="s">
        <v>1679</v>
      </c>
      <c r="O301" s="1" t="s">
        <v>1411</v>
      </c>
      <c r="P301" s="1">
        <v>908</v>
      </c>
      <c r="Q301" s="1" t="s">
        <v>2330</v>
      </c>
      <c r="R301" s="1" t="s">
        <v>38</v>
      </c>
      <c r="S301" s="1" t="s">
        <v>2331</v>
      </c>
      <c r="T301" s="1" t="s">
        <v>2332</v>
      </c>
      <c r="U301" s="1">
        <v>2</v>
      </c>
      <c r="V301" s="1" t="s">
        <v>41</v>
      </c>
      <c r="W301" s="1" t="s">
        <v>41</v>
      </c>
      <c r="X301" s="1">
        <v>1</v>
      </c>
      <c r="Z301" s="1">
        <v>50</v>
      </c>
      <c r="AA301" s="1">
        <v>50</v>
      </c>
      <c r="AO301" s="1">
        <f t="shared" si="52"/>
        <v>0</v>
      </c>
      <c r="AP301" s="1">
        <v>123.04</v>
      </c>
      <c r="AU301" s="1">
        <v>73.040000000000006</v>
      </c>
      <c r="BI301" s="1">
        <f t="shared" si="53"/>
        <v>0</v>
      </c>
      <c r="BJ301" s="1">
        <v>41</v>
      </c>
      <c r="BK301" s="1">
        <v>3</v>
      </c>
      <c r="BO301" s="1">
        <v>5</v>
      </c>
      <c r="BP301" s="1">
        <v>3</v>
      </c>
      <c r="BW301" s="1">
        <v>10</v>
      </c>
      <c r="BX301" s="1">
        <f t="shared" si="54"/>
        <v>0</v>
      </c>
      <c r="BY301" s="1">
        <v>20</v>
      </c>
      <c r="CA301" s="1">
        <f t="shared" si="55"/>
        <v>0</v>
      </c>
      <c r="CB301" s="1">
        <f t="shared" si="56"/>
        <v>0</v>
      </c>
      <c r="CC301" s="1">
        <v>50</v>
      </c>
      <c r="CD301" s="1">
        <v>50</v>
      </c>
      <c r="CG301" s="1">
        <f t="shared" si="57"/>
        <v>0</v>
      </c>
      <c r="CH301" s="1">
        <v>32</v>
      </c>
      <c r="CI301" s="1">
        <v>32</v>
      </c>
      <c r="CL301" s="1">
        <f t="shared" si="58"/>
        <v>0</v>
      </c>
      <c r="CO301" s="1">
        <f t="shared" si="59"/>
        <v>0</v>
      </c>
      <c r="CP301" s="1">
        <v>214.04</v>
      </c>
      <c r="CQ301" s="1">
        <f t="shared" si="60"/>
        <v>0</v>
      </c>
      <c r="CR301" s="1">
        <v>19</v>
      </c>
    </row>
    <row r="302" spans="1:96" s="1" customFormat="1" ht="15" hidden="1" customHeight="1" x14ac:dyDescent="0.25">
      <c r="A302" s="1" t="s">
        <v>1680</v>
      </c>
      <c r="B302" s="1" t="s">
        <v>1681</v>
      </c>
      <c r="C302" s="1" t="s">
        <v>25</v>
      </c>
      <c r="D302" s="1" t="s">
        <v>1555</v>
      </c>
      <c r="E302" s="1" t="s">
        <v>1682</v>
      </c>
      <c r="F302" s="1" t="s">
        <v>1683</v>
      </c>
      <c r="G302" s="1" t="s">
        <v>780</v>
      </c>
      <c r="H302" s="1" t="s">
        <v>30</v>
      </c>
      <c r="I302" s="1" t="s">
        <v>1684</v>
      </c>
      <c r="J302" s="1" t="s">
        <v>1685</v>
      </c>
      <c r="K302" s="1" t="s">
        <v>1686</v>
      </c>
      <c r="L302" s="1" t="s">
        <v>602</v>
      </c>
      <c r="M302" s="1" t="s">
        <v>1687</v>
      </c>
      <c r="N302" s="1" t="s">
        <v>1688</v>
      </c>
      <c r="O302" s="1" t="s">
        <v>1689</v>
      </c>
      <c r="P302" s="1">
        <v>908</v>
      </c>
      <c r="Q302" s="1" t="s">
        <v>2330</v>
      </c>
      <c r="R302" s="1" t="s">
        <v>38</v>
      </c>
      <c r="S302" s="1" t="s">
        <v>2331</v>
      </c>
      <c r="T302" s="1" t="s">
        <v>2332</v>
      </c>
      <c r="U302" s="1">
        <v>2</v>
      </c>
      <c r="V302" s="1" t="s">
        <v>41</v>
      </c>
      <c r="W302" s="1" t="s">
        <v>41</v>
      </c>
      <c r="X302" s="1">
        <v>3</v>
      </c>
      <c r="Z302" s="1">
        <v>50</v>
      </c>
      <c r="AA302" s="1">
        <v>50</v>
      </c>
      <c r="AO302" s="1">
        <f t="shared" si="52"/>
        <v>0</v>
      </c>
      <c r="AP302" s="1">
        <v>109.1</v>
      </c>
      <c r="AX302" s="1">
        <v>5.48</v>
      </c>
      <c r="BB302" s="1">
        <v>53.62</v>
      </c>
      <c r="BI302" s="1">
        <f t="shared" si="53"/>
        <v>0</v>
      </c>
      <c r="BJ302" s="1">
        <v>50.1</v>
      </c>
      <c r="BK302" s="1">
        <v>4.5</v>
      </c>
      <c r="BO302" s="1">
        <v>17.5</v>
      </c>
      <c r="BP302" s="1">
        <v>6</v>
      </c>
      <c r="BQ302" s="1">
        <v>4</v>
      </c>
      <c r="BS302" s="1">
        <v>8.1</v>
      </c>
      <c r="BW302" s="1">
        <v>10</v>
      </c>
      <c r="BX302" s="1">
        <f t="shared" si="54"/>
        <v>0</v>
      </c>
      <c r="CA302" s="1">
        <f t="shared" si="55"/>
        <v>0</v>
      </c>
      <c r="CB302" s="1">
        <f t="shared" si="56"/>
        <v>0</v>
      </c>
      <c r="CC302" s="1">
        <v>50</v>
      </c>
      <c r="CD302" s="1">
        <v>50</v>
      </c>
      <c r="CG302" s="1">
        <f t="shared" si="57"/>
        <v>0</v>
      </c>
      <c r="CH302" s="1">
        <v>32</v>
      </c>
      <c r="CI302" s="1">
        <v>32</v>
      </c>
      <c r="CL302" s="1">
        <f t="shared" si="58"/>
        <v>0</v>
      </c>
      <c r="CO302" s="1">
        <f t="shared" si="59"/>
        <v>0</v>
      </c>
      <c r="CP302" s="1">
        <v>209.2</v>
      </c>
      <c r="CQ302" s="1">
        <f t="shared" si="60"/>
        <v>0</v>
      </c>
      <c r="CR302" s="1">
        <v>20</v>
      </c>
    </row>
    <row r="303" spans="1:96" s="1" customFormat="1" ht="15" hidden="1" customHeight="1" x14ac:dyDescent="0.25">
      <c r="A303" s="1" t="s">
        <v>528</v>
      </c>
      <c r="B303" s="1" t="s">
        <v>529</v>
      </c>
      <c r="C303" s="1" t="s">
        <v>25</v>
      </c>
      <c r="D303" s="1" t="s">
        <v>98</v>
      </c>
      <c r="E303" s="1" t="s">
        <v>530</v>
      </c>
      <c r="F303" s="1" t="s">
        <v>531</v>
      </c>
      <c r="G303" s="1" t="s">
        <v>283</v>
      </c>
      <c r="H303" s="1" t="s">
        <v>137</v>
      </c>
      <c r="I303" s="1" t="s">
        <v>532</v>
      </c>
      <c r="J303" s="1" t="s">
        <v>533</v>
      </c>
      <c r="K303" s="1" t="s">
        <v>534</v>
      </c>
      <c r="L303" s="1" t="s">
        <v>535</v>
      </c>
      <c r="M303" s="1" t="s">
        <v>536</v>
      </c>
      <c r="N303" s="1" t="s">
        <v>537</v>
      </c>
      <c r="O303" s="1" t="s">
        <v>538</v>
      </c>
      <c r="P303" s="1">
        <v>908</v>
      </c>
      <c r="Q303" s="1" t="s">
        <v>2330</v>
      </c>
      <c r="R303" s="1" t="s">
        <v>38</v>
      </c>
      <c r="S303" s="1" t="s">
        <v>2331</v>
      </c>
      <c r="T303" s="1" t="s">
        <v>2332</v>
      </c>
      <c r="U303" s="1">
        <v>2</v>
      </c>
      <c r="V303" s="1" t="s">
        <v>41</v>
      </c>
      <c r="W303" s="1" t="s">
        <v>41</v>
      </c>
      <c r="X303" s="1">
        <v>3</v>
      </c>
      <c r="Z303" s="1">
        <v>475.69</v>
      </c>
      <c r="AA303" s="1">
        <v>10</v>
      </c>
      <c r="AH303" s="1">
        <v>13.75</v>
      </c>
      <c r="AJ303" s="1">
        <v>451.94</v>
      </c>
      <c r="AO303" s="1">
        <f t="shared" si="52"/>
        <v>0</v>
      </c>
      <c r="AP303" s="1">
        <v>10</v>
      </c>
      <c r="BH303" s="1">
        <v>0</v>
      </c>
      <c r="BI303" s="1">
        <f t="shared" si="53"/>
        <v>0</v>
      </c>
      <c r="BJ303" s="1">
        <v>35</v>
      </c>
      <c r="BK303" s="1">
        <v>1</v>
      </c>
      <c r="BM303" s="1">
        <v>1</v>
      </c>
      <c r="BQ303" s="1">
        <v>6</v>
      </c>
      <c r="BT303" s="1">
        <v>7</v>
      </c>
      <c r="BV303" s="1">
        <v>10</v>
      </c>
      <c r="BW303" s="1">
        <v>10</v>
      </c>
      <c r="BX303" s="1">
        <f t="shared" si="54"/>
        <v>0</v>
      </c>
      <c r="CA303" s="1">
        <f t="shared" si="55"/>
        <v>0</v>
      </c>
      <c r="CB303" s="1">
        <f t="shared" si="56"/>
        <v>0</v>
      </c>
      <c r="CC303" s="1">
        <v>130</v>
      </c>
      <c r="CD303" s="1">
        <v>50</v>
      </c>
      <c r="CE303" s="1">
        <v>80</v>
      </c>
      <c r="CG303" s="1">
        <f t="shared" si="57"/>
        <v>0</v>
      </c>
      <c r="CH303" s="1">
        <v>62</v>
      </c>
      <c r="CI303" s="1">
        <v>32</v>
      </c>
      <c r="CJ303" s="1">
        <v>30</v>
      </c>
      <c r="CL303" s="1">
        <f t="shared" si="58"/>
        <v>0</v>
      </c>
      <c r="CO303" s="1">
        <f t="shared" si="59"/>
        <v>0</v>
      </c>
      <c r="CP303" s="1">
        <v>175</v>
      </c>
      <c r="CQ303" s="1">
        <f t="shared" si="60"/>
        <v>0</v>
      </c>
      <c r="CR303" s="1">
        <v>21</v>
      </c>
    </row>
    <row r="304" spans="1:96" s="1" customFormat="1" ht="15" hidden="1" customHeight="1" x14ac:dyDescent="0.25">
      <c r="A304" s="1" t="s">
        <v>1690</v>
      </c>
      <c r="B304" s="1" t="s">
        <v>1691</v>
      </c>
      <c r="C304" s="1" t="s">
        <v>25</v>
      </c>
      <c r="D304" s="1" t="s">
        <v>1555</v>
      </c>
      <c r="E304" s="1" t="s">
        <v>1692</v>
      </c>
      <c r="F304" s="1" t="s">
        <v>1693</v>
      </c>
      <c r="G304" s="1" t="s">
        <v>1694</v>
      </c>
      <c r="H304" s="1" t="s">
        <v>30</v>
      </c>
      <c r="I304" s="1" t="s">
        <v>1695</v>
      </c>
      <c r="J304" s="1" t="s">
        <v>1695</v>
      </c>
      <c r="K304" s="1" t="s">
        <v>1696</v>
      </c>
      <c r="L304" s="1" t="s">
        <v>299</v>
      </c>
      <c r="M304" s="1" t="s">
        <v>300</v>
      </c>
      <c r="N304" s="1" t="s">
        <v>1697</v>
      </c>
      <c r="O304" s="1" t="s">
        <v>302</v>
      </c>
      <c r="P304" s="1">
        <v>908</v>
      </c>
      <c r="Q304" s="1" t="s">
        <v>2330</v>
      </c>
      <c r="R304" s="1" t="s">
        <v>38</v>
      </c>
      <c r="S304" s="1" t="s">
        <v>2331</v>
      </c>
      <c r="T304" s="1" t="s">
        <v>2332</v>
      </c>
      <c r="U304" s="1">
        <v>2</v>
      </c>
      <c r="V304" s="1" t="s">
        <v>41</v>
      </c>
      <c r="W304" s="1" t="s">
        <v>41</v>
      </c>
      <c r="X304" s="1">
        <v>2</v>
      </c>
      <c r="Z304" s="1">
        <v>10</v>
      </c>
      <c r="AA304" s="1">
        <v>10</v>
      </c>
      <c r="AO304" s="1">
        <f t="shared" si="52"/>
        <v>0</v>
      </c>
      <c r="AP304" s="1">
        <v>116.73</v>
      </c>
      <c r="AQ304" s="1">
        <v>3.32</v>
      </c>
      <c r="BB304" s="1">
        <v>103.41</v>
      </c>
      <c r="BI304" s="1">
        <f t="shared" si="53"/>
        <v>0</v>
      </c>
      <c r="BJ304" s="1">
        <v>27.5</v>
      </c>
      <c r="BK304" s="1">
        <v>0.5</v>
      </c>
      <c r="BO304" s="1">
        <v>5</v>
      </c>
      <c r="BQ304" s="1">
        <v>2</v>
      </c>
      <c r="BX304" s="1">
        <f t="shared" si="54"/>
        <v>0</v>
      </c>
      <c r="BY304" s="1">
        <v>20</v>
      </c>
      <c r="CA304" s="1">
        <f t="shared" si="55"/>
        <v>0</v>
      </c>
      <c r="CB304" s="1">
        <f t="shared" si="56"/>
        <v>0</v>
      </c>
      <c r="CC304" s="1">
        <v>30</v>
      </c>
      <c r="CD304" s="1">
        <v>30</v>
      </c>
      <c r="CG304" s="1">
        <f t="shared" si="57"/>
        <v>0</v>
      </c>
      <c r="CH304" s="1">
        <v>16</v>
      </c>
      <c r="CI304" s="1">
        <v>16</v>
      </c>
      <c r="CL304" s="1">
        <f t="shared" si="58"/>
        <v>0</v>
      </c>
      <c r="CO304" s="1">
        <f t="shared" si="59"/>
        <v>0</v>
      </c>
      <c r="CP304" s="1">
        <v>174.23</v>
      </c>
      <c r="CQ304" s="1">
        <f t="shared" si="60"/>
        <v>0</v>
      </c>
      <c r="CR304" s="1">
        <v>22</v>
      </c>
    </row>
    <row r="305" spans="1:96" s="1" customFormat="1" ht="15" hidden="1" customHeight="1" x14ac:dyDescent="0.25">
      <c r="A305" s="1" t="s">
        <v>1705</v>
      </c>
      <c r="B305" s="1" t="s">
        <v>1706</v>
      </c>
      <c r="C305" s="1" t="s">
        <v>25</v>
      </c>
      <c r="D305" s="1" t="s">
        <v>1555</v>
      </c>
      <c r="E305" s="1" t="s">
        <v>1707</v>
      </c>
      <c r="F305" s="1" t="s">
        <v>1708</v>
      </c>
      <c r="G305" s="1" t="s">
        <v>217</v>
      </c>
      <c r="H305" s="1" t="s">
        <v>29</v>
      </c>
      <c r="I305" s="1" t="s">
        <v>1709</v>
      </c>
      <c r="J305" s="1" t="s">
        <v>1710</v>
      </c>
      <c r="K305" s="1" t="s">
        <v>1711</v>
      </c>
      <c r="L305" s="1" t="s">
        <v>92</v>
      </c>
      <c r="M305" s="1" t="s">
        <v>93</v>
      </c>
      <c r="N305" s="1" t="s">
        <v>1712</v>
      </c>
      <c r="O305" s="1" t="s">
        <v>107</v>
      </c>
      <c r="P305" s="1">
        <v>908</v>
      </c>
      <c r="Q305" s="1" t="s">
        <v>2330</v>
      </c>
      <c r="R305" s="1" t="s">
        <v>38</v>
      </c>
      <c r="S305" s="1" t="s">
        <v>2331</v>
      </c>
      <c r="T305" s="1" t="s">
        <v>2332</v>
      </c>
      <c r="U305" s="1">
        <v>2</v>
      </c>
      <c r="V305" s="1" t="s">
        <v>41</v>
      </c>
      <c r="W305" s="1" t="s">
        <v>41</v>
      </c>
      <c r="X305" s="1">
        <v>2</v>
      </c>
      <c r="Z305" s="1">
        <v>10</v>
      </c>
      <c r="AA305" s="1">
        <v>10</v>
      </c>
      <c r="AO305" s="1">
        <f t="shared" si="52"/>
        <v>0</v>
      </c>
      <c r="AP305" s="1">
        <v>22.29</v>
      </c>
      <c r="AX305" s="1">
        <v>2.74</v>
      </c>
      <c r="BA305" s="1">
        <v>9.5500000000000007</v>
      </c>
      <c r="BI305" s="1">
        <f t="shared" si="53"/>
        <v>0</v>
      </c>
      <c r="BJ305" s="1">
        <v>151.44999999999999</v>
      </c>
      <c r="BK305" s="1">
        <v>4</v>
      </c>
      <c r="BL305" s="1">
        <v>0.75</v>
      </c>
      <c r="BM305" s="1">
        <v>7</v>
      </c>
      <c r="BO305" s="1">
        <v>95</v>
      </c>
      <c r="BP305" s="1">
        <v>4.5</v>
      </c>
      <c r="BQ305" s="1">
        <v>4</v>
      </c>
      <c r="BS305" s="1">
        <v>2.7</v>
      </c>
      <c r="BT305" s="1">
        <v>3.5</v>
      </c>
      <c r="BW305" s="1">
        <v>10</v>
      </c>
      <c r="BX305" s="1">
        <f t="shared" si="54"/>
        <v>0</v>
      </c>
      <c r="BY305" s="1">
        <v>20</v>
      </c>
      <c r="CA305" s="1">
        <f t="shared" si="55"/>
        <v>0</v>
      </c>
      <c r="CB305" s="1">
        <f t="shared" si="56"/>
        <v>0</v>
      </c>
      <c r="CC305" s="1">
        <v>0</v>
      </c>
      <c r="CD305" s="1">
        <v>0</v>
      </c>
      <c r="CG305" s="1">
        <f t="shared" si="57"/>
        <v>0</v>
      </c>
      <c r="CH305" s="1">
        <v>0</v>
      </c>
      <c r="CI305" s="1">
        <v>0</v>
      </c>
      <c r="CL305" s="1">
        <f t="shared" si="58"/>
        <v>0</v>
      </c>
      <c r="CO305" s="1">
        <f t="shared" si="59"/>
        <v>0</v>
      </c>
      <c r="CP305" s="1">
        <v>173.74</v>
      </c>
      <c r="CQ305" s="1">
        <f t="shared" si="60"/>
        <v>0</v>
      </c>
      <c r="CR305" s="1">
        <v>23</v>
      </c>
    </row>
    <row r="306" spans="1:96" s="1" customFormat="1" ht="15" hidden="1" customHeight="1" x14ac:dyDescent="0.25">
      <c r="A306" s="1" t="s">
        <v>1730</v>
      </c>
      <c r="B306" s="1" t="s">
        <v>1731</v>
      </c>
      <c r="C306" s="1" t="s">
        <v>267</v>
      </c>
      <c r="D306" s="1" t="s">
        <v>1555</v>
      </c>
      <c r="E306" s="1" t="s">
        <v>1732</v>
      </c>
      <c r="F306" s="1" t="s">
        <v>1733</v>
      </c>
      <c r="G306" s="1" t="s">
        <v>29</v>
      </c>
      <c r="H306" s="1" t="s">
        <v>75</v>
      </c>
      <c r="I306" s="1" t="s">
        <v>1734</v>
      </c>
      <c r="J306" s="1" t="s">
        <v>1735</v>
      </c>
      <c r="K306" s="1" t="s">
        <v>1736</v>
      </c>
      <c r="L306" s="1" t="s">
        <v>1018</v>
      </c>
      <c r="M306" s="1" t="s">
        <v>1737</v>
      </c>
      <c r="N306" s="1" t="s">
        <v>1738</v>
      </c>
      <c r="O306" s="1" t="s">
        <v>1020</v>
      </c>
      <c r="P306" s="1">
        <v>908</v>
      </c>
      <c r="Q306" s="1" t="s">
        <v>2330</v>
      </c>
      <c r="R306" s="1" t="s">
        <v>38</v>
      </c>
      <c r="S306" s="1" t="s">
        <v>2331</v>
      </c>
      <c r="T306" s="1" t="s">
        <v>2332</v>
      </c>
      <c r="U306" s="1">
        <v>2</v>
      </c>
      <c r="V306" s="1" t="s">
        <v>41</v>
      </c>
      <c r="W306" s="1" t="s">
        <v>41</v>
      </c>
      <c r="X306" s="1">
        <v>3</v>
      </c>
      <c r="Z306" s="1">
        <v>0</v>
      </c>
      <c r="AA306" s="1">
        <v>0</v>
      </c>
      <c r="AO306" s="1">
        <f t="shared" si="52"/>
        <v>0</v>
      </c>
      <c r="AP306" s="1">
        <v>79.62</v>
      </c>
      <c r="AX306" s="1">
        <v>6.85</v>
      </c>
      <c r="BB306" s="1">
        <v>72.77</v>
      </c>
      <c r="BI306" s="1">
        <f t="shared" si="53"/>
        <v>0</v>
      </c>
      <c r="BJ306" s="1">
        <v>16.899999999999999</v>
      </c>
      <c r="BO306" s="1">
        <v>7.5</v>
      </c>
      <c r="BQ306" s="1">
        <v>4</v>
      </c>
      <c r="BS306" s="1">
        <v>5.4</v>
      </c>
      <c r="BX306" s="1">
        <f t="shared" si="54"/>
        <v>0</v>
      </c>
      <c r="CA306" s="1">
        <f t="shared" si="55"/>
        <v>0</v>
      </c>
      <c r="CB306" s="1">
        <f t="shared" si="56"/>
        <v>0</v>
      </c>
      <c r="CC306" s="1">
        <v>50</v>
      </c>
      <c r="CD306" s="1">
        <v>50</v>
      </c>
      <c r="CG306" s="1">
        <f t="shared" si="57"/>
        <v>0</v>
      </c>
      <c r="CH306" s="1">
        <v>32</v>
      </c>
      <c r="CI306" s="1">
        <v>32</v>
      </c>
      <c r="CL306" s="1">
        <f t="shared" si="58"/>
        <v>0</v>
      </c>
      <c r="CO306" s="1">
        <f t="shared" si="59"/>
        <v>0</v>
      </c>
      <c r="CP306" s="1">
        <v>146.52000000000001</v>
      </c>
      <c r="CQ306" s="1">
        <f t="shared" si="60"/>
        <v>0</v>
      </c>
      <c r="CR306" s="1">
        <v>24</v>
      </c>
    </row>
    <row r="307" spans="1:96" s="1" customFormat="1" ht="15" hidden="1" customHeight="1" x14ac:dyDescent="0.25">
      <c r="A307" s="1" t="s">
        <v>2439</v>
      </c>
      <c r="B307" s="1" t="s">
        <v>2440</v>
      </c>
      <c r="C307" s="1" t="s">
        <v>25</v>
      </c>
      <c r="D307" s="1" t="s">
        <v>98</v>
      </c>
      <c r="E307" s="1" t="s">
        <v>2441</v>
      </c>
      <c r="F307" s="1" t="s">
        <v>2442</v>
      </c>
      <c r="G307" s="1" t="s">
        <v>2443</v>
      </c>
      <c r="H307" s="1" t="s">
        <v>2444</v>
      </c>
      <c r="I307" s="1" t="s">
        <v>2445</v>
      </c>
      <c r="J307" s="1" t="s">
        <v>2446</v>
      </c>
      <c r="K307" s="1" t="s">
        <v>2447</v>
      </c>
      <c r="L307" s="1" t="s">
        <v>105</v>
      </c>
      <c r="M307" s="1" t="s">
        <v>93</v>
      </c>
      <c r="N307" s="1" t="s">
        <v>2448</v>
      </c>
      <c r="O307" s="1" t="s">
        <v>397</v>
      </c>
      <c r="P307" s="1">
        <v>908</v>
      </c>
      <c r="Q307" s="1" t="s">
        <v>2330</v>
      </c>
      <c r="R307" s="1" t="s">
        <v>38</v>
      </c>
      <c r="S307" s="1" t="s">
        <v>2331</v>
      </c>
      <c r="T307" s="1" t="s">
        <v>2332</v>
      </c>
      <c r="U307" s="1">
        <v>2</v>
      </c>
      <c r="V307" s="1" t="s">
        <v>41</v>
      </c>
      <c r="W307" s="1" t="s">
        <v>41</v>
      </c>
      <c r="X307" s="1">
        <v>4</v>
      </c>
      <c r="Z307" s="1">
        <v>157.03</v>
      </c>
      <c r="AA307" s="1">
        <v>0</v>
      </c>
      <c r="AJ307" s="1">
        <v>157.03</v>
      </c>
      <c r="AO307" s="1">
        <f t="shared" si="52"/>
        <v>0</v>
      </c>
      <c r="AP307" s="1">
        <v>78.31</v>
      </c>
      <c r="BA307" s="1">
        <v>78.31</v>
      </c>
      <c r="BI307" s="1">
        <f t="shared" si="53"/>
        <v>0</v>
      </c>
      <c r="BJ307" s="1">
        <v>2</v>
      </c>
      <c r="BQ307" s="1">
        <v>2</v>
      </c>
      <c r="BX307" s="1">
        <f t="shared" si="54"/>
        <v>0</v>
      </c>
      <c r="CA307" s="1">
        <f t="shared" si="55"/>
        <v>0</v>
      </c>
      <c r="CB307" s="1">
        <f t="shared" si="56"/>
        <v>0</v>
      </c>
      <c r="CC307" s="1">
        <v>30</v>
      </c>
      <c r="CD307" s="1">
        <v>30</v>
      </c>
      <c r="CG307" s="1">
        <f t="shared" si="57"/>
        <v>0</v>
      </c>
      <c r="CH307" s="1">
        <v>16</v>
      </c>
      <c r="CI307" s="1">
        <v>16</v>
      </c>
      <c r="CL307" s="1">
        <f t="shared" si="58"/>
        <v>0</v>
      </c>
      <c r="CO307" s="1">
        <f t="shared" si="59"/>
        <v>0</v>
      </c>
      <c r="CP307" s="1">
        <v>110.31</v>
      </c>
      <c r="CQ307" s="1">
        <f t="shared" si="60"/>
        <v>0</v>
      </c>
      <c r="CR307" s="1">
        <v>25</v>
      </c>
    </row>
    <row r="308" spans="1:96" s="1" customFormat="1" ht="15" hidden="1" customHeight="1" x14ac:dyDescent="0.25">
      <c r="A308" s="1" t="s">
        <v>2449</v>
      </c>
      <c r="B308" s="1" t="s">
        <v>2450</v>
      </c>
      <c r="C308" s="1" t="s">
        <v>25</v>
      </c>
      <c r="D308" s="1" t="s">
        <v>2319</v>
      </c>
      <c r="E308" s="1" t="s">
        <v>2451</v>
      </c>
      <c r="F308" s="1" t="s">
        <v>2452</v>
      </c>
      <c r="G308" s="1" t="s">
        <v>29</v>
      </c>
      <c r="H308" s="1" t="s">
        <v>124</v>
      </c>
      <c r="I308" s="1" t="s">
        <v>2359</v>
      </c>
      <c r="J308" s="1" t="s">
        <v>2453</v>
      </c>
      <c r="K308" s="1" t="s">
        <v>2454</v>
      </c>
      <c r="L308" s="1" t="s">
        <v>105</v>
      </c>
      <c r="M308" s="1" t="s">
        <v>2455</v>
      </c>
      <c r="N308" s="1" t="s">
        <v>2456</v>
      </c>
      <c r="O308" s="1" t="s">
        <v>416</v>
      </c>
      <c r="P308" s="1">
        <v>908</v>
      </c>
      <c r="Q308" s="1" t="s">
        <v>2330</v>
      </c>
      <c r="R308" s="1" t="s">
        <v>38</v>
      </c>
      <c r="S308" s="1" t="s">
        <v>2331</v>
      </c>
      <c r="T308" s="1" t="s">
        <v>2332</v>
      </c>
      <c r="U308" s="1">
        <v>2</v>
      </c>
      <c r="V308" s="1" t="s">
        <v>41</v>
      </c>
      <c r="W308" s="1" t="s">
        <v>41</v>
      </c>
      <c r="X308" s="1">
        <v>2</v>
      </c>
      <c r="Z308" s="1">
        <v>15.75</v>
      </c>
      <c r="AA308" s="1">
        <v>0</v>
      </c>
      <c r="AD308" s="1">
        <v>7.5</v>
      </c>
      <c r="AH308" s="1">
        <v>8.25</v>
      </c>
      <c r="AO308" s="1">
        <f t="shared" si="52"/>
        <v>0</v>
      </c>
      <c r="AP308" s="1">
        <v>0</v>
      </c>
      <c r="BI308" s="1">
        <f t="shared" si="53"/>
        <v>0</v>
      </c>
      <c r="BJ308" s="1">
        <v>58.75</v>
      </c>
      <c r="BM308" s="1">
        <v>6</v>
      </c>
      <c r="BO308" s="1">
        <v>10</v>
      </c>
      <c r="BP308" s="1">
        <v>6</v>
      </c>
      <c r="BQ308" s="1">
        <v>4</v>
      </c>
      <c r="BR308" s="1">
        <v>2.75</v>
      </c>
      <c r="BU308" s="1">
        <v>10</v>
      </c>
      <c r="BX308" s="1">
        <f t="shared" si="54"/>
        <v>0</v>
      </c>
      <c r="BY308" s="1">
        <v>20</v>
      </c>
      <c r="CA308" s="1">
        <f t="shared" si="55"/>
        <v>0</v>
      </c>
      <c r="CB308" s="1">
        <f t="shared" si="56"/>
        <v>0</v>
      </c>
      <c r="CC308" s="1">
        <v>20</v>
      </c>
      <c r="CD308" s="1">
        <v>20</v>
      </c>
      <c r="CG308" s="1">
        <f t="shared" si="57"/>
        <v>0</v>
      </c>
      <c r="CH308" s="1">
        <v>8</v>
      </c>
      <c r="CI308" s="1">
        <v>8</v>
      </c>
      <c r="CL308" s="1">
        <f t="shared" si="58"/>
        <v>0</v>
      </c>
      <c r="CO308" s="1">
        <f t="shared" si="59"/>
        <v>0</v>
      </c>
      <c r="CP308" s="1">
        <v>78.75</v>
      </c>
      <c r="CQ308" s="1">
        <f t="shared" si="60"/>
        <v>0</v>
      </c>
      <c r="CR308" s="1">
        <v>26</v>
      </c>
    </row>
    <row r="309" spans="1:96" s="1" customFormat="1" ht="15" hidden="1" customHeight="1" x14ac:dyDescent="0.25">
      <c r="A309" s="1" t="s">
        <v>1739</v>
      </c>
      <c r="B309" s="1" t="s">
        <v>1740</v>
      </c>
      <c r="C309" s="1" t="s">
        <v>267</v>
      </c>
      <c r="D309" s="1" t="s">
        <v>1555</v>
      </c>
      <c r="E309" s="1" t="s">
        <v>1741</v>
      </c>
      <c r="F309" s="1" t="s">
        <v>1742</v>
      </c>
      <c r="G309" s="1" t="s">
        <v>737</v>
      </c>
      <c r="H309" s="1" t="s">
        <v>1108</v>
      </c>
      <c r="I309" s="1" t="s">
        <v>1743</v>
      </c>
      <c r="J309" s="1" t="s">
        <v>1744</v>
      </c>
      <c r="K309" s="1" t="s">
        <v>1745</v>
      </c>
      <c r="L309" s="1" t="s">
        <v>556</v>
      </c>
      <c r="M309" s="1" t="s">
        <v>1746</v>
      </c>
      <c r="N309" s="1" t="s">
        <v>1747</v>
      </c>
      <c r="O309" s="1" t="s">
        <v>559</v>
      </c>
      <c r="P309" s="1">
        <v>908</v>
      </c>
      <c r="Q309" s="1" t="s">
        <v>2330</v>
      </c>
      <c r="R309" s="1" t="s">
        <v>38</v>
      </c>
      <c r="S309" s="1" t="s">
        <v>2331</v>
      </c>
      <c r="T309" s="1" t="s">
        <v>2332</v>
      </c>
      <c r="U309" s="1">
        <v>2</v>
      </c>
      <c r="V309" s="1" t="s">
        <v>41</v>
      </c>
      <c r="W309" s="1" t="s">
        <v>41</v>
      </c>
      <c r="X309" s="1">
        <v>2</v>
      </c>
      <c r="Z309" s="1">
        <v>10</v>
      </c>
      <c r="AA309" s="1">
        <v>10</v>
      </c>
      <c r="AO309" s="1">
        <f t="shared" si="52"/>
        <v>0</v>
      </c>
      <c r="AP309" s="1">
        <v>48.3</v>
      </c>
      <c r="BB309" s="1">
        <v>38.299999999999997</v>
      </c>
      <c r="BI309" s="1">
        <f t="shared" si="53"/>
        <v>0</v>
      </c>
      <c r="BJ309" s="1">
        <v>13.25</v>
      </c>
      <c r="BK309" s="1">
        <v>0.5</v>
      </c>
      <c r="BL309" s="1">
        <v>0.75</v>
      </c>
      <c r="BQ309" s="1">
        <v>2</v>
      </c>
      <c r="BW309" s="1">
        <v>10</v>
      </c>
      <c r="BX309" s="1">
        <f t="shared" si="54"/>
        <v>0</v>
      </c>
      <c r="CA309" s="1">
        <f t="shared" si="55"/>
        <v>0</v>
      </c>
      <c r="CB309" s="1">
        <f t="shared" si="56"/>
        <v>0</v>
      </c>
      <c r="CC309" s="1">
        <v>0</v>
      </c>
      <c r="CD309" s="1">
        <v>0</v>
      </c>
      <c r="CG309" s="1">
        <f t="shared" si="57"/>
        <v>0</v>
      </c>
      <c r="CH309" s="1">
        <v>0</v>
      </c>
      <c r="CI309" s="1">
        <v>0</v>
      </c>
      <c r="CL309" s="1">
        <f t="shared" si="58"/>
        <v>0</v>
      </c>
      <c r="CO309" s="1">
        <f t="shared" si="59"/>
        <v>0</v>
      </c>
      <c r="CP309" s="1">
        <v>61.55</v>
      </c>
      <c r="CQ309" s="1">
        <f t="shared" si="60"/>
        <v>0</v>
      </c>
      <c r="CR309" s="1">
        <v>27</v>
      </c>
    </row>
    <row r="310" spans="1:96" s="1" customFormat="1" ht="15" hidden="1" customHeight="1" x14ac:dyDescent="0.25">
      <c r="A310" s="1" t="s">
        <v>2457</v>
      </c>
      <c r="B310" s="1" t="s">
        <v>2458</v>
      </c>
      <c r="C310" s="1" t="s">
        <v>236</v>
      </c>
      <c r="D310" s="1" t="s">
        <v>2459</v>
      </c>
      <c r="E310" s="1" t="s">
        <v>2460</v>
      </c>
      <c r="F310" s="1" t="s">
        <v>2461</v>
      </c>
      <c r="G310" s="1" t="s">
        <v>760</v>
      </c>
      <c r="H310" s="1" t="s">
        <v>123</v>
      </c>
      <c r="I310" s="1" t="s">
        <v>2462</v>
      </c>
      <c r="J310" s="1" t="s">
        <v>2463</v>
      </c>
      <c r="K310" s="1" t="s">
        <v>2464</v>
      </c>
      <c r="L310" s="1" t="s">
        <v>672</v>
      </c>
      <c r="M310" s="1" t="s">
        <v>288</v>
      </c>
      <c r="N310" s="1" t="s">
        <v>2465</v>
      </c>
      <c r="O310" s="1" t="s">
        <v>290</v>
      </c>
      <c r="P310" s="1">
        <v>909</v>
      </c>
      <c r="Q310" s="1" t="s">
        <v>2466</v>
      </c>
      <c r="R310" s="1" t="s">
        <v>38</v>
      </c>
      <c r="S310" s="1" t="s">
        <v>2331</v>
      </c>
      <c r="T310" s="1" t="s">
        <v>2467</v>
      </c>
      <c r="U310" s="1">
        <v>1</v>
      </c>
      <c r="V310" s="1" t="s">
        <v>817</v>
      </c>
      <c r="W310" s="1" t="s">
        <v>41</v>
      </c>
      <c r="X310" s="1">
        <v>1</v>
      </c>
      <c r="Z310" s="1">
        <v>467.5</v>
      </c>
      <c r="AA310" s="1">
        <v>10</v>
      </c>
      <c r="AD310" s="1">
        <v>457.5</v>
      </c>
      <c r="AO310" s="1">
        <f t="shared" si="52"/>
        <v>0</v>
      </c>
      <c r="AP310" s="1">
        <v>10</v>
      </c>
      <c r="BI310" s="1">
        <f t="shared" si="53"/>
        <v>0</v>
      </c>
      <c r="BJ310" s="1">
        <v>2.5</v>
      </c>
      <c r="BO310" s="1">
        <v>2.5</v>
      </c>
      <c r="BX310" s="1">
        <f t="shared" si="54"/>
        <v>0</v>
      </c>
      <c r="CA310" s="1">
        <f t="shared" si="55"/>
        <v>0</v>
      </c>
      <c r="CB310" s="1">
        <f t="shared" si="56"/>
        <v>0</v>
      </c>
      <c r="CC310" s="1">
        <v>30</v>
      </c>
      <c r="CD310" s="1">
        <v>30</v>
      </c>
      <c r="CG310" s="1">
        <f t="shared" si="57"/>
        <v>0</v>
      </c>
      <c r="CH310" s="1">
        <v>16</v>
      </c>
      <c r="CI310" s="1">
        <v>16</v>
      </c>
      <c r="CL310" s="1">
        <f t="shared" si="58"/>
        <v>0</v>
      </c>
      <c r="CO310" s="1">
        <f t="shared" si="59"/>
        <v>0</v>
      </c>
      <c r="CP310" s="1">
        <v>500</v>
      </c>
      <c r="CQ310" s="1">
        <f t="shared" ref="CQ310:CQ332" si="61">SUM(AO310,CB310,CG310)</f>
        <v>0</v>
      </c>
      <c r="CR310" s="1">
        <v>1</v>
      </c>
    </row>
    <row r="311" spans="1:96" s="1" customFormat="1" ht="15" hidden="1" customHeight="1" x14ac:dyDescent="0.25">
      <c r="A311" s="1" t="s">
        <v>2468</v>
      </c>
      <c r="B311" s="1" t="s">
        <v>2469</v>
      </c>
      <c r="C311" s="1" t="s">
        <v>267</v>
      </c>
      <c r="D311" s="1" t="s">
        <v>2459</v>
      </c>
      <c r="E311" s="1" t="s">
        <v>2470</v>
      </c>
      <c r="F311" s="1" t="s">
        <v>294</v>
      </c>
      <c r="G311" s="1" t="s">
        <v>912</v>
      </c>
      <c r="H311" s="1" t="s">
        <v>137</v>
      </c>
      <c r="I311" s="1" t="s">
        <v>2471</v>
      </c>
      <c r="J311" s="1" t="s">
        <v>2472</v>
      </c>
      <c r="K311" s="1" t="s">
        <v>2473</v>
      </c>
      <c r="L311" s="1" t="s">
        <v>729</v>
      </c>
      <c r="M311" s="1" t="s">
        <v>2474</v>
      </c>
      <c r="N311" s="1" t="s">
        <v>2475</v>
      </c>
      <c r="O311" s="1" t="s">
        <v>2476</v>
      </c>
      <c r="P311" s="1">
        <v>909</v>
      </c>
      <c r="Q311" s="1" t="s">
        <v>2466</v>
      </c>
      <c r="R311" s="1" t="s">
        <v>38</v>
      </c>
      <c r="S311" s="1" t="s">
        <v>2331</v>
      </c>
      <c r="T311" s="1" t="s">
        <v>2467</v>
      </c>
      <c r="U311" s="1">
        <v>1</v>
      </c>
      <c r="V311" s="1" t="s">
        <v>817</v>
      </c>
      <c r="W311" s="1" t="s">
        <v>41</v>
      </c>
      <c r="X311" s="1">
        <v>1</v>
      </c>
      <c r="Z311" s="1">
        <v>348.78</v>
      </c>
      <c r="AA311" s="1">
        <v>10</v>
      </c>
      <c r="AD311" s="1">
        <v>277.5</v>
      </c>
      <c r="AJ311" s="1">
        <v>61.28</v>
      </c>
      <c r="AO311" s="1">
        <f t="shared" si="52"/>
        <v>0</v>
      </c>
      <c r="AP311" s="1">
        <v>10</v>
      </c>
      <c r="BI311" s="1">
        <f t="shared" si="53"/>
        <v>0</v>
      </c>
      <c r="BJ311" s="1">
        <v>41.5</v>
      </c>
      <c r="BK311" s="1">
        <v>1</v>
      </c>
      <c r="BO311" s="1">
        <v>17.5</v>
      </c>
      <c r="BP311" s="1">
        <v>3</v>
      </c>
      <c r="BX311" s="1">
        <f t="shared" si="54"/>
        <v>0</v>
      </c>
      <c r="BY311" s="1">
        <v>20</v>
      </c>
      <c r="CA311" s="1">
        <f t="shared" si="55"/>
        <v>0</v>
      </c>
      <c r="CB311" s="1">
        <f t="shared" si="56"/>
        <v>0</v>
      </c>
      <c r="CC311" s="1">
        <v>40</v>
      </c>
      <c r="CD311" s="1">
        <v>40</v>
      </c>
      <c r="CG311" s="1">
        <f t="shared" si="57"/>
        <v>0</v>
      </c>
      <c r="CH311" s="1">
        <v>24</v>
      </c>
      <c r="CI311" s="1">
        <v>24</v>
      </c>
      <c r="CL311" s="1">
        <f t="shared" si="58"/>
        <v>0</v>
      </c>
      <c r="CO311" s="1">
        <f t="shared" si="59"/>
        <v>0</v>
      </c>
      <c r="CP311" s="1">
        <v>430.28</v>
      </c>
      <c r="CQ311" s="1">
        <f t="shared" si="61"/>
        <v>0</v>
      </c>
      <c r="CR311" s="1">
        <v>2</v>
      </c>
    </row>
    <row r="312" spans="1:96" s="1" customFormat="1" ht="15" hidden="1" customHeight="1" x14ac:dyDescent="0.25">
      <c r="A312" s="1" t="s">
        <v>2477</v>
      </c>
      <c r="B312" s="1" t="s">
        <v>2478</v>
      </c>
      <c r="C312" s="1" t="s">
        <v>267</v>
      </c>
      <c r="D312" s="1" t="s">
        <v>2459</v>
      </c>
      <c r="E312" s="1" t="s">
        <v>2479</v>
      </c>
      <c r="F312" s="1" t="s">
        <v>2480</v>
      </c>
      <c r="G312" s="1" t="s">
        <v>2481</v>
      </c>
      <c r="H312" s="1" t="s">
        <v>2482</v>
      </c>
      <c r="I312" s="1" t="s">
        <v>2483</v>
      </c>
      <c r="J312" s="1" t="s">
        <v>2484</v>
      </c>
      <c r="K312" s="1" t="s">
        <v>2485</v>
      </c>
      <c r="L312" s="1" t="s">
        <v>672</v>
      </c>
      <c r="M312" s="1" t="s">
        <v>288</v>
      </c>
      <c r="N312" s="1" t="s">
        <v>2486</v>
      </c>
      <c r="O312" s="1" t="s">
        <v>290</v>
      </c>
      <c r="P312" s="1">
        <v>909</v>
      </c>
      <c r="Q312" s="1" t="s">
        <v>2466</v>
      </c>
      <c r="R312" s="1" t="s">
        <v>38</v>
      </c>
      <c r="S312" s="1" t="s">
        <v>2331</v>
      </c>
      <c r="T312" s="1" t="s">
        <v>2467</v>
      </c>
      <c r="U312" s="1">
        <v>1</v>
      </c>
      <c r="V312" s="1" t="s">
        <v>817</v>
      </c>
      <c r="W312" s="1" t="s">
        <v>41</v>
      </c>
      <c r="X312" s="1">
        <v>1</v>
      </c>
      <c r="Z312" s="1">
        <v>79.06</v>
      </c>
      <c r="AA312" s="1">
        <v>0</v>
      </c>
      <c r="AH312" s="1">
        <v>52.25</v>
      </c>
      <c r="AJ312" s="1">
        <v>26.81</v>
      </c>
      <c r="AO312" s="1">
        <f t="shared" si="52"/>
        <v>0</v>
      </c>
      <c r="AP312" s="1">
        <v>0</v>
      </c>
      <c r="BI312" s="1">
        <f t="shared" si="53"/>
        <v>0</v>
      </c>
      <c r="BJ312" s="1">
        <v>146.94999999999999</v>
      </c>
      <c r="BK312" s="1">
        <v>0.5</v>
      </c>
      <c r="BM312" s="1">
        <v>6</v>
      </c>
      <c r="BO312" s="1">
        <v>27.5</v>
      </c>
      <c r="BQ312" s="1">
        <v>20</v>
      </c>
      <c r="BR312" s="1">
        <v>2.75</v>
      </c>
      <c r="BS312" s="1">
        <v>56.7</v>
      </c>
      <c r="BT312" s="1">
        <v>3.5</v>
      </c>
      <c r="BU312" s="1">
        <v>10</v>
      </c>
      <c r="BV312" s="1">
        <v>10</v>
      </c>
      <c r="BW312" s="1">
        <v>10</v>
      </c>
      <c r="BX312" s="1">
        <f t="shared" si="54"/>
        <v>0</v>
      </c>
      <c r="CA312" s="1">
        <f t="shared" si="55"/>
        <v>0</v>
      </c>
      <c r="CB312" s="1">
        <f t="shared" si="56"/>
        <v>0</v>
      </c>
      <c r="CC312" s="1">
        <v>200</v>
      </c>
      <c r="CD312" s="1">
        <v>60</v>
      </c>
      <c r="CE312" s="1">
        <v>140</v>
      </c>
      <c r="CG312" s="1">
        <f t="shared" si="57"/>
        <v>0</v>
      </c>
      <c r="CH312" s="1">
        <v>100</v>
      </c>
      <c r="CI312" s="1">
        <v>40</v>
      </c>
      <c r="CJ312" s="1">
        <v>60</v>
      </c>
      <c r="CL312" s="1">
        <f t="shared" si="58"/>
        <v>0</v>
      </c>
      <c r="CO312" s="1">
        <f t="shared" si="59"/>
        <v>0</v>
      </c>
      <c r="CP312" s="1">
        <v>426.01</v>
      </c>
      <c r="CQ312" s="1">
        <f t="shared" si="61"/>
        <v>0</v>
      </c>
      <c r="CR312" s="1">
        <v>3</v>
      </c>
    </row>
    <row r="313" spans="1:96" s="1" customFormat="1" ht="15" hidden="1" customHeight="1" x14ac:dyDescent="0.25">
      <c r="A313" s="1" t="s">
        <v>2487</v>
      </c>
      <c r="B313" s="1" t="s">
        <v>2488</v>
      </c>
      <c r="C313" s="1" t="s">
        <v>25</v>
      </c>
      <c r="D313" s="1" t="s">
        <v>2459</v>
      </c>
      <c r="E313" s="1" t="s">
        <v>2489</v>
      </c>
      <c r="F313" s="1" t="s">
        <v>2490</v>
      </c>
      <c r="G313" s="1" t="s">
        <v>160</v>
      </c>
      <c r="H313" s="1" t="s">
        <v>2491</v>
      </c>
      <c r="I313" s="1" t="s">
        <v>2492</v>
      </c>
      <c r="J313" s="1" t="s">
        <v>2493</v>
      </c>
      <c r="K313" s="1" t="s">
        <v>2494</v>
      </c>
      <c r="L313" s="1" t="s">
        <v>1239</v>
      </c>
      <c r="M313" s="1" t="s">
        <v>1525</v>
      </c>
      <c r="N313" s="1" t="s">
        <v>2495</v>
      </c>
      <c r="O313" s="1" t="s">
        <v>1241</v>
      </c>
      <c r="P313" s="1">
        <v>909</v>
      </c>
      <c r="Q313" s="1" t="s">
        <v>2466</v>
      </c>
      <c r="R313" s="1" t="s">
        <v>38</v>
      </c>
      <c r="S313" s="1" t="s">
        <v>2331</v>
      </c>
      <c r="T313" s="1" t="s">
        <v>2467</v>
      </c>
      <c r="U313" s="1">
        <v>1</v>
      </c>
      <c r="V313" s="1" t="s">
        <v>817</v>
      </c>
      <c r="W313" s="1" t="s">
        <v>41</v>
      </c>
      <c r="X313" s="1">
        <v>1</v>
      </c>
      <c r="Z313" s="1">
        <v>395.63</v>
      </c>
      <c r="AA313" s="1">
        <v>10</v>
      </c>
      <c r="AB313" s="1">
        <v>50.63</v>
      </c>
      <c r="AD313" s="1">
        <v>335</v>
      </c>
      <c r="AO313" s="1">
        <f t="shared" si="52"/>
        <v>0</v>
      </c>
      <c r="AP313" s="1">
        <v>10</v>
      </c>
      <c r="BI313" s="1">
        <f t="shared" si="53"/>
        <v>0</v>
      </c>
      <c r="BX313" s="1">
        <f t="shared" si="54"/>
        <v>0</v>
      </c>
      <c r="CA313" s="1">
        <f t="shared" si="55"/>
        <v>0</v>
      </c>
      <c r="CB313" s="1">
        <f t="shared" si="56"/>
        <v>0</v>
      </c>
      <c r="CG313" s="1">
        <f t="shared" si="57"/>
        <v>0</v>
      </c>
      <c r="CL313" s="1">
        <f t="shared" si="58"/>
        <v>0</v>
      </c>
      <c r="CO313" s="1">
        <f t="shared" si="59"/>
        <v>0</v>
      </c>
      <c r="CP313" s="1">
        <v>395.63</v>
      </c>
      <c r="CQ313" s="1">
        <f t="shared" si="61"/>
        <v>0</v>
      </c>
      <c r="CR313" s="1">
        <v>4</v>
      </c>
    </row>
    <row r="314" spans="1:96" s="1" customFormat="1" ht="15" hidden="1" customHeight="1" x14ac:dyDescent="0.25">
      <c r="A314" s="1" t="s">
        <v>2496</v>
      </c>
      <c r="B314" s="1" t="s">
        <v>2497</v>
      </c>
      <c r="C314" s="1" t="s">
        <v>25</v>
      </c>
      <c r="D314" s="1" t="s">
        <v>2459</v>
      </c>
      <c r="E314" s="1" t="s">
        <v>2498</v>
      </c>
      <c r="F314" s="1" t="s">
        <v>2499</v>
      </c>
      <c r="G314" s="1" t="s">
        <v>307</v>
      </c>
      <c r="H314" s="1" t="s">
        <v>29</v>
      </c>
      <c r="I314" s="1" t="s">
        <v>2500</v>
      </c>
      <c r="J314" s="1" t="s">
        <v>2501</v>
      </c>
      <c r="K314" s="1" t="s">
        <v>2502</v>
      </c>
      <c r="L314" s="1" t="s">
        <v>105</v>
      </c>
      <c r="M314" s="1" t="s">
        <v>2503</v>
      </c>
      <c r="N314" s="1" t="s">
        <v>2504</v>
      </c>
      <c r="O314" s="1" t="s">
        <v>2505</v>
      </c>
      <c r="P314" s="1">
        <v>909</v>
      </c>
      <c r="Q314" s="1" t="s">
        <v>2466</v>
      </c>
      <c r="R314" s="1" t="s">
        <v>38</v>
      </c>
      <c r="S314" s="1" t="s">
        <v>2331</v>
      </c>
      <c r="T314" s="1" t="s">
        <v>2467</v>
      </c>
      <c r="U314" s="1">
        <v>1</v>
      </c>
      <c r="V314" s="1" t="s">
        <v>817</v>
      </c>
      <c r="W314" s="1" t="s">
        <v>41</v>
      </c>
      <c r="X314" s="1">
        <v>1</v>
      </c>
      <c r="Z314" s="1">
        <v>341.34</v>
      </c>
      <c r="AA314" s="1">
        <v>50</v>
      </c>
      <c r="AD314" s="1">
        <v>107.5</v>
      </c>
      <c r="AN314" s="1">
        <v>183.84</v>
      </c>
      <c r="AO314" s="1">
        <f t="shared" si="52"/>
        <v>0</v>
      </c>
      <c r="AP314" s="1">
        <v>50</v>
      </c>
      <c r="BI314" s="1">
        <f t="shared" si="53"/>
        <v>0</v>
      </c>
      <c r="BJ314" s="1">
        <v>38.5</v>
      </c>
      <c r="BK314" s="1">
        <v>1</v>
      </c>
      <c r="BO314" s="1">
        <v>10</v>
      </c>
      <c r="BP314" s="1">
        <v>1.5</v>
      </c>
      <c r="BQ314" s="1">
        <v>6</v>
      </c>
      <c r="BX314" s="1">
        <f t="shared" si="54"/>
        <v>0</v>
      </c>
      <c r="BY314" s="1">
        <v>20</v>
      </c>
      <c r="CA314" s="1">
        <f t="shared" si="55"/>
        <v>0</v>
      </c>
      <c r="CB314" s="1">
        <f t="shared" si="56"/>
        <v>0</v>
      </c>
      <c r="CG314" s="1">
        <f t="shared" si="57"/>
        <v>0</v>
      </c>
      <c r="CL314" s="1">
        <f t="shared" si="58"/>
        <v>0</v>
      </c>
      <c r="CO314" s="1">
        <f t="shared" si="59"/>
        <v>0</v>
      </c>
      <c r="CP314" s="1">
        <v>379.84</v>
      </c>
      <c r="CQ314" s="1">
        <f t="shared" si="61"/>
        <v>0</v>
      </c>
      <c r="CR314" s="1">
        <v>5</v>
      </c>
    </row>
    <row r="315" spans="1:96" s="1" customFormat="1" ht="15" hidden="1" customHeight="1" x14ac:dyDescent="0.25">
      <c r="A315" s="1" t="s">
        <v>2506</v>
      </c>
      <c r="B315" s="1" t="s">
        <v>2507</v>
      </c>
      <c r="C315" s="1" t="s">
        <v>25</v>
      </c>
      <c r="D315" s="1" t="s">
        <v>2459</v>
      </c>
      <c r="E315" s="1" t="s">
        <v>2508</v>
      </c>
      <c r="F315" s="1" t="s">
        <v>2509</v>
      </c>
      <c r="G315" s="1" t="s">
        <v>225</v>
      </c>
      <c r="H315" s="1" t="s">
        <v>1225</v>
      </c>
      <c r="I315" s="1" t="s">
        <v>2510</v>
      </c>
      <c r="J315" s="1" t="s">
        <v>2511</v>
      </c>
      <c r="K315" s="1" t="s">
        <v>2512</v>
      </c>
      <c r="L315" s="1" t="s">
        <v>105</v>
      </c>
      <c r="M315" s="1" t="s">
        <v>2513</v>
      </c>
      <c r="N315" s="1" t="s">
        <v>2514</v>
      </c>
      <c r="O315" s="1" t="s">
        <v>1082</v>
      </c>
      <c r="P315" s="1">
        <v>909</v>
      </c>
      <c r="Q315" s="1" t="s">
        <v>2466</v>
      </c>
      <c r="R315" s="1" t="s">
        <v>38</v>
      </c>
      <c r="S315" s="1" t="s">
        <v>2331</v>
      </c>
      <c r="T315" s="1" t="s">
        <v>2467</v>
      </c>
      <c r="U315" s="1">
        <v>1</v>
      </c>
      <c r="V315" s="1" t="s">
        <v>817</v>
      </c>
      <c r="W315" s="1" t="s">
        <v>41</v>
      </c>
      <c r="X315" s="1">
        <v>1</v>
      </c>
      <c r="Z315" s="1">
        <v>239.51</v>
      </c>
      <c r="AA315" s="1">
        <v>10</v>
      </c>
      <c r="AH315" s="1">
        <v>49.5</v>
      </c>
      <c r="AJ315" s="1">
        <v>180.01</v>
      </c>
      <c r="AO315" s="1">
        <f t="shared" si="52"/>
        <v>0</v>
      </c>
      <c r="AP315" s="1">
        <v>10</v>
      </c>
      <c r="BI315" s="1">
        <f t="shared" si="53"/>
        <v>0</v>
      </c>
      <c r="BJ315" s="1">
        <v>32.75</v>
      </c>
      <c r="BK315" s="1">
        <v>1</v>
      </c>
      <c r="BM315" s="1">
        <v>4</v>
      </c>
      <c r="BO315" s="1">
        <v>5</v>
      </c>
      <c r="BR315" s="1">
        <v>2.75</v>
      </c>
      <c r="BX315" s="1">
        <f t="shared" si="54"/>
        <v>0</v>
      </c>
      <c r="BY315" s="1">
        <v>20</v>
      </c>
      <c r="CA315" s="1">
        <f t="shared" si="55"/>
        <v>0</v>
      </c>
      <c r="CB315" s="1">
        <f t="shared" si="56"/>
        <v>0</v>
      </c>
      <c r="CC315" s="1">
        <v>60</v>
      </c>
      <c r="CD315" s="1">
        <v>60</v>
      </c>
      <c r="CG315" s="1">
        <f t="shared" si="57"/>
        <v>0</v>
      </c>
      <c r="CH315" s="1">
        <v>40</v>
      </c>
      <c r="CI315" s="1">
        <v>40</v>
      </c>
      <c r="CL315" s="1">
        <f t="shared" si="58"/>
        <v>0</v>
      </c>
      <c r="CO315" s="1">
        <f t="shared" si="59"/>
        <v>0</v>
      </c>
      <c r="CP315" s="1">
        <v>332.26</v>
      </c>
      <c r="CQ315" s="1">
        <f t="shared" si="61"/>
        <v>0</v>
      </c>
      <c r="CR315" s="1">
        <v>6</v>
      </c>
    </row>
    <row r="316" spans="1:96" s="1" customFormat="1" ht="15" hidden="1" customHeight="1" x14ac:dyDescent="0.25">
      <c r="A316" s="1" t="s">
        <v>2515</v>
      </c>
      <c r="B316" s="1" t="s">
        <v>2516</v>
      </c>
      <c r="C316" s="1" t="s">
        <v>57</v>
      </c>
      <c r="D316" s="1" t="s">
        <v>2459</v>
      </c>
      <c r="E316" s="1" t="s">
        <v>2517</v>
      </c>
      <c r="F316" s="1" t="s">
        <v>2518</v>
      </c>
      <c r="G316" s="1" t="s">
        <v>316</v>
      </c>
      <c r="H316" s="1" t="s">
        <v>75</v>
      </c>
      <c r="I316" s="1" t="s">
        <v>2519</v>
      </c>
      <c r="J316" s="1" t="s">
        <v>2520</v>
      </c>
      <c r="K316" s="1" t="s">
        <v>2521</v>
      </c>
      <c r="L316" s="1" t="s">
        <v>556</v>
      </c>
      <c r="M316" s="1" t="s">
        <v>557</v>
      </c>
      <c r="N316" s="1" t="s">
        <v>2522</v>
      </c>
      <c r="O316" s="1" t="s">
        <v>2523</v>
      </c>
      <c r="P316" s="1">
        <v>909</v>
      </c>
      <c r="Q316" s="1" t="s">
        <v>2466</v>
      </c>
      <c r="R316" s="1" t="s">
        <v>38</v>
      </c>
      <c r="S316" s="1" t="s">
        <v>2331</v>
      </c>
      <c r="T316" s="1" t="s">
        <v>2467</v>
      </c>
      <c r="U316" s="1">
        <v>1</v>
      </c>
      <c r="V316" s="1" t="s">
        <v>817</v>
      </c>
      <c r="W316" s="1" t="s">
        <v>41</v>
      </c>
      <c r="X316" s="1">
        <v>1</v>
      </c>
      <c r="Z316" s="1">
        <v>232.93</v>
      </c>
      <c r="AA316" s="1">
        <v>10</v>
      </c>
      <c r="AH316" s="1">
        <v>46.75</v>
      </c>
      <c r="AJ316" s="1">
        <v>176.18</v>
      </c>
      <c r="AO316" s="1">
        <f t="shared" si="52"/>
        <v>0</v>
      </c>
      <c r="AP316" s="1">
        <v>10</v>
      </c>
      <c r="BI316" s="1">
        <f t="shared" si="53"/>
        <v>0</v>
      </c>
      <c r="BJ316" s="1">
        <v>21.25</v>
      </c>
      <c r="BO316" s="1">
        <v>1.25</v>
      </c>
      <c r="BX316" s="1">
        <f t="shared" si="54"/>
        <v>0</v>
      </c>
      <c r="BY316" s="1">
        <v>20</v>
      </c>
      <c r="CA316" s="1">
        <f t="shared" si="55"/>
        <v>0</v>
      </c>
      <c r="CB316" s="1">
        <f t="shared" si="56"/>
        <v>0</v>
      </c>
      <c r="CC316" s="1">
        <v>60</v>
      </c>
      <c r="CD316" s="1">
        <v>60</v>
      </c>
      <c r="CG316" s="1">
        <f t="shared" si="57"/>
        <v>0</v>
      </c>
      <c r="CH316" s="1">
        <v>40</v>
      </c>
      <c r="CI316" s="1">
        <v>40</v>
      </c>
      <c r="CL316" s="1">
        <f t="shared" si="58"/>
        <v>0</v>
      </c>
      <c r="CO316" s="1">
        <f t="shared" si="59"/>
        <v>0</v>
      </c>
      <c r="CP316" s="1">
        <v>314.18</v>
      </c>
      <c r="CQ316" s="1">
        <f t="shared" si="61"/>
        <v>0</v>
      </c>
      <c r="CR316" s="1">
        <v>7</v>
      </c>
    </row>
    <row r="317" spans="1:96" s="1" customFormat="1" ht="15" hidden="1" customHeight="1" x14ac:dyDescent="0.25">
      <c r="A317" s="1" t="s">
        <v>2524</v>
      </c>
      <c r="B317" s="1" t="s">
        <v>2525</v>
      </c>
      <c r="C317" s="1" t="s">
        <v>25</v>
      </c>
      <c r="D317" s="1" t="s">
        <v>2459</v>
      </c>
      <c r="E317" s="1" t="s">
        <v>2526</v>
      </c>
      <c r="F317" s="1" t="s">
        <v>2527</v>
      </c>
      <c r="G317" s="1" t="s">
        <v>284</v>
      </c>
      <c r="H317" s="1" t="s">
        <v>123</v>
      </c>
      <c r="I317" s="1" t="s">
        <v>2528</v>
      </c>
      <c r="J317" s="1" t="s">
        <v>2529</v>
      </c>
      <c r="K317" s="1" t="s">
        <v>2530</v>
      </c>
      <c r="L317" s="1" t="s">
        <v>1189</v>
      </c>
      <c r="M317" s="1" t="s">
        <v>2531</v>
      </c>
      <c r="N317" s="1" t="s">
        <v>2532</v>
      </c>
      <c r="O317" s="1" t="s">
        <v>2140</v>
      </c>
      <c r="P317" s="1">
        <v>909</v>
      </c>
      <c r="Q317" s="1" t="s">
        <v>2466</v>
      </c>
      <c r="R317" s="1" t="s">
        <v>38</v>
      </c>
      <c r="S317" s="1" t="s">
        <v>2331</v>
      </c>
      <c r="T317" s="1" t="s">
        <v>2467</v>
      </c>
      <c r="U317" s="1">
        <v>1</v>
      </c>
      <c r="V317" s="1" t="s">
        <v>817</v>
      </c>
      <c r="W317" s="1" t="s">
        <v>41</v>
      </c>
      <c r="X317" s="1">
        <v>1</v>
      </c>
      <c r="Z317" s="1">
        <v>236.27</v>
      </c>
      <c r="AA317" s="1">
        <v>50</v>
      </c>
      <c r="AC317" s="1">
        <v>8.1199999999999992</v>
      </c>
      <c r="AH317" s="1">
        <v>63.25</v>
      </c>
      <c r="AJ317" s="1">
        <v>114.9</v>
      </c>
      <c r="AO317" s="1">
        <f t="shared" si="52"/>
        <v>0</v>
      </c>
      <c r="AP317" s="1">
        <v>50</v>
      </c>
      <c r="BI317" s="1">
        <f t="shared" si="53"/>
        <v>0</v>
      </c>
      <c r="BJ317" s="1">
        <v>0.5</v>
      </c>
      <c r="BK317" s="1">
        <v>0.5</v>
      </c>
      <c r="BX317" s="1">
        <f t="shared" si="54"/>
        <v>0</v>
      </c>
      <c r="CA317" s="1">
        <f t="shared" si="55"/>
        <v>0</v>
      </c>
      <c r="CB317" s="1">
        <f t="shared" si="56"/>
        <v>0</v>
      </c>
      <c r="CC317" s="1">
        <v>30</v>
      </c>
      <c r="CD317" s="1">
        <v>30</v>
      </c>
      <c r="CG317" s="1">
        <f t="shared" si="57"/>
        <v>0</v>
      </c>
      <c r="CH317" s="1">
        <v>16</v>
      </c>
      <c r="CI317" s="1">
        <v>16</v>
      </c>
      <c r="CL317" s="1">
        <f t="shared" si="58"/>
        <v>0</v>
      </c>
      <c r="CO317" s="1">
        <f t="shared" si="59"/>
        <v>0</v>
      </c>
      <c r="CP317" s="1">
        <v>266.77</v>
      </c>
      <c r="CQ317" s="1">
        <f t="shared" si="61"/>
        <v>0</v>
      </c>
      <c r="CR317" s="1">
        <v>8</v>
      </c>
    </row>
    <row r="318" spans="1:96" s="1" customFormat="1" ht="15" hidden="1" customHeight="1" x14ac:dyDescent="0.25">
      <c r="A318" s="1" t="s">
        <v>2533</v>
      </c>
      <c r="B318" s="1" t="s">
        <v>2534</v>
      </c>
      <c r="C318" s="1" t="s">
        <v>25</v>
      </c>
      <c r="D318" s="1" t="s">
        <v>2459</v>
      </c>
      <c r="E318" s="1" t="s">
        <v>2535</v>
      </c>
      <c r="F318" s="1" t="s">
        <v>2536</v>
      </c>
      <c r="G318" s="1" t="s">
        <v>87</v>
      </c>
      <c r="H318" s="1" t="s">
        <v>284</v>
      </c>
      <c r="I318" s="1" t="s">
        <v>2537</v>
      </c>
      <c r="J318" s="1" t="s">
        <v>2538</v>
      </c>
      <c r="K318" s="1" t="s">
        <v>2539</v>
      </c>
      <c r="L318" s="1" t="s">
        <v>2540</v>
      </c>
      <c r="M318" s="1" t="s">
        <v>2541</v>
      </c>
      <c r="N318" s="1" t="s">
        <v>2542</v>
      </c>
      <c r="O318" s="1" t="s">
        <v>2543</v>
      </c>
      <c r="P318" s="1">
        <v>909</v>
      </c>
      <c r="Q318" s="1" t="s">
        <v>2466</v>
      </c>
      <c r="R318" s="1" t="s">
        <v>38</v>
      </c>
      <c r="S318" s="1" t="s">
        <v>2331</v>
      </c>
      <c r="T318" s="1" t="s">
        <v>2467</v>
      </c>
      <c r="U318" s="1">
        <v>1</v>
      </c>
      <c r="V318" s="1" t="s">
        <v>817</v>
      </c>
      <c r="W318" s="1" t="s">
        <v>41</v>
      </c>
      <c r="X318" s="1">
        <v>1</v>
      </c>
      <c r="Z318" s="1">
        <v>150.32</v>
      </c>
      <c r="AA318" s="1">
        <v>10</v>
      </c>
      <c r="AE318" s="1">
        <v>79.92</v>
      </c>
      <c r="AH318" s="1">
        <v>41.25</v>
      </c>
      <c r="AJ318" s="1">
        <v>19.149999999999999</v>
      </c>
      <c r="AO318" s="1">
        <f t="shared" si="52"/>
        <v>0</v>
      </c>
      <c r="AP318" s="1">
        <v>10</v>
      </c>
      <c r="BI318" s="1">
        <f t="shared" si="53"/>
        <v>0</v>
      </c>
      <c r="BJ318" s="1">
        <v>80</v>
      </c>
      <c r="BK318" s="1">
        <v>1</v>
      </c>
      <c r="BO318" s="1">
        <v>6.25</v>
      </c>
      <c r="BR318" s="1">
        <v>2.75</v>
      </c>
      <c r="BX318" s="1">
        <f t="shared" si="54"/>
        <v>0</v>
      </c>
      <c r="BZ318" s="1">
        <v>70</v>
      </c>
      <c r="CA318" s="1">
        <f t="shared" si="55"/>
        <v>0</v>
      </c>
      <c r="CB318" s="1">
        <f t="shared" si="56"/>
        <v>0</v>
      </c>
      <c r="CC318" s="1">
        <v>20</v>
      </c>
      <c r="CD318" s="1">
        <v>20</v>
      </c>
      <c r="CG318" s="1">
        <f t="shared" si="57"/>
        <v>0</v>
      </c>
      <c r="CH318" s="1">
        <v>8</v>
      </c>
      <c r="CI318" s="1">
        <v>8</v>
      </c>
      <c r="CL318" s="1">
        <f t="shared" si="58"/>
        <v>0</v>
      </c>
      <c r="CO318" s="1">
        <f t="shared" si="59"/>
        <v>0</v>
      </c>
      <c r="CP318" s="1">
        <v>250.32</v>
      </c>
      <c r="CQ318" s="1">
        <f t="shared" si="61"/>
        <v>0</v>
      </c>
      <c r="CR318" s="1">
        <v>9</v>
      </c>
    </row>
    <row r="319" spans="1:96" s="1" customFormat="1" ht="15" hidden="1" customHeight="1" x14ac:dyDescent="0.25">
      <c r="A319" s="1" t="s">
        <v>2544</v>
      </c>
      <c r="B319" s="1" t="s">
        <v>2545</v>
      </c>
      <c r="C319" s="1" t="s">
        <v>267</v>
      </c>
      <c r="D319" s="1" t="s">
        <v>2459</v>
      </c>
      <c r="E319" s="1" t="s">
        <v>2546</v>
      </c>
      <c r="F319" s="1" t="s">
        <v>2112</v>
      </c>
      <c r="G319" s="1" t="s">
        <v>955</v>
      </c>
      <c r="H319" s="1" t="s">
        <v>29</v>
      </c>
      <c r="I319" s="1" t="s">
        <v>2547</v>
      </c>
      <c r="J319" s="1" t="s">
        <v>2548</v>
      </c>
      <c r="K319" s="1" t="s">
        <v>2549</v>
      </c>
      <c r="L319" s="1" t="s">
        <v>2277</v>
      </c>
      <c r="M319" s="1" t="s">
        <v>2531</v>
      </c>
      <c r="N319" s="1" t="s">
        <v>2550</v>
      </c>
      <c r="O319" s="1" t="s">
        <v>1133</v>
      </c>
      <c r="P319" s="1">
        <v>909</v>
      </c>
      <c r="Q319" s="1" t="s">
        <v>2466</v>
      </c>
      <c r="R319" s="1" t="s">
        <v>38</v>
      </c>
      <c r="S319" s="1" t="s">
        <v>2331</v>
      </c>
      <c r="T319" s="1" t="s">
        <v>2467</v>
      </c>
      <c r="U319" s="1">
        <v>1</v>
      </c>
      <c r="V319" s="1" t="s">
        <v>817</v>
      </c>
      <c r="W319" s="1" t="s">
        <v>41</v>
      </c>
      <c r="X319" s="1">
        <v>1</v>
      </c>
      <c r="Z319" s="1">
        <v>81.5</v>
      </c>
      <c r="AA319" s="1">
        <v>10</v>
      </c>
      <c r="AH319" s="1">
        <v>71.5</v>
      </c>
      <c r="AO319" s="1">
        <f t="shared" si="52"/>
        <v>0</v>
      </c>
      <c r="AP319" s="1">
        <v>10</v>
      </c>
      <c r="BI319" s="1">
        <f t="shared" si="53"/>
        <v>0</v>
      </c>
      <c r="BJ319" s="1">
        <v>58.7</v>
      </c>
      <c r="BK319" s="1">
        <v>9</v>
      </c>
      <c r="BO319" s="1">
        <v>2.5</v>
      </c>
      <c r="BP319" s="1">
        <v>3</v>
      </c>
      <c r="BQ319" s="1">
        <v>6</v>
      </c>
      <c r="BR319" s="1">
        <v>5.5</v>
      </c>
      <c r="BS319" s="1">
        <v>2.7</v>
      </c>
      <c r="BW319" s="1">
        <v>10</v>
      </c>
      <c r="BX319" s="1">
        <f t="shared" si="54"/>
        <v>0</v>
      </c>
      <c r="BY319" s="1">
        <v>20</v>
      </c>
      <c r="CA319" s="1">
        <f t="shared" si="55"/>
        <v>0</v>
      </c>
      <c r="CB319" s="1">
        <f t="shared" si="56"/>
        <v>0</v>
      </c>
      <c r="CC319" s="1">
        <v>110</v>
      </c>
      <c r="CD319" s="1">
        <v>60</v>
      </c>
      <c r="CE319" s="1">
        <v>50</v>
      </c>
      <c r="CG319" s="1">
        <f t="shared" si="57"/>
        <v>0</v>
      </c>
      <c r="CH319" s="1">
        <v>55</v>
      </c>
      <c r="CI319" s="1">
        <v>40</v>
      </c>
      <c r="CJ319" s="1">
        <v>15</v>
      </c>
      <c r="CL319" s="1">
        <f t="shared" si="58"/>
        <v>0</v>
      </c>
      <c r="CO319" s="1">
        <f t="shared" si="59"/>
        <v>0</v>
      </c>
      <c r="CP319" s="1">
        <v>250.2</v>
      </c>
      <c r="CQ319" s="1">
        <f t="shared" si="61"/>
        <v>0</v>
      </c>
      <c r="CR319" s="1">
        <v>10</v>
      </c>
    </row>
    <row r="320" spans="1:96" s="1" customFormat="1" ht="15" hidden="1" customHeight="1" x14ac:dyDescent="0.25">
      <c r="A320" s="1" t="s">
        <v>2551</v>
      </c>
      <c r="B320" s="1" t="s">
        <v>2552</v>
      </c>
      <c r="C320" s="1" t="s">
        <v>267</v>
      </c>
      <c r="D320" s="1" t="s">
        <v>2459</v>
      </c>
      <c r="E320" s="1" t="s">
        <v>2553</v>
      </c>
      <c r="F320" s="1" t="s">
        <v>2554</v>
      </c>
      <c r="G320" s="1" t="s">
        <v>994</v>
      </c>
      <c r="H320" s="1" t="s">
        <v>74</v>
      </c>
      <c r="I320" s="1" t="s">
        <v>2555</v>
      </c>
      <c r="J320" s="1" t="s">
        <v>2556</v>
      </c>
      <c r="K320" s="1" t="s">
        <v>2557</v>
      </c>
      <c r="L320" s="1" t="s">
        <v>105</v>
      </c>
      <c r="M320" s="1" t="s">
        <v>1092</v>
      </c>
      <c r="N320" s="1" t="s">
        <v>2558</v>
      </c>
      <c r="O320" s="1" t="s">
        <v>2559</v>
      </c>
      <c r="P320" s="1">
        <v>909</v>
      </c>
      <c r="Q320" s="1" t="s">
        <v>2466</v>
      </c>
      <c r="R320" s="1" t="s">
        <v>38</v>
      </c>
      <c r="S320" s="1" t="s">
        <v>2331</v>
      </c>
      <c r="T320" s="1" t="s">
        <v>2467</v>
      </c>
      <c r="U320" s="1">
        <v>1</v>
      </c>
      <c r="V320" s="1" t="s">
        <v>817</v>
      </c>
      <c r="W320" s="1" t="s">
        <v>41</v>
      </c>
      <c r="X320" s="1">
        <v>1</v>
      </c>
      <c r="Z320" s="1">
        <v>204.76</v>
      </c>
      <c r="AA320" s="1">
        <v>0</v>
      </c>
      <c r="AH320" s="1">
        <v>24.75</v>
      </c>
      <c r="AJ320" s="1">
        <v>180.01</v>
      </c>
      <c r="AO320" s="1">
        <f t="shared" si="52"/>
        <v>0</v>
      </c>
      <c r="AP320" s="1">
        <v>0</v>
      </c>
      <c r="BI320" s="1">
        <f t="shared" si="53"/>
        <v>0</v>
      </c>
      <c r="BJ320" s="1">
        <v>4.25</v>
      </c>
      <c r="BK320" s="1">
        <v>0.5</v>
      </c>
      <c r="BO320" s="1">
        <v>3.75</v>
      </c>
      <c r="BX320" s="1">
        <f t="shared" si="54"/>
        <v>0</v>
      </c>
      <c r="CA320" s="1">
        <f t="shared" si="55"/>
        <v>0</v>
      </c>
      <c r="CB320" s="1">
        <f t="shared" si="56"/>
        <v>0</v>
      </c>
      <c r="CC320" s="1">
        <v>30</v>
      </c>
      <c r="CD320" s="1">
        <v>30</v>
      </c>
      <c r="CG320" s="1">
        <f t="shared" si="57"/>
        <v>0</v>
      </c>
      <c r="CH320" s="1">
        <v>16</v>
      </c>
      <c r="CI320" s="1">
        <v>16</v>
      </c>
      <c r="CL320" s="1">
        <f t="shared" si="58"/>
        <v>0</v>
      </c>
      <c r="CO320" s="1">
        <f t="shared" si="59"/>
        <v>0</v>
      </c>
      <c r="CP320" s="1">
        <v>239.01</v>
      </c>
      <c r="CQ320" s="1">
        <f t="shared" si="61"/>
        <v>0</v>
      </c>
      <c r="CR320" s="1">
        <v>11</v>
      </c>
    </row>
    <row r="321" spans="1:96" s="1" customFormat="1" ht="15" hidden="1" customHeight="1" x14ac:dyDescent="0.25">
      <c r="A321" s="1" t="s">
        <v>2560</v>
      </c>
      <c r="B321" s="1" t="s">
        <v>2561</v>
      </c>
      <c r="C321" s="1" t="s">
        <v>2562</v>
      </c>
      <c r="D321" s="1" t="s">
        <v>2459</v>
      </c>
      <c r="E321" s="1" t="s">
        <v>2563</v>
      </c>
      <c r="F321" s="1" t="s">
        <v>2564</v>
      </c>
      <c r="G321" s="1" t="s">
        <v>2565</v>
      </c>
      <c r="H321" s="1" t="s">
        <v>74</v>
      </c>
      <c r="I321" s="1" t="s">
        <v>2566</v>
      </c>
      <c r="J321" s="1" t="s">
        <v>2567</v>
      </c>
      <c r="K321" s="1" t="s">
        <v>2568</v>
      </c>
      <c r="L321" s="1" t="s">
        <v>275</v>
      </c>
      <c r="M321" s="1" t="s">
        <v>276</v>
      </c>
      <c r="N321" s="1" t="s">
        <v>2569</v>
      </c>
      <c r="O321" s="1" t="s">
        <v>2570</v>
      </c>
      <c r="P321" s="1">
        <v>909</v>
      </c>
      <c r="Q321" s="1" t="s">
        <v>2466</v>
      </c>
      <c r="R321" s="1" t="s">
        <v>38</v>
      </c>
      <c r="S321" s="1" t="s">
        <v>2331</v>
      </c>
      <c r="T321" s="1" t="s">
        <v>2467</v>
      </c>
      <c r="U321" s="1">
        <v>1</v>
      </c>
      <c r="V321" s="1" t="s">
        <v>817</v>
      </c>
      <c r="W321" s="1" t="s">
        <v>41</v>
      </c>
      <c r="X321" s="1">
        <v>1</v>
      </c>
      <c r="Z321" s="1">
        <v>102.96</v>
      </c>
      <c r="AA321" s="1">
        <v>10</v>
      </c>
      <c r="AB321" s="1">
        <v>92.96</v>
      </c>
      <c r="AO321" s="1">
        <f t="shared" si="52"/>
        <v>0</v>
      </c>
      <c r="AP321" s="1">
        <v>10</v>
      </c>
      <c r="BI321" s="1">
        <f t="shared" si="53"/>
        <v>0</v>
      </c>
      <c r="BJ321" s="1">
        <v>70</v>
      </c>
      <c r="BX321" s="1">
        <f t="shared" si="54"/>
        <v>0</v>
      </c>
      <c r="BZ321" s="1">
        <v>70</v>
      </c>
      <c r="CA321" s="1">
        <f t="shared" si="55"/>
        <v>0</v>
      </c>
      <c r="CB321" s="1">
        <f t="shared" si="56"/>
        <v>0</v>
      </c>
      <c r="CC321" s="1">
        <v>40</v>
      </c>
      <c r="CD321" s="1">
        <v>40</v>
      </c>
      <c r="CG321" s="1">
        <f t="shared" si="57"/>
        <v>0</v>
      </c>
      <c r="CH321" s="1">
        <v>24</v>
      </c>
      <c r="CI321" s="1">
        <v>24</v>
      </c>
      <c r="CL321" s="1">
        <f t="shared" si="58"/>
        <v>0</v>
      </c>
      <c r="CO321" s="1">
        <f t="shared" si="59"/>
        <v>0</v>
      </c>
      <c r="CP321" s="1">
        <v>212.96</v>
      </c>
      <c r="CQ321" s="1">
        <f t="shared" si="61"/>
        <v>0</v>
      </c>
      <c r="CR321" s="1">
        <v>12</v>
      </c>
    </row>
    <row r="322" spans="1:96" s="1" customFormat="1" ht="15" hidden="1" customHeight="1" x14ac:dyDescent="0.25">
      <c r="A322" s="1" t="s">
        <v>2571</v>
      </c>
      <c r="B322" s="1" t="s">
        <v>2572</v>
      </c>
      <c r="C322" s="1" t="s">
        <v>25</v>
      </c>
      <c r="D322" s="1" t="s">
        <v>2459</v>
      </c>
      <c r="E322" s="1" t="s">
        <v>2573</v>
      </c>
      <c r="F322" s="1" t="s">
        <v>2574</v>
      </c>
      <c r="G322" s="1" t="s">
        <v>2575</v>
      </c>
      <c r="H322" s="1" t="s">
        <v>2576</v>
      </c>
      <c r="I322" s="1" t="s">
        <v>2577</v>
      </c>
      <c r="J322" s="1" t="s">
        <v>2578</v>
      </c>
      <c r="K322" s="1" t="s">
        <v>2579</v>
      </c>
      <c r="L322" s="1" t="s">
        <v>672</v>
      </c>
      <c r="M322" s="1" t="s">
        <v>288</v>
      </c>
      <c r="N322" s="1" t="s">
        <v>2580</v>
      </c>
      <c r="O322" s="1" t="s">
        <v>290</v>
      </c>
      <c r="P322" s="1">
        <v>909</v>
      </c>
      <c r="Q322" s="1" t="s">
        <v>2466</v>
      </c>
      <c r="R322" s="1" t="s">
        <v>38</v>
      </c>
      <c r="S322" s="1" t="s">
        <v>2331</v>
      </c>
      <c r="T322" s="1" t="s">
        <v>2467</v>
      </c>
      <c r="U322" s="1">
        <v>1</v>
      </c>
      <c r="V322" s="1" t="s">
        <v>817</v>
      </c>
      <c r="W322" s="1" t="s">
        <v>41</v>
      </c>
      <c r="X322" s="1">
        <v>1</v>
      </c>
      <c r="Z322" s="1">
        <v>103.16</v>
      </c>
      <c r="AA322" s="1">
        <v>0</v>
      </c>
      <c r="AB322" s="1">
        <v>7.47</v>
      </c>
      <c r="AE322" s="1">
        <v>59.94</v>
      </c>
      <c r="AH322" s="1">
        <v>35.75</v>
      </c>
      <c r="AO322" s="1">
        <f t="shared" si="52"/>
        <v>0</v>
      </c>
      <c r="AP322" s="1">
        <v>0</v>
      </c>
      <c r="BI322" s="1">
        <f t="shared" si="53"/>
        <v>0</v>
      </c>
      <c r="BJ322" s="1">
        <v>31.75</v>
      </c>
      <c r="BK322" s="1">
        <v>3.5</v>
      </c>
      <c r="BO322" s="1">
        <v>6.25</v>
      </c>
      <c r="BP322" s="1">
        <v>6</v>
      </c>
      <c r="BQ322" s="1">
        <v>6</v>
      </c>
      <c r="BV322" s="1">
        <v>10</v>
      </c>
      <c r="BX322" s="1">
        <f t="shared" si="54"/>
        <v>0</v>
      </c>
      <c r="CA322" s="1">
        <f t="shared" si="55"/>
        <v>0</v>
      </c>
      <c r="CB322" s="1">
        <f t="shared" si="56"/>
        <v>0</v>
      </c>
      <c r="CC322" s="1">
        <v>60</v>
      </c>
      <c r="CD322" s="1">
        <v>60</v>
      </c>
      <c r="CG322" s="1">
        <f t="shared" si="57"/>
        <v>0</v>
      </c>
      <c r="CH322" s="1">
        <v>40</v>
      </c>
      <c r="CI322" s="1">
        <v>40</v>
      </c>
      <c r="CL322" s="1">
        <f t="shared" si="58"/>
        <v>0</v>
      </c>
      <c r="CO322" s="1">
        <f t="shared" si="59"/>
        <v>0</v>
      </c>
      <c r="CP322" s="1">
        <v>194.91</v>
      </c>
      <c r="CQ322" s="1">
        <f t="shared" si="61"/>
        <v>0</v>
      </c>
      <c r="CR322" s="1">
        <v>13</v>
      </c>
    </row>
    <row r="323" spans="1:96" s="1" customFormat="1" ht="15" hidden="1" customHeight="1" x14ac:dyDescent="0.25">
      <c r="A323" s="1" t="s">
        <v>2581</v>
      </c>
      <c r="B323" s="1" t="s">
        <v>2582</v>
      </c>
      <c r="C323" s="1" t="s">
        <v>25</v>
      </c>
      <c r="D323" s="1" t="s">
        <v>2459</v>
      </c>
      <c r="E323" s="1" t="s">
        <v>2583</v>
      </c>
      <c r="F323" s="1" t="s">
        <v>2584</v>
      </c>
      <c r="G323" s="1" t="s">
        <v>176</v>
      </c>
      <c r="H323" s="1" t="s">
        <v>74</v>
      </c>
      <c r="I323" s="1" t="s">
        <v>2585</v>
      </c>
      <c r="J323" s="1" t="s">
        <v>2586</v>
      </c>
      <c r="K323" s="1" t="s">
        <v>2587</v>
      </c>
      <c r="L323" s="1" t="s">
        <v>105</v>
      </c>
      <c r="M323" s="1" t="s">
        <v>2588</v>
      </c>
      <c r="N323" s="1" t="s">
        <v>2589</v>
      </c>
      <c r="O323" s="1" t="s">
        <v>201</v>
      </c>
      <c r="P323" s="1">
        <v>909</v>
      </c>
      <c r="Q323" s="1" t="s">
        <v>2466</v>
      </c>
      <c r="R323" s="1" t="s">
        <v>38</v>
      </c>
      <c r="S323" s="1" t="s">
        <v>2331</v>
      </c>
      <c r="T323" s="1" t="s">
        <v>2467</v>
      </c>
      <c r="U323" s="1">
        <v>1</v>
      </c>
      <c r="V323" s="1" t="s">
        <v>817</v>
      </c>
      <c r="W323" s="1" t="s">
        <v>41</v>
      </c>
      <c r="X323" s="1">
        <v>1</v>
      </c>
      <c r="Z323" s="1">
        <v>109.9</v>
      </c>
      <c r="AA323" s="1">
        <v>10</v>
      </c>
      <c r="AE323" s="1">
        <v>59.94</v>
      </c>
      <c r="AF323" s="1">
        <v>39.96</v>
      </c>
      <c r="AO323" s="1">
        <f t="shared" si="52"/>
        <v>0</v>
      </c>
      <c r="AP323" s="1">
        <v>10</v>
      </c>
      <c r="BI323" s="1">
        <f t="shared" si="53"/>
        <v>0</v>
      </c>
      <c r="BJ323" s="1">
        <v>32</v>
      </c>
      <c r="BK323" s="1">
        <v>2</v>
      </c>
      <c r="BW323" s="1">
        <v>10</v>
      </c>
      <c r="BX323" s="1">
        <f t="shared" si="54"/>
        <v>0</v>
      </c>
      <c r="BY323" s="1">
        <v>20</v>
      </c>
      <c r="CA323" s="1">
        <f t="shared" si="55"/>
        <v>0</v>
      </c>
      <c r="CB323" s="1">
        <f t="shared" si="56"/>
        <v>0</v>
      </c>
      <c r="CC323" s="1">
        <v>40</v>
      </c>
      <c r="CD323" s="1">
        <v>40</v>
      </c>
      <c r="CG323" s="1">
        <f t="shared" si="57"/>
        <v>0</v>
      </c>
      <c r="CH323" s="1">
        <v>24</v>
      </c>
      <c r="CI323" s="1">
        <v>24</v>
      </c>
      <c r="CL323" s="1">
        <f t="shared" si="58"/>
        <v>0</v>
      </c>
      <c r="CO323" s="1">
        <f t="shared" si="59"/>
        <v>0</v>
      </c>
      <c r="CP323" s="1">
        <v>181.9</v>
      </c>
      <c r="CQ323" s="1">
        <f t="shared" si="61"/>
        <v>0</v>
      </c>
      <c r="CR323" s="1">
        <v>14</v>
      </c>
    </row>
    <row r="324" spans="1:96" s="1" customFormat="1" ht="15" hidden="1" customHeight="1" x14ac:dyDescent="0.25">
      <c r="A324" s="1" t="s">
        <v>2590</v>
      </c>
      <c r="B324" s="1" t="s">
        <v>2591</v>
      </c>
      <c r="C324" s="1" t="s">
        <v>25</v>
      </c>
      <c r="D324" s="1" t="s">
        <v>2459</v>
      </c>
      <c r="E324" s="1" t="s">
        <v>2592</v>
      </c>
      <c r="F324" s="1" t="s">
        <v>2593</v>
      </c>
      <c r="G324" s="1" t="s">
        <v>1127</v>
      </c>
      <c r="H324" s="1" t="s">
        <v>2594</v>
      </c>
      <c r="I324" s="1" t="s">
        <v>2595</v>
      </c>
      <c r="J324" s="1" t="s">
        <v>2596</v>
      </c>
      <c r="K324" s="1" t="s">
        <v>2597</v>
      </c>
      <c r="L324" s="1" t="s">
        <v>92</v>
      </c>
      <c r="M324" s="1" t="s">
        <v>93</v>
      </c>
      <c r="N324" s="1" t="s">
        <v>2598</v>
      </c>
      <c r="O324" s="1" t="s">
        <v>95</v>
      </c>
      <c r="P324" s="1">
        <v>909</v>
      </c>
      <c r="Q324" s="1" t="s">
        <v>2466</v>
      </c>
      <c r="R324" s="1" t="s">
        <v>38</v>
      </c>
      <c r="S324" s="1" t="s">
        <v>2331</v>
      </c>
      <c r="T324" s="1" t="s">
        <v>2467</v>
      </c>
      <c r="U324" s="1">
        <v>1</v>
      </c>
      <c r="V324" s="1" t="s">
        <v>817</v>
      </c>
      <c r="W324" s="1" t="s">
        <v>41</v>
      </c>
      <c r="X324" s="1">
        <v>1</v>
      </c>
      <c r="Z324" s="1">
        <v>34.57</v>
      </c>
      <c r="AA324" s="1">
        <v>0</v>
      </c>
      <c r="AH324" s="1">
        <v>19.25</v>
      </c>
      <c r="AJ324" s="1">
        <v>15.32</v>
      </c>
      <c r="AO324" s="1">
        <f t="shared" si="52"/>
        <v>0</v>
      </c>
      <c r="AP324" s="1">
        <v>0</v>
      </c>
      <c r="BI324" s="1">
        <f t="shared" si="53"/>
        <v>0</v>
      </c>
      <c r="BJ324" s="1">
        <v>71.2</v>
      </c>
      <c r="BK324" s="1">
        <v>12</v>
      </c>
      <c r="BM324" s="1">
        <v>3</v>
      </c>
      <c r="BO324" s="1">
        <v>2.5</v>
      </c>
      <c r="BP324" s="1">
        <v>3</v>
      </c>
      <c r="BQ324" s="1">
        <v>8</v>
      </c>
      <c r="BS324" s="1">
        <v>2.7</v>
      </c>
      <c r="BU324" s="1">
        <v>10</v>
      </c>
      <c r="BW324" s="1">
        <v>10</v>
      </c>
      <c r="BX324" s="1">
        <f t="shared" si="54"/>
        <v>0</v>
      </c>
      <c r="BY324" s="1">
        <v>20</v>
      </c>
      <c r="CA324" s="1">
        <f t="shared" si="55"/>
        <v>0</v>
      </c>
      <c r="CB324" s="1">
        <f t="shared" si="56"/>
        <v>0</v>
      </c>
      <c r="CC324" s="1">
        <v>50</v>
      </c>
      <c r="CD324" s="1">
        <v>50</v>
      </c>
      <c r="CG324" s="1">
        <f t="shared" si="57"/>
        <v>0</v>
      </c>
      <c r="CH324" s="1">
        <v>32</v>
      </c>
      <c r="CI324" s="1">
        <v>32</v>
      </c>
      <c r="CL324" s="1">
        <f t="shared" si="58"/>
        <v>0</v>
      </c>
      <c r="CO324" s="1">
        <f t="shared" si="59"/>
        <v>0</v>
      </c>
      <c r="CP324" s="1">
        <v>155.77000000000001</v>
      </c>
      <c r="CQ324" s="1">
        <f t="shared" si="61"/>
        <v>0</v>
      </c>
      <c r="CR324" s="1">
        <v>15</v>
      </c>
    </row>
    <row r="325" spans="1:96" s="1" customFormat="1" ht="15" hidden="1" customHeight="1" x14ac:dyDescent="0.25">
      <c r="A325" s="1" t="s">
        <v>2599</v>
      </c>
      <c r="B325" s="1" t="s">
        <v>2600</v>
      </c>
      <c r="C325" s="1" t="s">
        <v>267</v>
      </c>
      <c r="D325" s="1" t="s">
        <v>2459</v>
      </c>
      <c r="E325" s="1" t="s">
        <v>2601</v>
      </c>
      <c r="F325" s="1" t="s">
        <v>2602</v>
      </c>
      <c r="G325" s="1" t="s">
        <v>307</v>
      </c>
      <c r="H325" s="1" t="s">
        <v>137</v>
      </c>
      <c r="I325" s="1" t="s">
        <v>2603</v>
      </c>
      <c r="J325" s="1" t="s">
        <v>2603</v>
      </c>
      <c r="K325" s="1" t="s">
        <v>2604</v>
      </c>
      <c r="L325" s="1" t="s">
        <v>105</v>
      </c>
      <c r="M325" s="1" t="s">
        <v>1381</v>
      </c>
      <c r="N325" s="1" t="s">
        <v>2605</v>
      </c>
      <c r="O325" s="1" t="s">
        <v>1383</v>
      </c>
      <c r="P325" s="1">
        <v>909</v>
      </c>
      <c r="Q325" s="1" t="s">
        <v>2466</v>
      </c>
      <c r="R325" s="1" t="s">
        <v>38</v>
      </c>
      <c r="S325" s="1" t="s">
        <v>2331</v>
      </c>
      <c r="T325" s="1" t="s">
        <v>2467</v>
      </c>
      <c r="U325" s="1">
        <v>1</v>
      </c>
      <c r="V325" s="1" t="s">
        <v>817</v>
      </c>
      <c r="W325" s="1" t="s">
        <v>41</v>
      </c>
      <c r="X325" s="1">
        <v>1</v>
      </c>
      <c r="Z325" s="1">
        <v>149.04</v>
      </c>
      <c r="AA325" s="1">
        <v>10</v>
      </c>
      <c r="AB325" s="1">
        <v>4.1500000000000004</v>
      </c>
      <c r="AE325" s="1">
        <v>53.28</v>
      </c>
      <c r="AH325" s="1">
        <v>16.5</v>
      </c>
      <c r="AJ325" s="1">
        <v>65.11</v>
      </c>
      <c r="AO325" s="1">
        <f t="shared" si="52"/>
        <v>0</v>
      </c>
      <c r="AP325" s="1">
        <v>10</v>
      </c>
      <c r="BI325" s="1">
        <f t="shared" si="53"/>
        <v>0</v>
      </c>
      <c r="BX325" s="1">
        <f t="shared" si="54"/>
        <v>0</v>
      </c>
      <c r="CA325" s="1">
        <f t="shared" si="55"/>
        <v>0</v>
      </c>
      <c r="CB325" s="1">
        <f t="shared" si="56"/>
        <v>0</v>
      </c>
      <c r="CC325" s="1">
        <v>0</v>
      </c>
      <c r="CD325" s="1">
        <v>0</v>
      </c>
      <c r="CG325" s="1">
        <f t="shared" si="57"/>
        <v>0</v>
      </c>
      <c r="CH325" s="1">
        <v>0</v>
      </c>
      <c r="CI325" s="1">
        <v>0</v>
      </c>
      <c r="CL325" s="1">
        <f t="shared" si="58"/>
        <v>0</v>
      </c>
      <c r="CO325" s="1">
        <f t="shared" si="59"/>
        <v>0</v>
      </c>
      <c r="CP325" s="1">
        <v>149.04</v>
      </c>
      <c r="CQ325" s="1">
        <f t="shared" si="61"/>
        <v>0</v>
      </c>
      <c r="CR325" s="1">
        <v>16</v>
      </c>
    </row>
    <row r="326" spans="1:96" s="1" customFormat="1" ht="15" hidden="1" customHeight="1" x14ac:dyDescent="0.25">
      <c r="A326" s="1" t="s">
        <v>2606</v>
      </c>
      <c r="B326" s="1" t="s">
        <v>2607</v>
      </c>
      <c r="C326" s="1" t="s">
        <v>25</v>
      </c>
      <c r="D326" s="1" t="s">
        <v>2459</v>
      </c>
      <c r="E326" s="1" t="s">
        <v>2608</v>
      </c>
      <c r="F326" s="1" t="s">
        <v>2609</v>
      </c>
      <c r="G326" s="1" t="s">
        <v>217</v>
      </c>
      <c r="H326" s="1" t="s">
        <v>29</v>
      </c>
      <c r="I326" s="1" t="s">
        <v>2610</v>
      </c>
      <c r="J326" s="1" t="s">
        <v>2611</v>
      </c>
      <c r="K326" s="1" t="s">
        <v>2612</v>
      </c>
      <c r="L326" s="1" t="s">
        <v>105</v>
      </c>
      <c r="M326" s="1" t="s">
        <v>300</v>
      </c>
      <c r="N326" s="1" t="s">
        <v>2613</v>
      </c>
      <c r="O326" s="1" t="s">
        <v>302</v>
      </c>
      <c r="P326" s="1">
        <v>909</v>
      </c>
      <c r="Q326" s="1" t="s">
        <v>2466</v>
      </c>
      <c r="R326" s="1" t="s">
        <v>38</v>
      </c>
      <c r="S326" s="1" t="s">
        <v>2331</v>
      </c>
      <c r="T326" s="1" t="s">
        <v>2467</v>
      </c>
      <c r="U326" s="1">
        <v>1</v>
      </c>
      <c r="V326" s="1" t="s">
        <v>817</v>
      </c>
      <c r="W326" s="1" t="s">
        <v>41</v>
      </c>
      <c r="X326" s="1">
        <v>1</v>
      </c>
      <c r="Z326" s="1">
        <v>113.41</v>
      </c>
      <c r="AA326" s="1">
        <v>10</v>
      </c>
      <c r="AJ326" s="1">
        <v>103.41</v>
      </c>
      <c r="AO326" s="1">
        <f t="shared" si="52"/>
        <v>0</v>
      </c>
      <c r="AP326" s="1">
        <v>10</v>
      </c>
      <c r="BI326" s="1">
        <f t="shared" si="53"/>
        <v>0</v>
      </c>
      <c r="BX326" s="1">
        <f t="shared" si="54"/>
        <v>0</v>
      </c>
      <c r="CA326" s="1">
        <f t="shared" si="55"/>
        <v>0</v>
      </c>
      <c r="CB326" s="1">
        <f t="shared" si="56"/>
        <v>0</v>
      </c>
      <c r="CC326" s="1">
        <v>20</v>
      </c>
      <c r="CD326" s="1">
        <v>20</v>
      </c>
      <c r="CG326" s="1">
        <f t="shared" si="57"/>
        <v>0</v>
      </c>
      <c r="CH326" s="1">
        <v>8</v>
      </c>
      <c r="CI326" s="1">
        <v>8</v>
      </c>
      <c r="CL326" s="1">
        <f t="shared" si="58"/>
        <v>0</v>
      </c>
      <c r="CO326" s="1">
        <f t="shared" si="59"/>
        <v>0</v>
      </c>
      <c r="CP326" s="1">
        <v>133.41</v>
      </c>
      <c r="CQ326" s="1">
        <f t="shared" si="61"/>
        <v>0</v>
      </c>
      <c r="CR326" s="1">
        <v>17</v>
      </c>
    </row>
    <row r="327" spans="1:96" s="1" customFormat="1" ht="15" hidden="1" customHeight="1" x14ac:dyDescent="0.25">
      <c r="A327" s="1" t="s">
        <v>2614</v>
      </c>
      <c r="B327" s="1" t="s">
        <v>2615</v>
      </c>
      <c r="C327" s="1" t="s">
        <v>2616</v>
      </c>
      <c r="D327" s="1" t="s">
        <v>2459</v>
      </c>
      <c r="E327" s="1" t="s">
        <v>2617</v>
      </c>
      <c r="F327" s="1" t="s">
        <v>2618</v>
      </c>
      <c r="G327" s="1" t="s">
        <v>101</v>
      </c>
      <c r="H327" s="1" t="s">
        <v>29</v>
      </c>
      <c r="I327" s="1" t="s">
        <v>2619</v>
      </c>
      <c r="J327" s="1" t="s">
        <v>2620</v>
      </c>
      <c r="K327" s="1" t="s">
        <v>2621</v>
      </c>
      <c r="L327" s="1" t="s">
        <v>2622</v>
      </c>
      <c r="M327" s="1" t="s">
        <v>276</v>
      </c>
      <c r="N327" s="1" t="s">
        <v>2623</v>
      </c>
      <c r="O327" s="1" t="s">
        <v>2624</v>
      </c>
      <c r="P327" s="1">
        <v>909</v>
      </c>
      <c r="Q327" s="1" t="s">
        <v>2466</v>
      </c>
      <c r="R327" s="1" t="s">
        <v>38</v>
      </c>
      <c r="S327" s="1" t="s">
        <v>2331</v>
      </c>
      <c r="T327" s="1" t="s">
        <v>2467</v>
      </c>
      <c r="U327" s="1">
        <v>1</v>
      </c>
      <c r="V327" s="1" t="s">
        <v>817</v>
      </c>
      <c r="W327" s="1" t="s">
        <v>41</v>
      </c>
      <c r="X327" s="1">
        <v>1</v>
      </c>
      <c r="Z327" s="1">
        <v>45.75</v>
      </c>
      <c r="AA327" s="1">
        <v>10</v>
      </c>
      <c r="AH327" s="1">
        <v>35.75</v>
      </c>
      <c r="AO327" s="1">
        <f t="shared" si="52"/>
        <v>0</v>
      </c>
      <c r="AP327" s="1">
        <v>10</v>
      </c>
      <c r="BI327" s="1">
        <f t="shared" si="53"/>
        <v>0</v>
      </c>
      <c r="BJ327" s="1">
        <v>51.75</v>
      </c>
      <c r="BL327" s="1">
        <v>1.5</v>
      </c>
      <c r="BO327" s="1">
        <v>16.25</v>
      </c>
      <c r="BQ327" s="1">
        <v>4</v>
      </c>
      <c r="BU327" s="1">
        <v>10</v>
      </c>
      <c r="BX327" s="1">
        <f t="shared" si="54"/>
        <v>0</v>
      </c>
      <c r="BY327" s="1">
        <v>20</v>
      </c>
      <c r="CA327" s="1">
        <f t="shared" si="55"/>
        <v>0</v>
      </c>
      <c r="CB327" s="1">
        <f t="shared" si="56"/>
        <v>0</v>
      </c>
      <c r="CC327" s="1">
        <v>30</v>
      </c>
      <c r="CD327" s="1">
        <v>30</v>
      </c>
      <c r="CG327" s="1">
        <f t="shared" si="57"/>
        <v>0</v>
      </c>
      <c r="CH327" s="1">
        <v>16</v>
      </c>
      <c r="CI327" s="1">
        <v>16</v>
      </c>
      <c r="CL327" s="1">
        <f t="shared" si="58"/>
        <v>0</v>
      </c>
      <c r="CO327" s="1">
        <f t="shared" si="59"/>
        <v>0</v>
      </c>
      <c r="CP327" s="1">
        <v>127.5</v>
      </c>
      <c r="CQ327" s="1">
        <f t="shared" si="61"/>
        <v>0</v>
      </c>
      <c r="CR327" s="1">
        <v>18</v>
      </c>
    </row>
    <row r="328" spans="1:96" s="1" customFormat="1" ht="15" hidden="1" customHeight="1" x14ac:dyDescent="0.25">
      <c r="A328" s="1" t="s">
        <v>2625</v>
      </c>
      <c r="B328" s="1" t="s">
        <v>2626</v>
      </c>
      <c r="C328" s="1" t="s">
        <v>419</v>
      </c>
      <c r="D328" s="1" t="s">
        <v>2459</v>
      </c>
      <c r="E328" s="1" t="s">
        <v>2627</v>
      </c>
      <c r="F328" s="1" t="s">
        <v>2628</v>
      </c>
      <c r="G328" s="1" t="s">
        <v>760</v>
      </c>
      <c r="H328" s="1" t="s">
        <v>271</v>
      </c>
      <c r="I328" s="1" t="s">
        <v>2629</v>
      </c>
      <c r="J328" s="1" t="s">
        <v>2630</v>
      </c>
      <c r="K328" s="1" t="s">
        <v>2631</v>
      </c>
      <c r="L328" s="1" t="s">
        <v>105</v>
      </c>
      <c r="M328" s="1" t="s">
        <v>2632</v>
      </c>
      <c r="N328" s="1" t="s">
        <v>2633</v>
      </c>
      <c r="O328" s="1" t="s">
        <v>2634</v>
      </c>
      <c r="P328" s="1">
        <v>909</v>
      </c>
      <c r="Q328" s="1" t="s">
        <v>2466</v>
      </c>
      <c r="R328" s="1" t="s">
        <v>38</v>
      </c>
      <c r="S328" s="1" t="s">
        <v>2331</v>
      </c>
      <c r="T328" s="1" t="s">
        <v>2467</v>
      </c>
      <c r="U328" s="1">
        <v>1</v>
      </c>
      <c r="V328" s="1" t="s">
        <v>817</v>
      </c>
      <c r="W328" s="1" t="s">
        <v>41</v>
      </c>
      <c r="X328" s="1">
        <v>1</v>
      </c>
      <c r="Z328" s="1">
        <v>99.91</v>
      </c>
      <c r="AA328" s="1">
        <v>10</v>
      </c>
      <c r="AE328" s="1">
        <v>89.91</v>
      </c>
      <c r="AO328" s="1">
        <f t="shared" si="52"/>
        <v>0</v>
      </c>
      <c r="AP328" s="1">
        <v>10</v>
      </c>
      <c r="BI328" s="1">
        <f t="shared" si="53"/>
        <v>0</v>
      </c>
      <c r="BJ328" s="1">
        <v>6.25</v>
      </c>
      <c r="BO328" s="1">
        <v>6.25</v>
      </c>
      <c r="BX328" s="1">
        <f t="shared" si="54"/>
        <v>0</v>
      </c>
      <c r="CA328" s="1">
        <f t="shared" si="55"/>
        <v>0</v>
      </c>
      <c r="CB328" s="1">
        <f t="shared" si="56"/>
        <v>0</v>
      </c>
      <c r="CC328" s="1">
        <v>20</v>
      </c>
      <c r="CD328" s="1">
        <v>20</v>
      </c>
      <c r="CG328" s="1">
        <f t="shared" si="57"/>
        <v>0</v>
      </c>
      <c r="CH328" s="1">
        <v>8</v>
      </c>
      <c r="CI328" s="1">
        <v>8</v>
      </c>
      <c r="CL328" s="1">
        <f t="shared" si="58"/>
        <v>0</v>
      </c>
      <c r="CO328" s="1">
        <f t="shared" si="59"/>
        <v>0</v>
      </c>
      <c r="CP328" s="1">
        <v>126.16</v>
      </c>
      <c r="CQ328" s="1">
        <f t="shared" si="61"/>
        <v>0</v>
      </c>
      <c r="CR328" s="1">
        <v>19</v>
      </c>
    </row>
    <row r="329" spans="1:96" s="1" customFormat="1" ht="15" hidden="1" customHeight="1" x14ac:dyDescent="0.25">
      <c r="A329" s="1" t="s">
        <v>2635</v>
      </c>
      <c r="B329" s="1" t="s">
        <v>2636</v>
      </c>
      <c r="C329" s="1" t="s">
        <v>267</v>
      </c>
      <c r="D329" s="1" t="s">
        <v>2459</v>
      </c>
      <c r="E329" s="1" t="s">
        <v>2637</v>
      </c>
      <c r="F329" s="1" t="s">
        <v>2638</v>
      </c>
      <c r="G329" s="1" t="s">
        <v>737</v>
      </c>
      <c r="H329" s="1" t="s">
        <v>29</v>
      </c>
      <c r="I329" s="1" t="s">
        <v>2639</v>
      </c>
      <c r="J329" s="1" t="s">
        <v>2640</v>
      </c>
      <c r="K329" s="1" t="s">
        <v>2641</v>
      </c>
      <c r="L329" s="1" t="s">
        <v>105</v>
      </c>
      <c r="M329" s="1" t="s">
        <v>1525</v>
      </c>
      <c r="N329" s="1" t="s">
        <v>2642</v>
      </c>
      <c r="O329" s="1" t="s">
        <v>1241</v>
      </c>
      <c r="P329" s="1">
        <v>909</v>
      </c>
      <c r="Q329" s="1" t="s">
        <v>2466</v>
      </c>
      <c r="R329" s="1" t="s">
        <v>38</v>
      </c>
      <c r="S329" s="1" t="s">
        <v>2331</v>
      </c>
      <c r="T329" s="1" t="s">
        <v>2467</v>
      </c>
      <c r="U329" s="1">
        <v>1</v>
      </c>
      <c r="V329" s="1" t="s">
        <v>817</v>
      </c>
      <c r="W329" s="1" t="s">
        <v>41</v>
      </c>
      <c r="X329" s="1">
        <v>1</v>
      </c>
      <c r="Z329" s="1">
        <v>80.25</v>
      </c>
      <c r="AA329" s="1">
        <v>50</v>
      </c>
      <c r="AH329" s="1">
        <v>30.25</v>
      </c>
      <c r="AO329" s="1">
        <f t="shared" si="52"/>
        <v>0</v>
      </c>
      <c r="AP329" s="1">
        <v>50</v>
      </c>
      <c r="BI329" s="1">
        <f t="shared" si="53"/>
        <v>0</v>
      </c>
      <c r="BJ329" s="1">
        <v>3</v>
      </c>
      <c r="BK329" s="1">
        <v>0.5</v>
      </c>
      <c r="BO329" s="1">
        <v>2.5</v>
      </c>
      <c r="BX329" s="1">
        <f t="shared" si="54"/>
        <v>0</v>
      </c>
      <c r="CA329" s="1">
        <f t="shared" si="55"/>
        <v>0</v>
      </c>
      <c r="CB329" s="1">
        <f t="shared" si="56"/>
        <v>0</v>
      </c>
      <c r="CC329" s="1">
        <v>30</v>
      </c>
      <c r="CD329" s="1">
        <v>30</v>
      </c>
      <c r="CG329" s="1">
        <f t="shared" si="57"/>
        <v>0</v>
      </c>
      <c r="CH329" s="1">
        <v>16</v>
      </c>
      <c r="CI329" s="1">
        <v>16</v>
      </c>
      <c r="CL329" s="1">
        <f t="shared" si="58"/>
        <v>0</v>
      </c>
      <c r="CO329" s="1">
        <f t="shared" si="59"/>
        <v>0</v>
      </c>
      <c r="CP329" s="1">
        <v>113.25</v>
      </c>
      <c r="CQ329" s="1">
        <f t="shared" si="61"/>
        <v>0</v>
      </c>
      <c r="CR329" s="1">
        <v>20</v>
      </c>
    </row>
    <row r="330" spans="1:96" s="1" customFormat="1" ht="15" hidden="1" customHeight="1" x14ac:dyDescent="0.25">
      <c r="A330" s="1" t="s">
        <v>2643</v>
      </c>
      <c r="B330" s="1" t="s">
        <v>2644</v>
      </c>
      <c r="C330" s="1" t="s">
        <v>25</v>
      </c>
      <c r="D330" s="1" t="s">
        <v>2459</v>
      </c>
      <c r="E330" s="1" t="s">
        <v>2645</v>
      </c>
      <c r="F330" s="1" t="s">
        <v>2646</v>
      </c>
      <c r="G330" s="1" t="s">
        <v>29</v>
      </c>
      <c r="H330" s="1" t="s">
        <v>183</v>
      </c>
      <c r="I330" s="1" t="s">
        <v>2647</v>
      </c>
      <c r="J330" s="1" t="s">
        <v>2648</v>
      </c>
      <c r="K330" s="1" t="s">
        <v>2649</v>
      </c>
      <c r="L330" s="1" t="s">
        <v>105</v>
      </c>
      <c r="M330" s="1" t="s">
        <v>93</v>
      </c>
      <c r="N330" s="1" t="s">
        <v>2650</v>
      </c>
      <c r="O330" s="1" t="s">
        <v>95</v>
      </c>
      <c r="P330" s="1">
        <v>909</v>
      </c>
      <c r="Q330" s="1" t="s">
        <v>2466</v>
      </c>
      <c r="R330" s="1" t="s">
        <v>38</v>
      </c>
      <c r="S330" s="1" t="s">
        <v>2331</v>
      </c>
      <c r="T330" s="1" t="s">
        <v>2467</v>
      </c>
      <c r="U330" s="1">
        <v>1</v>
      </c>
      <c r="V330" s="1" t="s">
        <v>817</v>
      </c>
      <c r="W330" s="1" t="s">
        <v>41</v>
      </c>
      <c r="X330" s="1">
        <v>1</v>
      </c>
      <c r="Z330" s="1">
        <v>95.16</v>
      </c>
      <c r="AA330" s="1">
        <v>50</v>
      </c>
      <c r="AD330" s="1">
        <v>37.5</v>
      </c>
      <c r="AJ330" s="1">
        <v>7.66</v>
      </c>
      <c r="AO330" s="1">
        <f t="shared" si="52"/>
        <v>0</v>
      </c>
      <c r="AP330" s="1">
        <v>50</v>
      </c>
      <c r="BI330" s="1">
        <f t="shared" si="53"/>
        <v>0</v>
      </c>
      <c r="BJ330" s="1">
        <v>11.25</v>
      </c>
      <c r="BO330" s="1">
        <v>11.25</v>
      </c>
      <c r="BX330" s="1">
        <f t="shared" si="54"/>
        <v>0</v>
      </c>
      <c r="CA330" s="1">
        <f t="shared" si="55"/>
        <v>0</v>
      </c>
      <c r="CB330" s="1">
        <f t="shared" si="56"/>
        <v>0</v>
      </c>
      <c r="CG330" s="1">
        <f t="shared" si="57"/>
        <v>0</v>
      </c>
      <c r="CL330" s="1">
        <f t="shared" si="58"/>
        <v>0</v>
      </c>
      <c r="CO330" s="1">
        <f t="shared" si="59"/>
        <v>0</v>
      </c>
      <c r="CP330" s="1">
        <v>106.41</v>
      </c>
      <c r="CQ330" s="1">
        <f t="shared" si="61"/>
        <v>0</v>
      </c>
      <c r="CR330" s="1">
        <v>21</v>
      </c>
    </row>
    <row r="331" spans="1:96" s="1" customFormat="1" ht="15" hidden="1" customHeight="1" x14ac:dyDescent="0.25">
      <c r="A331" s="1" t="s">
        <v>2651</v>
      </c>
      <c r="B331" s="1" t="s">
        <v>2652</v>
      </c>
      <c r="C331" s="1" t="s">
        <v>25</v>
      </c>
      <c r="D331" s="1" t="s">
        <v>2459</v>
      </c>
      <c r="E331" s="1" t="s">
        <v>2653</v>
      </c>
      <c r="F331" s="1" t="s">
        <v>2654</v>
      </c>
      <c r="G331" s="1" t="s">
        <v>706</v>
      </c>
      <c r="H331" s="1" t="s">
        <v>2434</v>
      </c>
      <c r="I331" s="1" t="s">
        <v>2655</v>
      </c>
      <c r="J331" s="1" t="s">
        <v>2655</v>
      </c>
      <c r="K331" s="1" t="s">
        <v>2656</v>
      </c>
      <c r="L331" s="1" t="s">
        <v>1189</v>
      </c>
      <c r="M331" s="1" t="s">
        <v>2657</v>
      </c>
      <c r="N331" s="1" t="s">
        <v>2658</v>
      </c>
      <c r="O331" s="1" t="s">
        <v>2140</v>
      </c>
      <c r="P331" s="1">
        <v>909</v>
      </c>
      <c r="Q331" s="1" t="s">
        <v>2466</v>
      </c>
      <c r="R331" s="1" t="s">
        <v>38</v>
      </c>
      <c r="S331" s="1" t="s">
        <v>2331</v>
      </c>
      <c r="T331" s="1" t="s">
        <v>2467</v>
      </c>
      <c r="U331" s="1">
        <v>1</v>
      </c>
      <c r="V331" s="1" t="s">
        <v>817</v>
      </c>
      <c r="W331" s="1" t="s">
        <v>41</v>
      </c>
      <c r="X331" s="1">
        <v>1</v>
      </c>
      <c r="Z331" s="1">
        <v>69.2</v>
      </c>
      <c r="AA331" s="1">
        <v>0</v>
      </c>
      <c r="AE331" s="1">
        <v>49.95</v>
      </c>
      <c r="AH331" s="1">
        <v>19.25</v>
      </c>
      <c r="AO331" s="1">
        <f t="shared" si="52"/>
        <v>0</v>
      </c>
      <c r="AP331" s="1">
        <v>0</v>
      </c>
      <c r="BI331" s="1">
        <f t="shared" si="53"/>
        <v>0</v>
      </c>
      <c r="BJ331" s="1">
        <v>1.75</v>
      </c>
      <c r="BK331" s="1">
        <v>0.5</v>
      </c>
      <c r="BO331" s="1">
        <v>1.25</v>
      </c>
      <c r="BX331" s="1">
        <f t="shared" si="54"/>
        <v>0</v>
      </c>
      <c r="CA331" s="1">
        <f t="shared" si="55"/>
        <v>0</v>
      </c>
      <c r="CB331" s="1">
        <f t="shared" si="56"/>
        <v>0</v>
      </c>
      <c r="CC331" s="1">
        <v>20</v>
      </c>
      <c r="CD331" s="1">
        <v>20</v>
      </c>
      <c r="CG331" s="1">
        <f t="shared" si="57"/>
        <v>0</v>
      </c>
      <c r="CH331" s="1">
        <v>8</v>
      </c>
      <c r="CI331" s="1">
        <v>8</v>
      </c>
      <c r="CL331" s="1">
        <f t="shared" si="58"/>
        <v>0</v>
      </c>
      <c r="CO331" s="1">
        <f t="shared" si="59"/>
        <v>0</v>
      </c>
      <c r="CP331" s="1">
        <v>90.95</v>
      </c>
      <c r="CQ331" s="1">
        <f t="shared" si="61"/>
        <v>0</v>
      </c>
      <c r="CR331" s="1">
        <v>22</v>
      </c>
    </row>
    <row r="332" spans="1:96" s="1" customFormat="1" ht="15" hidden="1" customHeight="1" x14ac:dyDescent="0.25">
      <c r="A332" s="1" t="s">
        <v>2659</v>
      </c>
      <c r="B332" s="1" t="s">
        <v>2660</v>
      </c>
      <c r="C332" s="1" t="s">
        <v>267</v>
      </c>
      <c r="D332" s="1" t="s">
        <v>2459</v>
      </c>
      <c r="E332" s="1" t="s">
        <v>2661</v>
      </c>
      <c r="F332" s="1" t="s">
        <v>2662</v>
      </c>
      <c r="G332" s="1" t="s">
        <v>883</v>
      </c>
      <c r="H332" s="1" t="s">
        <v>137</v>
      </c>
      <c r="I332" s="1" t="s">
        <v>2663</v>
      </c>
      <c r="J332" s="1" t="s">
        <v>2664</v>
      </c>
      <c r="K332" s="1" t="s">
        <v>2665</v>
      </c>
      <c r="L332" s="1" t="s">
        <v>105</v>
      </c>
      <c r="M332" s="1" t="s">
        <v>176</v>
      </c>
      <c r="N332" s="1" t="s">
        <v>2666</v>
      </c>
      <c r="O332" s="1" t="s">
        <v>583</v>
      </c>
      <c r="P332" s="1">
        <v>909</v>
      </c>
      <c r="Q332" s="1" t="s">
        <v>2466</v>
      </c>
      <c r="R332" s="1" t="s">
        <v>38</v>
      </c>
      <c r="S332" s="1" t="s">
        <v>2331</v>
      </c>
      <c r="T332" s="1" t="s">
        <v>2467</v>
      </c>
      <c r="U332" s="1">
        <v>1</v>
      </c>
      <c r="V332" s="1" t="s">
        <v>817</v>
      </c>
      <c r="W332" s="1" t="s">
        <v>41</v>
      </c>
      <c r="X332" s="1">
        <v>1</v>
      </c>
      <c r="Z332" s="1">
        <v>5.8</v>
      </c>
      <c r="AA332" s="1">
        <v>0</v>
      </c>
      <c r="AC332" s="1">
        <v>5.8</v>
      </c>
      <c r="AO332" s="1">
        <f t="shared" si="52"/>
        <v>0</v>
      </c>
      <c r="AP332" s="1">
        <v>0</v>
      </c>
      <c r="BI332" s="1">
        <f t="shared" si="53"/>
        <v>0</v>
      </c>
      <c r="BJ332" s="1">
        <v>3</v>
      </c>
      <c r="BK332" s="1">
        <v>2</v>
      </c>
      <c r="BM332" s="1">
        <v>1</v>
      </c>
      <c r="BX332" s="1">
        <f t="shared" si="54"/>
        <v>0</v>
      </c>
      <c r="CA332" s="1">
        <f t="shared" si="55"/>
        <v>0</v>
      </c>
      <c r="CB332" s="1">
        <f t="shared" si="56"/>
        <v>0</v>
      </c>
      <c r="CC332" s="1">
        <v>0</v>
      </c>
      <c r="CD332" s="1">
        <v>0</v>
      </c>
      <c r="CG332" s="1">
        <f t="shared" si="57"/>
        <v>0</v>
      </c>
      <c r="CH332" s="1">
        <v>0</v>
      </c>
      <c r="CI332" s="1">
        <v>0</v>
      </c>
      <c r="CL332" s="1">
        <f t="shared" si="58"/>
        <v>0</v>
      </c>
      <c r="CO332" s="1">
        <f t="shared" si="59"/>
        <v>0</v>
      </c>
      <c r="CP332" s="1">
        <v>8.8000000000000007</v>
      </c>
      <c r="CQ332" s="1">
        <f t="shared" si="61"/>
        <v>0</v>
      </c>
      <c r="CR332" s="1">
        <v>23</v>
      </c>
    </row>
    <row r="333" spans="1:96" s="1" customFormat="1" ht="15" hidden="1" customHeight="1" x14ac:dyDescent="0.25">
      <c r="A333" s="1" t="s">
        <v>2667</v>
      </c>
      <c r="B333" s="1" t="s">
        <v>2668</v>
      </c>
      <c r="C333" s="1" t="s">
        <v>25</v>
      </c>
      <c r="D333" s="1" t="s">
        <v>2669</v>
      </c>
      <c r="E333" s="1" t="s">
        <v>2670</v>
      </c>
      <c r="F333" s="1" t="s">
        <v>2671</v>
      </c>
      <c r="G333" s="1" t="s">
        <v>1923</v>
      </c>
      <c r="H333" s="1" t="s">
        <v>679</v>
      </c>
      <c r="I333" s="1" t="s">
        <v>2672</v>
      </c>
      <c r="J333" s="1" t="s">
        <v>2673</v>
      </c>
      <c r="K333" s="1" t="s">
        <v>2674</v>
      </c>
      <c r="L333" s="1" t="s">
        <v>752</v>
      </c>
      <c r="M333" s="1" t="s">
        <v>2675</v>
      </c>
      <c r="N333" s="1" t="s">
        <v>2676</v>
      </c>
      <c r="O333" s="1" t="s">
        <v>1456</v>
      </c>
      <c r="P333" s="1">
        <v>910</v>
      </c>
      <c r="Q333" s="1" t="s">
        <v>2677</v>
      </c>
      <c r="R333" s="1" t="s">
        <v>38</v>
      </c>
      <c r="S333" s="1" t="s">
        <v>2331</v>
      </c>
      <c r="T333" s="1" t="s">
        <v>2678</v>
      </c>
      <c r="U333" s="1">
        <v>1</v>
      </c>
      <c r="V333" s="1" t="s">
        <v>41</v>
      </c>
      <c r="W333" s="1" t="s">
        <v>41</v>
      </c>
      <c r="X333" s="1">
        <v>1</v>
      </c>
      <c r="Z333" s="1">
        <v>246.48</v>
      </c>
      <c r="AA333" s="1">
        <v>10</v>
      </c>
      <c r="AH333" s="1">
        <v>22</v>
      </c>
      <c r="AJ333" s="1">
        <v>214.48</v>
      </c>
      <c r="AO333" s="1">
        <f t="shared" si="52"/>
        <v>0</v>
      </c>
      <c r="AP333" s="1">
        <v>260.56</v>
      </c>
      <c r="AX333" s="1">
        <v>10.96</v>
      </c>
      <c r="BA333" s="1">
        <v>74.489999999999995</v>
      </c>
      <c r="BB333" s="1">
        <v>65.11</v>
      </c>
      <c r="BH333" s="1">
        <v>100</v>
      </c>
      <c r="BI333" s="1">
        <f t="shared" si="53"/>
        <v>0</v>
      </c>
      <c r="BJ333" s="1">
        <v>60.5</v>
      </c>
      <c r="BK333" s="1">
        <v>11</v>
      </c>
      <c r="BM333" s="1">
        <v>5</v>
      </c>
      <c r="BN333" s="1">
        <v>2.5</v>
      </c>
      <c r="BQ333" s="1">
        <v>2</v>
      </c>
      <c r="BV333" s="1">
        <v>10</v>
      </c>
      <c r="BW333" s="1">
        <v>10</v>
      </c>
      <c r="BX333" s="1">
        <f t="shared" si="54"/>
        <v>0</v>
      </c>
      <c r="BY333" s="1">
        <v>20</v>
      </c>
      <c r="CA333" s="1">
        <f t="shared" si="55"/>
        <v>0</v>
      </c>
      <c r="CB333" s="1">
        <f t="shared" si="56"/>
        <v>0</v>
      </c>
      <c r="CC333" s="1">
        <v>200</v>
      </c>
      <c r="CD333" s="1">
        <v>60</v>
      </c>
      <c r="CE333" s="1">
        <v>140</v>
      </c>
      <c r="CG333" s="1">
        <f t="shared" si="57"/>
        <v>0</v>
      </c>
      <c r="CH333" s="1">
        <v>100</v>
      </c>
      <c r="CI333" s="1">
        <v>40</v>
      </c>
      <c r="CJ333" s="1">
        <v>60</v>
      </c>
      <c r="CL333" s="1">
        <f t="shared" si="58"/>
        <v>0</v>
      </c>
      <c r="CO333" s="1">
        <f t="shared" si="59"/>
        <v>0</v>
      </c>
      <c r="CP333" s="1">
        <v>521.05999999999995</v>
      </c>
      <c r="CQ333" s="1">
        <f t="shared" ref="CQ333:CQ364" si="62">SUM(BI333,CB333,CG333)</f>
        <v>0</v>
      </c>
      <c r="CR333" s="1">
        <v>1</v>
      </c>
    </row>
    <row r="334" spans="1:96" s="1" customFormat="1" ht="15" hidden="1" customHeight="1" x14ac:dyDescent="0.25">
      <c r="A334" s="1" t="s">
        <v>2679</v>
      </c>
      <c r="B334" s="1" t="s">
        <v>2680</v>
      </c>
      <c r="C334" s="1" t="s">
        <v>267</v>
      </c>
      <c r="D334" s="1" t="s">
        <v>2669</v>
      </c>
      <c r="E334" s="1" t="s">
        <v>2681</v>
      </c>
      <c r="F334" s="1" t="s">
        <v>2682</v>
      </c>
      <c r="G334" s="1" t="s">
        <v>87</v>
      </c>
      <c r="H334" s="1" t="s">
        <v>29</v>
      </c>
      <c r="I334" s="1" t="s">
        <v>2683</v>
      </c>
      <c r="J334" s="1" t="s">
        <v>2684</v>
      </c>
      <c r="K334" s="1" t="s">
        <v>2685</v>
      </c>
      <c r="L334" s="1" t="s">
        <v>2686</v>
      </c>
      <c r="M334" s="1" t="s">
        <v>176</v>
      </c>
      <c r="N334" s="1" t="s">
        <v>2687</v>
      </c>
      <c r="O334" s="1" t="s">
        <v>2688</v>
      </c>
      <c r="P334" s="1">
        <v>910</v>
      </c>
      <c r="Q334" s="1" t="s">
        <v>2677</v>
      </c>
      <c r="R334" s="1" t="s">
        <v>38</v>
      </c>
      <c r="S334" s="1" t="s">
        <v>2331</v>
      </c>
      <c r="T334" s="1" t="s">
        <v>2678</v>
      </c>
      <c r="U334" s="1">
        <v>1</v>
      </c>
      <c r="V334" s="1" t="s">
        <v>41</v>
      </c>
      <c r="W334" s="1" t="s">
        <v>41</v>
      </c>
      <c r="X334" s="1">
        <v>1</v>
      </c>
      <c r="Z334" s="1">
        <v>221.16</v>
      </c>
      <c r="AA334" s="1">
        <v>50</v>
      </c>
      <c r="AB334" s="1">
        <v>17.43</v>
      </c>
      <c r="AC334" s="1">
        <v>3.48</v>
      </c>
      <c r="AJ334" s="1">
        <v>91.92</v>
      </c>
      <c r="AL334" s="1">
        <v>58.33</v>
      </c>
      <c r="AO334" s="1">
        <f t="shared" si="52"/>
        <v>0</v>
      </c>
      <c r="AP334" s="1">
        <v>220.68</v>
      </c>
      <c r="AQ334" s="1">
        <v>17.43</v>
      </c>
      <c r="AR334" s="1">
        <v>3</v>
      </c>
      <c r="BB334" s="1">
        <v>91.92</v>
      </c>
      <c r="BE334" s="1">
        <v>58.33</v>
      </c>
      <c r="BH334" s="1">
        <v>0</v>
      </c>
      <c r="BI334" s="1">
        <f t="shared" si="53"/>
        <v>0</v>
      </c>
      <c r="BJ334" s="1">
        <v>158.25</v>
      </c>
      <c r="BK334" s="1">
        <v>14</v>
      </c>
      <c r="BM334" s="1">
        <v>5</v>
      </c>
      <c r="BO334" s="1">
        <v>12.5</v>
      </c>
      <c r="BP334" s="1">
        <v>37.5</v>
      </c>
      <c r="BQ334" s="1">
        <v>6</v>
      </c>
      <c r="BR334" s="1">
        <v>19.25</v>
      </c>
      <c r="BT334" s="1">
        <v>14</v>
      </c>
      <c r="BU334" s="1">
        <v>10</v>
      </c>
      <c r="BV334" s="1">
        <v>10</v>
      </c>
      <c r="BW334" s="1">
        <v>10</v>
      </c>
      <c r="BX334" s="1">
        <f t="shared" si="54"/>
        <v>0</v>
      </c>
      <c r="BY334" s="1">
        <v>20</v>
      </c>
      <c r="CA334" s="1">
        <f t="shared" si="55"/>
        <v>0</v>
      </c>
      <c r="CB334" s="1">
        <f t="shared" si="56"/>
        <v>0</v>
      </c>
      <c r="CC334" s="1">
        <v>140</v>
      </c>
      <c r="CD334" s="1">
        <v>60</v>
      </c>
      <c r="CE334" s="1">
        <v>80</v>
      </c>
      <c r="CG334" s="1">
        <f t="shared" si="57"/>
        <v>0</v>
      </c>
      <c r="CH334" s="1">
        <v>70</v>
      </c>
      <c r="CI334" s="1">
        <v>40</v>
      </c>
      <c r="CJ334" s="1">
        <v>30</v>
      </c>
      <c r="CL334" s="1">
        <f t="shared" si="58"/>
        <v>0</v>
      </c>
      <c r="CO334" s="1">
        <f t="shared" si="59"/>
        <v>0</v>
      </c>
      <c r="CP334" s="1">
        <v>518.92999999999995</v>
      </c>
      <c r="CQ334" s="1">
        <f t="shared" si="62"/>
        <v>0</v>
      </c>
      <c r="CR334" s="1">
        <v>2</v>
      </c>
    </row>
    <row r="335" spans="1:96" s="1" customFormat="1" ht="15" hidden="1" customHeight="1" x14ac:dyDescent="0.25">
      <c r="A335" s="1" t="s">
        <v>2689</v>
      </c>
      <c r="B335" s="1" t="s">
        <v>2690</v>
      </c>
      <c r="C335" s="1" t="s">
        <v>157</v>
      </c>
      <c r="D335" s="1" t="s">
        <v>2669</v>
      </c>
      <c r="E335" s="1" t="s">
        <v>2691</v>
      </c>
      <c r="F335" s="1" t="s">
        <v>2692</v>
      </c>
      <c r="G335" s="1" t="s">
        <v>123</v>
      </c>
      <c r="H335" s="1" t="s">
        <v>337</v>
      </c>
      <c r="I335" s="1" t="s">
        <v>2693</v>
      </c>
      <c r="J335" s="1" t="s">
        <v>2694</v>
      </c>
      <c r="K335" s="1" t="s">
        <v>2695</v>
      </c>
      <c r="L335" s="1" t="s">
        <v>340</v>
      </c>
      <c r="M335" s="1" t="s">
        <v>2696</v>
      </c>
      <c r="N335" s="1" t="s">
        <v>2697</v>
      </c>
      <c r="O335" s="1" t="s">
        <v>2698</v>
      </c>
      <c r="P335" s="1">
        <v>910</v>
      </c>
      <c r="Q335" s="1" t="s">
        <v>2677</v>
      </c>
      <c r="R335" s="1" t="s">
        <v>38</v>
      </c>
      <c r="S335" s="1" t="s">
        <v>2331</v>
      </c>
      <c r="T335" s="1" t="s">
        <v>2678</v>
      </c>
      <c r="U335" s="1">
        <v>1</v>
      </c>
      <c r="V335" s="1" t="s">
        <v>41</v>
      </c>
      <c r="W335" s="1" t="s">
        <v>41</v>
      </c>
      <c r="X335" s="1">
        <v>4</v>
      </c>
      <c r="Z335" s="1">
        <v>307.17599999999999</v>
      </c>
      <c r="AA335" s="1">
        <v>50</v>
      </c>
      <c r="AH335" s="1">
        <v>11</v>
      </c>
      <c r="AL335" s="1">
        <v>69.995999999999995</v>
      </c>
      <c r="AN335" s="1">
        <v>176.18</v>
      </c>
      <c r="AO335" s="1">
        <f t="shared" si="52"/>
        <v>0</v>
      </c>
      <c r="AP335" s="1">
        <v>213.33600000000001</v>
      </c>
      <c r="AX335" s="1">
        <v>5.48</v>
      </c>
      <c r="BE335" s="1">
        <v>69.995999999999995</v>
      </c>
      <c r="BG335" s="1">
        <v>87.86</v>
      </c>
      <c r="BI335" s="1">
        <f t="shared" si="53"/>
        <v>0</v>
      </c>
      <c r="BJ335" s="1">
        <v>29.25</v>
      </c>
      <c r="BK335" s="1">
        <v>4.5</v>
      </c>
      <c r="BO335" s="1">
        <v>1.25</v>
      </c>
      <c r="BP335" s="1">
        <v>1.5</v>
      </c>
      <c r="BQ335" s="1">
        <v>2</v>
      </c>
      <c r="BX335" s="1">
        <f t="shared" si="54"/>
        <v>0</v>
      </c>
      <c r="BY335" s="1">
        <v>20</v>
      </c>
      <c r="CA335" s="1">
        <f t="shared" si="55"/>
        <v>0</v>
      </c>
      <c r="CB335" s="1">
        <f t="shared" si="56"/>
        <v>0</v>
      </c>
      <c r="CC335" s="1">
        <v>160</v>
      </c>
      <c r="CD335" s="1">
        <v>50</v>
      </c>
      <c r="CE335" s="1">
        <v>110</v>
      </c>
      <c r="CG335" s="1">
        <f t="shared" si="57"/>
        <v>0</v>
      </c>
      <c r="CH335" s="1">
        <v>77</v>
      </c>
      <c r="CI335" s="1">
        <v>32</v>
      </c>
      <c r="CJ335" s="1">
        <v>45</v>
      </c>
      <c r="CL335" s="1">
        <f t="shared" si="58"/>
        <v>0</v>
      </c>
      <c r="CO335" s="1">
        <f t="shared" si="59"/>
        <v>0</v>
      </c>
      <c r="CP335" s="1">
        <v>402.58600000000001</v>
      </c>
      <c r="CQ335" s="1">
        <f t="shared" si="62"/>
        <v>0</v>
      </c>
      <c r="CR335" s="1">
        <v>3</v>
      </c>
    </row>
    <row r="336" spans="1:96" s="1" customFormat="1" ht="15" hidden="1" customHeight="1" x14ac:dyDescent="0.25">
      <c r="A336" s="1" t="s">
        <v>2699</v>
      </c>
      <c r="B336" s="1" t="s">
        <v>2700</v>
      </c>
      <c r="C336" s="1" t="s">
        <v>133</v>
      </c>
      <c r="D336" s="1" t="s">
        <v>2669</v>
      </c>
      <c r="E336" s="1" t="s">
        <v>2701</v>
      </c>
      <c r="F336" s="1" t="s">
        <v>2702</v>
      </c>
      <c r="G336" s="1" t="s">
        <v>2703</v>
      </c>
      <c r="H336" s="1" t="s">
        <v>75</v>
      </c>
      <c r="I336" s="1" t="s">
        <v>2704</v>
      </c>
      <c r="J336" s="1" t="s">
        <v>2705</v>
      </c>
      <c r="K336" s="1" t="s">
        <v>2706</v>
      </c>
      <c r="L336" s="1" t="s">
        <v>105</v>
      </c>
      <c r="M336" s="1" t="s">
        <v>300</v>
      </c>
      <c r="N336" s="1" t="s">
        <v>2707</v>
      </c>
      <c r="O336" s="1" t="s">
        <v>302</v>
      </c>
      <c r="P336" s="1">
        <v>910</v>
      </c>
      <c r="Q336" s="1" t="s">
        <v>2677</v>
      </c>
      <c r="R336" s="1" t="s">
        <v>38</v>
      </c>
      <c r="S336" s="1" t="s">
        <v>2331</v>
      </c>
      <c r="T336" s="1" t="s">
        <v>2678</v>
      </c>
      <c r="U336" s="1">
        <v>1</v>
      </c>
      <c r="V336" s="1" t="s">
        <v>41</v>
      </c>
      <c r="W336" s="1" t="s">
        <v>41</v>
      </c>
      <c r="X336" s="1">
        <v>3</v>
      </c>
      <c r="Z336" s="1">
        <v>128.88</v>
      </c>
      <c r="AA336" s="1">
        <v>50</v>
      </c>
      <c r="AC336" s="1">
        <v>78.88</v>
      </c>
      <c r="AO336" s="1">
        <f t="shared" si="52"/>
        <v>0</v>
      </c>
      <c r="AP336" s="1">
        <v>235.86</v>
      </c>
      <c r="AR336" s="1">
        <v>68</v>
      </c>
      <c r="AU336" s="1">
        <v>104.58</v>
      </c>
      <c r="AV336" s="1">
        <v>13.28</v>
      </c>
      <c r="BI336" s="1">
        <f t="shared" si="53"/>
        <v>0</v>
      </c>
      <c r="BJ336" s="1">
        <v>90.75</v>
      </c>
      <c r="BK336" s="1">
        <v>2</v>
      </c>
      <c r="BO336" s="1">
        <v>1.25</v>
      </c>
      <c r="BQ336" s="1">
        <v>2</v>
      </c>
      <c r="BR336" s="1">
        <v>5.5</v>
      </c>
      <c r="BU336" s="1">
        <v>10</v>
      </c>
      <c r="BX336" s="1">
        <f t="shared" si="54"/>
        <v>0</v>
      </c>
      <c r="BZ336" s="1">
        <v>70</v>
      </c>
      <c r="CA336" s="1">
        <f t="shared" si="55"/>
        <v>0</v>
      </c>
      <c r="CB336" s="1">
        <f t="shared" si="56"/>
        <v>0</v>
      </c>
      <c r="CC336" s="1">
        <v>50</v>
      </c>
      <c r="CD336" s="1">
        <v>50</v>
      </c>
      <c r="CG336" s="1">
        <f t="shared" si="57"/>
        <v>0</v>
      </c>
      <c r="CH336" s="1">
        <v>32</v>
      </c>
      <c r="CI336" s="1">
        <v>32</v>
      </c>
      <c r="CL336" s="1">
        <f t="shared" si="58"/>
        <v>0</v>
      </c>
      <c r="CO336" s="1">
        <f t="shared" si="59"/>
        <v>0</v>
      </c>
      <c r="CP336" s="1">
        <v>376.61</v>
      </c>
      <c r="CQ336" s="1">
        <f t="shared" si="62"/>
        <v>0</v>
      </c>
      <c r="CR336" s="1">
        <v>4</v>
      </c>
    </row>
    <row r="337" spans="1:96" s="1" customFormat="1" ht="15" hidden="1" customHeight="1" x14ac:dyDescent="0.25">
      <c r="A337" s="1" t="s">
        <v>2708</v>
      </c>
      <c r="B337" s="1" t="s">
        <v>2709</v>
      </c>
      <c r="C337" s="1" t="s">
        <v>25</v>
      </c>
      <c r="D337" s="1" t="s">
        <v>2669</v>
      </c>
      <c r="E337" s="1" t="s">
        <v>2710</v>
      </c>
      <c r="F337" s="1" t="s">
        <v>2711</v>
      </c>
      <c r="G337" s="1" t="s">
        <v>183</v>
      </c>
      <c r="H337" s="1" t="s">
        <v>337</v>
      </c>
      <c r="I337" s="1" t="s">
        <v>2712</v>
      </c>
      <c r="J337" s="1" t="s">
        <v>2712</v>
      </c>
      <c r="K337" s="1" t="s">
        <v>2713</v>
      </c>
      <c r="L337" s="1" t="s">
        <v>2714</v>
      </c>
      <c r="M337" s="1" t="s">
        <v>2715</v>
      </c>
      <c r="N337" s="1" t="s">
        <v>2716</v>
      </c>
      <c r="O337" s="1" t="s">
        <v>1476</v>
      </c>
      <c r="P337" s="1">
        <v>910</v>
      </c>
      <c r="Q337" s="1" t="s">
        <v>2677</v>
      </c>
      <c r="R337" s="1" t="s">
        <v>38</v>
      </c>
      <c r="S337" s="1" t="s">
        <v>2331</v>
      </c>
      <c r="T337" s="1" t="s">
        <v>2678</v>
      </c>
      <c r="U337" s="1">
        <v>1</v>
      </c>
      <c r="V337" s="1" t="s">
        <v>41</v>
      </c>
      <c r="W337" s="1" t="s">
        <v>41</v>
      </c>
      <c r="X337" s="1">
        <v>1</v>
      </c>
      <c r="Z337" s="1">
        <v>234.98</v>
      </c>
      <c r="AA337" s="1">
        <v>10</v>
      </c>
      <c r="AE337" s="1">
        <v>39.96</v>
      </c>
      <c r="AH337" s="1">
        <v>16.5</v>
      </c>
      <c r="AJ337" s="1">
        <v>168.52</v>
      </c>
      <c r="AO337" s="1">
        <f t="shared" si="52"/>
        <v>0</v>
      </c>
      <c r="AP337" s="1">
        <v>206.66</v>
      </c>
      <c r="AU337" s="1">
        <v>19.920000000000002</v>
      </c>
      <c r="AX337" s="1">
        <v>8.2200000000000006</v>
      </c>
      <c r="BB337" s="1">
        <v>168.52</v>
      </c>
      <c r="BI337" s="1">
        <f t="shared" si="53"/>
        <v>0</v>
      </c>
      <c r="BJ337" s="1">
        <v>34</v>
      </c>
      <c r="BK337" s="1">
        <v>2</v>
      </c>
      <c r="BN337" s="1">
        <v>1.25</v>
      </c>
      <c r="BO337" s="1">
        <v>3.75</v>
      </c>
      <c r="BP337" s="1">
        <v>1.5</v>
      </c>
      <c r="BR337" s="1">
        <v>5.5</v>
      </c>
      <c r="BU337" s="1">
        <v>10</v>
      </c>
      <c r="BW337" s="1">
        <v>10</v>
      </c>
      <c r="BX337" s="1">
        <f t="shared" si="54"/>
        <v>0</v>
      </c>
      <c r="CA337" s="1">
        <f t="shared" si="55"/>
        <v>0</v>
      </c>
      <c r="CB337" s="1">
        <f t="shared" si="56"/>
        <v>0</v>
      </c>
      <c r="CC337" s="1">
        <v>90</v>
      </c>
      <c r="CD337" s="1">
        <v>40</v>
      </c>
      <c r="CE337" s="1">
        <v>50</v>
      </c>
      <c r="CG337" s="1">
        <f t="shared" si="57"/>
        <v>0</v>
      </c>
      <c r="CH337" s="1">
        <v>39</v>
      </c>
      <c r="CI337" s="1">
        <v>24</v>
      </c>
      <c r="CJ337" s="1">
        <v>15</v>
      </c>
      <c r="CL337" s="1">
        <f t="shared" si="58"/>
        <v>0</v>
      </c>
      <c r="CO337" s="1">
        <f t="shared" si="59"/>
        <v>0</v>
      </c>
      <c r="CP337" s="1">
        <v>330.66</v>
      </c>
      <c r="CQ337" s="1">
        <f t="shared" si="62"/>
        <v>0</v>
      </c>
      <c r="CR337" s="1">
        <v>5</v>
      </c>
    </row>
    <row r="338" spans="1:96" s="1" customFormat="1" ht="15" hidden="1" customHeight="1" x14ac:dyDescent="0.25">
      <c r="A338" s="1" t="s">
        <v>2717</v>
      </c>
      <c r="B338" s="1" t="s">
        <v>2718</v>
      </c>
      <c r="C338" s="1" t="s">
        <v>267</v>
      </c>
      <c r="D338" s="1" t="s">
        <v>2669</v>
      </c>
      <c r="E338" s="1" t="s">
        <v>2719</v>
      </c>
      <c r="F338" s="1" t="s">
        <v>2720</v>
      </c>
      <c r="G338" s="1" t="s">
        <v>1246</v>
      </c>
      <c r="H338" s="1" t="s">
        <v>391</v>
      </c>
      <c r="I338" s="1" t="s">
        <v>2721</v>
      </c>
      <c r="J338" s="1" t="s">
        <v>2721</v>
      </c>
      <c r="K338" s="1" t="s">
        <v>2722</v>
      </c>
      <c r="L338" s="1" t="s">
        <v>2723</v>
      </c>
      <c r="M338" s="1" t="s">
        <v>2724</v>
      </c>
      <c r="N338" s="1" t="s">
        <v>2725</v>
      </c>
      <c r="O338" s="1" t="s">
        <v>2726</v>
      </c>
      <c r="P338" s="1">
        <v>910</v>
      </c>
      <c r="Q338" s="1" t="s">
        <v>2677</v>
      </c>
      <c r="R338" s="1" t="s">
        <v>38</v>
      </c>
      <c r="S338" s="1" t="s">
        <v>2331</v>
      </c>
      <c r="T338" s="1" t="s">
        <v>2678</v>
      </c>
      <c r="U338" s="1">
        <v>1</v>
      </c>
      <c r="V338" s="1" t="s">
        <v>41</v>
      </c>
      <c r="W338" s="1" t="s">
        <v>41</v>
      </c>
      <c r="X338" s="1">
        <v>1</v>
      </c>
      <c r="Z338" s="1">
        <v>249.45500000000001</v>
      </c>
      <c r="AA338" s="1">
        <v>50</v>
      </c>
      <c r="AH338" s="1">
        <v>24.75</v>
      </c>
      <c r="AJ338" s="1">
        <v>91.92</v>
      </c>
      <c r="AL338" s="1">
        <v>29.164999999999999</v>
      </c>
      <c r="AN338" s="1">
        <v>53.62</v>
      </c>
      <c r="AO338" s="1">
        <f t="shared" si="52"/>
        <v>0</v>
      </c>
      <c r="AP338" s="1">
        <v>241.92</v>
      </c>
      <c r="BB338" s="1">
        <v>91.92</v>
      </c>
      <c r="BH338" s="1">
        <v>100</v>
      </c>
      <c r="BI338" s="1">
        <f t="shared" si="53"/>
        <v>0</v>
      </c>
      <c r="BJ338" s="1">
        <v>7.75</v>
      </c>
      <c r="BK338" s="1">
        <v>5</v>
      </c>
      <c r="BO338" s="1">
        <v>1.25</v>
      </c>
      <c r="BP338" s="1">
        <v>1.5</v>
      </c>
      <c r="BX338" s="1">
        <f t="shared" si="54"/>
        <v>0</v>
      </c>
      <c r="CA338" s="1">
        <f t="shared" si="55"/>
        <v>0</v>
      </c>
      <c r="CB338" s="1">
        <f t="shared" si="56"/>
        <v>0</v>
      </c>
      <c r="CC338" s="1">
        <v>60</v>
      </c>
      <c r="CD338" s="1">
        <v>60</v>
      </c>
      <c r="CG338" s="1">
        <f t="shared" si="57"/>
        <v>0</v>
      </c>
      <c r="CH338" s="1">
        <v>40</v>
      </c>
      <c r="CI338" s="1">
        <v>40</v>
      </c>
      <c r="CL338" s="1">
        <f t="shared" si="58"/>
        <v>0</v>
      </c>
      <c r="CO338" s="1">
        <f t="shared" si="59"/>
        <v>0</v>
      </c>
      <c r="CP338" s="1">
        <v>309.67</v>
      </c>
      <c r="CQ338" s="1">
        <f t="shared" si="62"/>
        <v>0</v>
      </c>
      <c r="CR338" s="1">
        <v>6</v>
      </c>
    </row>
    <row r="339" spans="1:96" s="1" customFormat="1" ht="15" hidden="1" customHeight="1" x14ac:dyDescent="0.25">
      <c r="A339" s="1" t="s">
        <v>2727</v>
      </c>
      <c r="B339" s="1" t="s">
        <v>2728</v>
      </c>
      <c r="C339" s="1" t="s">
        <v>133</v>
      </c>
      <c r="D339" s="1" t="s">
        <v>2669</v>
      </c>
      <c r="E339" s="1" t="s">
        <v>2729</v>
      </c>
      <c r="F339" s="1" t="s">
        <v>2730</v>
      </c>
      <c r="G339" s="1" t="s">
        <v>195</v>
      </c>
      <c r="H339" s="1" t="s">
        <v>1246</v>
      </c>
      <c r="I339" s="1" t="s">
        <v>2731</v>
      </c>
      <c r="J339" s="1" t="s">
        <v>2732</v>
      </c>
      <c r="K339" s="1" t="s">
        <v>2733</v>
      </c>
      <c r="L339" s="1" t="s">
        <v>2734</v>
      </c>
      <c r="M339" s="1" t="s">
        <v>2735</v>
      </c>
      <c r="N339" s="1" t="s">
        <v>2736</v>
      </c>
      <c r="O339" s="1" t="s">
        <v>428</v>
      </c>
      <c r="P339" s="1">
        <v>910</v>
      </c>
      <c r="Q339" s="1" t="s">
        <v>2677</v>
      </c>
      <c r="R339" s="1" t="s">
        <v>38</v>
      </c>
      <c r="S339" s="1" t="s">
        <v>2331</v>
      </c>
      <c r="T339" s="1" t="s">
        <v>2678</v>
      </c>
      <c r="U339" s="1">
        <v>1</v>
      </c>
      <c r="V339" s="1" t="s">
        <v>41</v>
      </c>
      <c r="W339" s="1" t="s">
        <v>41</v>
      </c>
      <c r="X339" s="1">
        <v>1</v>
      </c>
      <c r="Z339" s="1">
        <v>161.83000000000001</v>
      </c>
      <c r="AA339" s="1">
        <v>10</v>
      </c>
      <c r="AH339" s="1">
        <v>52.25</v>
      </c>
      <c r="AJ339" s="1">
        <v>99.58</v>
      </c>
      <c r="AO339" s="1">
        <f t="shared" si="52"/>
        <v>0</v>
      </c>
      <c r="AP339" s="1">
        <v>135.61000000000001</v>
      </c>
      <c r="AX339" s="1">
        <v>26.03</v>
      </c>
      <c r="BB339" s="1">
        <v>99.58</v>
      </c>
      <c r="BI339" s="1">
        <f t="shared" si="53"/>
        <v>0</v>
      </c>
      <c r="BJ339" s="1">
        <v>122.75</v>
      </c>
      <c r="BK339" s="1">
        <v>7</v>
      </c>
      <c r="BM339" s="1">
        <v>2</v>
      </c>
      <c r="BO339" s="1">
        <v>1.25</v>
      </c>
      <c r="BQ339" s="1">
        <v>6</v>
      </c>
      <c r="BR339" s="1">
        <v>16.5</v>
      </c>
      <c r="BU339" s="1">
        <v>10</v>
      </c>
      <c r="BV339" s="1">
        <v>10</v>
      </c>
      <c r="BX339" s="1">
        <f t="shared" si="54"/>
        <v>0</v>
      </c>
      <c r="BZ339" s="1">
        <v>70</v>
      </c>
      <c r="CA339" s="1">
        <f t="shared" si="55"/>
        <v>0</v>
      </c>
      <c r="CB339" s="1">
        <f t="shared" si="56"/>
        <v>0</v>
      </c>
      <c r="CC339" s="1">
        <v>50</v>
      </c>
      <c r="CD339" s="1">
        <v>50</v>
      </c>
      <c r="CG339" s="1">
        <f t="shared" si="57"/>
        <v>0</v>
      </c>
      <c r="CH339" s="1">
        <v>32</v>
      </c>
      <c r="CI339" s="1">
        <v>32</v>
      </c>
      <c r="CL339" s="1">
        <f t="shared" si="58"/>
        <v>0</v>
      </c>
      <c r="CO339" s="1">
        <f t="shared" si="59"/>
        <v>0</v>
      </c>
      <c r="CP339" s="1">
        <v>308.36</v>
      </c>
      <c r="CQ339" s="1">
        <f t="shared" si="62"/>
        <v>0</v>
      </c>
      <c r="CR339" s="1">
        <v>7</v>
      </c>
    </row>
    <row r="340" spans="1:96" s="1" customFormat="1" ht="15" hidden="1" customHeight="1" x14ac:dyDescent="0.25">
      <c r="A340" s="1" t="s">
        <v>2737</v>
      </c>
      <c r="B340" s="1" t="s">
        <v>2738</v>
      </c>
      <c r="C340" s="1" t="s">
        <v>267</v>
      </c>
      <c r="D340" s="1" t="s">
        <v>2669</v>
      </c>
      <c r="E340" s="1" t="s">
        <v>2739</v>
      </c>
      <c r="F340" s="1" t="s">
        <v>2740</v>
      </c>
      <c r="G340" s="1" t="s">
        <v>160</v>
      </c>
      <c r="H340" s="1" t="s">
        <v>249</v>
      </c>
      <c r="I340" s="1" t="s">
        <v>2741</v>
      </c>
      <c r="J340" s="1" t="s">
        <v>2742</v>
      </c>
      <c r="K340" s="1" t="s">
        <v>2743</v>
      </c>
      <c r="L340" s="1" t="s">
        <v>105</v>
      </c>
      <c r="M340" s="1" t="s">
        <v>846</v>
      </c>
      <c r="N340" s="1" t="s">
        <v>2744</v>
      </c>
      <c r="O340" s="1" t="s">
        <v>2745</v>
      </c>
      <c r="P340" s="1">
        <v>910</v>
      </c>
      <c r="Q340" s="1" t="s">
        <v>2677</v>
      </c>
      <c r="R340" s="1" t="s">
        <v>38</v>
      </c>
      <c r="S340" s="1" t="s">
        <v>2331</v>
      </c>
      <c r="T340" s="1" t="s">
        <v>2678</v>
      </c>
      <c r="U340" s="1">
        <v>1</v>
      </c>
      <c r="V340" s="1" t="s">
        <v>41</v>
      </c>
      <c r="W340" s="1" t="s">
        <v>41</v>
      </c>
      <c r="X340" s="1">
        <v>3</v>
      </c>
      <c r="Z340" s="1">
        <v>218.14</v>
      </c>
      <c r="AA340" s="1">
        <v>50</v>
      </c>
      <c r="AB340" s="1">
        <v>14.94</v>
      </c>
      <c r="AJ340" s="1">
        <v>153.19999999999999</v>
      </c>
      <c r="AO340" s="1">
        <f t="shared" si="52"/>
        <v>0</v>
      </c>
      <c r="AP340" s="1">
        <v>175.72</v>
      </c>
      <c r="AQ340" s="1">
        <v>14.94</v>
      </c>
      <c r="BA340" s="1">
        <v>110.78</v>
      </c>
      <c r="BH340" s="1">
        <v>0</v>
      </c>
      <c r="BI340" s="1">
        <f t="shared" si="53"/>
        <v>0</v>
      </c>
      <c r="BJ340" s="1">
        <v>89.25</v>
      </c>
      <c r="BK340" s="1">
        <v>0.5</v>
      </c>
      <c r="BN340" s="1">
        <v>1.25</v>
      </c>
      <c r="BO340" s="1">
        <v>1.25</v>
      </c>
      <c r="BP340" s="1">
        <v>1.5</v>
      </c>
      <c r="BQ340" s="1">
        <v>2</v>
      </c>
      <c r="BR340" s="1">
        <v>2.75</v>
      </c>
      <c r="BU340" s="1">
        <v>10</v>
      </c>
      <c r="BX340" s="1">
        <f t="shared" si="54"/>
        <v>0</v>
      </c>
      <c r="BZ340" s="1">
        <v>70</v>
      </c>
      <c r="CA340" s="1">
        <f t="shared" si="55"/>
        <v>0</v>
      </c>
      <c r="CB340" s="1">
        <f t="shared" si="56"/>
        <v>0</v>
      </c>
      <c r="CC340" s="1">
        <v>30</v>
      </c>
      <c r="CD340" s="1">
        <v>30</v>
      </c>
      <c r="CG340" s="1">
        <f t="shared" si="57"/>
        <v>0</v>
      </c>
      <c r="CH340" s="1">
        <v>16</v>
      </c>
      <c r="CI340" s="1">
        <v>16</v>
      </c>
      <c r="CL340" s="1">
        <f t="shared" si="58"/>
        <v>0</v>
      </c>
      <c r="CO340" s="1">
        <f t="shared" si="59"/>
        <v>0</v>
      </c>
      <c r="CP340" s="1">
        <v>294.97000000000003</v>
      </c>
      <c r="CQ340" s="1">
        <f t="shared" si="62"/>
        <v>0</v>
      </c>
      <c r="CR340" s="1">
        <v>8</v>
      </c>
    </row>
    <row r="341" spans="1:96" s="1" customFormat="1" ht="15" hidden="1" customHeight="1" x14ac:dyDescent="0.25">
      <c r="A341" s="1" t="s">
        <v>2746</v>
      </c>
      <c r="B341" s="1" t="s">
        <v>2747</v>
      </c>
      <c r="C341" s="1" t="s">
        <v>267</v>
      </c>
      <c r="D341" s="1" t="s">
        <v>2669</v>
      </c>
      <c r="E341" s="1" t="s">
        <v>2748</v>
      </c>
      <c r="F341" s="1" t="s">
        <v>2749</v>
      </c>
      <c r="G341" s="1" t="s">
        <v>1923</v>
      </c>
      <c r="H341" s="1" t="s">
        <v>2750</v>
      </c>
      <c r="I341" s="1" t="s">
        <v>2751</v>
      </c>
      <c r="J341" s="1" t="s">
        <v>2752</v>
      </c>
      <c r="K341" s="1" t="s">
        <v>2753</v>
      </c>
      <c r="L341" s="1" t="s">
        <v>2754</v>
      </c>
      <c r="M341" s="1" t="s">
        <v>2755</v>
      </c>
      <c r="N341" s="1" t="s">
        <v>2756</v>
      </c>
      <c r="O341" s="1" t="s">
        <v>2757</v>
      </c>
      <c r="P341" s="1">
        <v>910</v>
      </c>
      <c r="Q341" s="1" t="s">
        <v>2677</v>
      </c>
      <c r="R341" s="1" t="s">
        <v>38</v>
      </c>
      <c r="S341" s="1" t="s">
        <v>2331</v>
      </c>
      <c r="T341" s="1" t="s">
        <v>2678</v>
      </c>
      <c r="U341" s="1">
        <v>1</v>
      </c>
      <c r="V341" s="1" t="s">
        <v>41</v>
      </c>
      <c r="W341" s="1" t="s">
        <v>41</v>
      </c>
      <c r="X341" s="1">
        <v>4</v>
      </c>
      <c r="Z341" s="1">
        <v>154.13999999999999</v>
      </c>
      <c r="AA341" s="1">
        <v>10</v>
      </c>
      <c r="AB341" s="1">
        <v>14.11</v>
      </c>
      <c r="AG341" s="1">
        <v>52.25</v>
      </c>
      <c r="AH341" s="1">
        <v>16.5</v>
      </c>
      <c r="AJ341" s="1">
        <v>61.28</v>
      </c>
      <c r="AO341" s="1">
        <f t="shared" si="52"/>
        <v>0</v>
      </c>
      <c r="AP341" s="1">
        <v>10</v>
      </c>
      <c r="BI341" s="1">
        <f t="shared" si="53"/>
        <v>0</v>
      </c>
      <c r="BJ341" s="1">
        <v>109.25</v>
      </c>
      <c r="BK341" s="1">
        <v>2.5</v>
      </c>
      <c r="BM341" s="1">
        <v>2</v>
      </c>
      <c r="BN341" s="1">
        <v>1.25</v>
      </c>
      <c r="BP341" s="1">
        <v>6</v>
      </c>
      <c r="BQ341" s="1">
        <v>4</v>
      </c>
      <c r="BT341" s="1">
        <v>3.5</v>
      </c>
      <c r="BU341" s="1">
        <v>10</v>
      </c>
      <c r="BW341" s="1">
        <v>10</v>
      </c>
      <c r="BX341" s="1">
        <f t="shared" si="54"/>
        <v>0</v>
      </c>
      <c r="BZ341" s="1">
        <v>70</v>
      </c>
      <c r="CA341" s="1">
        <f t="shared" si="55"/>
        <v>0</v>
      </c>
      <c r="CB341" s="1">
        <f t="shared" si="56"/>
        <v>0</v>
      </c>
      <c r="CC341" s="1">
        <v>170</v>
      </c>
      <c r="CD341" s="1">
        <v>60</v>
      </c>
      <c r="CE341" s="1">
        <v>110</v>
      </c>
      <c r="CG341" s="1">
        <f t="shared" si="57"/>
        <v>0</v>
      </c>
      <c r="CH341" s="1">
        <v>85</v>
      </c>
      <c r="CI341" s="1">
        <v>40</v>
      </c>
      <c r="CJ341" s="1">
        <v>45</v>
      </c>
      <c r="CL341" s="1">
        <f t="shared" si="58"/>
        <v>0</v>
      </c>
      <c r="CO341" s="1">
        <f t="shared" si="59"/>
        <v>0</v>
      </c>
      <c r="CP341" s="1">
        <v>289.25</v>
      </c>
      <c r="CQ341" s="1">
        <f t="shared" si="62"/>
        <v>0</v>
      </c>
      <c r="CR341" s="1">
        <v>9</v>
      </c>
    </row>
    <row r="342" spans="1:96" s="1" customFormat="1" ht="15" hidden="1" customHeight="1" x14ac:dyDescent="0.25">
      <c r="A342" s="1" t="s">
        <v>2758</v>
      </c>
      <c r="B342" s="1" t="s">
        <v>2759</v>
      </c>
      <c r="C342" s="1" t="s">
        <v>25</v>
      </c>
      <c r="D342" s="1" t="s">
        <v>2669</v>
      </c>
      <c r="E342" s="1" t="s">
        <v>2760</v>
      </c>
      <c r="F342" s="1" t="s">
        <v>2761</v>
      </c>
      <c r="G342" s="1" t="s">
        <v>1923</v>
      </c>
      <c r="H342" s="1" t="s">
        <v>124</v>
      </c>
      <c r="I342" s="1" t="s">
        <v>2762</v>
      </c>
      <c r="J342" s="1" t="s">
        <v>2762</v>
      </c>
      <c r="K342" s="1" t="s">
        <v>2763</v>
      </c>
      <c r="L342" s="1" t="s">
        <v>1602</v>
      </c>
      <c r="M342" s="1" t="s">
        <v>1603</v>
      </c>
      <c r="N342" s="1" t="s">
        <v>2764</v>
      </c>
      <c r="O342" s="1" t="s">
        <v>1605</v>
      </c>
      <c r="P342" s="1">
        <v>910</v>
      </c>
      <c r="Q342" s="1" t="s">
        <v>2677</v>
      </c>
      <c r="R342" s="1" t="s">
        <v>38</v>
      </c>
      <c r="S342" s="1" t="s">
        <v>2331</v>
      </c>
      <c r="T342" s="1" t="s">
        <v>2678</v>
      </c>
      <c r="U342" s="1">
        <v>1</v>
      </c>
      <c r="V342" s="1" t="s">
        <v>41</v>
      </c>
      <c r="W342" s="1" t="s">
        <v>41</v>
      </c>
      <c r="X342" s="1">
        <v>3</v>
      </c>
      <c r="Z342" s="1">
        <v>195.51</v>
      </c>
      <c r="AA342" s="1">
        <v>10</v>
      </c>
      <c r="AH342" s="1">
        <v>5.5</v>
      </c>
      <c r="AJ342" s="1">
        <v>180.01</v>
      </c>
      <c r="AO342" s="1">
        <f t="shared" si="52"/>
        <v>0</v>
      </c>
      <c r="AP342" s="1">
        <v>84.49</v>
      </c>
      <c r="BA342" s="1">
        <v>74.489999999999995</v>
      </c>
      <c r="BI342" s="1">
        <f t="shared" si="53"/>
        <v>0</v>
      </c>
      <c r="BJ342" s="1">
        <v>136.75</v>
      </c>
      <c r="BK342" s="1">
        <v>4.5</v>
      </c>
      <c r="BM342" s="1">
        <v>6</v>
      </c>
      <c r="BO342" s="1">
        <v>58.75</v>
      </c>
      <c r="BP342" s="1">
        <v>7.5</v>
      </c>
      <c r="BQ342" s="1">
        <v>10</v>
      </c>
      <c r="BU342" s="1">
        <v>10</v>
      </c>
      <c r="BV342" s="1">
        <v>10</v>
      </c>
      <c r="BW342" s="1">
        <v>10</v>
      </c>
      <c r="BX342" s="1">
        <f t="shared" si="54"/>
        <v>0</v>
      </c>
      <c r="BY342" s="1">
        <v>20</v>
      </c>
      <c r="CA342" s="1">
        <f t="shared" si="55"/>
        <v>0</v>
      </c>
      <c r="CB342" s="1">
        <f t="shared" si="56"/>
        <v>0</v>
      </c>
      <c r="CC342" s="1">
        <v>60</v>
      </c>
      <c r="CD342" s="1">
        <v>60</v>
      </c>
      <c r="CG342" s="1">
        <f t="shared" si="57"/>
        <v>0</v>
      </c>
      <c r="CH342" s="1">
        <v>40</v>
      </c>
      <c r="CI342" s="1">
        <v>40</v>
      </c>
      <c r="CL342" s="1">
        <f t="shared" si="58"/>
        <v>0</v>
      </c>
      <c r="CO342" s="1">
        <f t="shared" si="59"/>
        <v>0</v>
      </c>
      <c r="CP342" s="1">
        <v>281.24</v>
      </c>
      <c r="CQ342" s="1">
        <f t="shared" si="62"/>
        <v>0</v>
      </c>
      <c r="CR342" s="1">
        <v>10</v>
      </c>
    </row>
    <row r="343" spans="1:96" s="1" customFormat="1" ht="15" hidden="1" customHeight="1" x14ac:dyDescent="0.25">
      <c r="A343" s="1" t="s">
        <v>2765</v>
      </c>
      <c r="B343" s="1" t="s">
        <v>2766</v>
      </c>
      <c r="C343" s="1" t="s">
        <v>267</v>
      </c>
      <c r="D343" s="1" t="s">
        <v>2669</v>
      </c>
      <c r="E343" s="1" t="s">
        <v>2767</v>
      </c>
      <c r="F343" s="1" t="s">
        <v>2768</v>
      </c>
      <c r="G343" s="1" t="s">
        <v>1923</v>
      </c>
      <c r="H343" s="1" t="s">
        <v>249</v>
      </c>
      <c r="I343" s="1" t="s">
        <v>2769</v>
      </c>
      <c r="J343" s="1" t="s">
        <v>2770</v>
      </c>
      <c r="K343" s="1" t="s">
        <v>2771</v>
      </c>
      <c r="L343" s="1" t="s">
        <v>535</v>
      </c>
      <c r="M343" s="1" t="s">
        <v>2772</v>
      </c>
      <c r="N343" s="1" t="s">
        <v>2773</v>
      </c>
      <c r="O343" s="1" t="s">
        <v>2774</v>
      </c>
      <c r="P343" s="1">
        <v>910</v>
      </c>
      <c r="Q343" s="1" t="s">
        <v>2677</v>
      </c>
      <c r="R343" s="1" t="s">
        <v>38</v>
      </c>
      <c r="S343" s="1" t="s">
        <v>2331</v>
      </c>
      <c r="T343" s="1" t="s">
        <v>2678</v>
      </c>
      <c r="U343" s="1">
        <v>1</v>
      </c>
      <c r="V343" s="1" t="s">
        <v>41</v>
      </c>
      <c r="W343" s="1" t="s">
        <v>41</v>
      </c>
      <c r="X343" s="1">
        <v>2</v>
      </c>
      <c r="Z343" s="1">
        <v>92.89</v>
      </c>
      <c r="AA343" s="1">
        <v>10</v>
      </c>
      <c r="AH343" s="1">
        <v>52.25</v>
      </c>
      <c r="AJ343" s="1">
        <v>30.64</v>
      </c>
      <c r="AO343" s="1">
        <f t="shared" si="52"/>
        <v>0</v>
      </c>
      <c r="AP343" s="1">
        <v>151.31</v>
      </c>
      <c r="AX343" s="1">
        <v>26.03</v>
      </c>
      <c r="BA343" s="1">
        <v>15.28</v>
      </c>
      <c r="BH343" s="1">
        <v>100</v>
      </c>
      <c r="BI343" s="1">
        <f t="shared" si="53"/>
        <v>0</v>
      </c>
      <c r="BJ343" s="1">
        <v>58.15</v>
      </c>
      <c r="BK343" s="1">
        <v>9.5</v>
      </c>
      <c r="BO343" s="1">
        <v>8.75</v>
      </c>
      <c r="BP343" s="1">
        <v>10.5</v>
      </c>
      <c r="BQ343" s="1">
        <v>14</v>
      </c>
      <c r="BS343" s="1">
        <v>5.4</v>
      </c>
      <c r="BU343" s="1">
        <v>10</v>
      </c>
      <c r="BX343" s="1">
        <f t="shared" si="54"/>
        <v>0</v>
      </c>
      <c r="CA343" s="1">
        <f t="shared" si="55"/>
        <v>0</v>
      </c>
      <c r="CB343" s="1">
        <f t="shared" si="56"/>
        <v>0</v>
      </c>
      <c r="CC343" s="1">
        <v>50</v>
      </c>
      <c r="CD343" s="1">
        <v>50</v>
      </c>
      <c r="CG343" s="1">
        <f t="shared" si="57"/>
        <v>0</v>
      </c>
      <c r="CH343" s="1">
        <v>32</v>
      </c>
      <c r="CI343" s="1">
        <v>32</v>
      </c>
      <c r="CL343" s="1">
        <f t="shared" si="58"/>
        <v>0</v>
      </c>
      <c r="CO343" s="1">
        <f t="shared" si="59"/>
        <v>0</v>
      </c>
      <c r="CP343" s="1">
        <v>259.45999999999998</v>
      </c>
      <c r="CQ343" s="1">
        <f t="shared" si="62"/>
        <v>0</v>
      </c>
      <c r="CR343" s="1">
        <v>11</v>
      </c>
    </row>
    <row r="344" spans="1:96" s="1" customFormat="1" ht="15" hidden="1" customHeight="1" x14ac:dyDescent="0.25">
      <c r="A344" s="1" t="s">
        <v>2775</v>
      </c>
      <c r="B344" s="1" t="s">
        <v>2776</v>
      </c>
      <c r="C344" s="1" t="s">
        <v>25</v>
      </c>
      <c r="D344" s="1" t="s">
        <v>2669</v>
      </c>
      <c r="E344" s="1" t="s">
        <v>2777</v>
      </c>
      <c r="F344" s="1" t="s">
        <v>2778</v>
      </c>
      <c r="G344" s="1" t="s">
        <v>124</v>
      </c>
      <c r="H344" s="1" t="s">
        <v>123</v>
      </c>
      <c r="I344" s="1" t="s">
        <v>2779</v>
      </c>
      <c r="J344" s="1" t="s">
        <v>2780</v>
      </c>
      <c r="K344" s="1" t="s">
        <v>2781</v>
      </c>
      <c r="L344" s="1" t="s">
        <v>340</v>
      </c>
      <c r="M344" s="1" t="s">
        <v>2268</v>
      </c>
      <c r="N344" s="1" t="s">
        <v>2782</v>
      </c>
      <c r="O344" s="1" t="s">
        <v>2698</v>
      </c>
      <c r="P344" s="1">
        <v>910</v>
      </c>
      <c r="Q344" s="1" t="s">
        <v>2677</v>
      </c>
      <c r="R344" s="1" t="s">
        <v>38</v>
      </c>
      <c r="S344" s="1" t="s">
        <v>2331</v>
      </c>
      <c r="T344" s="1" t="s">
        <v>2678</v>
      </c>
      <c r="U344" s="1">
        <v>1</v>
      </c>
      <c r="V344" s="1" t="s">
        <v>41</v>
      </c>
      <c r="W344" s="1" t="s">
        <v>41</v>
      </c>
      <c r="X344" s="1">
        <v>3</v>
      </c>
      <c r="Z344" s="1">
        <v>425.41</v>
      </c>
      <c r="AA344" s="1">
        <v>10</v>
      </c>
      <c r="AH344" s="1">
        <v>24.75</v>
      </c>
      <c r="AN344" s="1">
        <v>390.66</v>
      </c>
      <c r="AO344" s="1">
        <f t="shared" ref="AO344:AO407" si="63">IF(SUBTOTAL(9,AA344:AN344)&gt;=500,500,SUBTOTAL(9,AA344:AN344))</f>
        <v>0</v>
      </c>
      <c r="AP344" s="1">
        <v>217.15</v>
      </c>
      <c r="AX344" s="1">
        <v>12.33</v>
      </c>
      <c r="BG344" s="1">
        <v>194.82</v>
      </c>
      <c r="BI344" s="1">
        <f t="shared" ref="BI344:BI407" si="64">IF(SUBTOTAL(9,AA344,AQ344:BH344)&gt;=500,500,SUBTOTAL(9,AA344,AQ344:BH344))</f>
        <v>0</v>
      </c>
      <c r="BJ344" s="1">
        <v>2</v>
      </c>
      <c r="BK344" s="1">
        <v>2</v>
      </c>
      <c r="BX344" s="1">
        <f t="shared" ref="BX344:BX407" si="65">IF(SUBTOTAL(9,BK344:BW344)&gt;=210,210,SUBTOTAL(9,BK344:BW344))</f>
        <v>0</v>
      </c>
      <c r="CA344" s="1">
        <f t="shared" ref="CA344:CA407" si="66">IF(SUBTOTAL(9,BY344:BZ344)&gt;=90,90,SUBTOTAL(9,BY344:BZ344))</f>
        <v>0</v>
      </c>
      <c r="CB344" s="1">
        <f t="shared" ref="CB344:CB407" si="67">SUM(BX344,CA344)</f>
        <v>0</v>
      </c>
      <c r="CC344" s="1">
        <v>30</v>
      </c>
      <c r="CD344" s="1">
        <v>30</v>
      </c>
      <c r="CG344" s="1">
        <f t="shared" ref="CG344:CG407" si="68">IF(SUBTOTAL(9,CD344:CF344)&gt;=200,200,SUBTOTAL(9,CD344:CF344))</f>
        <v>0</v>
      </c>
      <c r="CH344" s="1">
        <v>16</v>
      </c>
      <c r="CI344" s="1">
        <v>16</v>
      </c>
      <c r="CL344" s="1">
        <f t="shared" ref="CL344:CL407" si="69">IF(SUBTOTAL(9,CI344:CK344)&gt;=100,100,SUBTOTAL(9,CI344:CK344))</f>
        <v>0</v>
      </c>
      <c r="CO344" s="1">
        <f t="shared" ref="CO344:CO407" si="70">SUM(CN344)</f>
        <v>0</v>
      </c>
      <c r="CP344" s="1">
        <v>249.15</v>
      </c>
      <c r="CQ344" s="1">
        <f t="shared" si="62"/>
        <v>0</v>
      </c>
      <c r="CR344" s="1">
        <v>12</v>
      </c>
    </row>
    <row r="345" spans="1:96" s="1" customFormat="1" ht="15" hidden="1" customHeight="1" x14ac:dyDescent="0.25">
      <c r="A345" s="1" t="s">
        <v>2783</v>
      </c>
      <c r="B345" s="1" t="s">
        <v>2784</v>
      </c>
      <c r="C345" s="1" t="s">
        <v>25</v>
      </c>
      <c r="D345" s="1" t="s">
        <v>2669</v>
      </c>
      <c r="E345" s="1" t="s">
        <v>2785</v>
      </c>
      <c r="F345" s="1" t="s">
        <v>2786</v>
      </c>
      <c r="G345" s="1" t="s">
        <v>668</v>
      </c>
      <c r="H345" s="1" t="s">
        <v>1108</v>
      </c>
      <c r="I345" s="1" t="s">
        <v>2787</v>
      </c>
      <c r="J345" s="1" t="s">
        <v>2788</v>
      </c>
      <c r="K345" s="1" t="s">
        <v>2789</v>
      </c>
      <c r="L345" s="1" t="s">
        <v>772</v>
      </c>
      <c r="M345" s="1" t="s">
        <v>2790</v>
      </c>
      <c r="N345" s="1" t="s">
        <v>2791</v>
      </c>
      <c r="O345" s="1" t="s">
        <v>2792</v>
      </c>
      <c r="P345" s="1">
        <v>910</v>
      </c>
      <c r="Q345" s="1" t="s">
        <v>2677</v>
      </c>
      <c r="R345" s="1" t="s">
        <v>38</v>
      </c>
      <c r="S345" s="1" t="s">
        <v>2331</v>
      </c>
      <c r="T345" s="1" t="s">
        <v>2678</v>
      </c>
      <c r="U345" s="1">
        <v>1</v>
      </c>
      <c r="V345" s="1" t="s">
        <v>41</v>
      </c>
      <c r="W345" s="1" t="s">
        <v>41</v>
      </c>
      <c r="X345" s="1">
        <v>2</v>
      </c>
      <c r="Z345" s="1">
        <v>111.53</v>
      </c>
      <c r="AA345" s="1">
        <v>50</v>
      </c>
      <c r="AC345" s="1">
        <v>2.3199999999999998</v>
      </c>
      <c r="AD345" s="1">
        <v>5</v>
      </c>
      <c r="AH345" s="1">
        <v>8.25</v>
      </c>
      <c r="AJ345" s="1">
        <v>45.96</v>
      </c>
      <c r="AO345" s="1">
        <f t="shared" si="63"/>
        <v>0</v>
      </c>
      <c r="AP345" s="1">
        <v>139.77000000000001</v>
      </c>
      <c r="BA345" s="1">
        <v>89.77</v>
      </c>
      <c r="BH345" s="1">
        <v>0</v>
      </c>
      <c r="BI345" s="1">
        <f t="shared" si="64"/>
        <v>0</v>
      </c>
      <c r="BJ345" s="1">
        <v>65</v>
      </c>
      <c r="BK345" s="1">
        <v>1</v>
      </c>
      <c r="BL345" s="1">
        <v>1.5</v>
      </c>
      <c r="BM345" s="1">
        <v>8</v>
      </c>
      <c r="BN345" s="1">
        <v>2.5</v>
      </c>
      <c r="BP345" s="1">
        <v>3</v>
      </c>
      <c r="BR345" s="1">
        <v>5.5</v>
      </c>
      <c r="BT345" s="1">
        <v>3.5</v>
      </c>
      <c r="BU345" s="1">
        <v>10</v>
      </c>
      <c r="BV345" s="1">
        <v>10</v>
      </c>
      <c r="BX345" s="1">
        <f t="shared" si="65"/>
        <v>0</v>
      </c>
      <c r="BY345" s="1">
        <v>20</v>
      </c>
      <c r="CA345" s="1">
        <f t="shared" si="66"/>
        <v>0</v>
      </c>
      <c r="CB345" s="1">
        <f t="shared" si="67"/>
        <v>0</v>
      </c>
      <c r="CC345" s="1">
        <v>40</v>
      </c>
      <c r="CD345" s="1">
        <v>40</v>
      </c>
      <c r="CG345" s="1">
        <f t="shared" si="68"/>
        <v>0</v>
      </c>
      <c r="CH345" s="1">
        <v>24</v>
      </c>
      <c r="CI345" s="1">
        <v>24</v>
      </c>
      <c r="CL345" s="1">
        <f t="shared" si="69"/>
        <v>0</v>
      </c>
      <c r="CO345" s="1">
        <f t="shared" si="70"/>
        <v>0</v>
      </c>
      <c r="CP345" s="1">
        <v>244.77</v>
      </c>
      <c r="CQ345" s="1">
        <f t="shared" si="62"/>
        <v>0</v>
      </c>
      <c r="CR345" s="1">
        <v>13</v>
      </c>
    </row>
    <row r="346" spans="1:96" s="1" customFormat="1" ht="15" hidden="1" customHeight="1" x14ac:dyDescent="0.25">
      <c r="A346" s="1" t="s">
        <v>2793</v>
      </c>
      <c r="B346" s="1" t="s">
        <v>2794</v>
      </c>
      <c r="C346" s="1" t="s">
        <v>25</v>
      </c>
      <c r="D346" s="1" t="s">
        <v>2669</v>
      </c>
      <c r="E346" s="1" t="s">
        <v>2795</v>
      </c>
      <c r="F346" s="1" t="s">
        <v>2796</v>
      </c>
      <c r="G346" s="1" t="s">
        <v>29</v>
      </c>
      <c r="H346" s="1" t="s">
        <v>195</v>
      </c>
      <c r="I346" s="1" t="s">
        <v>2797</v>
      </c>
      <c r="J346" s="1" t="s">
        <v>2798</v>
      </c>
      <c r="K346" s="1" t="s">
        <v>2799</v>
      </c>
      <c r="L346" s="1" t="s">
        <v>105</v>
      </c>
      <c r="M346" s="1" t="s">
        <v>176</v>
      </c>
      <c r="N346" s="1" t="s">
        <v>2800</v>
      </c>
      <c r="O346" s="1" t="s">
        <v>2801</v>
      </c>
      <c r="P346" s="1">
        <v>910</v>
      </c>
      <c r="Q346" s="1" t="s">
        <v>2677</v>
      </c>
      <c r="R346" s="1" t="s">
        <v>38</v>
      </c>
      <c r="S346" s="1" t="s">
        <v>2331</v>
      </c>
      <c r="T346" s="1" t="s">
        <v>2678</v>
      </c>
      <c r="U346" s="1">
        <v>1</v>
      </c>
      <c r="V346" s="1" t="s">
        <v>41</v>
      </c>
      <c r="W346" s="1" t="s">
        <v>41</v>
      </c>
      <c r="X346" s="1">
        <v>3</v>
      </c>
      <c r="Z346" s="1">
        <v>246.51</v>
      </c>
      <c r="AA346" s="1">
        <v>50</v>
      </c>
      <c r="AH346" s="1">
        <v>16.5</v>
      </c>
      <c r="AJ346" s="1">
        <v>180.01</v>
      </c>
      <c r="AO346" s="1">
        <f t="shared" si="63"/>
        <v>0</v>
      </c>
      <c r="AP346" s="1">
        <v>50</v>
      </c>
      <c r="BH346" s="1">
        <v>0</v>
      </c>
      <c r="BI346" s="1">
        <f t="shared" si="64"/>
        <v>0</v>
      </c>
      <c r="BJ346" s="1">
        <v>4.5</v>
      </c>
      <c r="BK346" s="1">
        <v>2.5</v>
      </c>
      <c r="BM346" s="1">
        <v>2</v>
      </c>
      <c r="BX346" s="1">
        <f t="shared" si="65"/>
        <v>0</v>
      </c>
      <c r="CA346" s="1">
        <f t="shared" si="66"/>
        <v>0</v>
      </c>
      <c r="CB346" s="1">
        <f t="shared" si="67"/>
        <v>0</v>
      </c>
      <c r="CC346" s="1">
        <v>190</v>
      </c>
      <c r="CD346" s="1">
        <v>50</v>
      </c>
      <c r="CE346" s="1">
        <v>140</v>
      </c>
      <c r="CG346" s="1">
        <f t="shared" si="68"/>
        <v>0</v>
      </c>
      <c r="CH346" s="1">
        <v>92</v>
      </c>
      <c r="CI346" s="1">
        <v>32</v>
      </c>
      <c r="CJ346" s="1">
        <v>60</v>
      </c>
      <c r="CL346" s="1">
        <f t="shared" si="69"/>
        <v>0</v>
      </c>
      <c r="CO346" s="1">
        <f t="shared" si="70"/>
        <v>0</v>
      </c>
      <c r="CP346" s="1">
        <v>244.5</v>
      </c>
      <c r="CQ346" s="1">
        <f t="shared" si="62"/>
        <v>0</v>
      </c>
      <c r="CR346" s="1">
        <v>14</v>
      </c>
    </row>
    <row r="347" spans="1:96" s="1" customFormat="1" ht="15" hidden="1" customHeight="1" x14ac:dyDescent="0.25">
      <c r="A347" s="1" t="s">
        <v>2802</v>
      </c>
      <c r="B347" s="1" t="s">
        <v>2803</v>
      </c>
      <c r="C347" s="1" t="s">
        <v>157</v>
      </c>
      <c r="D347" s="1" t="s">
        <v>2669</v>
      </c>
      <c r="E347" s="1" t="s">
        <v>2804</v>
      </c>
      <c r="F347" s="1" t="s">
        <v>2805</v>
      </c>
      <c r="G347" s="1" t="s">
        <v>2806</v>
      </c>
      <c r="H347" s="1" t="s">
        <v>61</v>
      </c>
      <c r="I347" s="1" t="s">
        <v>2807</v>
      </c>
      <c r="J347" s="1" t="s">
        <v>2808</v>
      </c>
      <c r="K347" s="1" t="s">
        <v>2809</v>
      </c>
      <c r="L347" s="1" t="s">
        <v>2096</v>
      </c>
      <c r="M347" s="1" t="s">
        <v>2810</v>
      </c>
      <c r="N347" s="1" t="s">
        <v>2811</v>
      </c>
      <c r="O347" s="1" t="s">
        <v>1544</v>
      </c>
      <c r="P347" s="1">
        <v>910</v>
      </c>
      <c r="Q347" s="1" t="s">
        <v>2677</v>
      </c>
      <c r="R347" s="1" t="s">
        <v>38</v>
      </c>
      <c r="S347" s="1" t="s">
        <v>2331</v>
      </c>
      <c r="T347" s="1" t="s">
        <v>2678</v>
      </c>
      <c r="U347" s="1">
        <v>1</v>
      </c>
      <c r="V347" s="1" t="s">
        <v>41</v>
      </c>
      <c r="W347" s="1" t="s">
        <v>41</v>
      </c>
      <c r="X347" s="1">
        <v>1</v>
      </c>
      <c r="Z347" s="1">
        <v>137.69999999999999</v>
      </c>
      <c r="AA347" s="1">
        <v>50</v>
      </c>
      <c r="AH347" s="1">
        <v>30.25</v>
      </c>
      <c r="AJ347" s="1">
        <v>57.45</v>
      </c>
      <c r="AO347" s="1">
        <f t="shared" si="63"/>
        <v>0</v>
      </c>
      <c r="AP347" s="1">
        <v>107.45</v>
      </c>
      <c r="BB347" s="1">
        <v>57.45</v>
      </c>
      <c r="BI347" s="1">
        <f t="shared" si="64"/>
        <v>0</v>
      </c>
      <c r="BJ347" s="1">
        <v>45.3</v>
      </c>
      <c r="BK347" s="1">
        <v>3.5</v>
      </c>
      <c r="BM347" s="1">
        <v>7</v>
      </c>
      <c r="BN347" s="1">
        <v>1.25</v>
      </c>
      <c r="BO347" s="1">
        <v>3.75</v>
      </c>
      <c r="BP347" s="1">
        <v>3</v>
      </c>
      <c r="BQ347" s="1">
        <v>6</v>
      </c>
      <c r="BS347" s="1">
        <v>10.8</v>
      </c>
      <c r="BW347" s="1">
        <v>10</v>
      </c>
      <c r="BX347" s="1">
        <f t="shared" si="65"/>
        <v>0</v>
      </c>
      <c r="CA347" s="1">
        <f t="shared" si="66"/>
        <v>0</v>
      </c>
      <c r="CB347" s="1">
        <f t="shared" si="67"/>
        <v>0</v>
      </c>
      <c r="CC347" s="1">
        <v>70</v>
      </c>
      <c r="CD347" s="1">
        <v>20</v>
      </c>
      <c r="CE347" s="1">
        <v>50</v>
      </c>
      <c r="CG347" s="1">
        <f t="shared" si="68"/>
        <v>0</v>
      </c>
      <c r="CH347" s="1">
        <v>23</v>
      </c>
      <c r="CI347" s="1">
        <v>8</v>
      </c>
      <c r="CJ347" s="1">
        <v>15</v>
      </c>
      <c r="CL347" s="1">
        <f t="shared" si="69"/>
        <v>0</v>
      </c>
      <c r="CO347" s="1">
        <f t="shared" si="70"/>
        <v>0</v>
      </c>
      <c r="CP347" s="1">
        <v>222.75</v>
      </c>
      <c r="CQ347" s="1">
        <f t="shared" si="62"/>
        <v>0</v>
      </c>
      <c r="CR347" s="1">
        <v>15</v>
      </c>
    </row>
    <row r="348" spans="1:96" s="1" customFormat="1" ht="15" hidden="1" customHeight="1" x14ac:dyDescent="0.25">
      <c r="A348" s="1" t="s">
        <v>2812</v>
      </c>
      <c r="B348" s="1" t="s">
        <v>2813</v>
      </c>
      <c r="C348" s="1" t="s">
        <v>25</v>
      </c>
      <c r="D348" s="1" t="s">
        <v>2669</v>
      </c>
      <c r="E348" s="1" t="s">
        <v>2814</v>
      </c>
      <c r="F348" s="1" t="s">
        <v>2815</v>
      </c>
      <c r="G348" s="1" t="s">
        <v>307</v>
      </c>
      <c r="H348" s="1" t="s">
        <v>852</v>
      </c>
      <c r="I348" s="1" t="s">
        <v>2816</v>
      </c>
      <c r="J348" s="1" t="s">
        <v>2817</v>
      </c>
      <c r="K348" s="1" t="s">
        <v>2818</v>
      </c>
      <c r="L348" s="1" t="s">
        <v>362</v>
      </c>
      <c r="M348" s="1" t="s">
        <v>2819</v>
      </c>
      <c r="N348" s="1" t="s">
        <v>2820</v>
      </c>
      <c r="O348" s="1" t="s">
        <v>919</v>
      </c>
      <c r="P348" s="1">
        <v>910</v>
      </c>
      <c r="Q348" s="1" t="s">
        <v>2677</v>
      </c>
      <c r="R348" s="1" t="s">
        <v>38</v>
      </c>
      <c r="S348" s="1" t="s">
        <v>2331</v>
      </c>
      <c r="T348" s="1" t="s">
        <v>2678</v>
      </c>
      <c r="U348" s="1">
        <v>1</v>
      </c>
      <c r="V348" s="1" t="s">
        <v>41</v>
      </c>
      <c r="W348" s="1" t="s">
        <v>41</v>
      </c>
      <c r="X348" s="1">
        <v>1</v>
      </c>
      <c r="Z348" s="1">
        <v>95.15</v>
      </c>
      <c r="AA348" s="1">
        <v>10</v>
      </c>
      <c r="AH348" s="1">
        <v>66</v>
      </c>
      <c r="AJ348" s="1">
        <v>19.149999999999999</v>
      </c>
      <c r="AO348" s="1">
        <f t="shared" si="63"/>
        <v>0</v>
      </c>
      <c r="AP348" s="1">
        <v>129.15</v>
      </c>
      <c r="BB348" s="1">
        <v>19.149999999999999</v>
      </c>
      <c r="BH348" s="1">
        <v>100</v>
      </c>
      <c r="BI348" s="1">
        <f t="shared" si="64"/>
        <v>0</v>
      </c>
      <c r="BJ348" s="1">
        <v>24.25</v>
      </c>
      <c r="BK348" s="1">
        <v>4</v>
      </c>
      <c r="BM348" s="1">
        <v>3</v>
      </c>
      <c r="BN348" s="1">
        <v>2.5</v>
      </c>
      <c r="BO348" s="1">
        <v>2.5</v>
      </c>
      <c r="BQ348" s="1">
        <v>4</v>
      </c>
      <c r="BR348" s="1">
        <v>8.25</v>
      </c>
      <c r="BX348" s="1">
        <f t="shared" si="65"/>
        <v>0</v>
      </c>
      <c r="CA348" s="1">
        <f t="shared" si="66"/>
        <v>0</v>
      </c>
      <c r="CB348" s="1">
        <f t="shared" si="67"/>
        <v>0</v>
      </c>
      <c r="CC348" s="1">
        <v>60</v>
      </c>
      <c r="CD348" s="1">
        <v>60</v>
      </c>
      <c r="CG348" s="1">
        <f t="shared" si="68"/>
        <v>0</v>
      </c>
      <c r="CH348" s="1">
        <v>40</v>
      </c>
      <c r="CI348" s="1">
        <v>40</v>
      </c>
      <c r="CL348" s="1">
        <f t="shared" si="69"/>
        <v>0</v>
      </c>
      <c r="CO348" s="1">
        <f t="shared" si="70"/>
        <v>0</v>
      </c>
      <c r="CP348" s="1">
        <v>213.4</v>
      </c>
      <c r="CQ348" s="1">
        <f t="shared" si="62"/>
        <v>0</v>
      </c>
      <c r="CR348" s="1">
        <v>16</v>
      </c>
    </row>
    <row r="349" spans="1:96" s="1" customFormat="1" ht="15" hidden="1" customHeight="1" x14ac:dyDescent="0.25">
      <c r="A349" s="1" t="s">
        <v>2821</v>
      </c>
      <c r="B349" s="1" t="s">
        <v>2822</v>
      </c>
      <c r="C349" s="1" t="s">
        <v>1375</v>
      </c>
      <c r="D349" s="1" t="s">
        <v>2669</v>
      </c>
      <c r="E349" s="1" t="s">
        <v>2823</v>
      </c>
      <c r="F349" s="1" t="s">
        <v>2824</v>
      </c>
      <c r="G349" s="1" t="s">
        <v>2825</v>
      </c>
      <c r="H349" s="1" t="s">
        <v>1036</v>
      </c>
      <c r="I349" s="1" t="s">
        <v>2826</v>
      </c>
      <c r="J349" s="1" t="s">
        <v>2827</v>
      </c>
      <c r="K349" s="1" t="s">
        <v>2828</v>
      </c>
      <c r="L349" s="1" t="s">
        <v>1316</v>
      </c>
      <c r="M349" s="1" t="s">
        <v>2829</v>
      </c>
      <c r="N349" s="1" t="s">
        <v>2830</v>
      </c>
      <c r="O349" s="1" t="s">
        <v>1319</v>
      </c>
      <c r="P349" s="1">
        <v>910</v>
      </c>
      <c r="Q349" s="1" t="s">
        <v>2677</v>
      </c>
      <c r="R349" s="1" t="s">
        <v>38</v>
      </c>
      <c r="S349" s="1" t="s">
        <v>2331</v>
      </c>
      <c r="T349" s="1" t="s">
        <v>2678</v>
      </c>
      <c r="U349" s="1">
        <v>1</v>
      </c>
      <c r="V349" s="1" t="s">
        <v>41</v>
      </c>
      <c r="W349" s="1" t="s">
        <v>41</v>
      </c>
      <c r="X349" s="1">
        <v>2</v>
      </c>
      <c r="Z349" s="1">
        <v>132.63</v>
      </c>
      <c r="AA349" s="1">
        <v>10</v>
      </c>
      <c r="AE349" s="1">
        <v>119.88</v>
      </c>
      <c r="AH349" s="1">
        <v>2.75</v>
      </c>
      <c r="AO349" s="1">
        <f t="shared" si="63"/>
        <v>0</v>
      </c>
      <c r="AP349" s="1">
        <v>71.13</v>
      </c>
      <c r="AU349" s="1">
        <v>59.76</v>
      </c>
      <c r="AX349" s="1">
        <v>1.37</v>
      </c>
      <c r="BI349" s="1">
        <f t="shared" si="64"/>
        <v>0</v>
      </c>
      <c r="BJ349" s="1">
        <v>34</v>
      </c>
      <c r="BK349" s="1">
        <v>0.5</v>
      </c>
      <c r="BM349" s="1">
        <v>1</v>
      </c>
      <c r="BO349" s="1">
        <v>2.5</v>
      </c>
      <c r="BW349" s="1">
        <v>10</v>
      </c>
      <c r="BX349" s="1">
        <f t="shared" si="65"/>
        <v>0</v>
      </c>
      <c r="BY349" s="1">
        <v>20</v>
      </c>
      <c r="CA349" s="1">
        <f t="shared" si="66"/>
        <v>0</v>
      </c>
      <c r="CB349" s="1">
        <f t="shared" si="67"/>
        <v>0</v>
      </c>
      <c r="CC349" s="1">
        <v>100</v>
      </c>
      <c r="CD349" s="1">
        <v>50</v>
      </c>
      <c r="CE349" s="1">
        <v>50</v>
      </c>
      <c r="CG349" s="1">
        <f t="shared" si="68"/>
        <v>0</v>
      </c>
      <c r="CH349" s="1">
        <v>47</v>
      </c>
      <c r="CI349" s="1">
        <v>32</v>
      </c>
      <c r="CJ349" s="1">
        <v>15</v>
      </c>
      <c r="CL349" s="1">
        <f t="shared" si="69"/>
        <v>0</v>
      </c>
      <c r="CO349" s="1">
        <f t="shared" si="70"/>
        <v>0</v>
      </c>
      <c r="CP349" s="1">
        <v>205.13</v>
      </c>
      <c r="CQ349" s="1">
        <f t="shared" si="62"/>
        <v>0</v>
      </c>
      <c r="CR349" s="1">
        <v>17</v>
      </c>
    </row>
    <row r="350" spans="1:96" s="1" customFormat="1" ht="15" hidden="1" customHeight="1" x14ac:dyDescent="0.25">
      <c r="A350" s="1" t="s">
        <v>2831</v>
      </c>
      <c r="B350" s="1" t="s">
        <v>2832</v>
      </c>
      <c r="C350" s="1" t="s">
        <v>550</v>
      </c>
      <c r="D350" s="1" t="s">
        <v>2669</v>
      </c>
      <c r="E350" s="1" t="s">
        <v>2833</v>
      </c>
      <c r="F350" s="1" t="s">
        <v>2834</v>
      </c>
      <c r="G350" s="1" t="s">
        <v>2835</v>
      </c>
      <c r="H350" s="1" t="s">
        <v>2836</v>
      </c>
      <c r="I350" s="1" t="s">
        <v>2837</v>
      </c>
      <c r="J350" s="1" t="s">
        <v>2838</v>
      </c>
      <c r="K350" s="1" t="s">
        <v>2839</v>
      </c>
      <c r="L350" s="1" t="s">
        <v>319</v>
      </c>
      <c r="M350" s="1" t="s">
        <v>436</v>
      </c>
      <c r="N350" s="1" t="s">
        <v>2840</v>
      </c>
      <c r="O350" s="1" t="s">
        <v>1439</v>
      </c>
      <c r="P350" s="1">
        <v>910</v>
      </c>
      <c r="Q350" s="1" t="s">
        <v>2677</v>
      </c>
      <c r="R350" s="1" t="s">
        <v>38</v>
      </c>
      <c r="S350" s="1" t="s">
        <v>2331</v>
      </c>
      <c r="T350" s="1" t="s">
        <v>2678</v>
      </c>
      <c r="U350" s="1">
        <v>1</v>
      </c>
      <c r="V350" s="1" t="s">
        <v>41</v>
      </c>
      <c r="W350" s="1" t="s">
        <v>41</v>
      </c>
      <c r="X350" s="1">
        <v>1</v>
      </c>
      <c r="Z350" s="1">
        <v>68.94</v>
      </c>
      <c r="AA350" s="1">
        <v>0</v>
      </c>
      <c r="AJ350" s="1">
        <v>68.94</v>
      </c>
      <c r="AO350" s="1">
        <f t="shared" si="63"/>
        <v>0</v>
      </c>
      <c r="AP350" s="1">
        <v>68.94</v>
      </c>
      <c r="BB350" s="1">
        <v>68.94</v>
      </c>
      <c r="BI350" s="1">
        <f t="shared" si="64"/>
        <v>0</v>
      </c>
      <c r="BJ350" s="1">
        <v>72.5</v>
      </c>
      <c r="BK350" s="1">
        <v>7</v>
      </c>
      <c r="BM350" s="1">
        <v>5</v>
      </c>
      <c r="BO350" s="1">
        <v>2.5</v>
      </c>
      <c r="BP350" s="1">
        <v>1.5</v>
      </c>
      <c r="BR350" s="1">
        <v>16.5</v>
      </c>
      <c r="BU350" s="1">
        <v>10</v>
      </c>
      <c r="BW350" s="1">
        <v>10</v>
      </c>
      <c r="BX350" s="1">
        <f t="shared" si="65"/>
        <v>0</v>
      </c>
      <c r="BY350" s="1">
        <v>20</v>
      </c>
      <c r="CA350" s="1">
        <f t="shared" si="66"/>
        <v>0</v>
      </c>
      <c r="CB350" s="1">
        <f t="shared" si="67"/>
        <v>0</v>
      </c>
      <c r="CC350" s="1">
        <v>60</v>
      </c>
      <c r="CD350" s="1">
        <v>60</v>
      </c>
      <c r="CG350" s="1">
        <f t="shared" si="68"/>
        <v>0</v>
      </c>
      <c r="CH350" s="1">
        <v>40</v>
      </c>
      <c r="CI350" s="1">
        <v>40</v>
      </c>
      <c r="CL350" s="1">
        <f t="shared" si="69"/>
        <v>0</v>
      </c>
      <c r="CO350" s="1">
        <f t="shared" si="70"/>
        <v>0</v>
      </c>
      <c r="CP350" s="1">
        <v>201.44</v>
      </c>
      <c r="CQ350" s="1">
        <f t="shared" si="62"/>
        <v>0</v>
      </c>
      <c r="CR350" s="1">
        <v>18</v>
      </c>
    </row>
    <row r="351" spans="1:96" s="1" customFormat="1" ht="15" hidden="1" customHeight="1" x14ac:dyDescent="0.25">
      <c r="A351" s="1" t="s">
        <v>2841</v>
      </c>
      <c r="B351" s="1" t="s">
        <v>2842</v>
      </c>
      <c r="C351" s="1" t="s">
        <v>157</v>
      </c>
      <c r="D351" s="1" t="s">
        <v>2669</v>
      </c>
      <c r="E351" s="1" t="s">
        <v>2843</v>
      </c>
      <c r="F351" s="1" t="s">
        <v>2844</v>
      </c>
      <c r="G351" s="1" t="s">
        <v>1195</v>
      </c>
      <c r="H351" s="1" t="s">
        <v>29</v>
      </c>
      <c r="I351" s="1" t="s">
        <v>2845</v>
      </c>
      <c r="J351" s="1" t="s">
        <v>2846</v>
      </c>
      <c r="K351" s="1" t="s">
        <v>2847</v>
      </c>
      <c r="L351" s="1" t="s">
        <v>209</v>
      </c>
      <c r="M351" s="1" t="s">
        <v>210</v>
      </c>
      <c r="N351" s="1" t="s">
        <v>2848</v>
      </c>
      <c r="O351" s="1" t="s">
        <v>212</v>
      </c>
      <c r="P351" s="1">
        <v>910</v>
      </c>
      <c r="Q351" s="1" t="s">
        <v>2677</v>
      </c>
      <c r="R351" s="1" t="s">
        <v>38</v>
      </c>
      <c r="S351" s="1" t="s">
        <v>2331</v>
      </c>
      <c r="T351" s="1" t="s">
        <v>2678</v>
      </c>
      <c r="U351" s="1">
        <v>1</v>
      </c>
      <c r="V351" s="1" t="s">
        <v>41</v>
      </c>
      <c r="W351" s="1" t="s">
        <v>41</v>
      </c>
      <c r="X351" s="1">
        <v>3</v>
      </c>
      <c r="Z351" s="1">
        <v>149.58000000000001</v>
      </c>
      <c r="AA351" s="1">
        <v>50</v>
      </c>
      <c r="AJ351" s="1">
        <v>99.58</v>
      </c>
      <c r="AO351" s="1">
        <f t="shared" si="63"/>
        <v>0</v>
      </c>
      <c r="AP351" s="1">
        <v>126.54</v>
      </c>
      <c r="BA351" s="1">
        <v>22.92</v>
      </c>
      <c r="BB351" s="1">
        <v>53.62</v>
      </c>
      <c r="BI351" s="1">
        <f t="shared" si="64"/>
        <v>0</v>
      </c>
      <c r="BJ351" s="1">
        <v>21.5</v>
      </c>
      <c r="BK351" s="1">
        <v>1.5</v>
      </c>
      <c r="BX351" s="1">
        <f t="shared" si="65"/>
        <v>0</v>
      </c>
      <c r="BY351" s="1">
        <v>20</v>
      </c>
      <c r="CA351" s="1">
        <f t="shared" si="66"/>
        <v>0</v>
      </c>
      <c r="CB351" s="1">
        <f t="shared" si="67"/>
        <v>0</v>
      </c>
      <c r="CC351" s="1">
        <v>50</v>
      </c>
      <c r="CD351" s="1">
        <v>50</v>
      </c>
      <c r="CG351" s="1">
        <f t="shared" si="68"/>
        <v>0</v>
      </c>
      <c r="CH351" s="1">
        <v>32</v>
      </c>
      <c r="CI351" s="1">
        <v>32</v>
      </c>
      <c r="CL351" s="1">
        <f t="shared" si="69"/>
        <v>0</v>
      </c>
      <c r="CO351" s="1">
        <f t="shared" si="70"/>
        <v>0</v>
      </c>
      <c r="CP351" s="1">
        <v>198.04</v>
      </c>
      <c r="CQ351" s="1">
        <f t="shared" si="62"/>
        <v>0</v>
      </c>
      <c r="CR351" s="1">
        <v>19</v>
      </c>
    </row>
    <row r="352" spans="1:96" s="1" customFormat="1" ht="15" hidden="1" customHeight="1" x14ac:dyDescent="0.25">
      <c r="A352" s="1" t="s">
        <v>2849</v>
      </c>
      <c r="B352" s="1" t="s">
        <v>2850</v>
      </c>
      <c r="C352" s="1" t="s">
        <v>133</v>
      </c>
      <c r="D352" s="1" t="s">
        <v>2669</v>
      </c>
      <c r="E352" s="1" t="s">
        <v>2851</v>
      </c>
      <c r="F352" s="1" t="s">
        <v>2852</v>
      </c>
      <c r="G352" s="1" t="s">
        <v>217</v>
      </c>
      <c r="H352" s="1" t="s">
        <v>1108</v>
      </c>
      <c r="I352" s="1" t="s">
        <v>2853</v>
      </c>
      <c r="J352" s="1" t="s">
        <v>2854</v>
      </c>
      <c r="K352" s="1" t="s">
        <v>2855</v>
      </c>
      <c r="L352" s="1" t="s">
        <v>65</v>
      </c>
      <c r="M352" s="1" t="s">
        <v>66</v>
      </c>
      <c r="N352" s="1" t="s">
        <v>2856</v>
      </c>
      <c r="O352" s="1" t="s">
        <v>1122</v>
      </c>
      <c r="P352" s="1">
        <v>910</v>
      </c>
      <c r="Q352" s="1" t="s">
        <v>2677</v>
      </c>
      <c r="R352" s="1" t="s">
        <v>38</v>
      </c>
      <c r="S352" s="1" t="s">
        <v>2331</v>
      </c>
      <c r="T352" s="1" t="s">
        <v>2678</v>
      </c>
      <c r="U352" s="1">
        <v>1</v>
      </c>
      <c r="V352" s="1" t="s">
        <v>41</v>
      </c>
      <c r="W352" s="1" t="s">
        <v>41</v>
      </c>
      <c r="X352" s="1">
        <v>1</v>
      </c>
      <c r="Z352" s="1">
        <v>157.74</v>
      </c>
      <c r="AA352" s="1">
        <v>10</v>
      </c>
      <c r="AB352" s="1">
        <v>147.74</v>
      </c>
      <c r="AO352" s="1">
        <f t="shared" si="63"/>
        <v>0</v>
      </c>
      <c r="AP352" s="1">
        <v>135</v>
      </c>
      <c r="AR352" s="1">
        <v>125</v>
      </c>
      <c r="BI352" s="1">
        <f t="shared" si="64"/>
        <v>0</v>
      </c>
      <c r="BJ352" s="1">
        <v>18.75</v>
      </c>
      <c r="BO352" s="1">
        <v>8.75</v>
      </c>
      <c r="BV352" s="1">
        <v>10</v>
      </c>
      <c r="BX352" s="1">
        <f t="shared" si="65"/>
        <v>0</v>
      </c>
      <c r="CA352" s="1">
        <f t="shared" si="66"/>
        <v>0</v>
      </c>
      <c r="CB352" s="1">
        <f t="shared" si="67"/>
        <v>0</v>
      </c>
      <c r="CC352" s="1">
        <v>30</v>
      </c>
      <c r="CD352" s="1">
        <v>30</v>
      </c>
      <c r="CG352" s="1">
        <f t="shared" si="68"/>
        <v>0</v>
      </c>
      <c r="CH352" s="1">
        <v>16</v>
      </c>
      <c r="CI352" s="1">
        <v>16</v>
      </c>
      <c r="CL352" s="1">
        <f t="shared" si="69"/>
        <v>0</v>
      </c>
      <c r="CO352" s="1">
        <f t="shared" si="70"/>
        <v>0</v>
      </c>
      <c r="CP352" s="1">
        <v>183.75</v>
      </c>
      <c r="CQ352" s="1">
        <f t="shared" si="62"/>
        <v>0</v>
      </c>
      <c r="CR352" s="1">
        <v>20</v>
      </c>
    </row>
    <row r="353" spans="1:96" s="1" customFormat="1" ht="15" hidden="1" customHeight="1" x14ac:dyDescent="0.25">
      <c r="A353" s="1" t="s">
        <v>2857</v>
      </c>
      <c r="B353" s="1" t="s">
        <v>2858</v>
      </c>
      <c r="C353" s="1" t="s">
        <v>25</v>
      </c>
      <c r="D353" s="1" t="s">
        <v>2669</v>
      </c>
      <c r="E353" s="1" t="s">
        <v>2859</v>
      </c>
      <c r="F353" s="1" t="s">
        <v>2860</v>
      </c>
      <c r="G353" s="1" t="s">
        <v>316</v>
      </c>
      <c r="H353" s="1" t="s">
        <v>852</v>
      </c>
      <c r="I353" s="1" t="s">
        <v>2861</v>
      </c>
      <c r="J353" s="1" t="s">
        <v>2862</v>
      </c>
      <c r="K353" s="1" t="s">
        <v>2863</v>
      </c>
      <c r="L353" s="1" t="s">
        <v>2864</v>
      </c>
      <c r="M353" s="1" t="s">
        <v>2865</v>
      </c>
      <c r="N353" s="1" t="s">
        <v>2866</v>
      </c>
      <c r="O353" s="1" t="s">
        <v>2867</v>
      </c>
      <c r="P353" s="1">
        <v>910</v>
      </c>
      <c r="Q353" s="1" t="s">
        <v>2677</v>
      </c>
      <c r="R353" s="1" t="s">
        <v>38</v>
      </c>
      <c r="S353" s="1" t="s">
        <v>2331</v>
      </c>
      <c r="T353" s="1" t="s">
        <v>2678</v>
      </c>
      <c r="U353" s="1">
        <v>1</v>
      </c>
      <c r="V353" s="1" t="s">
        <v>41</v>
      </c>
      <c r="W353" s="1" t="s">
        <v>41</v>
      </c>
      <c r="X353" s="1">
        <v>1</v>
      </c>
      <c r="Z353" s="1">
        <v>342.39</v>
      </c>
      <c r="AA353" s="1">
        <v>10</v>
      </c>
      <c r="AB353" s="1">
        <v>8.3000000000000007</v>
      </c>
      <c r="AE353" s="1">
        <v>36.630000000000003</v>
      </c>
      <c r="AJ353" s="1">
        <v>237.46</v>
      </c>
      <c r="AK353" s="1">
        <v>50</v>
      </c>
      <c r="AO353" s="1">
        <f t="shared" si="63"/>
        <v>0</v>
      </c>
      <c r="AP353" s="1">
        <v>127.19</v>
      </c>
      <c r="BA353" s="1">
        <v>17.190000000000001</v>
      </c>
      <c r="BH353" s="1">
        <v>100</v>
      </c>
      <c r="BI353" s="1">
        <f t="shared" si="64"/>
        <v>0</v>
      </c>
      <c r="BJ353" s="1">
        <v>14.7</v>
      </c>
      <c r="BQ353" s="1">
        <v>2</v>
      </c>
      <c r="BS353" s="1">
        <v>2.7</v>
      </c>
      <c r="BW353" s="1">
        <v>10</v>
      </c>
      <c r="BX353" s="1">
        <f t="shared" si="65"/>
        <v>0</v>
      </c>
      <c r="CA353" s="1">
        <f t="shared" si="66"/>
        <v>0</v>
      </c>
      <c r="CB353" s="1">
        <f t="shared" si="67"/>
        <v>0</v>
      </c>
      <c r="CC353" s="1">
        <v>40</v>
      </c>
      <c r="CD353" s="1">
        <v>40</v>
      </c>
      <c r="CG353" s="1">
        <f t="shared" si="68"/>
        <v>0</v>
      </c>
      <c r="CH353" s="1">
        <v>24</v>
      </c>
      <c r="CI353" s="1">
        <v>24</v>
      </c>
      <c r="CL353" s="1">
        <f t="shared" si="69"/>
        <v>0</v>
      </c>
      <c r="CO353" s="1">
        <f t="shared" si="70"/>
        <v>0</v>
      </c>
      <c r="CP353" s="1">
        <v>181.89</v>
      </c>
      <c r="CQ353" s="1">
        <f t="shared" si="62"/>
        <v>0</v>
      </c>
      <c r="CR353" s="1">
        <v>21</v>
      </c>
    </row>
    <row r="354" spans="1:96" s="1" customFormat="1" ht="15" hidden="1" customHeight="1" x14ac:dyDescent="0.25">
      <c r="A354" s="1" t="s">
        <v>2868</v>
      </c>
      <c r="B354" s="1" t="s">
        <v>2869</v>
      </c>
      <c r="C354" s="1" t="s">
        <v>267</v>
      </c>
      <c r="D354" s="1" t="s">
        <v>2669</v>
      </c>
      <c r="E354" s="1" t="s">
        <v>2870</v>
      </c>
      <c r="F354" s="1" t="s">
        <v>2871</v>
      </c>
      <c r="G354" s="1" t="s">
        <v>2872</v>
      </c>
      <c r="H354" s="1" t="s">
        <v>29</v>
      </c>
      <c r="I354" s="1" t="s">
        <v>2873</v>
      </c>
      <c r="J354" s="1" t="s">
        <v>2874</v>
      </c>
      <c r="K354" s="1" t="s">
        <v>2875</v>
      </c>
      <c r="L354" s="1" t="s">
        <v>105</v>
      </c>
      <c r="M354" s="1" t="s">
        <v>436</v>
      </c>
      <c r="N354" s="1" t="s">
        <v>2876</v>
      </c>
      <c r="O354" s="1" t="s">
        <v>438</v>
      </c>
      <c r="P354" s="1">
        <v>910</v>
      </c>
      <c r="Q354" s="1" t="s">
        <v>2677</v>
      </c>
      <c r="R354" s="1" t="s">
        <v>38</v>
      </c>
      <c r="S354" s="1" t="s">
        <v>2331</v>
      </c>
      <c r="T354" s="1" t="s">
        <v>2678</v>
      </c>
      <c r="U354" s="1">
        <v>1</v>
      </c>
      <c r="V354" s="1" t="s">
        <v>41</v>
      </c>
      <c r="W354" s="1" t="s">
        <v>41</v>
      </c>
      <c r="X354" s="1">
        <v>1</v>
      </c>
      <c r="Z354" s="1">
        <v>246.19</v>
      </c>
      <c r="AA354" s="1">
        <v>50</v>
      </c>
      <c r="AB354" s="1">
        <v>3.32</v>
      </c>
      <c r="AF354" s="1">
        <v>39.96</v>
      </c>
      <c r="AH354" s="1">
        <v>49.5</v>
      </c>
      <c r="AJ354" s="1">
        <v>103.41</v>
      </c>
      <c r="AO354" s="1">
        <f t="shared" si="63"/>
        <v>0</v>
      </c>
      <c r="AP354" s="1">
        <v>153.41</v>
      </c>
      <c r="BB354" s="1">
        <v>103.41</v>
      </c>
      <c r="BH354" s="1">
        <v>0</v>
      </c>
      <c r="BI354" s="1">
        <f t="shared" si="64"/>
        <v>0</v>
      </c>
      <c r="BJ354" s="1">
        <v>1</v>
      </c>
      <c r="BM354" s="1">
        <v>1</v>
      </c>
      <c r="BX354" s="1">
        <f t="shared" si="65"/>
        <v>0</v>
      </c>
      <c r="CA354" s="1">
        <f t="shared" si="66"/>
        <v>0</v>
      </c>
      <c r="CB354" s="1">
        <f t="shared" si="67"/>
        <v>0</v>
      </c>
      <c r="CC354" s="1">
        <v>20</v>
      </c>
      <c r="CD354" s="1">
        <v>20</v>
      </c>
      <c r="CG354" s="1">
        <f t="shared" si="68"/>
        <v>0</v>
      </c>
      <c r="CH354" s="1">
        <v>8</v>
      </c>
      <c r="CI354" s="1">
        <v>8</v>
      </c>
      <c r="CL354" s="1">
        <f t="shared" si="69"/>
        <v>0</v>
      </c>
      <c r="CO354" s="1">
        <f t="shared" si="70"/>
        <v>0</v>
      </c>
      <c r="CP354" s="1">
        <v>174.41</v>
      </c>
      <c r="CQ354" s="1">
        <f t="shared" si="62"/>
        <v>0</v>
      </c>
      <c r="CR354" s="1">
        <v>22</v>
      </c>
    </row>
    <row r="355" spans="1:96" s="1" customFormat="1" ht="15" hidden="1" customHeight="1" x14ac:dyDescent="0.25">
      <c r="A355" s="1" t="s">
        <v>2877</v>
      </c>
      <c r="B355" s="1" t="s">
        <v>2878</v>
      </c>
      <c r="C355" s="1" t="s">
        <v>25</v>
      </c>
      <c r="D355" s="1" t="s">
        <v>2669</v>
      </c>
      <c r="E355" s="1" t="s">
        <v>2879</v>
      </c>
      <c r="F355" s="1" t="s">
        <v>2880</v>
      </c>
      <c r="G355" s="1" t="s">
        <v>206</v>
      </c>
      <c r="H355" s="1" t="s">
        <v>1108</v>
      </c>
      <c r="I355" s="1" t="s">
        <v>2881</v>
      </c>
      <c r="J355" s="1" t="s">
        <v>2881</v>
      </c>
      <c r="K355" s="1" t="s">
        <v>2882</v>
      </c>
      <c r="L355" s="1" t="s">
        <v>2883</v>
      </c>
      <c r="M355" s="1" t="s">
        <v>2884</v>
      </c>
      <c r="N355" s="1" t="s">
        <v>2885</v>
      </c>
      <c r="O355" s="1" t="s">
        <v>2886</v>
      </c>
      <c r="P355" s="1">
        <v>910</v>
      </c>
      <c r="Q355" s="1" t="s">
        <v>2677</v>
      </c>
      <c r="R355" s="1" t="s">
        <v>38</v>
      </c>
      <c r="S355" s="1" t="s">
        <v>2331</v>
      </c>
      <c r="T355" s="1" t="s">
        <v>2678</v>
      </c>
      <c r="U355" s="1">
        <v>1</v>
      </c>
      <c r="V355" s="1" t="s">
        <v>41</v>
      </c>
      <c r="W355" s="1" t="s">
        <v>41</v>
      </c>
      <c r="X355" s="1">
        <v>4</v>
      </c>
      <c r="Z355" s="1">
        <v>162.35</v>
      </c>
      <c r="AA355" s="1">
        <v>50</v>
      </c>
      <c r="AH355" s="1">
        <v>35.75</v>
      </c>
      <c r="AN355" s="1">
        <v>76.599999999999994</v>
      </c>
      <c r="AO355" s="1">
        <f t="shared" si="63"/>
        <v>0</v>
      </c>
      <c r="AP355" s="1">
        <v>106.01</v>
      </c>
      <c r="AX355" s="1">
        <v>17.809999999999999</v>
      </c>
      <c r="BG355" s="1">
        <v>38.200000000000003</v>
      </c>
      <c r="BI355" s="1">
        <f t="shared" si="64"/>
        <v>0</v>
      </c>
      <c r="BJ355" s="1">
        <v>11.25</v>
      </c>
      <c r="BO355" s="1">
        <v>1.25</v>
      </c>
      <c r="BW355" s="1">
        <v>10</v>
      </c>
      <c r="BX355" s="1">
        <f t="shared" si="65"/>
        <v>0</v>
      </c>
      <c r="CA355" s="1">
        <f t="shared" si="66"/>
        <v>0</v>
      </c>
      <c r="CB355" s="1">
        <f t="shared" si="67"/>
        <v>0</v>
      </c>
      <c r="CC355" s="1">
        <v>30</v>
      </c>
      <c r="CD355" s="1">
        <v>30</v>
      </c>
      <c r="CG355" s="1">
        <f t="shared" si="68"/>
        <v>0</v>
      </c>
      <c r="CH355" s="1">
        <v>16</v>
      </c>
      <c r="CI355" s="1">
        <v>16</v>
      </c>
      <c r="CL355" s="1">
        <f t="shared" si="69"/>
        <v>0</v>
      </c>
      <c r="CO355" s="1">
        <f t="shared" si="70"/>
        <v>0</v>
      </c>
      <c r="CP355" s="1">
        <v>147.26</v>
      </c>
      <c r="CQ355" s="1">
        <f t="shared" si="62"/>
        <v>0</v>
      </c>
      <c r="CR355" s="1">
        <v>23</v>
      </c>
    </row>
    <row r="356" spans="1:96" s="1" customFormat="1" ht="15" hidden="1" customHeight="1" x14ac:dyDescent="0.25">
      <c r="A356" s="1" t="s">
        <v>2887</v>
      </c>
      <c r="B356" s="1" t="s">
        <v>2888</v>
      </c>
      <c r="C356" s="1" t="s">
        <v>267</v>
      </c>
      <c r="D356" s="1" t="s">
        <v>2669</v>
      </c>
      <c r="E356" s="1" t="s">
        <v>2889</v>
      </c>
      <c r="F356" s="1" t="s">
        <v>2890</v>
      </c>
      <c r="G356" s="1" t="s">
        <v>1127</v>
      </c>
      <c r="H356" s="1" t="s">
        <v>75</v>
      </c>
      <c r="I356" s="1" t="s">
        <v>2891</v>
      </c>
      <c r="J356" s="1" t="s">
        <v>2892</v>
      </c>
      <c r="K356" s="1" t="s">
        <v>2893</v>
      </c>
      <c r="L356" s="1" t="s">
        <v>2894</v>
      </c>
      <c r="M356" s="1" t="s">
        <v>2895</v>
      </c>
      <c r="N356" s="1" t="s">
        <v>2896</v>
      </c>
      <c r="O356" s="1" t="s">
        <v>2897</v>
      </c>
      <c r="P356" s="1">
        <v>910</v>
      </c>
      <c r="Q356" s="1" t="s">
        <v>2677</v>
      </c>
      <c r="R356" s="1" t="s">
        <v>38</v>
      </c>
      <c r="S356" s="1" t="s">
        <v>2331</v>
      </c>
      <c r="T356" s="1" t="s">
        <v>2678</v>
      </c>
      <c r="U356" s="1">
        <v>1</v>
      </c>
      <c r="V356" s="1" t="s">
        <v>41</v>
      </c>
      <c r="W356" s="1" t="s">
        <v>41</v>
      </c>
      <c r="X356" s="1">
        <v>4</v>
      </c>
      <c r="Z356" s="1">
        <v>163.09</v>
      </c>
      <c r="AA356" s="1">
        <v>10</v>
      </c>
      <c r="AB356" s="1">
        <v>4.9800000000000004</v>
      </c>
      <c r="AH356" s="1">
        <v>8.25</v>
      </c>
      <c r="AM356" s="1">
        <v>139.86000000000001</v>
      </c>
      <c r="AO356" s="1">
        <f t="shared" si="63"/>
        <v>0</v>
      </c>
      <c r="AP356" s="1">
        <v>83.83</v>
      </c>
      <c r="AX356" s="1">
        <v>4.1100000000000003</v>
      </c>
      <c r="BF356" s="1">
        <v>69.72</v>
      </c>
      <c r="BI356" s="1">
        <f t="shared" si="64"/>
        <v>0</v>
      </c>
      <c r="BJ356" s="1">
        <v>7.25</v>
      </c>
      <c r="BK356" s="1">
        <v>1</v>
      </c>
      <c r="BM356" s="1">
        <v>3</v>
      </c>
      <c r="BO356" s="1">
        <v>1.25</v>
      </c>
      <c r="BQ356" s="1">
        <v>2</v>
      </c>
      <c r="BX356" s="1">
        <f t="shared" si="65"/>
        <v>0</v>
      </c>
      <c r="CA356" s="1">
        <f t="shared" si="66"/>
        <v>0</v>
      </c>
      <c r="CB356" s="1">
        <f t="shared" si="67"/>
        <v>0</v>
      </c>
      <c r="CC356" s="1">
        <v>40</v>
      </c>
      <c r="CD356" s="1">
        <v>40</v>
      </c>
      <c r="CG356" s="1">
        <f t="shared" si="68"/>
        <v>0</v>
      </c>
      <c r="CH356" s="1">
        <v>24</v>
      </c>
      <c r="CI356" s="1">
        <v>24</v>
      </c>
      <c r="CL356" s="1">
        <f t="shared" si="69"/>
        <v>0</v>
      </c>
      <c r="CO356" s="1">
        <f t="shared" si="70"/>
        <v>0</v>
      </c>
      <c r="CP356" s="1">
        <v>131.08000000000001</v>
      </c>
      <c r="CQ356" s="1">
        <f t="shared" si="62"/>
        <v>0</v>
      </c>
      <c r="CR356" s="1">
        <v>24</v>
      </c>
    </row>
    <row r="357" spans="1:96" s="1" customFormat="1" ht="15" hidden="1" customHeight="1" x14ac:dyDescent="0.25">
      <c r="A357" s="1" t="s">
        <v>2898</v>
      </c>
      <c r="B357" s="1" t="s">
        <v>2899</v>
      </c>
      <c r="C357" s="1" t="s">
        <v>267</v>
      </c>
      <c r="D357" s="1" t="s">
        <v>2669</v>
      </c>
      <c r="E357" s="1" t="s">
        <v>2900</v>
      </c>
      <c r="F357" s="1" t="s">
        <v>2901</v>
      </c>
      <c r="G357" s="1" t="s">
        <v>123</v>
      </c>
      <c r="H357" s="1" t="s">
        <v>137</v>
      </c>
      <c r="I357" s="1" t="s">
        <v>2902</v>
      </c>
      <c r="J357" s="1" t="s">
        <v>2903</v>
      </c>
      <c r="K357" s="1" t="s">
        <v>2904</v>
      </c>
      <c r="L357" s="1" t="s">
        <v>729</v>
      </c>
      <c r="M357" s="1" t="s">
        <v>330</v>
      </c>
      <c r="N357" s="1" t="s">
        <v>2905</v>
      </c>
      <c r="O357" s="1" t="s">
        <v>2906</v>
      </c>
      <c r="P357" s="1">
        <v>910</v>
      </c>
      <c r="Q357" s="1" t="s">
        <v>2677</v>
      </c>
      <c r="R357" s="1" t="s">
        <v>38</v>
      </c>
      <c r="S357" s="1" t="s">
        <v>2331</v>
      </c>
      <c r="T357" s="1" t="s">
        <v>2678</v>
      </c>
      <c r="U357" s="1">
        <v>1</v>
      </c>
      <c r="V357" s="1" t="s">
        <v>41</v>
      </c>
      <c r="W357" s="1" t="s">
        <v>41</v>
      </c>
      <c r="X357" s="1">
        <v>4</v>
      </c>
      <c r="Z357" s="1">
        <v>163.22</v>
      </c>
      <c r="AA357" s="1">
        <v>50</v>
      </c>
      <c r="AE357" s="1">
        <v>89.91</v>
      </c>
      <c r="AF357" s="1">
        <v>23.31</v>
      </c>
      <c r="AO357" s="1">
        <f t="shared" si="63"/>
        <v>0</v>
      </c>
      <c r="AP357" s="1">
        <v>50</v>
      </c>
      <c r="BI357" s="1">
        <f t="shared" si="64"/>
        <v>0</v>
      </c>
      <c r="BJ357" s="1">
        <v>11</v>
      </c>
      <c r="BK357" s="1">
        <v>1</v>
      </c>
      <c r="BW357" s="1">
        <v>10</v>
      </c>
      <c r="BX357" s="1">
        <f t="shared" si="65"/>
        <v>0</v>
      </c>
      <c r="CA357" s="1">
        <f t="shared" si="66"/>
        <v>0</v>
      </c>
      <c r="CB357" s="1">
        <f t="shared" si="67"/>
        <v>0</v>
      </c>
      <c r="CC357" s="1">
        <v>30</v>
      </c>
      <c r="CD357" s="1">
        <v>30</v>
      </c>
      <c r="CG357" s="1">
        <f t="shared" si="68"/>
        <v>0</v>
      </c>
      <c r="CH357" s="1">
        <v>16</v>
      </c>
      <c r="CI357" s="1">
        <v>16</v>
      </c>
      <c r="CL357" s="1">
        <f t="shared" si="69"/>
        <v>0</v>
      </c>
      <c r="CO357" s="1">
        <f t="shared" si="70"/>
        <v>0</v>
      </c>
      <c r="CP357" s="1">
        <v>91</v>
      </c>
      <c r="CQ357" s="1">
        <f t="shared" si="62"/>
        <v>0</v>
      </c>
      <c r="CR357" s="1">
        <v>25</v>
      </c>
    </row>
    <row r="358" spans="1:96" s="1" customFormat="1" ht="15" hidden="1" customHeight="1" x14ac:dyDescent="0.25">
      <c r="A358" s="1" t="s">
        <v>2907</v>
      </c>
      <c r="B358" s="1" t="s">
        <v>2908</v>
      </c>
      <c r="C358" s="1" t="s">
        <v>267</v>
      </c>
      <c r="D358" s="1" t="s">
        <v>2669</v>
      </c>
      <c r="E358" s="1" t="s">
        <v>2909</v>
      </c>
      <c r="F358" s="1" t="s">
        <v>2910</v>
      </c>
      <c r="G358" s="1" t="s">
        <v>123</v>
      </c>
      <c r="H358" s="1" t="s">
        <v>2434</v>
      </c>
      <c r="I358" s="1" t="s">
        <v>2911</v>
      </c>
      <c r="J358" s="1" t="s">
        <v>2912</v>
      </c>
      <c r="K358" s="1" t="s">
        <v>2913</v>
      </c>
      <c r="L358" s="1" t="s">
        <v>1668</v>
      </c>
      <c r="M358" s="1" t="s">
        <v>1669</v>
      </c>
      <c r="N358" s="1" t="s">
        <v>2914</v>
      </c>
      <c r="O358" s="1" t="s">
        <v>2915</v>
      </c>
      <c r="P358" s="1">
        <v>910</v>
      </c>
      <c r="Q358" s="1" t="s">
        <v>2677</v>
      </c>
      <c r="R358" s="1" t="s">
        <v>38</v>
      </c>
      <c r="S358" s="1" t="s">
        <v>2331</v>
      </c>
      <c r="T358" s="1" t="s">
        <v>2678</v>
      </c>
      <c r="U358" s="1">
        <v>1</v>
      </c>
      <c r="V358" s="1" t="s">
        <v>41</v>
      </c>
      <c r="W358" s="1" t="s">
        <v>41</v>
      </c>
      <c r="X358" s="1">
        <v>1</v>
      </c>
      <c r="Z358" s="1">
        <v>99.055999999999997</v>
      </c>
      <c r="AA358" s="1">
        <v>10</v>
      </c>
      <c r="AH358" s="1">
        <v>46.75</v>
      </c>
      <c r="AL358" s="1">
        <v>11.666</v>
      </c>
      <c r="AN358" s="1">
        <v>30.64</v>
      </c>
      <c r="AO358" s="1">
        <f t="shared" si="63"/>
        <v>0</v>
      </c>
      <c r="AP358" s="1">
        <v>10</v>
      </c>
      <c r="BI358" s="1">
        <f t="shared" si="64"/>
        <v>0</v>
      </c>
      <c r="BJ358" s="1">
        <v>17.75</v>
      </c>
      <c r="BK358" s="1">
        <v>0.5</v>
      </c>
      <c r="BO358" s="1">
        <v>1.25</v>
      </c>
      <c r="BQ358" s="1">
        <v>6</v>
      </c>
      <c r="BV358" s="1">
        <v>10</v>
      </c>
      <c r="BX358" s="1">
        <f t="shared" si="65"/>
        <v>0</v>
      </c>
      <c r="CA358" s="1">
        <f t="shared" si="66"/>
        <v>0</v>
      </c>
      <c r="CB358" s="1">
        <f t="shared" si="67"/>
        <v>0</v>
      </c>
      <c r="CC358" s="1">
        <v>60</v>
      </c>
      <c r="CD358" s="1">
        <v>60</v>
      </c>
      <c r="CG358" s="1">
        <f t="shared" si="68"/>
        <v>0</v>
      </c>
      <c r="CH358" s="1">
        <v>40</v>
      </c>
      <c r="CI358" s="1">
        <v>40</v>
      </c>
      <c r="CL358" s="1">
        <f t="shared" si="69"/>
        <v>0</v>
      </c>
      <c r="CO358" s="1">
        <f t="shared" si="70"/>
        <v>0</v>
      </c>
      <c r="CP358" s="1">
        <v>87.75</v>
      </c>
      <c r="CQ358" s="1">
        <f t="shared" si="62"/>
        <v>0</v>
      </c>
      <c r="CR358" s="1">
        <v>26</v>
      </c>
    </row>
    <row r="359" spans="1:96" s="1" customFormat="1" ht="15" hidden="1" customHeight="1" x14ac:dyDescent="0.25">
      <c r="A359" s="1" t="s">
        <v>2916</v>
      </c>
      <c r="B359" s="1" t="s">
        <v>2917</v>
      </c>
      <c r="C359" s="1" t="s">
        <v>267</v>
      </c>
      <c r="D359" s="1" t="s">
        <v>2669</v>
      </c>
      <c r="E359" s="1" t="s">
        <v>2918</v>
      </c>
      <c r="F359" s="1" t="s">
        <v>2919</v>
      </c>
      <c r="G359" s="1" t="s">
        <v>2021</v>
      </c>
      <c r="H359" s="1" t="s">
        <v>29</v>
      </c>
      <c r="I359" s="1" t="s">
        <v>2920</v>
      </c>
      <c r="J359" s="1" t="s">
        <v>2920</v>
      </c>
      <c r="K359" s="1" t="s">
        <v>2921</v>
      </c>
      <c r="L359" s="1" t="s">
        <v>637</v>
      </c>
      <c r="M359" s="1" t="s">
        <v>373</v>
      </c>
      <c r="N359" s="1" t="s">
        <v>2922</v>
      </c>
      <c r="O359" s="1" t="s">
        <v>375</v>
      </c>
      <c r="P359" s="1">
        <v>910</v>
      </c>
      <c r="Q359" s="1" t="s">
        <v>2677</v>
      </c>
      <c r="R359" s="1" t="s">
        <v>38</v>
      </c>
      <c r="S359" s="1" t="s">
        <v>2331</v>
      </c>
      <c r="T359" s="1" t="s">
        <v>2678</v>
      </c>
      <c r="U359" s="1">
        <v>1</v>
      </c>
      <c r="V359" s="1" t="s">
        <v>41</v>
      </c>
      <c r="W359" s="1" t="s">
        <v>41</v>
      </c>
      <c r="X359" s="1">
        <v>1</v>
      </c>
      <c r="Z359" s="1">
        <v>147.69</v>
      </c>
      <c r="AA359" s="1">
        <v>50</v>
      </c>
      <c r="AB359" s="1">
        <v>30.71</v>
      </c>
      <c r="AC359" s="1">
        <v>61.48</v>
      </c>
      <c r="AH359" s="1">
        <v>5.5</v>
      </c>
      <c r="AO359" s="1">
        <f t="shared" si="63"/>
        <v>0</v>
      </c>
      <c r="AP359" s="1">
        <v>52.74</v>
      </c>
      <c r="AX359" s="1">
        <v>2.74</v>
      </c>
      <c r="BI359" s="1">
        <f t="shared" si="64"/>
        <v>0</v>
      </c>
      <c r="BJ359" s="1">
        <v>1</v>
      </c>
      <c r="BM359" s="1">
        <v>1</v>
      </c>
      <c r="BX359" s="1">
        <f t="shared" si="65"/>
        <v>0</v>
      </c>
      <c r="CA359" s="1">
        <f t="shared" si="66"/>
        <v>0</v>
      </c>
      <c r="CB359" s="1">
        <f t="shared" si="67"/>
        <v>0</v>
      </c>
      <c r="CC359" s="1">
        <v>30</v>
      </c>
      <c r="CD359" s="1">
        <v>30</v>
      </c>
      <c r="CG359" s="1">
        <f t="shared" si="68"/>
        <v>0</v>
      </c>
      <c r="CH359" s="1">
        <v>16</v>
      </c>
      <c r="CI359" s="1">
        <v>16</v>
      </c>
      <c r="CL359" s="1">
        <f t="shared" si="69"/>
        <v>0</v>
      </c>
      <c r="CO359" s="1">
        <f t="shared" si="70"/>
        <v>0</v>
      </c>
      <c r="CP359" s="1">
        <v>83.74</v>
      </c>
      <c r="CQ359" s="1">
        <f t="shared" si="62"/>
        <v>0</v>
      </c>
      <c r="CR359" s="1">
        <v>27</v>
      </c>
    </row>
    <row r="360" spans="1:96" s="1" customFormat="1" ht="15" hidden="1" customHeight="1" x14ac:dyDescent="0.25">
      <c r="A360" s="1" t="s">
        <v>2923</v>
      </c>
      <c r="B360" s="1" t="s">
        <v>2924</v>
      </c>
      <c r="C360" s="1" t="s">
        <v>157</v>
      </c>
      <c r="D360" s="1" t="s">
        <v>2669</v>
      </c>
      <c r="E360" s="1" t="s">
        <v>2925</v>
      </c>
      <c r="F360" s="1" t="s">
        <v>2926</v>
      </c>
      <c r="G360" s="1" t="s">
        <v>1108</v>
      </c>
      <c r="H360" s="1" t="s">
        <v>2927</v>
      </c>
      <c r="I360" s="1" t="s">
        <v>2928</v>
      </c>
      <c r="J360" s="1" t="s">
        <v>2929</v>
      </c>
      <c r="K360" s="1" t="s">
        <v>2930</v>
      </c>
      <c r="L360" s="1" t="s">
        <v>729</v>
      </c>
      <c r="M360" s="1" t="s">
        <v>2931</v>
      </c>
      <c r="N360" s="1" t="s">
        <v>2932</v>
      </c>
      <c r="O360" s="1" t="s">
        <v>742</v>
      </c>
      <c r="P360" s="1">
        <v>910</v>
      </c>
      <c r="Q360" s="1" t="s">
        <v>2677</v>
      </c>
      <c r="R360" s="1" t="s">
        <v>38</v>
      </c>
      <c r="S360" s="1" t="s">
        <v>2331</v>
      </c>
      <c r="T360" s="1" t="s">
        <v>2678</v>
      </c>
      <c r="U360" s="1">
        <v>1</v>
      </c>
      <c r="V360" s="1" t="s">
        <v>41</v>
      </c>
      <c r="W360" s="1" t="s">
        <v>41</v>
      </c>
      <c r="X360" s="1">
        <v>4</v>
      </c>
      <c r="Z360" s="1">
        <v>156.91999999999999</v>
      </c>
      <c r="AA360" s="1">
        <v>10</v>
      </c>
      <c r="AH360" s="1">
        <v>55</v>
      </c>
      <c r="AJ360" s="1">
        <v>91.92</v>
      </c>
      <c r="AO360" s="1">
        <f t="shared" si="63"/>
        <v>0</v>
      </c>
      <c r="AP360" s="1">
        <v>10</v>
      </c>
      <c r="BI360" s="1">
        <f t="shared" si="64"/>
        <v>0</v>
      </c>
      <c r="BJ360" s="1">
        <v>15.5</v>
      </c>
      <c r="BK360" s="1">
        <v>3</v>
      </c>
      <c r="BM360" s="1">
        <v>7</v>
      </c>
      <c r="BN360" s="1">
        <v>1.25</v>
      </c>
      <c r="BO360" s="1">
        <v>1.25</v>
      </c>
      <c r="BP360" s="1">
        <v>3</v>
      </c>
      <c r="BX360" s="1">
        <f t="shared" si="65"/>
        <v>0</v>
      </c>
      <c r="CA360" s="1">
        <f t="shared" si="66"/>
        <v>0</v>
      </c>
      <c r="CB360" s="1">
        <f t="shared" si="67"/>
        <v>0</v>
      </c>
      <c r="CC360" s="1">
        <v>40</v>
      </c>
      <c r="CD360" s="1">
        <v>40</v>
      </c>
      <c r="CG360" s="1">
        <f t="shared" si="68"/>
        <v>0</v>
      </c>
      <c r="CH360" s="1">
        <v>24</v>
      </c>
      <c r="CI360" s="1">
        <v>24</v>
      </c>
      <c r="CL360" s="1">
        <f t="shared" si="69"/>
        <v>0</v>
      </c>
      <c r="CO360" s="1">
        <f t="shared" si="70"/>
        <v>0</v>
      </c>
      <c r="CP360" s="1">
        <v>65.5</v>
      </c>
      <c r="CQ360" s="1">
        <f t="shared" si="62"/>
        <v>0</v>
      </c>
      <c r="CR360" s="1">
        <v>28</v>
      </c>
    </row>
    <row r="361" spans="1:96" s="1" customFormat="1" ht="15" hidden="1" customHeight="1" x14ac:dyDescent="0.25">
      <c r="A361" s="1" t="s">
        <v>2933</v>
      </c>
      <c r="B361" s="1" t="s">
        <v>2934</v>
      </c>
      <c r="C361" s="1" t="s">
        <v>267</v>
      </c>
      <c r="D361" s="1" t="s">
        <v>2669</v>
      </c>
      <c r="E361" s="1" t="s">
        <v>2935</v>
      </c>
      <c r="F361" s="1" t="s">
        <v>2936</v>
      </c>
      <c r="G361" s="1" t="s">
        <v>514</v>
      </c>
      <c r="H361" s="1" t="s">
        <v>271</v>
      </c>
      <c r="I361" s="1" t="s">
        <v>2937</v>
      </c>
      <c r="J361" s="1" t="s">
        <v>2938</v>
      </c>
      <c r="K361" s="1" t="s">
        <v>2939</v>
      </c>
      <c r="L361" s="1" t="s">
        <v>2754</v>
      </c>
      <c r="M361" s="1" t="s">
        <v>2940</v>
      </c>
      <c r="N361" s="1" t="s">
        <v>2941</v>
      </c>
      <c r="O361" s="1" t="s">
        <v>2757</v>
      </c>
      <c r="P361" s="1">
        <v>910</v>
      </c>
      <c r="Q361" s="1" t="s">
        <v>2677</v>
      </c>
      <c r="R361" s="1" t="s">
        <v>38</v>
      </c>
      <c r="S361" s="1" t="s">
        <v>2331</v>
      </c>
      <c r="T361" s="1" t="s">
        <v>2678</v>
      </c>
      <c r="U361" s="1">
        <v>1</v>
      </c>
      <c r="V361" s="1" t="s">
        <v>41</v>
      </c>
      <c r="W361" s="1" t="s">
        <v>41</v>
      </c>
      <c r="X361" s="1">
        <v>1</v>
      </c>
      <c r="Z361" s="1">
        <v>500</v>
      </c>
      <c r="AA361" s="1">
        <v>10</v>
      </c>
      <c r="AC361" s="1">
        <v>48.72</v>
      </c>
      <c r="AJ361" s="1">
        <v>651.1</v>
      </c>
      <c r="AO361" s="1">
        <f t="shared" si="63"/>
        <v>0</v>
      </c>
      <c r="AP361" s="1">
        <v>10</v>
      </c>
      <c r="BH361" s="1">
        <v>0</v>
      </c>
      <c r="BI361" s="1">
        <f t="shared" si="64"/>
        <v>0</v>
      </c>
      <c r="BJ361" s="1">
        <v>3</v>
      </c>
      <c r="BK361" s="1">
        <v>1</v>
      </c>
      <c r="BM361" s="1">
        <v>2</v>
      </c>
      <c r="BX361" s="1">
        <f t="shared" si="65"/>
        <v>0</v>
      </c>
      <c r="CA361" s="1">
        <f t="shared" si="66"/>
        <v>0</v>
      </c>
      <c r="CB361" s="1">
        <f t="shared" si="67"/>
        <v>0</v>
      </c>
      <c r="CC361" s="1">
        <v>40</v>
      </c>
      <c r="CD361" s="1">
        <v>40</v>
      </c>
      <c r="CG361" s="1">
        <f t="shared" si="68"/>
        <v>0</v>
      </c>
      <c r="CH361" s="1">
        <v>24</v>
      </c>
      <c r="CI361" s="1">
        <v>24</v>
      </c>
      <c r="CL361" s="1">
        <f t="shared" si="69"/>
        <v>0</v>
      </c>
      <c r="CO361" s="1">
        <f t="shared" si="70"/>
        <v>0</v>
      </c>
      <c r="CP361" s="1">
        <v>53</v>
      </c>
      <c r="CQ361" s="1">
        <f t="shared" si="62"/>
        <v>0</v>
      </c>
      <c r="CR361" s="1">
        <v>29</v>
      </c>
    </row>
    <row r="362" spans="1:96" s="1" customFormat="1" ht="15" hidden="1" customHeight="1" x14ac:dyDescent="0.25">
      <c r="A362" s="1" t="s">
        <v>2942</v>
      </c>
      <c r="B362" s="1" t="s">
        <v>2943</v>
      </c>
      <c r="C362" s="1" t="s">
        <v>267</v>
      </c>
      <c r="D362" s="1" t="s">
        <v>2669</v>
      </c>
      <c r="E362" s="1" t="s">
        <v>2944</v>
      </c>
      <c r="F362" s="1" t="s">
        <v>2945</v>
      </c>
      <c r="G362" s="1" t="s">
        <v>1036</v>
      </c>
      <c r="H362" s="1" t="s">
        <v>61</v>
      </c>
      <c r="I362" s="1" t="s">
        <v>2946</v>
      </c>
      <c r="J362" s="1" t="s">
        <v>2947</v>
      </c>
      <c r="K362" s="1" t="s">
        <v>2948</v>
      </c>
      <c r="L362" s="1" t="s">
        <v>275</v>
      </c>
      <c r="M362" s="1" t="s">
        <v>276</v>
      </c>
      <c r="N362" s="1" t="s">
        <v>2949</v>
      </c>
      <c r="O362" s="1" t="s">
        <v>814</v>
      </c>
      <c r="P362" s="1">
        <v>910</v>
      </c>
      <c r="Q362" s="1" t="s">
        <v>2677</v>
      </c>
      <c r="R362" s="1" t="s">
        <v>38</v>
      </c>
      <c r="S362" s="1" t="s">
        <v>2331</v>
      </c>
      <c r="T362" s="1" t="s">
        <v>2678</v>
      </c>
      <c r="U362" s="1">
        <v>1</v>
      </c>
      <c r="V362" s="1" t="s">
        <v>41</v>
      </c>
      <c r="W362" s="1" t="s">
        <v>41</v>
      </c>
      <c r="X362" s="1">
        <v>2</v>
      </c>
      <c r="Z362" s="1">
        <v>76.53</v>
      </c>
      <c r="AA362" s="1">
        <v>0</v>
      </c>
      <c r="AD362" s="1">
        <v>12.5</v>
      </c>
      <c r="AH362" s="1">
        <v>2.75</v>
      </c>
      <c r="AJ362" s="1">
        <v>61.28</v>
      </c>
      <c r="AO362" s="1">
        <f t="shared" si="63"/>
        <v>0</v>
      </c>
      <c r="AP362" s="1">
        <v>0</v>
      </c>
      <c r="BI362" s="1">
        <f t="shared" si="64"/>
        <v>0</v>
      </c>
      <c r="BJ362" s="1">
        <v>3.75</v>
      </c>
      <c r="BK362" s="1">
        <v>1</v>
      </c>
      <c r="BO362" s="1">
        <v>1.25</v>
      </c>
      <c r="BP362" s="1">
        <v>1.5</v>
      </c>
      <c r="BX362" s="1">
        <f t="shared" si="65"/>
        <v>0</v>
      </c>
      <c r="CA362" s="1">
        <f t="shared" si="66"/>
        <v>0</v>
      </c>
      <c r="CB362" s="1">
        <f t="shared" si="67"/>
        <v>0</v>
      </c>
      <c r="CC362" s="1">
        <v>40</v>
      </c>
      <c r="CD362" s="1">
        <v>40</v>
      </c>
      <c r="CG362" s="1">
        <f t="shared" si="68"/>
        <v>0</v>
      </c>
      <c r="CH362" s="1">
        <v>24</v>
      </c>
      <c r="CI362" s="1">
        <v>24</v>
      </c>
      <c r="CL362" s="1">
        <f t="shared" si="69"/>
        <v>0</v>
      </c>
      <c r="CO362" s="1">
        <f t="shared" si="70"/>
        <v>0</v>
      </c>
      <c r="CP362" s="1">
        <v>43.75</v>
      </c>
      <c r="CQ362" s="1">
        <f t="shared" si="62"/>
        <v>0</v>
      </c>
      <c r="CR362" s="1">
        <v>30</v>
      </c>
    </row>
    <row r="363" spans="1:96" s="1" customFormat="1" ht="15" hidden="1" customHeight="1" x14ac:dyDescent="0.25">
      <c r="A363" s="1" t="s">
        <v>2950</v>
      </c>
      <c r="B363" s="1" t="s">
        <v>2951</v>
      </c>
      <c r="C363" s="1" t="s">
        <v>25</v>
      </c>
      <c r="D363" s="1" t="s">
        <v>2669</v>
      </c>
      <c r="E363" s="1" t="s">
        <v>2952</v>
      </c>
      <c r="F363" s="1" t="s">
        <v>2953</v>
      </c>
      <c r="G363" s="1" t="s">
        <v>195</v>
      </c>
      <c r="H363" s="1" t="s">
        <v>183</v>
      </c>
      <c r="I363" s="1" t="s">
        <v>2954</v>
      </c>
      <c r="J363" s="1" t="s">
        <v>2954</v>
      </c>
      <c r="K363" s="1" t="s">
        <v>2955</v>
      </c>
      <c r="L363" s="1" t="s">
        <v>2956</v>
      </c>
      <c r="M363" s="1" t="s">
        <v>2957</v>
      </c>
      <c r="N363" s="1" t="s">
        <v>2958</v>
      </c>
      <c r="O363" s="1" t="s">
        <v>2959</v>
      </c>
      <c r="P363" s="1">
        <v>910</v>
      </c>
      <c r="Q363" s="1" t="s">
        <v>2677</v>
      </c>
      <c r="R363" s="1" t="s">
        <v>38</v>
      </c>
      <c r="S363" s="1" t="s">
        <v>2331</v>
      </c>
      <c r="T363" s="1" t="s">
        <v>2678</v>
      </c>
      <c r="U363" s="1">
        <v>1</v>
      </c>
      <c r="V363" s="1" t="s">
        <v>41</v>
      </c>
      <c r="W363" s="1" t="s">
        <v>41</v>
      </c>
      <c r="X363" s="1">
        <v>1</v>
      </c>
      <c r="Z363" s="1">
        <v>59.71</v>
      </c>
      <c r="AA363" s="1">
        <v>0</v>
      </c>
      <c r="AH363" s="1">
        <v>13.75</v>
      </c>
      <c r="AJ363" s="1">
        <v>45.96</v>
      </c>
      <c r="AO363" s="1">
        <f t="shared" si="63"/>
        <v>0</v>
      </c>
      <c r="AP363" s="1">
        <v>0</v>
      </c>
      <c r="BI363" s="1">
        <f t="shared" si="64"/>
        <v>0</v>
      </c>
      <c r="BJ363" s="1">
        <v>22</v>
      </c>
      <c r="BQ363" s="1">
        <v>2</v>
      </c>
      <c r="BX363" s="1">
        <f t="shared" si="65"/>
        <v>0</v>
      </c>
      <c r="BY363" s="1">
        <v>20</v>
      </c>
      <c r="CA363" s="1">
        <f t="shared" si="66"/>
        <v>0</v>
      </c>
      <c r="CB363" s="1">
        <f t="shared" si="67"/>
        <v>0</v>
      </c>
      <c r="CC363" s="1">
        <v>20</v>
      </c>
      <c r="CD363" s="1">
        <v>20</v>
      </c>
      <c r="CG363" s="1">
        <f t="shared" si="68"/>
        <v>0</v>
      </c>
      <c r="CH363" s="1">
        <v>8</v>
      </c>
      <c r="CI363" s="1">
        <v>8</v>
      </c>
      <c r="CL363" s="1">
        <f t="shared" si="69"/>
        <v>0</v>
      </c>
      <c r="CO363" s="1">
        <f t="shared" si="70"/>
        <v>0</v>
      </c>
      <c r="CP363" s="1">
        <v>42</v>
      </c>
      <c r="CQ363" s="1">
        <f t="shared" si="62"/>
        <v>0</v>
      </c>
      <c r="CR363" s="1">
        <v>31</v>
      </c>
    </row>
    <row r="364" spans="1:96" s="1" customFormat="1" ht="15" hidden="1" customHeight="1" x14ac:dyDescent="0.25">
      <c r="A364" s="1" t="s">
        <v>2960</v>
      </c>
      <c r="B364" s="1" t="s">
        <v>2961</v>
      </c>
      <c r="C364" s="1" t="s">
        <v>267</v>
      </c>
      <c r="D364" s="1" t="s">
        <v>2669</v>
      </c>
      <c r="E364" s="1" t="s">
        <v>2962</v>
      </c>
      <c r="F364" s="1" t="s">
        <v>2963</v>
      </c>
      <c r="G364" s="1" t="s">
        <v>2964</v>
      </c>
      <c r="H364" s="1" t="s">
        <v>337</v>
      </c>
      <c r="I364" s="1" t="s">
        <v>2965</v>
      </c>
      <c r="J364" s="1" t="s">
        <v>2966</v>
      </c>
      <c r="K364" s="1" t="s">
        <v>2967</v>
      </c>
      <c r="L364" s="1" t="s">
        <v>2049</v>
      </c>
      <c r="M364" s="1" t="s">
        <v>2968</v>
      </c>
      <c r="N364" s="1" t="s">
        <v>2969</v>
      </c>
      <c r="O364" s="1" t="s">
        <v>2052</v>
      </c>
      <c r="P364" s="1">
        <v>910</v>
      </c>
      <c r="Q364" s="1" t="s">
        <v>2677</v>
      </c>
      <c r="R364" s="1" t="s">
        <v>38</v>
      </c>
      <c r="S364" s="1" t="s">
        <v>2331</v>
      </c>
      <c r="T364" s="1" t="s">
        <v>2678</v>
      </c>
      <c r="U364" s="1">
        <v>1</v>
      </c>
      <c r="V364" s="1" t="s">
        <v>41</v>
      </c>
      <c r="W364" s="1" t="s">
        <v>41</v>
      </c>
      <c r="X364" s="1">
        <v>1</v>
      </c>
      <c r="Z364" s="1">
        <v>37.5</v>
      </c>
      <c r="AA364" s="1">
        <v>10</v>
      </c>
      <c r="AH364" s="1">
        <v>27.5</v>
      </c>
      <c r="AO364" s="1">
        <f t="shared" si="63"/>
        <v>0</v>
      </c>
      <c r="AP364" s="1">
        <v>21.62</v>
      </c>
      <c r="AU364" s="1">
        <v>11.62</v>
      </c>
      <c r="BH364" s="1">
        <v>0</v>
      </c>
      <c r="BI364" s="1">
        <f t="shared" si="64"/>
        <v>0</v>
      </c>
      <c r="BJ364" s="1">
        <v>18</v>
      </c>
      <c r="BK364" s="1">
        <v>5</v>
      </c>
      <c r="BM364" s="1">
        <v>3</v>
      </c>
      <c r="BW364" s="1">
        <v>10</v>
      </c>
      <c r="BX364" s="1">
        <f t="shared" si="65"/>
        <v>0</v>
      </c>
      <c r="CA364" s="1">
        <f t="shared" si="66"/>
        <v>0</v>
      </c>
      <c r="CB364" s="1">
        <f t="shared" si="67"/>
        <v>0</v>
      </c>
      <c r="CC364" s="1">
        <v>0</v>
      </c>
      <c r="CD364" s="1">
        <v>0</v>
      </c>
      <c r="CG364" s="1">
        <f t="shared" si="68"/>
        <v>0</v>
      </c>
      <c r="CH364" s="1">
        <v>0</v>
      </c>
      <c r="CI364" s="1">
        <v>0</v>
      </c>
      <c r="CL364" s="1">
        <f t="shared" si="69"/>
        <v>0</v>
      </c>
      <c r="CO364" s="1">
        <f t="shared" si="70"/>
        <v>0</v>
      </c>
      <c r="CP364" s="1">
        <v>39.619999999999997</v>
      </c>
      <c r="CQ364" s="1">
        <f t="shared" si="62"/>
        <v>0</v>
      </c>
      <c r="CR364" s="1">
        <v>32</v>
      </c>
    </row>
    <row r="365" spans="1:96" s="1" customFormat="1" ht="15" hidden="1" customHeight="1" x14ac:dyDescent="0.25">
      <c r="A365" s="1" t="s">
        <v>2970</v>
      </c>
      <c r="B365" s="1" t="s">
        <v>2971</v>
      </c>
      <c r="C365" s="1" t="s">
        <v>267</v>
      </c>
      <c r="D365" s="1" t="s">
        <v>2972</v>
      </c>
      <c r="E365" s="1" t="s">
        <v>2973</v>
      </c>
      <c r="F365" s="1" t="s">
        <v>2974</v>
      </c>
      <c r="G365" s="1" t="s">
        <v>2975</v>
      </c>
      <c r="H365" s="1" t="s">
        <v>2976</v>
      </c>
      <c r="I365" s="1" t="s">
        <v>2977</v>
      </c>
      <c r="J365" s="1" t="s">
        <v>2978</v>
      </c>
      <c r="K365" s="1" t="s">
        <v>2979</v>
      </c>
      <c r="L365" s="1" t="s">
        <v>1874</v>
      </c>
      <c r="M365" s="1" t="s">
        <v>1080</v>
      </c>
      <c r="N365" s="1" t="s">
        <v>2980</v>
      </c>
      <c r="O365" s="1" t="s">
        <v>1082</v>
      </c>
      <c r="P365" s="1">
        <v>911</v>
      </c>
      <c r="Q365" s="1" t="s">
        <v>2981</v>
      </c>
      <c r="R365" s="1" t="s">
        <v>38</v>
      </c>
      <c r="S365" s="1" t="s">
        <v>2982</v>
      </c>
      <c r="T365" s="1" t="s">
        <v>2983</v>
      </c>
      <c r="U365" s="1">
        <v>1</v>
      </c>
      <c r="V365" s="1" t="s">
        <v>817</v>
      </c>
      <c r="W365" s="1" t="s">
        <v>41</v>
      </c>
      <c r="X365" s="1">
        <v>1</v>
      </c>
      <c r="Z365" s="1">
        <v>248.21</v>
      </c>
      <c r="AA365" s="1">
        <v>0</v>
      </c>
      <c r="AC365" s="1">
        <v>5.8</v>
      </c>
      <c r="AD365" s="1">
        <v>40</v>
      </c>
      <c r="AG365" s="1">
        <v>99</v>
      </c>
      <c r="AJ365" s="1">
        <v>103.41</v>
      </c>
      <c r="AO365" s="1">
        <f t="shared" si="63"/>
        <v>0</v>
      </c>
      <c r="AP365" s="1">
        <v>0</v>
      </c>
      <c r="BI365" s="1">
        <f t="shared" si="64"/>
        <v>0</v>
      </c>
      <c r="BJ365" s="1">
        <v>238.5</v>
      </c>
      <c r="BK365" s="1">
        <v>11</v>
      </c>
      <c r="BL365" s="1">
        <v>1.5</v>
      </c>
      <c r="BM365" s="1">
        <v>14</v>
      </c>
      <c r="BO365" s="1">
        <v>26.25</v>
      </c>
      <c r="BP365" s="1">
        <v>3</v>
      </c>
      <c r="BQ365" s="1">
        <v>26</v>
      </c>
      <c r="BR365" s="1">
        <v>19.25</v>
      </c>
      <c r="BS365" s="1">
        <v>40.5</v>
      </c>
      <c r="BT365" s="1">
        <v>7</v>
      </c>
      <c r="BU365" s="1">
        <v>10</v>
      </c>
      <c r="BV365" s="1">
        <v>10</v>
      </c>
      <c r="BX365" s="1">
        <f t="shared" si="65"/>
        <v>0</v>
      </c>
      <c r="BZ365" s="1">
        <v>70</v>
      </c>
      <c r="CA365" s="1">
        <f t="shared" si="66"/>
        <v>0</v>
      </c>
      <c r="CB365" s="1">
        <f t="shared" si="67"/>
        <v>0</v>
      </c>
      <c r="CC365" s="1">
        <v>200</v>
      </c>
      <c r="CD365" s="1">
        <v>60</v>
      </c>
      <c r="CE365" s="1">
        <v>140</v>
      </c>
      <c r="CG365" s="1">
        <f t="shared" si="68"/>
        <v>0</v>
      </c>
      <c r="CH365" s="1">
        <v>100</v>
      </c>
      <c r="CI365" s="1">
        <v>40</v>
      </c>
      <c r="CJ365" s="1">
        <v>60</v>
      </c>
      <c r="CL365" s="1">
        <f t="shared" si="69"/>
        <v>0</v>
      </c>
      <c r="CO365" s="1">
        <f t="shared" si="70"/>
        <v>0</v>
      </c>
      <c r="CP365" s="1">
        <v>686.71</v>
      </c>
      <c r="CQ365" s="1">
        <f t="shared" ref="CQ365:CQ396" si="71">SUM(AO365,CB365,CG365)</f>
        <v>0</v>
      </c>
      <c r="CR365" s="1">
        <v>1</v>
      </c>
    </row>
    <row r="366" spans="1:96" s="1" customFormat="1" ht="15" hidden="1" customHeight="1" x14ac:dyDescent="0.25">
      <c r="A366" s="1" t="s">
        <v>2984</v>
      </c>
      <c r="B366" s="1" t="s">
        <v>2985</v>
      </c>
      <c r="C366" s="1" t="s">
        <v>25</v>
      </c>
      <c r="D366" s="1" t="s">
        <v>2972</v>
      </c>
      <c r="E366" s="1" t="s">
        <v>2986</v>
      </c>
      <c r="F366" s="1" t="s">
        <v>2987</v>
      </c>
      <c r="G366" s="1" t="s">
        <v>226</v>
      </c>
      <c r="H366" s="1" t="s">
        <v>337</v>
      </c>
      <c r="I366" s="1" t="s">
        <v>2988</v>
      </c>
      <c r="J366" s="1" t="s">
        <v>2989</v>
      </c>
      <c r="K366" s="1" t="s">
        <v>2990</v>
      </c>
      <c r="L366" s="1" t="s">
        <v>2991</v>
      </c>
      <c r="M366" s="1" t="s">
        <v>2503</v>
      </c>
      <c r="N366" s="1" t="s">
        <v>2504</v>
      </c>
      <c r="O366" s="1" t="s">
        <v>2505</v>
      </c>
      <c r="P366" s="1">
        <v>911</v>
      </c>
      <c r="Q366" s="1" t="s">
        <v>2981</v>
      </c>
      <c r="R366" s="1" t="s">
        <v>38</v>
      </c>
      <c r="S366" s="1" t="s">
        <v>2982</v>
      </c>
      <c r="T366" s="1" t="s">
        <v>2983</v>
      </c>
      <c r="U366" s="1">
        <v>1</v>
      </c>
      <c r="V366" s="1" t="s">
        <v>817</v>
      </c>
      <c r="W366" s="1" t="s">
        <v>41</v>
      </c>
      <c r="X366" s="1">
        <v>1</v>
      </c>
      <c r="Z366" s="1">
        <v>271.06</v>
      </c>
      <c r="AA366" s="1">
        <v>50</v>
      </c>
      <c r="AH366" s="1">
        <v>2.75</v>
      </c>
      <c r="AJ366" s="1">
        <v>218.31</v>
      </c>
      <c r="AO366" s="1">
        <f t="shared" si="63"/>
        <v>0</v>
      </c>
      <c r="AP366" s="1">
        <v>50</v>
      </c>
      <c r="BI366" s="1">
        <f t="shared" si="64"/>
        <v>0</v>
      </c>
      <c r="BJ366" s="1">
        <v>207.55</v>
      </c>
      <c r="BK366" s="1">
        <v>3</v>
      </c>
      <c r="BM366" s="1">
        <v>7</v>
      </c>
      <c r="BO366" s="1">
        <v>37.5</v>
      </c>
      <c r="BP366" s="1">
        <v>13.5</v>
      </c>
      <c r="BQ366" s="1">
        <v>24</v>
      </c>
      <c r="BR366" s="1">
        <v>24.75</v>
      </c>
      <c r="BS366" s="1">
        <v>10.8</v>
      </c>
      <c r="BT366" s="1">
        <v>7</v>
      </c>
      <c r="BU366" s="1">
        <v>10</v>
      </c>
      <c r="BX366" s="1">
        <f t="shared" si="65"/>
        <v>0</v>
      </c>
      <c r="BZ366" s="1">
        <v>70</v>
      </c>
      <c r="CA366" s="1">
        <f t="shared" si="66"/>
        <v>0</v>
      </c>
      <c r="CB366" s="1">
        <f t="shared" si="67"/>
        <v>0</v>
      </c>
      <c r="CC366" s="1">
        <v>200</v>
      </c>
      <c r="CD366" s="1">
        <v>60</v>
      </c>
      <c r="CE366" s="1">
        <v>140</v>
      </c>
      <c r="CG366" s="1">
        <f t="shared" si="68"/>
        <v>0</v>
      </c>
      <c r="CH366" s="1">
        <v>100</v>
      </c>
      <c r="CI366" s="1">
        <v>40</v>
      </c>
      <c r="CJ366" s="1">
        <v>60</v>
      </c>
      <c r="CL366" s="1">
        <f t="shared" si="69"/>
        <v>0</v>
      </c>
      <c r="CO366" s="1">
        <f t="shared" si="70"/>
        <v>0</v>
      </c>
      <c r="CP366" s="1">
        <v>678.61</v>
      </c>
      <c r="CQ366" s="1">
        <f t="shared" si="71"/>
        <v>0</v>
      </c>
      <c r="CR366" s="1">
        <v>2</v>
      </c>
    </row>
    <row r="367" spans="1:96" s="1" customFormat="1" ht="15" hidden="1" customHeight="1" x14ac:dyDescent="0.25">
      <c r="A367" s="1" t="s">
        <v>2992</v>
      </c>
      <c r="B367" s="1" t="s">
        <v>2993</v>
      </c>
      <c r="C367" s="1" t="s">
        <v>1375</v>
      </c>
      <c r="D367" s="1" t="s">
        <v>2972</v>
      </c>
      <c r="E367" s="1" t="s">
        <v>2994</v>
      </c>
      <c r="F367" s="1" t="s">
        <v>2995</v>
      </c>
      <c r="G367" s="1" t="s">
        <v>74</v>
      </c>
      <c r="H367" s="1" t="s">
        <v>29</v>
      </c>
      <c r="I367" s="1" t="s">
        <v>2996</v>
      </c>
      <c r="J367" s="1" t="s">
        <v>2997</v>
      </c>
      <c r="K367" s="1" t="s">
        <v>2998</v>
      </c>
      <c r="L367" s="1" t="s">
        <v>340</v>
      </c>
      <c r="M367" s="1" t="s">
        <v>2999</v>
      </c>
      <c r="N367" s="1" t="s">
        <v>3000</v>
      </c>
      <c r="O367" s="1" t="s">
        <v>3001</v>
      </c>
      <c r="P367" s="1">
        <v>911</v>
      </c>
      <c r="Q367" s="1" t="s">
        <v>2981</v>
      </c>
      <c r="R367" s="1" t="s">
        <v>38</v>
      </c>
      <c r="S367" s="1" t="s">
        <v>2982</v>
      </c>
      <c r="T367" s="1" t="s">
        <v>2983</v>
      </c>
      <c r="U367" s="1">
        <v>1</v>
      </c>
      <c r="V367" s="1" t="s">
        <v>817</v>
      </c>
      <c r="W367" s="1" t="s">
        <v>41</v>
      </c>
      <c r="X367" s="1">
        <v>1</v>
      </c>
      <c r="Z367" s="1">
        <v>415.98</v>
      </c>
      <c r="AA367" s="1">
        <v>10</v>
      </c>
      <c r="AN367" s="1">
        <v>405.98</v>
      </c>
      <c r="AO367" s="1">
        <f t="shared" si="63"/>
        <v>0</v>
      </c>
      <c r="AP367" s="1">
        <v>10</v>
      </c>
      <c r="BI367" s="1">
        <f t="shared" si="64"/>
        <v>0</v>
      </c>
      <c r="BJ367" s="1">
        <v>148</v>
      </c>
      <c r="BO367" s="1">
        <v>16.25</v>
      </c>
      <c r="BP367" s="1">
        <v>9</v>
      </c>
      <c r="BQ367" s="1">
        <v>20</v>
      </c>
      <c r="BR367" s="1">
        <v>19.25</v>
      </c>
      <c r="BS367" s="1">
        <v>13.5</v>
      </c>
      <c r="BX367" s="1">
        <f t="shared" si="65"/>
        <v>0</v>
      </c>
      <c r="BZ367" s="1">
        <v>70</v>
      </c>
      <c r="CA367" s="1">
        <f t="shared" si="66"/>
        <v>0</v>
      </c>
      <c r="CB367" s="1">
        <f t="shared" si="67"/>
        <v>0</v>
      </c>
      <c r="CC367" s="1">
        <v>60</v>
      </c>
      <c r="CD367" s="1">
        <v>60</v>
      </c>
      <c r="CG367" s="1">
        <f t="shared" si="68"/>
        <v>0</v>
      </c>
      <c r="CH367" s="1">
        <v>40</v>
      </c>
      <c r="CI367" s="1">
        <v>40</v>
      </c>
      <c r="CL367" s="1">
        <f t="shared" si="69"/>
        <v>0</v>
      </c>
      <c r="CO367" s="1">
        <f t="shared" si="70"/>
        <v>0</v>
      </c>
      <c r="CP367" s="1">
        <v>623.98</v>
      </c>
      <c r="CQ367" s="1">
        <f t="shared" si="71"/>
        <v>0</v>
      </c>
      <c r="CR367" s="1">
        <v>3</v>
      </c>
    </row>
    <row r="368" spans="1:96" s="1" customFormat="1" ht="15" hidden="1" customHeight="1" x14ac:dyDescent="0.25">
      <c r="A368" s="1" t="s">
        <v>3002</v>
      </c>
      <c r="B368" s="1" t="s">
        <v>3003</v>
      </c>
      <c r="C368" s="1" t="s">
        <v>25</v>
      </c>
      <c r="D368" s="1" t="s">
        <v>2972</v>
      </c>
      <c r="E368" s="1" t="s">
        <v>3004</v>
      </c>
      <c r="F368" s="1" t="s">
        <v>3005</v>
      </c>
      <c r="G368" s="1" t="s">
        <v>195</v>
      </c>
      <c r="H368" s="1" t="s">
        <v>74</v>
      </c>
      <c r="I368" s="1" t="s">
        <v>3006</v>
      </c>
      <c r="J368" s="1" t="s">
        <v>3007</v>
      </c>
      <c r="K368" s="1" t="s">
        <v>3008</v>
      </c>
      <c r="L368" s="1" t="s">
        <v>78</v>
      </c>
      <c r="M368" s="1" t="s">
        <v>3009</v>
      </c>
      <c r="N368" s="1" t="s">
        <v>3010</v>
      </c>
      <c r="O368" s="1" t="s">
        <v>889</v>
      </c>
      <c r="P368" s="1">
        <v>911</v>
      </c>
      <c r="Q368" s="1" t="s">
        <v>2981</v>
      </c>
      <c r="R368" s="1" t="s">
        <v>38</v>
      </c>
      <c r="S368" s="1" t="s">
        <v>2982</v>
      </c>
      <c r="T368" s="1" t="s">
        <v>2983</v>
      </c>
      <c r="U368" s="1">
        <v>1</v>
      </c>
      <c r="V368" s="1" t="s">
        <v>817</v>
      </c>
      <c r="W368" s="1" t="s">
        <v>41</v>
      </c>
      <c r="X368" s="1">
        <v>1</v>
      </c>
      <c r="Z368" s="1">
        <v>187.88</v>
      </c>
      <c r="AA368" s="1">
        <v>50</v>
      </c>
      <c r="AJ368" s="1">
        <v>137.88</v>
      </c>
      <c r="AO368" s="1">
        <f t="shared" si="63"/>
        <v>0</v>
      </c>
      <c r="AP368" s="1">
        <v>50</v>
      </c>
      <c r="BI368" s="1">
        <f t="shared" si="64"/>
        <v>0</v>
      </c>
      <c r="BJ368" s="1">
        <v>210</v>
      </c>
      <c r="BK368" s="1">
        <v>46</v>
      </c>
      <c r="BM368" s="1">
        <v>10</v>
      </c>
      <c r="BN368" s="1">
        <v>1.25</v>
      </c>
      <c r="BO368" s="1">
        <v>51.25</v>
      </c>
      <c r="BP368" s="1">
        <v>45</v>
      </c>
      <c r="BQ368" s="1">
        <v>48</v>
      </c>
      <c r="BR368" s="1">
        <v>71.5</v>
      </c>
      <c r="BS368" s="1">
        <v>35.1</v>
      </c>
      <c r="BT368" s="1">
        <v>38.5</v>
      </c>
      <c r="BU368" s="1">
        <v>10</v>
      </c>
      <c r="BV368" s="1">
        <v>10</v>
      </c>
      <c r="BX368" s="1">
        <f t="shared" si="65"/>
        <v>0</v>
      </c>
      <c r="CA368" s="1">
        <f t="shared" si="66"/>
        <v>0</v>
      </c>
      <c r="CB368" s="1">
        <f t="shared" si="67"/>
        <v>0</v>
      </c>
      <c r="CC368" s="1">
        <v>200</v>
      </c>
      <c r="CD368" s="1">
        <v>60</v>
      </c>
      <c r="CE368" s="1">
        <v>140</v>
      </c>
      <c r="CG368" s="1">
        <f t="shared" si="68"/>
        <v>0</v>
      </c>
      <c r="CH368" s="1">
        <v>100</v>
      </c>
      <c r="CI368" s="1">
        <v>40</v>
      </c>
      <c r="CJ368" s="1">
        <v>60</v>
      </c>
      <c r="CL368" s="1">
        <f t="shared" si="69"/>
        <v>0</v>
      </c>
      <c r="CO368" s="1">
        <f t="shared" si="70"/>
        <v>0</v>
      </c>
      <c r="CP368" s="1">
        <v>597.88</v>
      </c>
      <c r="CQ368" s="1">
        <f t="shared" si="71"/>
        <v>0</v>
      </c>
      <c r="CR368" s="1">
        <v>4</v>
      </c>
    </row>
    <row r="369" spans="1:96" s="1" customFormat="1" ht="15" hidden="1" customHeight="1" x14ac:dyDescent="0.25">
      <c r="A369" s="1" t="s">
        <v>3011</v>
      </c>
      <c r="B369" s="1" t="s">
        <v>3012</v>
      </c>
      <c r="C369" s="1" t="s">
        <v>25</v>
      </c>
      <c r="D369" s="1" t="s">
        <v>2972</v>
      </c>
      <c r="E369" s="1" t="s">
        <v>3013</v>
      </c>
      <c r="F369" s="1" t="s">
        <v>3014</v>
      </c>
      <c r="G369" s="1" t="s">
        <v>3015</v>
      </c>
      <c r="H369" s="1" t="s">
        <v>284</v>
      </c>
      <c r="I369" s="1" t="s">
        <v>3016</v>
      </c>
      <c r="J369" s="1" t="s">
        <v>3017</v>
      </c>
      <c r="K369" s="1" t="s">
        <v>3018</v>
      </c>
      <c r="L369" s="1" t="s">
        <v>1874</v>
      </c>
      <c r="M369" s="1" t="s">
        <v>1080</v>
      </c>
      <c r="N369" s="1" t="s">
        <v>3019</v>
      </c>
      <c r="O369" s="1" t="s">
        <v>3020</v>
      </c>
      <c r="P369" s="1">
        <v>911</v>
      </c>
      <c r="Q369" s="1" t="s">
        <v>2981</v>
      </c>
      <c r="R369" s="1" t="s">
        <v>38</v>
      </c>
      <c r="S369" s="1" t="s">
        <v>2982</v>
      </c>
      <c r="T369" s="1" t="s">
        <v>2983</v>
      </c>
      <c r="U369" s="1">
        <v>1</v>
      </c>
      <c r="V369" s="1" t="s">
        <v>817</v>
      </c>
      <c r="W369" s="1" t="s">
        <v>41</v>
      </c>
      <c r="X369" s="1">
        <v>1</v>
      </c>
      <c r="Z369" s="1">
        <v>271.06</v>
      </c>
      <c r="AA369" s="1">
        <v>50</v>
      </c>
      <c r="AH369" s="1">
        <v>2.75</v>
      </c>
      <c r="AJ369" s="1">
        <v>218.31</v>
      </c>
      <c r="AO369" s="1">
        <f t="shared" si="63"/>
        <v>0</v>
      </c>
      <c r="AP369" s="1">
        <v>50</v>
      </c>
      <c r="BI369" s="1">
        <f t="shared" si="64"/>
        <v>0</v>
      </c>
      <c r="BJ369" s="1">
        <v>123.85</v>
      </c>
      <c r="BK369" s="1">
        <v>1</v>
      </c>
      <c r="BM369" s="1">
        <v>18</v>
      </c>
      <c r="BN369" s="1">
        <v>2.5</v>
      </c>
      <c r="BO369" s="1">
        <v>35</v>
      </c>
      <c r="BP369" s="1">
        <v>1.5</v>
      </c>
      <c r="BQ369" s="1">
        <v>28</v>
      </c>
      <c r="BR369" s="1">
        <v>2.75</v>
      </c>
      <c r="BS369" s="1">
        <v>21.6</v>
      </c>
      <c r="BT369" s="1">
        <v>3.5</v>
      </c>
      <c r="BU369" s="1">
        <v>10</v>
      </c>
      <c r="BX369" s="1">
        <f t="shared" si="65"/>
        <v>0</v>
      </c>
      <c r="CA369" s="1">
        <f t="shared" si="66"/>
        <v>0</v>
      </c>
      <c r="CB369" s="1">
        <f t="shared" si="67"/>
        <v>0</v>
      </c>
      <c r="CC369" s="1">
        <v>170</v>
      </c>
      <c r="CD369" s="1">
        <v>60</v>
      </c>
      <c r="CE369" s="1">
        <v>110</v>
      </c>
      <c r="CG369" s="1">
        <f t="shared" si="68"/>
        <v>0</v>
      </c>
      <c r="CH369" s="1">
        <v>85</v>
      </c>
      <c r="CI369" s="1">
        <v>40</v>
      </c>
      <c r="CJ369" s="1">
        <v>45</v>
      </c>
      <c r="CL369" s="1">
        <f t="shared" si="69"/>
        <v>0</v>
      </c>
      <c r="CO369" s="1">
        <f t="shared" si="70"/>
        <v>0</v>
      </c>
      <c r="CP369" s="1">
        <v>564.91</v>
      </c>
      <c r="CQ369" s="1">
        <f t="shared" si="71"/>
        <v>0</v>
      </c>
      <c r="CR369" s="1">
        <v>5</v>
      </c>
    </row>
    <row r="370" spans="1:96" s="1" customFormat="1" ht="15" hidden="1" customHeight="1" x14ac:dyDescent="0.25">
      <c r="A370" s="1" t="s">
        <v>3021</v>
      </c>
      <c r="B370" s="1" t="s">
        <v>3022</v>
      </c>
      <c r="C370" s="1" t="s">
        <v>3023</v>
      </c>
      <c r="D370" s="1" t="s">
        <v>2972</v>
      </c>
      <c r="E370" s="1" t="s">
        <v>3024</v>
      </c>
      <c r="F370" s="1" t="s">
        <v>238</v>
      </c>
      <c r="G370" s="1" t="s">
        <v>337</v>
      </c>
      <c r="H370" s="1" t="s">
        <v>75</v>
      </c>
      <c r="I370" s="1" t="s">
        <v>3025</v>
      </c>
      <c r="J370" s="1" t="s">
        <v>3026</v>
      </c>
      <c r="K370" s="1" t="s">
        <v>3027</v>
      </c>
      <c r="L370" s="1" t="s">
        <v>105</v>
      </c>
      <c r="M370" s="1" t="s">
        <v>3028</v>
      </c>
      <c r="N370" s="1" t="s">
        <v>3029</v>
      </c>
      <c r="O370" s="1" t="s">
        <v>3030</v>
      </c>
      <c r="P370" s="1">
        <v>911</v>
      </c>
      <c r="Q370" s="1" t="s">
        <v>2981</v>
      </c>
      <c r="R370" s="1" t="s">
        <v>38</v>
      </c>
      <c r="S370" s="1" t="s">
        <v>2982</v>
      </c>
      <c r="T370" s="1" t="s">
        <v>2983</v>
      </c>
      <c r="U370" s="1">
        <v>1</v>
      </c>
      <c r="V370" s="1" t="s">
        <v>817</v>
      </c>
      <c r="W370" s="1" t="s">
        <v>41</v>
      </c>
      <c r="X370" s="1">
        <v>1</v>
      </c>
      <c r="Z370" s="1">
        <v>283.72000000000003</v>
      </c>
      <c r="AA370" s="1">
        <v>50</v>
      </c>
      <c r="AC370" s="1">
        <v>49.88</v>
      </c>
      <c r="AJ370" s="1">
        <v>183.84</v>
      </c>
      <c r="AO370" s="1">
        <f t="shared" si="63"/>
        <v>0</v>
      </c>
      <c r="AP370" s="1">
        <v>50</v>
      </c>
      <c r="BI370" s="1">
        <f t="shared" si="64"/>
        <v>0</v>
      </c>
      <c r="BJ370" s="1">
        <v>76.95</v>
      </c>
      <c r="BK370" s="1">
        <v>6</v>
      </c>
      <c r="BL370" s="1">
        <v>9</v>
      </c>
      <c r="BO370" s="1">
        <v>15</v>
      </c>
      <c r="BP370" s="1">
        <v>18</v>
      </c>
      <c r="BQ370" s="1">
        <v>8</v>
      </c>
      <c r="BR370" s="1">
        <v>8.25</v>
      </c>
      <c r="BS370" s="1">
        <v>2.7</v>
      </c>
      <c r="BW370" s="1">
        <v>10</v>
      </c>
      <c r="BX370" s="1">
        <f t="shared" si="65"/>
        <v>0</v>
      </c>
      <c r="CA370" s="1">
        <f t="shared" si="66"/>
        <v>0</v>
      </c>
      <c r="CB370" s="1">
        <f t="shared" si="67"/>
        <v>0</v>
      </c>
      <c r="CC370" s="1">
        <v>190</v>
      </c>
      <c r="CD370" s="1">
        <v>50</v>
      </c>
      <c r="CE370" s="1">
        <v>140</v>
      </c>
      <c r="CG370" s="1">
        <f t="shared" si="68"/>
        <v>0</v>
      </c>
      <c r="CH370" s="1">
        <v>92</v>
      </c>
      <c r="CI370" s="1">
        <v>32</v>
      </c>
      <c r="CJ370" s="1">
        <v>60</v>
      </c>
      <c r="CL370" s="1">
        <f t="shared" si="69"/>
        <v>0</v>
      </c>
      <c r="CO370" s="1">
        <f t="shared" si="70"/>
        <v>0</v>
      </c>
      <c r="CP370" s="1">
        <v>550.66999999999996</v>
      </c>
      <c r="CQ370" s="1">
        <f t="shared" si="71"/>
        <v>0</v>
      </c>
      <c r="CR370" s="1">
        <v>6</v>
      </c>
    </row>
    <row r="371" spans="1:96" s="1" customFormat="1" ht="15" hidden="1" customHeight="1" x14ac:dyDescent="0.25">
      <c r="A371" s="1" t="s">
        <v>3031</v>
      </c>
      <c r="B371" s="1" t="s">
        <v>3032</v>
      </c>
      <c r="C371" s="1" t="s">
        <v>157</v>
      </c>
      <c r="D371" s="1" t="s">
        <v>2972</v>
      </c>
      <c r="E371" s="1" t="s">
        <v>3033</v>
      </c>
      <c r="F371" s="1" t="s">
        <v>3034</v>
      </c>
      <c r="G371" s="1" t="s">
        <v>75</v>
      </c>
      <c r="H371" s="1" t="s">
        <v>577</v>
      </c>
      <c r="I371" s="1" t="s">
        <v>3035</v>
      </c>
      <c r="J371" s="1" t="s">
        <v>3036</v>
      </c>
      <c r="K371" s="1" t="s">
        <v>3037</v>
      </c>
      <c r="L371" s="1" t="s">
        <v>105</v>
      </c>
      <c r="M371" s="1" t="s">
        <v>3038</v>
      </c>
      <c r="N371" s="1" t="s">
        <v>3039</v>
      </c>
      <c r="O371" s="1" t="s">
        <v>290</v>
      </c>
      <c r="P371" s="1">
        <v>911</v>
      </c>
      <c r="Q371" s="1" t="s">
        <v>2981</v>
      </c>
      <c r="R371" s="1" t="s">
        <v>38</v>
      </c>
      <c r="S371" s="1" t="s">
        <v>2982</v>
      </c>
      <c r="T371" s="1" t="s">
        <v>2983</v>
      </c>
      <c r="U371" s="1">
        <v>1</v>
      </c>
      <c r="V371" s="1" t="s">
        <v>817</v>
      </c>
      <c r="W371" s="1" t="s">
        <v>41</v>
      </c>
      <c r="X371" s="1">
        <v>1</v>
      </c>
      <c r="Z371" s="1">
        <v>358.47</v>
      </c>
      <c r="AA371" s="1">
        <v>50</v>
      </c>
      <c r="AE371" s="1">
        <v>39.96</v>
      </c>
      <c r="AG371" s="1">
        <v>184.25</v>
      </c>
      <c r="AJ371" s="1">
        <v>84.26</v>
      </c>
      <c r="AO371" s="1">
        <f t="shared" si="63"/>
        <v>0</v>
      </c>
      <c r="AP371" s="1">
        <v>50</v>
      </c>
      <c r="BI371" s="1">
        <f t="shared" si="64"/>
        <v>0</v>
      </c>
      <c r="BJ371" s="1">
        <v>70</v>
      </c>
      <c r="BX371" s="1">
        <f t="shared" si="65"/>
        <v>0</v>
      </c>
      <c r="BZ371" s="1">
        <v>70</v>
      </c>
      <c r="CA371" s="1">
        <f t="shared" si="66"/>
        <v>0</v>
      </c>
      <c r="CB371" s="1">
        <f t="shared" si="67"/>
        <v>0</v>
      </c>
      <c r="CC371" s="1">
        <v>60</v>
      </c>
      <c r="CD371" s="1">
        <v>60</v>
      </c>
      <c r="CG371" s="1">
        <f t="shared" si="68"/>
        <v>0</v>
      </c>
      <c r="CH371" s="1">
        <v>40</v>
      </c>
      <c r="CI371" s="1">
        <v>40</v>
      </c>
      <c r="CL371" s="1">
        <f t="shared" si="69"/>
        <v>0</v>
      </c>
      <c r="CO371" s="1">
        <f t="shared" si="70"/>
        <v>0</v>
      </c>
      <c r="CP371" s="1">
        <v>488.47</v>
      </c>
      <c r="CQ371" s="1">
        <f t="shared" si="71"/>
        <v>0</v>
      </c>
      <c r="CR371" s="1">
        <v>7</v>
      </c>
    </row>
    <row r="372" spans="1:96" s="1" customFormat="1" ht="15" hidden="1" customHeight="1" x14ac:dyDescent="0.25">
      <c r="A372" s="1" t="s">
        <v>3040</v>
      </c>
      <c r="B372" s="1" t="s">
        <v>3041</v>
      </c>
      <c r="C372" s="1" t="s">
        <v>25</v>
      </c>
      <c r="D372" s="1" t="s">
        <v>2972</v>
      </c>
      <c r="E372" s="1" t="s">
        <v>3042</v>
      </c>
      <c r="F372" s="1" t="s">
        <v>3043</v>
      </c>
      <c r="G372" s="1" t="s">
        <v>29</v>
      </c>
      <c r="H372" s="1" t="s">
        <v>391</v>
      </c>
      <c r="I372" s="1" t="s">
        <v>3044</v>
      </c>
      <c r="J372" s="1" t="s">
        <v>3045</v>
      </c>
      <c r="K372" s="1" t="s">
        <v>3046</v>
      </c>
      <c r="L372" s="1" t="s">
        <v>1853</v>
      </c>
      <c r="M372" s="1" t="s">
        <v>3047</v>
      </c>
      <c r="N372" s="1" t="s">
        <v>3048</v>
      </c>
      <c r="O372" s="1" t="s">
        <v>3049</v>
      </c>
      <c r="P372" s="1">
        <v>911</v>
      </c>
      <c r="Q372" s="1" t="s">
        <v>2981</v>
      </c>
      <c r="R372" s="1" t="s">
        <v>38</v>
      </c>
      <c r="S372" s="1" t="s">
        <v>2982</v>
      </c>
      <c r="T372" s="1" t="s">
        <v>2983</v>
      </c>
      <c r="U372" s="1">
        <v>1</v>
      </c>
      <c r="V372" s="1" t="s">
        <v>817</v>
      </c>
      <c r="W372" s="1" t="s">
        <v>41</v>
      </c>
      <c r="X372" s="1">
        <v>1</v>
      </c>
      <c r="Z372" s="1">
        <v>197.67</v>
      </c>
      <c r="AA372" s="1">
        <v>10</v>
      </c>
      <c r="AJ372" s="1">
        <v>187.67</v>
      </c>
      <c r="AO372" s="1">
        <f t="shared" si="63"/>
        <v>0</v>
      </c>
      <c r="AP372" s="1">
        <v>10</v>
      </c>
      <c r="BI372" s="1">
        <f t="shared" si="64"/>
        <v>0</v>
      </c>
      <c r="BJ372" s="1">
        <v>198.95</v>
      </c>
      <c r="BK372" s="1">
        <v>10</v>
      </c>
      <c r="BL372" s="1">
        <v>0.75</v>
      </c>
      <c r="BM372" s="1">
        <v>16</v>
      </c>
      <c r="BO372" s="1">
        <v>46.25</v>
      </c>
      <c r="BP372" s="1">
        <v>7.5</v>
      </c>
      <c r="BQ372" s="1">
        <v>12</v>
      </c>
      <c r="BR372" s="1">
        <v>13.75</v>
      </c>
      <c r="BS372" s="1">
        <v>2.7</v>
      </c>
      <c r="BU372" s="1">
        <v>10</v>
      </c>
      <c r="BV372" s="1">
        <v>10</v>
      </c>
      <c r="BX372" s="1">
        <f t="shared" si="65"/>
        <v>0</v>
      </c>
      <c r="BZ372" s="1">
        <v>70</v>
      </c>
      <c r="CA372" s="1">
        <f t="shared" si="66"/>
        <v>0</v>
      </c>
      <c r="CB372" s="1">
        <f t="shared" si="67"/>
        <v>0</v>
      </c>
      <c r="CC372" s="1">
        <v>60</v>
      </c>
      <c r="CD372" s="1">
        <v>60</v>
      </c>
      <c r="CG372" s="1">
        <f t="shared" si="68"/>
        <v>0</v>
      </c>
      <c r="CH372" s="1">
        <v>40</v>
      </c>
      <c r="CI372" s="1">
        <v>40</v>
      </c>
      <c r="CL372" s="1">
        <f t="shared" si="69"/>
        <v>0</v>
      </c>
      <c r="CO372" s="1">
        <f t="shared" si="70"/>
        <v>0</v>
      </c>
      <c r="CP372" s="1">
        <v>456.62</v>
      </c>
      <c r="CQ372" s="1">
        <f t="shared" si="71"/>
        <v>0</v>
      </c>
      <c r="CR372" s="1">
        <v>8</v>
      </c>
    </row>
    <row r="373" spans="1:96" s="1" customFormat="1" ht="15" hidden="1" customHeight="1" x14ac:dyDescent="0.25">
      <c r="A373" s="1" t="s">
        <v>3050</v>
      </c>
      <c r="B373" s="1" t="s">
        <v>3051</v>
      </c>
      <c r="C373" s="1" t="s">
        <v>267</v>
      </c>
      <c r="D373" s="1" t="s">
        <v>2972</v>
      </c>
      <c r="E373" s="1" t="s">
        <v>3052</v>
      </c>
      <c r="F373" s="1" t="s">
        <v>3053</v>
      </c>
      <c r="G373" s="1" t="s">
        <v>1923</v>
      </c>
      <c r="H373" s="1" t="s">
        <v>3054</v>
      </c>
      <c r="I373" s="1" t="s">
        <v>3055</v>
      </c>
      <c r="J373" s="1" t="s">
        <v>3056</v>
      </c>
      <c r="K373" s="1" t="s">
        <v>3057</v>
      </c>
      <c r="L373" s="1" t="s">
        <v>3058</v>
      </c>
      <c r="M373" s="1" t="s">
        <v>3059</v>
      </c>
      <c r="N373" s="1" t="s">
        <v>3060</v>
      </c>
      <c r="O373" s="1" t="s">
        <v>3061</v>
      </c>
      <c r="P373" s="1">
        <v>911</v>
      </c>
      <c r="Q373" s="1" t="s">
        <v>2981</v>
      </c>
      <c r="R373" s="1" t="s">
        <v>38</v>
      </c>
      <c r="S373" s="1" t="s">
        <v>2982</v>
      </c>
      <c r="T373" s="1" t="s">
        <v>2983</v>
      </c>
      <c r="U373" s="1">
        <v>1</v>
      </c>
      <c r="V373" s="1" t="s">
        <v>817</v>
      </c>
      <c r="W373" s="1" t="s">
        <v>41</v>
      </c>
      <c r="X373" s="1">
        <v>1</v>
      </c>
      <c r="Z373" s="1">
        <v>252.99</v>
      </c>
      <c r="AA373" s="1">
        <v>50</v>
      </c>
      <c r="AJ373" s="1">
        <v>202.99</v>
      </c>
      <c r="AO373" s="1">
        <f t="shared" si="63"/>
        <v>0</v>
      </c>
      <c r="AP373" s="1">
        <v>50</v>
      </c>
      <c r="BI373" s="1">
        <f t="shared" si="64"/>
        <v>0</v>
      </c>
      <c r="BJ373" s="1">
        <v>150.9</v>
      </c>
      <c r="BK373" s="1">
        <v>0.5</v>
      </c>
      <c r="BL373" s="1">
        <v>0.75</v>
      </c>
      <c r="BM373" s="1">
        <v>14</v>
      </c>
      <c r="BN373" s="1">
        <v>1.25</v>
      </c>
      <c r="BO373" s="1">
        <v>7.5</v>
      </c>
      <c r="BP373" s="1">
        <v>3</v>
      </c>
      <c r="BQ373" s="1">
        <v>6</v>
      </c>
      <c r="BR373" s="1">
        <v>5.5</v>
      </c>
      <c r="BS373" s="1">
        <v>5.4</v>
      </c>
      <c r="BT373" s="1">
        <v>7</v>
      </c>
      <c r="BV373" s="1">
        <v>10</v>
      </c>
      <c r="BX373" s="1">
        <f t="shared" si="65"/>
        <v>0</v>
      </c>
      <c r="BY373" s="1">
        <v>20</v>
      </c>
      <c r="BZ373" s="1">
        <v>70</v>
      </c>
      <c r="CA373" s="1">
        <f t="shared" si="66"/>
        <v>0</v>
      </c>
      <c r="CB373" s="1">
        <f t="shared" si="67"/>
        <v>0</v>
      </c>
      <c r="CC373" s="1">
        <v>50</v>
      </c>
      <c r="CD373" s="1">
        <v>50</v>
      </c>
      <c r="CG373" s="1">
        <f t="shared" si="68"/>
        <v>0</v>
      </c>
      <c r="CH373" s="1">
        <v>32</v>
      </c>
      <c r="CI373" s="1">
        <v>32</v>
      </c>
      <c r="CL373" s="1">
        <f t="shared" si="69"/>
        <v>0</v>
      </c>
      <c r="CO373" s="1">
        <f t="shared" si="70"/>
        <v>0</v>
      </c>
      <c r="CP373" s="1">
        <v>453.89</v>
      </c>
      <c r="CQ373" s="1">
        <f t="shared" si="71"/>
        <v>0</v>
      </c>
      <c r="CR373" s="1">
        <v>9</v>
      </c>
    </row>
    <row r="374" spans="1:96" s="1" customFormat="1" ht="15" hidden="1" customHeight="1" x14ac:dyDescent="0.25">
      <c r="A374" s="1" t="s">
        <v>3062</v>
      </c>
      <c r="B374" s="1" t="s">
        <v>3063</v>
      </c>
      <c r="C374" s="1" t="s">
        <v>267</v>
      </c>
      <c r="D374" s="1" t="s">
        <v>2972</v>
      </c>
      <c r="E374" s="1" t="s">
        <v>3064</v>
      </c>
      <c r="F374" s="1" t="s">
        <v>3065</v>
      </c>
      <c r="G374" s="1" t="s">
        <v>3066</v>
      </c>
      <c r="H374" s="1" t="s">
        <v>3067</v>
      </c>
      <c r="I374" s="1" t="s">
        <v>3068</v>
      </c>
      <c r="J374" s="1" t="s">
        <v>3068</v>
      </c>
      <c r="K374" s="1" t="s">
        <v>3069</v>
      </c>
      <c r="L374" s="1" t="s">
        <v>105</v>
      </c>
      <c r="M374" s="1" t="s">
        <v>2107</v>
      </c>
      <c r="N374" s="1" t="s">
        <v>3070</v>
      </c>
      <c r="O374" s="1" t="s">
        <v>3071</v>
      </c>
      <c r="P374" s="1">
        <v>911</v>
      </c>
      <c r="Q374" s="1" t="s">
        <v>2981</v>
      </c>
      <c r="R374" s="1" t="s">
        <v>38</v>
      </c>
      <c r="S374" s="1" t="s">
        <v>2982</v>
      </c>
      <c r="T374" s="1" t="s">
        <v>2983</v>
      </c>
      <c r="U374" s="1">
        <v>1</v>
      </c>
      <c r="V374" s="1" t="s">
        <v>817</v>
      </c>
      <c r="W374" s="1" t="s">
        <v>41</v>
      </c>
      <c r="X374" s="1">
        <v>1</v>
      </c>
      <c r="Z374" s="1">
        <v>269.27</v>
      </c>
      <c r="AA374" s="1">
        <v>0</v>
      </c>
      <c r="AD374" s="1">
        <v>5</v>
      </c>
      <c r="AJ374" s="1">
        <v>264.27</v>
      </c>
      <c r="AO374" s="1">
        <f t="shared" si="63"/>
        <v>0</v>
      </c>
      <c r="AP374" s="1">
        <v>0</v>
      </c>
      <c r="BI374" s="1">
        <f t="shared" si="64"/>
        <v>0</v>
      </c>
      <c r="BJ374" s="1">
        <v>41.25</v>
      </c>
      <c r="BM374" s="1">
        <v>2</v>
      </c>
      <c r="BO374" s="1">
        <v>2.5</v>
      </c>
      <c r="BQ374" s="1">
        <v>4</v>
      </c>
      <c r="BR374" s="1">
        <v>2.75</v>
      </c>
      <c r="BU374" s="1">
        <v>10</v>
      </c>
      <c r="BV374" s="1">
        <v>10</v>
      </c>
      <c r="BW374" s="1">
        <v>10</v>
      </c>
      <c r="BX374" s="1">
        <f t="shared" si="65"/>
        <v>0</v>
      </c>
      <c r="CA374" s="1">
        <f t="shared" si="66"/>
        <v>0</v>
      </c>
      <c r="CB374" s="1">
        <f t="shared" si="67"/>
        <v>0</v>
      </c>
      <c r="CC374" s="1">
        <v>60</v>
      </c>
      <c r="CD374" s="1">
        <v>60</v>
      </c>
      <c r="CG374" s="1">
        <f t="shared" si="68"/>
        <v>0</v>
      </c>
      <c r="CH374" s="1">
        <v>40</v>
      </c>
      <c r="CI374" s="1">
        <v>40</v>
      </c>
      <c r="CL374" s="1">
        <f t="shared" si="69"/>
        <v>0</v>
      </c>
      <c r="CO374" s="1">
        <f t="shared" si="70"/>
        <v>0</v>
      </c>
      <c r="CP374" s="1">
        <v>370.52</v>
      </c>
      <c r="CQ374" s="1">
        <f t="shared" si="71"/>
        <v>0</v>
      </c>
      <c r="CR374" s="1">
        <v>10</v>
      </c>
    </row>
    <row r="375" spans="1:96" s="1" customFormat="1" ht="15" hidden="1" customHeight="1" x14ac:dyDescent="0.25">
      <c r="A375" s="1" t="s">
        <v>3072</v>
      </c>
      <c r="B375" s="1" t="s">
        <v>3073</v>
      </c>
      <c r="C375" s="1" t="s">
        <v>25</v>
      </c>
      <c r="D375" s="1" t="s">
        <v>2972</v>
      </c>
      <c r="E375" s="1" t="s">
        <v>3074</v>
      </c>
      <c r="F375" s="1" t="s">
        <v>3075</v>
      </c>
      <c r="G375" s="1" t="s">
        <v>1598</v>
      </c>
      <c r="H375" s="1" t="s">
        <v>195</v>
      </c>
      <c r="I375" s="1" t="s">
        <v>3076</v>
      </c>
      <c r="J375" s="1" t="s">
        <v>3077</v>
      </c>
      <c r="K375" s="1" t="s">
        <v>3078</v>
      </c>
      <c r="L375" s="1" t="s">
        <v>2277</v>
      </c>
      <c r="M375" s="1" t="s">
        <v>1131</v>
      </c>
      <c r="N375" s="1" t="s">
        <v>3079</v>
      </c>
      <c r="O375" s="1" t="s">
        <v>1133</v>
      </c>
      <c r="P375" s="1">
        <v>911</v>
      </c>
      <c r="Q375" s="1" t="s">
        <v>2981</v>
      </c>
      <c r="R375" s="1" t="s">
        <v>38</v>
      </c>
      <c r="S375" s="1" t="s">
        <v>2982</v>
      </c>
      <c r="T375" s="1" t="s">
        <v>2983</v>
      </c>
      <c r="U375" s="1">
        <v>1</v>
      </c>
      <c r="V375" s="1" t="s">
        <v>817</v>
      </c>
      <c r="W375" s="1" t="s">
        <v>41</v>
      </c>
      <c r="X375" s="1">
        <v>1</v>
      </c>
      <c r="Z375" s="1">
        <v>93.75</v>
      </c>
      <c r="AA375" s="1">
        <v>0</v>
      </c>
      <c r="AH375" s="1">
        <v>41.25</v>
      </c>
      <c r="AK375" s="1">
        <v>52.5</v>
      </c>
      <c r="AO375" s="1">
        <f t="shared" si="63"/>
        <v>0</v>
      </c>
      <c r="AP375" s="1">
        <v>0</v>
      </c>
      <c r="BI375" s="1">
        <f t="shared" si="64"/>
        <v>0</v>
      </c>
      <c r="BJ375" s="1">
        <v>154.25</v>
      </c>
      <c r="BK375" s="1">
        <v>2</v>
      </c>
      <c r="BO375" s="1">
        <v>6.25</v>
      </c>
      <c r="BP375" s="1">
        <v>1.5</v>
      </c>
      <c r="BQ375" s="1">
        <v>58</v>
      </c>
      <c r="BR375" s="1">
        <v>16.5</v>
      </c>
      <c r="BX375" s="1">
        <f t="shared" si="65"/>
        <v>0</v>
      </c>
      <c r="BZ375" s="1">
        <v>70</v>
      </c>
      <c r="CA375" s="1">
        <f t="shared" si="66"/>
        <v>0</v>
      </c>
      <c r="CB375" s="1">
        <f t="shared" si="67"/>
        <v>0</v>
      </c>
      <c r="CC375" s="1">
        <v>120</v>
      </c>
      <c r="CD375" s="1">
        <v>40</v>
      </c>
      <c r="CE375" s="1">
        <v>80</v>
      </c>
      <c r="CG375" s="1">
        <f t="shared" si="68"/>
        <v>0</v>
      </c>
      <c r="CH375" s="1">
        <v>54</v>
      </c>
      <c r="CI375" s="1">
        <v>24</v>
      </c>
      <c r="CJ375" s="1">
        <v>30</v>
      </c>
      <c r="CL375" s="1">
        <f t="shared" si="69"/>
        <v>0</v>
      </c>
      <c r="CO375" s="1">
        <f t="shared" si="70"/>
        <v>0</v>
      </c>
      <c r="CP375" s="1">
        <v>368</v>
      </c>
      <c r="CQ375" s="1">
        <f t="shared" si="71"/>
        <v>0</v>
      </c>
      <c r="CR375" s="1">
        <v>11</v>
      </c>
    </row>
    <row r="376" spans="1:96" s="1" customFormat="1" ht="15" hidden="1" customHeight="1" x14ac:dyDescent="0.25">
      <c r="A376" s="1" t="s">
        <v>3080</v>
      </c>
      <c r="B376" s="1" t="s">
        <v>3081</v>
      </c>
      <c r="C376" s="1" t="s">
        <v>57</v>
      </c>
      <c r="D376" s="1" t="s">
        <v>2972</v>
      </c>
      <c r="E376" s="1" t="s">
        <v>3082</v>
      </c>
      <c r="F376" s="1" t="s">
        <v>3083</v>
      </c>
      <c r="G376" s="1" t="s">
        <v>1646</v>
      </c>
      <c r="H376" s="1" t="s">
        <v>74</v>
      </c>
      <c r="I376" s="1" t="s">
        <v>3084</v>
      </c>
      <c r="J376" s="1" t="s">
        <v>3085</v>
      </c>
      <c r="K376" s="1" t="s">
        <v>3086</v>
      </c>
      <c r="L376" s="1" t="s">
        <v>105</v>
      </c>
      <c r="M376" s="1" t="s">
        <v>603</v>
      </c>
      <c r="N376" s="1" t="s">
        <v>3087</v>
      </c>
      <c r="O376" s="1" t="s">
        <v>712</v>
      </c>
      <c r="P376" s="1">
        <v>911</v>
      </c>
      <c r="Q376" s="1" t="s">
        <v>2981</v>
      </c>
      <c r="R376" s="1" t="s">
        <v>38</v>
      </c>
      <c r="S376" s="1" t="s">
        <v>2982</v>
      </c>
      <c r="T376" s="1" t="s">
        <v>2983</v>
      </c>
      <c r="U376" s="1">
        <v>1</v>
      </c>
      <c r="V376" s="1" t="s">
        <v>817</v>
      </c>
      <c r="W376" s="1" t="s">
        <v>41</v>
      </c>
      <c r="X376" s="1">
        <v>1</v>
      </c>
      <c r="Z376" s="1">
        <v>65</v>
      </c>
      <c r="AA376" s="1">
        <v>10</v>
      </c>
      <c r="AH376" s="1">
        <v>55</v>
      </c>
      <c r="AO376" s="1">
        <f t="shared" si="63"/>
        <v>0</v>
      </c>
      <c r="AP376" s="1">
        <v>10</v>
      </c>
      <c r="BI376" s="1">
        <f t="shared" si="64"/>
        <v>0</v>
      </c>
      <c r="BJ376" s="1">
        <v>30</v>
      </c>
      <c r="BK376" s="1">
        <v>1</v>
      </c>
      <c r="BM376" s="1">
        <v>1</v>
      </c>
      <c r="BP376" s="1">
        <v>1.5</v>
      </c>
      <c r="BQ376" s="1">
        <v>4</v>
      </c>
      <c r="BR376" s="1">
        <v>5.5</v>
      </c>
      <c r="BT376" s="1">
        <v>7</v>
      </c>
      <c r="BV376" s="1">
        <v>10</v>
      </c>
      <c r="BX376" s="1">
        <f t="shared" si="65"/>
        <v>0</v>
      </c>
      <c r="CA376" s="1">
        <f t="shared" si="66"/>
        <v>0</v>
      </c>
      <c r="CB376" s="1">
        <f t="shared" si="67"/>
        <v>0</v>
      </c>
      <c r="CC376" s="1">
        <v>130</v>
      </c>
      <c r="CD376" s="1">
        <v>20</v>
      </c>
      <c r="CE376" s="1">
        <v>110</v>
      </c>
      <c r="CG376" s="1">
        <f t="shared" si="68"/>
        <v>0</v>
      </c>
      <c r="CH376" s="1">
        <v>53</v>
      </c>
      <c r="CI376" s="1">
        <v>8</v>
      </c>
      <c r="CJ376" s="1">
        <v>45</v>
      </c>
      <c r="CL376" s="1">
        <f t="shared" si="69"/>
        <v>0</v>
      </c>
      <c r="CO376" s="1">
        <f t="shared" si="70"/>
        <v>0</v>
      </c>
      <c r="CP376" s="1">
        <v>225</v>
      </c>
      <c r="CQ376" s="1">
        <f t="shared" si="71"/>
        <v>0</v>
      </c>
      <c r="CR376" s="1">
        <v>12</v>
      </c>
    </row>
    <row r="377" spans="1:96" s="1" customFormat="1" ht="15" hidden="1" customHeight="1" x14ac:dyDescent="0.25">
      <c r="A377" s="1" t="s">
        <v>3088</v>
      </c>
      <c r="B377" s="1" t="s">
        <v>3089</v>
      </c>
      <c r="C377" s="1" t="s">
        <v>267</v>
      </c>
      <c r="D377" s="1" t="s">
        <v>2972</v>
      </c>
      <c r="E377" s="1" t="s">
        <v>3090</v>
      </c>
      <c r="F377" s="1" t="s">
        <v>3091</v>
      </c>
      <c r="G377" s="1" t="s">
        <v>3092</v>
      </c>
      <c r="H377" s="1" t="s">
        <v>1491</v>
      </c>
      <c r="I377" s="1" t="s">
        <v>3093</v>
      </c>
      <c r="J377" s="1" t="s">
        <v>3094</v>
      </c>
      <c r="K377" s="1" t="s">
        <v>3095</v>
      </c>
      <c r="L377" s="1" t="s">
        <v>362</v>
      </c>
      <c r="M377" s="1" t="s">
        <v>1437</v>
      </c>
      <c r="N377" s="1" t="s">
        <v>3096</v>
      </c>
      <c r="O377" s="1" t="s">
        <v>1171</v>
      </c>
      <c r="P377" s="1">
        <v>911</v>
      </c>
      <c r="Q377" s="1" t="s">
        <v>2981</v>
      </c>
      <c r="R377" s="1" t="s">
        <v>38</v>
      </c>
      <c r="S377" s="1" t="s">
        <v>2982</v>
      </c>
      <c r="T377" s="1" t="s">
        <v>2983</v>
      </c>
      <c r="U377" s="1">
        <v>1</v>
      </c>
      <c r="V377" s="1" t="s">
        <v>817</v>
      </c>
      <c r="W377" s="1" t="s">
        <v>41</v>
      </c>
      <c r="X377" s="1">
        <v>1</v>
      </c>
      <c r="Z377" s="1">
        <v>59.5</v>
      </c>
      <c r="AA377" s="1">
        <v>10</v>
      </c>
      <c r="AH377" s="1">
        <v>49.5</v>
      </c>
      <c r="AO377" s="1">
        <f t="shared" si="63"/>
        <v>0</v>
      </c>
      <c r="AP377" s="1">
        <v>10</v>
      </c>
      <c r="BI377" s="1">
        <f t="shared" si="64"/>
        <v>0</v>
      </c>
      <c r="BJ377" s="1">
        <v>1</v>
      </c>
      <c r="BK377" s="1">
        <v>1</v>
      </c>
      <c r="BX377" s="1">
        <f t="shared" si="65"/>
        <v>0</v>
      </c>
      <c r="CA377" s="1">
        <f t="shared" si="66"/>
        <v>0</v>
      </c>
      <c r="CB377" s="1">
        <f t="shared" si="67"/>
        <v>0</v>
      </c>
      <c r="CG377" s="1">
        <f t="shared" si="68"/>
        <v>0</v>
      </c>
      <c r="CL377" s="1">
        <f t="shared" si="69"/>
        <v>0</v>
      </c>
      <c r="CO377" s="1">
        <f t="shared" si="70"/>
        <v>0</v>
      </c>
      <c r="CP377" s="1">
        <v>60.5</v>
      </c>
      <c r="CQ377" s="1">
        <f t="shared" si="71"/>
        <v>0</v>
      </c>
      <c r="CR377" s="1">
        <v>13</v>
      </c>
    </row>
    <row r="378" spans="1:96" s="1" customFormat="1" ht="15" hidden="1" customHeight="1" x14ac:dyDescent="0.25">
      <c r="A378" s="1" t="s">
        <v>3097</v>
      </c>
      <c r="B378" s="1" t="s">
        <v>3098</v>
      </c>
      <c r="C378" s="1" t="s">
        <v>25</v>
      </c>
      <c r="D378" s="1" t="s">
        <v>3099</v>
      </c>
      <c r="E378" s="1" t="s">
        <v>3100</v>
      </c>
      <c r="F378" s="1" t="s">
        <v>3101</v>
      </c>
      <c r="G378" s="1" t="s">
        <v>391</v>
      </c>
      <c r="H378" s="1" t="s">
        <v>74</v>
      </c>
      <c r="I378" s="1" t="s">
        <v>3102</v>
      </c>
      <c r="J378" s="1" t="s">
        <v>3103</v>
      </c>
      <c r="K378" s="1" t="s">
        <v>3104</v>
      </c>
      <c r="L378" s="1" t="s">
        <v>2956</v>
      </c>
      <c r="M378" s="1" t="s">
        <v>3105</v>
      </c>
      <c r="N378" s="1" t="s">
        <v>3106</v>
      </c>
      <c r="O378" s="1" t="s">
        <v>2959</v>
      </c>
      <c r="P378" s="1">
        <v>913</v>
      </c>
      <c r="Q378" s="1" t="s">
        <v>3107</v>
      </c>
      <c r="R378" s="1" t="s">
        <v>38</v>
      </c>
      <c r="S378" s="1" t="s">
        <v>2982</v>
      </c>
      <c r="T378" s="1" t="s">
        <v>3108</v>
      </c>
      <c r="U378" s="1">
        <v>1</v>
      </c>
      <c r="V378" s="1" t="s">
        <v>817</v>
      </c>
      <c r="W378" s="1" t="s">
        <v>41</v>
      </c>
      <c r="X378" s="1">
        <v>1</v>
      </c>
      <c r="Z378" s="1">
        <v>316.39999999999998</v>
      </c>
      <c r="AA378" s="1">
        <v>10</v>
      </c>
      <c r="AJ378" s="1">
        <v>306.39999999999998</v>
      </c>
      <c r="AO378" s="1">
        <f t="shared" si="63"/>
        <v>0</v>
      </c>
      <c r="AP378" s="1">
        <v>10</v>
      </c>
      <c r="BI378" s="1">
        <f t="shared" si="64"/>
        <v>0</v>
      </c>
      <c r="BJ378" s="1">
        <v>55.95</v>
      </c>
      <c r="BK378" s="1">
        <v>1</v>
      </c>
      <c r="BM378" s="1">
        <v>3</v>
      </c>
      <c r="BN378" s="1">
        <v>2.5</v>
      </c>
      <c r="BO378" s="1">
        <v>13.75</v>
      </c>
      <c r="BP378" s="1">
        <v>7.5</v>
      </c>
      <c r="BR378" s="1">
        <v>5.5</v>
      </c>
      <c r="BS378" s="1">
        <v>2.7</v>
      </c>
      <c r="BV378" s="1">
        <v>10</v>
      </c>
      <c r="BW378" s="1">
        <v>10</v>
      </c>
      <c r="BX378" s="1">
        <f t="shared" si="65"/>
        <v>0</v>
      </c>
      <c r="CA378" s="1">
        <f t="shared" si="66"/>
        <v>0</v>
      </c>
      <c r="CB378" s="1">
        <f t="shared" si="67"/>
        <v>0</v>
      </c>
      <c r="CC378" s="1">
        <v>200</v>
      </c>
      <c r="CD378" s="1">
        <v>60</v>
      </c>
      <c r="CE378" s="1">
        <v>140</v>
      </c>
      <c r="CG378" s="1">
        <f t="shared" si="68"/>
        <v>0</v>
      </c>
      <c r="CH378" s="1">
        <v>100</v>
      </c>
      <c r="CI378" s="1">
        <v>40</v>
      </c>
      <c r="CJ378" s="1">
        <v>60</v>
      </c>
      <c r="CL378" s="1">
        <f t="shared" si="69"/>
        <v>0</v>
      </c>
      <c r="CO378" s="1">
        <f t="shared" si="70"/>
        <v>0</v>
      </c>
      <c r="CP378" s="1">
        <v>572.35</v>
      </c>
      <c r="CQ378" s="1">
        <f t="shared" si="71"/>
        <v>0</v>
      </c>
      <c r="CR378" s="1">
        <v>1</v>
      </c>
    </row>
    <row r="379" spans="1:96" s="1" customFormat="1" ht="15" hidden="1" customHeight="1" x14ac:dyDescent="0.25">
      <c r="A379" s="1" t="s">
        <v>3109</v>
      </c>
      <c r="B379" s="1" t="s">
        <v>3110</v>
      </c>
      <c r="C379" s="1" t="s">
        <v>157</v>
      </c>
      <c r="D379" s="1" t="s">
        <v>3099</v>
      </c>
      <c r="E379" s="1" t="s">
        <v>3111</v>
      </c>
      <c r="F379" s="1" t="s">
        <v>3112</v>
      </c>
      <c r="G379" s="1" t="s">
        <v>852</v>
      </c>
      <c r="H379" s="1" t="s">
        <v>3113</v>
      </c>
      <c r="I379" s="1" t="s">
        <v>3114</v>
      </c>
      <c r="J379" s="1" t="s">
        <v>3115</v>
      </c>
      <c r="K379" s="1" t="s">
        <v>3116</v>
      </c>
      <c r="L379" s="1" t="s">
        <v>556</v>
      </c>
      <c r="M379" s="1" t="s">
        <v>1746</v>
      </c>
      <c r="N379" s="1" t="s">
        <v>3117</v>
      </c>
      <c r="O379" s="1" t="s">
        <v>559</v>
      </c>
      <c r="P379" s="1">
        <v>913</v>
      </c>
      <c r="Q379" s="1" t="s">
        <v>3107</v>
      </c>
      <c r="R379" s="1" t="s">
        <v>38</v>
      </c>
      <c r="S379" s="1" t="s">
        <v>2982</v>
      </c>
      <c r="T379" s="1" t="s">
        <v>3108</v>
      </c>
      <c r="U379" s="1">
        <v>1</v>
      </c>
      <c r="V379" s="1" t="s">
        <v>817</v>
      </c>
      <c r="W379" s="1" t="s">
        <v>41</v>
      </c>
      <c r="X379" s="1">
        <v>1</v>
      </c>
      <c r="Z379" s="1">
        <v>313.16000000000003</v>
      </c>
      <c r="AA379" s="1">
        <v>10</v>
      </c>
      <c r="AH379" s="1">
        <v>8.25</v>
      </c>
      <c r="AJ379" s="1">
        <v>294.91000000000003</v>
      </c>
      <c r="AO379" s="1">
        <f t="shared" si="63"/>
        <v>0</v>
      </c>
      <c r="AP379" s="1">
        <v>10</v>
      </c>
      <c r="BI379" s="1">
        <f t="shared" si="64"/>
        <v>0</v>
      </c>
      <c r="BJ379" s="1">
        <v>41.25</v>
      </c>
      <c r="BK379" s="1">
        <v>5.5</v>
      </c>
      <c r="BL379" s="1">
        <v>0.75</v>
      </c>
      <c r="BM379" s="1">
        <v>1</v>
      </c>
      <c r="BO379" s="1">
        <v>15</v>
      </c>
      <c r="BP379" s="1">
        <v>3</v>
      </c>
      <c r="BQ379" s="1">
        <v>6</v>
      </c>
      <c r="BU379" s="1">
        <v>10</v>
      </c>
      <c r="BX379" s="1">
        <f t="shared" si="65"/>
        <v>0</v>
      </c>
      <c r="CA379" s="1">
        <f t="shared" si="66"/>
        <v>0</v>
      </c>
      <c r="CB379" s="1">
        <f t="shared" si="67"/>
        <v>0</v>
      </c>
      <c r="CC379" s="1">
        <v>180</v>
      </c>
      <c r="CD379" s="1">
        <v>40</v>
      </c>
      <c r="CE379" s="1">
        <v>140</v>
      </c>
      <c r="CG379" s="1">
        <f t="shared" si="68"/>
        <v>0</v>
      </c>
      <c r="CH379" s="1">
        <v>84</v>
      </c>
      <c r="CI379" s="1">
        <v>24</v>
      </c>
      <c r="CJ379" s="1">
        <v>60</v>
      </c>
      <c r="CL379" s="1">
        <f t="shared" si="69"/>
        <v>0</v>
      </c>
      <c r="CO379" s="1">
        <f t="shared" si="70"/>
        <v>0</v>
      </c>
      <c r="CP379" s="1">
        <v>534.41</v>
      </c>
      <c r="CQ379" s="1">
        <f t="shared" si="71"/>
        <v>0</v>
      </c>
      <c r="CR379" s="1">
        <v>2</v>
      </c>
    </row>
    <row r="380" spans="1:96" s="1" customFormat="1" ht="15" hidden="1" customHeight="1" x14ac:dyDescent="0.25">
      <c r="A380" s="1" t="s">
        <v>3118</v>
      </c>
      <c r="B380" s="1" t="s">
        <v>3119</v>
      </c>
      <c r="C380" s="1" t="s">
        <v>267</v>
      </c>
      <c r="D380" s="1" t="s">
        <v>3099</v>
      </c>
      <c r="E380" s="1" t="s">
        <v>3120</v>
      </c>
      <c r="F380" s="1" t="s">
        <v>3121</v>
      </c>
      <c r="G380" s="1" t="s">
        <v>75</v>
      </c>
      <c r="H380" s="1" t="s">
        <v>74</v>
      </c>
      <c r="I380" s="1" t="s">
        <v>3122</v>
      </c>
      <c r="J380" s="1" t="s">
        <v>3122</v>
      </c>
      <c r="K380" s="1" t="s">
        <v>3123</v>
      </c>
      <c r="L380" s="1" t="s">
        <v>105</v>
      </c>
      <c r="M380" s="1" t="s">
        <v>1229</v>
      </c>
      <c r="N380" s="1" t="s">
        <v>3124</v>
      </c>
      <c r="O380" s="1" t="s">
        <v>3125</v>
      </c>
      <c r="P380" s="1">
        <v>913</v>
      </c>
      <c r="Q380" s="1" t="s">
        <v>3107</v>
      </c>
      <c r="R380" s="1" t="s">
        <v>38</v>
      </c>
      <c r="S380" s="1" t="s">
        <v>2982</v>
      </c>
      <c r="T380" s="1" t="s">
        <v>3108</v>
      </c>
      <c r="U380" s="1">
        <v>1</v>
      </c>
      <c r="V380" s="1" t="s">
        <v>817</v>
      </c>
      <c r="W380" s="1" t="s">
        <v>41</v>
      </c>
      <c r="X380" s="1">
        <v>1</v>
      </c>
      <c r="Z380" s="1">
        <v>200.29</v>
      </c>
      <c r="AA380" s="1">
        <v>50</v>
      </c>
      <c r="AC380" s="1">
        <v>16.239999999999998</v>
      </c>
      <c r="AJ380" s="1">
        <v>134.05000000000001</v>
      </c>
      <c r="AO380" s="1">
        <f t="shared" si="63"/>
        <v>0</v>
      </c>
      <c r="AP380" s="1">
        <v>50</v>
      </c>
      <c r="BI380" s="1">
        <f t="shared" si="64"/>
        <v>0</v>
      </c>
      <c r="BJ380" s="1">
        <v>24.5</v>
      </c>
      <c r="BN380" s="1">
        <v>1.25</v>
      </c>
      <c r="BO380" s="1">
        <v>6.25</v>
      </c>
      <c r="BP380" s="1">
        <v>3</v>
      </c>
      <c r="BQ380" s="1">
        <v>4</v>
      </c>
      <c r="BW380" s="1">
        <v>10</v>
      </c>
      <c r="BX380" s="1">
        <f t="shared" si="65"/>
        <v>0</v>
      </c>
      <c r="CA380" s="1">
        <f t="shared" si="66"/>
        <v>0</v>
      </c>
      <c r="CB380" s="1">
        <f t="shared" si="67"/>
        <v>0</v>
      </c>
      <c r="CC380" s="1">
        <v>200</v>
      </c>
      <c r="CD380" s="1">
        <v>60</v>
      </c>
      <c r="CE380" s="1">
        <v>140</v>
      </c>
      <c r="CG380" s="1">
        <f t="shared" si="68"/>
        <v>0</v>
      </c>
      <c r="CH380" s="1">
        <v>100</v>
      </c>
      <c r="CI380" s="1">
        <v>40</v>
      </c>
      <c r="CJ380" s="1">
        <v>60</v>
      </c>
      <c r="CL380" s="1">
        <f t="shared" si="69"/>
        <v>0</v>
      </c>
      <c r="CO380" s="1">
        <f t="shared" si="70"/>
        <v>0</v>
      </c>
      <c r="CP380" s="1">
        <v>424.79</v>
      </c>
      <c r="CQ380" s="1">
        <f t="shared" si="71"/>
        <v>0</v>
      </c>
      <c r="CR380" s="1">
        <v>3</v>
      </c>
    </row>
    <row r="381" spans="1:96" s="1" customFormat="1" ht="15" hidden="1" customHeight="1" x14ac:dyDescent="0.25">
      <c r="A381" s="1" t="s">
        <v>3126</v>
      </c>
      <c r="B381" s="1" t="s">
        <v>3127</v>
      </c>
      <c r="C381" s="1" t="s">
        <v>745</v>
      </c>
      <c r="D381" s="1" t="s">
        <v>3099</v>
      </c>
      <c r="E381" s="1" t="s">
        <v>3128</v>
      </c>
      <c r="F381" s="1" t="s">
        <v>3129</v>
      </c>
      <c r="G381" s="1" t="s">
        <v>1036</v>
      </c>
      <c r="H381" s="1" t="s">
        <v>808</v>
      </c>
      <c r="I381" s="1" t="s">
        <v>3130</v>
      </c>
      <c r="J381" s="1" t="s">
        <v>3131</v>
      </c>
      <c r="K381" s="1" t="s">
        <v>3132</v>
      </c>
      <c r="L381" s="1" t="s">
        <v>3133</v>
      </c>
      <c r="M381" s="1" t="s">
        <v>3134</v>
      </c>
      <c r="N381" s="1" t="s">
        <v>3135</v>
      </c>
      <c r="O381" s="1" t="s">
        <v>3136</v>
      </c>
      <c r="P381" s="1">
        <v>913</v>
      </c>
      <c r="Q381" s="1" t="s">
        <v>3107</v>
      </c>
      <c r="R381" s="1" t="s">
        <v>38</v>
      </c>
      <c r="S381" s="1" t="s">
        <v>2982</v>
      </c>
      <c r="T381" s="1" t="s">
        <v>3108</v>
      </c>
      <c r="U381" s="1">
        <v>1</v>
      </c>
      <c r="V381" s="1" t="s">
        <v>817</v>
      </c>
      <c r="W381" s="1" t="s">
        <v>41</v>
      </c>
      <c r="X381" s="1">
        <v>1</v>
      </c>
      <c r="Z381" s="1">
        <v>255.86</v>
      </c>
      <c r="AA381" s="1">
        <v>10</v>
      </c>
      <c r="AB381" s="1">
        <v>34.03</v>
      </c>
      <c r="AH381" s="1">
        <v>16.5</v>
      </c>
      <c r="AJ381" s="1">
        <v>195.33</v>
      </c>
      <c r="AO381" s="1">
        <f t="shared" si="63"/>
        <v>0</v>
      </c>
      <c r="AP381" s="1">
        <v>10</v>
      </c>
      <c r="BI381" s="1">
        <f t="shared" si="64"/>
        <v>0</v>
      </c>
      <c r="BJ381" s="1">
        <v>55.7</v>
      </c>
      <c r="BK381" s="1">
        <v>6</v>
      </c>
      <c r="BM381" s="1">
        <v>10</v>
      </c>
      <c r="BN381" s="1">
        <v>1.25</v>
      </c>
      <c r="BO381" s="1">
        <v>1.25</v>
      </c>
      <c r="BP381" s="1">
        <v>4.5</v>
      </c>
      <c r="BS381" s="1">
        <v>2.7</v>
      </c>
      <c r="BU381" s="1">
        <v>10</v>
      </c>
      <c r="BV381" s="1">
        <v>10</v>
      </c>
      <c r="BW381" s="1">
        <v>10</v>
      </c>
      <c r="BX381" s="1">
        <f t="shared" si="65"/>
        <v>0</v>
      </c>
      <c r="CA381" s="1">
        <f t="shared" si="66"/>
        <v>0</v>
      </c>
      <c r="CB381" s="1">
        <f t="shared" si="67"/>
        <v>0</v>
      </c>
      <c r="CC381" s="1">
        <v>90</v>
      </c>
      <c r="CD381" s="1">
        <v>40</v>
      </c>
      <c r="CE381" s="1">
        <v>50</v>
      </c>
      <c r="CG381" s="1">
        <f t="shared" si="68"/>
        <v>0</v>
      </c>
      <c r="CH381" s="1">
        <v>39</v>
      </c>
      <c r="CI381" s="1">
        <v>24</v>
      </c>
      <c r="CJ381" s="1">
        <v>15</v>
      </c>
      <c r="CL381" s="1">
        <f t="shared" si="69"/>
        <v>0</v>
      </c>
      <c r="CO381" s="1">
        <f t="shared" si="70"/>
        <v>0</v>
      </c>
      <c r="CP381" s="1">
        <v>401.56</v>
      </c>
      <c r="CQ381" s="1">
        <f t="shared" si="71"/>
        <v>0</v>
      </c>
      <c r="CR381" s="1">
        <v>4</v>
      </c>
    </row>
    <row r="382" spans="1:96" s="1" customFormat="1" ht="15" hidden="1" customHeight="1" x14ac:dyDescent="0.25">
      <c r="A382" s="1" t="s">
        <v>3137</v>
      </c>
      <c r="B382" s="1" t="s">
        <v>3138</v>
      </c>
      <c r="C382" s="1" t="s">
        <v>25</v>
      </c>
      <c r="D382" s="1" t="s">
        <v>3099</v>
      </c>
      <c r="E382" s="1" t="s">
        <v>3139</v>
      </c>
      <c r="F382" s="1" t="s">
        <v>3140</v>
      </c>
      <c r="G382" s="1" t="s">
        <v>87</v>
      </c>
      <c r="H382" s="1" t="s">
        <v>137</v>
      </c>
      <c r="I382" s="1" t="s">
        <v>3141</v>
      </c>
      <c r="J382" s="1" t="s">
        <v>3142</v>
      </c>
      <c r="K382" s="1" t="s">
        <v>3143</v>
      </c>
      <c r="L382" s="1" t="s">
        <v>3144</v>
      </c>
      <c r="M382" s="1" t="s">
        <v>1218</v>
      </c>
      <c r="N382" s="1" t="s">
        <v>3145</v>
      </c>
      <c r="O382" s="1" t="s">
        <v>3146</v>
      </c>
      <c r="P382" s="1">
        <v>913</v>
      </c>
      <c r="Q382" s="1" t="s">
        <v>3107</v>
      </c>
      <c r="R382" s="1" t="s">
        <v>38</v>
      </c>
      <c r="S382" s="1" t="s">
        <v>2982</v>
      </c>
      <c r="T382" s="1" t="s">
        <v>3108</v>
      </c>
      <c r="U382" s="1">
        <v>1</v>
      </c>
      <c r="V382" s="1" t="s">
        <v>817</v>
      </c>
      <c r="W382" s="1" t="s">
        <v>41</v>
      </c>
      <c r="X382" s="1">
        <v>1</v>
      </c>
      <c r="Z382" s="1">
        <v>220.78</v>
      </c>
      <c r="AA382" s="1">
        <v>50</v>
      </c>
      <c r="AH382" s="1">
        <v>13.75</v>
      </c>
      <c r="AJ382" s="1">
        <v>157.03</v>
      </c>
      <c r="AO382" s="1">
        <f t="shared" si="63"/>
        <v>0</v>
      </c>
      <c r="AP382" s="1">
        <v>50</v>
      </c>
      <c r="BI382" s="1">
        <f t="shared" si="64"/>
        <v>0</v>
      </c>
      <c r="BJ382" s="1">
        <v>85.5</v>
      </c>
      <c r="BK382" s="1">
        <v>5</v>
      </c>
      <c r="BM382" s="1">
        <v>3</v>
      </c>
      <c r="BN382" s="1">
        <v>2.5</v>
      </c>
      <c r="BO382" s="1">
        <v>36.25</v>
      </c>
      <c r="BP382" s="1">
        <v>18</v>
      </c>
      <c r="BQ382" s="1">
        <v>8</v>
      </c>
      <c r="BR382" s="1">
        <v>2.75</v>
      </c>
      <c r="BV382" s="1">
        <v>10</v>
      </c>
      <c r="BX382" s="1">
        <f t="shared" si="65"/>
        <v>0</v>
      </c>
      <c r="CA382" s="1">
        <f t="shared" si="66"/>
        <v>0</v>
      </c>
      <c r="CB382" s="1">
        <f t="shared" si="67"/>
        <v>0</v>
      </c>
      <c r="CC382" s="1">
        <v>60</v>
      </c>
      <c r="CD382" s="1">
        <v>60</v>
      </c>
      <c r="CG382" s="1">
        <f t="shared" si="68"/>
        <v>0</v>
      </c>
      <c r="CH382" s="1">
        <v>40</v>
      </c>
      <c r="CI382" s="1">
        <v>40</v>
      </c>
      <c r="CL382" s="1">
        <f t="shared" si="69"/>
        <v>0</v>
      </c>
      <c r="CO382" s="1">
        <f t="shared" si="70"/>
        <v>0</v>
      </c>
      <c r="CP382" s="1">
        <v>366.28</v>
      </c>
      <c r="CQ382" s="1">
        <f t="shared" si="71"/>
        <v>0</v>
      </c>
      <c r="CR382" s="1">
        <v>5</v>
      </c>
    </row>
    <row r="383" spans="1:96" s="1" customFormat="1" ht="15" hidden="1" customHeight="1" x14ac:dyDescent="0.25">
      <c r="A383" s="1" t="s">
        <v>3147</v>
      </c>
      <c r="B383" s="1" t="s">
        <v>3148</v>
      </c>
      <c r="C383" s="1" t="s">
        <v>267</v>
      </c>
      <c r="D383" s="1" t="s">
        <v>3099</v>
      </c>
      <c r="E383" s="1" t="s">
        <v>3149</v>
      </c>
      <c r="F383" s="1" t="s">
        <v>3150</v>
      </c>
      <c r="G383" s="1" t="s">
        <v>74</v>
      </c>
      <c r="H383" s="1" t="s">
        <v>124</v>
      </c>
      <c r="I383" s="1" t="s">
        <v>3151</v>
      </c>
      <c r="J383" s="1" t="s">
        <v>3152</v>
      </c>
      <c r="K383" s="1" t="s">
        <v>3153</v>
      </c>
      <c r="L383" s="1" t="s">
        <v>105</v>
      </c>
      <c r="M383" s="1" t="s">
        <v>507</v>
      </c>
      <c r="N383" s="1" t="s">
        <v>3154</v>
      </c>
      <c r="O383" s="1" t="s">
        <v>201</v>
      </c>
      <c r="P383" s="1">
        <v>913</v>
      </c>
      <c r="Q383" s="1" t="s">
        <v>3107</v>
      </c>
      <c r="R383" s="1" t="s">
        <v>38</v>
      </c>
      <c r="S383" s="1" t="s">
        <v>2982</v>
      </c>
      <c r="T383" s="1" t="s">
        <v>3108</v>
      </c>
      <c r="U383" s="1">
        <v>1</v>
      </c>
      <c r="V383" s="1" t="s">
        <v>817</v>
      </c>
      <c r="W383" s="1" t="s">
        <v>41</v>
      </c>
      <c r="X383" s="1">
        <v>1</v>
      </c>
      <c r="Z383" s="1">
        <v>242.5</v>
      </c>
      <c r="AA383" s="1">
        <v>0</v>
      </c>
      <c r="AD383" s="1">
        <v>242.5</v>
      </c>
      <c r="AO383" s="1">
        <f t="shared" si="63"/>
        <v>0</v>
      </c>
      <c r="AP383" s="1">
        <v>0</v>
      </c>
      <c r="BI383" s="1">
        <f t="shared" si="64"/>
        <v>0</v>
      </c>
      <c r="BJ383" s="1">
        <v>43.5</v>
      </c>
      <c r="BK383" s="1">
        <v>3.5</v>
      </c>
      <c r="BO383" s="1">
        <v>32.5</v>
      </c>
      <c r="BP383" s="1">
        <v>7.5</v>
      </c>
      <c r="BX383" s="1">
        <f t="shared" si="65"/>
        <v>0</v>
      </c>
      <c r="CA383" s="1">
        <f t="shared" si="66"/>
        <v>0</v>
      </c>
      <c r="CB383" s="1">
        <f t="shared" si="67"/>
        <v>0</v>
      </c>
      <c r="CC383" s="1">
        <v>60</v>
      </c>
      <c r="CD383" s="1">
        <v>60</v>
      </c>
      <c r="CG383" s="1">
        <f t="shared" si="68"/>
        <v>0</v>
      </c>
      <c r="CH383" s="1">
        <v>40</v>
      </c>
      <c r="CI383" s="1">
        <v>40</v>
      </c>
      <c r="CL383" s="1">
        <f t="shared" si="69"/>
        <v>0</v>
      </c>
      <c r="CO383" s="1">
        <f t="shared" si="70"/>
        <v>0</v>
      </c>
      <c r="CP383" s="1">
        <v>346</v>
      </c>
      <c r="CQ383" s="1">
        <f t="shared" si="71"/>
        <v>0</v>
      </c>
      <c r="CR383" s="1">
        <v>6</v>
      </c>
    </row>
    <row r="384" spans="1:96" s="1" customFormat="1" ht="15" hidden="1" customHeight="1" x14ac:dyDescent="0.25">
      <c r="A384" s="1" t="s">
        <v>3155</v>
      </c>
      <c r="B384" s="1" t="s">
        <v>3156</v>
      </c>
      <c r="C384" s="1" t="s">
        <v>157</v>
      </c>
      <c r="D384" s="1" t="s">
        <v>3099</v>
      </c>
      <c r="E384" s="1" t="s">
        <v>3157</v>
      </c>
      <c r="F384" s="1" t="s">
        <v>3158</v>
      </c>
      <c r="G384" s="1" t="s">
        <v>123</v>
      </c>
      <c r="H384" s="1" t="s">
        <v>124</v>
      </c>
      <c r="I384" s="1" t="s">
        <v>3159</v>
      </c>
      <c r="J384" s="1" t="s">
        <v>3160</v>
      </c>
      <c r="K384" s="1" t="s">
        <v>3161</v>
      </c>
      <c r="L384" s="1" t="s">
        <v>187</v>
      </c>
      <c r="M384" s="1" t="s">
        <v>3162</v>
      </c>
      <c r="N384" s="1" t="s">
        <v>3163</v>
      </c>
      <c r="O384" s="1" t="s">
        <v>190</v>
      </c>
      <c r="P384" s="1">
        <v>913</v>
      </c>
      <c r="Q384" s="1" t="s">
        <v>3107</v>
      </c>
      <c r="R384" s="1" t="s">
        <v>38</v>
      </c>
      <c r="S384" s="1" t="s">
        <v>2982</v>
      </c>
      <c r="T384" s="1" t="s">
        <v>3108</v>
      </c>
      <c r="U384" s="1">
        <v>1</v>
      </c>
      <c r="V384" s="1" t="s">
        <v>817</v>
      </c>
      <c r="W384" s="1" t="s">
        <v>41</v>
      </c>
      <c r="X384" s="1">
        <v>1</v>
      </c>
      <c r="Z384" s="1">
        <v>209.16</v>
      </c>
      <c r="AA384" s="1">
        <v>10</v>
      </c>
      <c r="AJ384" s="1">
        <v>199.16</v>
      </c>
      <c r="AO384" s="1">
        <f t="shared" si="63"/>
        <v>0</v>
      </c>
      <c r="AP384" s="1">
        <v>10</v>
      </c>
      <c r="BI384" s="1">
        <f t="shared" si="64"/>
        <v>0</v>
      </c>
      <c r="BJ384" s="1">
        <v>83.95</v>
      </c>
      <c r="BK384" s="1">
        <v>1.5</v>
      </c>
      <c r="BN384" s="1">
        <v>2.5</v>
      </c>
      <c r="BO384" s="1">
        <v>38.75</v>
      </c>
      <c r="BP384" s="1">
        <v>4.5</v>
      </c>
      <c r="BQ384" s="1">
        <v>4</v>
      </c>
      <c r="BS384" s="1">
        <v>2.7</v>
      </c>
      <c r="BU384" s="1">
        <v>10</v>
      </c>
      <c r="BV384" s="1">
        <v>10</v>
      </c>
      <c r="BW384" s="1">
        <v>10</v>
      </c>
      <c r="BX384" s="1">
        <f t="shared" si="65"/>
        <v>0</v>
      </c>
      <c r="CA384" s="1">
        <f t="shared" si="66"/>
        <v>0</v>
      </c>
      <c r="CB384" s="1">
        <f t="shared" si="67"/>
        <v>0</v>
      </c>
      <c r="CC384" s="1">
        <v>50</v>
      </c>
      <c r="CD384" s="1">
        <v>50</v>
      </c>
      <c r="CG384" s="1">
        <f t="shared" si="68"/>
        <v>0</v>
      </c>
      <c r="CH384" s="1">
        <v>32</v>
      </c>
      <c r="CI384" s="1">
        <v>32</v>
      </c>
      <c r="CL384" s="1">
        <f t="shared" si="69"/>
        <v>0</v>
      </c>
      <c r="CO384" s="1">
        <f t="shared" si="70"/>
        <v>0</v>
      </c>
      <c r="CP384" s="1">
        <v>343.11</v>
      </c>
      <c r="CQ384" s="1">
        <f t="shared" si="71"/>
        <v>0</v>
      </c>
      <c r="CR384" s="1">
        <v>7</v>
      </c>
    </row>
    <row r="385" spans="1:96" s="1" customFormat="1" ht="15" hidden="1" customHeight="1" x14ac:dyDescent="0.25">
      <c r="A385" s="1" t="s">
        <v>3164</v>
      </c>
      <c r="B385" s="1" t="s">
        <v>3165</v>
      </c>
      <c r="C385" s="1" t="s">
        <v>57</v>
      </c>
      <c r="D385" s="1" t="s">
        <v>3099</v>
      </c>
      <c r="E385" s="1" t="s">
        <v>3166</v>
      </c>
      <c r="F385" s="1" t="s">
        <v>3167</v>
      </c>
      <c r="G385" s="1" t="s">
        <v>75</v>
      </c>
      <c r="H385" s="1" t="s">
        <v>284</v>
      </c>
      <c r="I385" s="1" t="s">
        <v>3168</v>
      </c>
      <c r="J385" s="1" t="s">
        <v>3169</v>
      </c>
      <c r="K385" s="1" t="s">
        <v>3170</v>
      </c>
      <c r="L385" s="1" t="s">
        <v>362</v>
      </c>
      <c r="M385" s="1" t="s">
        <v>917</v>
      </c>
      <c r="N385" s="1" t="s">
        <v>3171</v>
      </c>
      <c r="O385" s="1" t="s">
        <v>784</v>
      </c>
      <c r="P385" s="1">
        <v>913</v>
      </c>
      <c r="Q385" s="1" t="s">
        <v>3107</v>
      </c>
      <c r="R385" s="1" t="s">
        <v>38</v>
      </c>
      <c r="S385" s="1" t="s">
        <v>2982</v>
      </c>
      <c r="T385" s="1" t="s">
        <v>3108</v>
      </c>
      <c r="U385" s="1">
        <v>1</v>
      </c>
      <c r="V385" s="1" t="s">
        <v>817</v>
      </c>
      <c r="W385" s="1" t="s">
        <v>41</v>
      </c>
      <c r="X385" s="1">
        <v>1</v>
      </c>
      <c r="Z385" s="1">
        <v>61.56</v>
      </c>
      <c r="AA385" s="1">
        <v>10</v>
      </c>
      <c r="AH385" s="1">
        <v>24.75</v>
      </c>
      <c r="AJ385" s="1">
        <v>26.81</v>
      </c>
      <c r="AO385" s="1">
        <f t="shared" si="63"/>
        <v>0</v>
      </c>
      <c r="AP385" s="1">
        <v>10</v>
      </c>
      <c r="BI385" s="1">
        <f t="shared" si="64"/>
        <v>0</v>
      </c>
      <c r="BJ385" s="1">
        <v>189.7</v>
      </c>
      <c r="BK385" s="1">
        <v>5</v>
      </c>
      <c r="BM385" s="1">
        <v>3</v>
      </c>
      <c r="BO385" s="1">
        <v>12.5</v>
      </c>
      <c r="BQ385" s="1">
        <v>40</v>
      </c>
      <c r="BR385" s="1">
        <v>16.5</v>
      </c>
      <c r="BS385" s="1">
        <v>2.7</v>
      </c>
      <c r="BU385" s="1">
        <v>10</v>
      </c>
      <c r="BW385" s="1">
        <v>10</v>
      </c>
      <c r="BX385" s="1">
        <f t="shared" si="65"/>
        <v>0</v>
      </c>
      <c r="BY385" s="1">
        <v>20</v>
      </c>
      <c r="BZ385" s="1">
        <v>70</v>
      </c>
      <c r="CA385" s="1">
        <f t="shared" si="66"/>
        <v>0</v>
      </c>
      <c r="CB385" s="1">
        <f t="shared" si="67"/>
        <v>0</v>
      </c>
      <c r="CG385" s="1">
        <f t="shared" si="68"/>
        <v>0</v>
      </c>
      <c r="CL385" s="1">
        <f t="shared" si="69"/>
        <v>0</v>
      </c>
      <c r="CO385" s="1">
        <f t="shared" si="70"/>
        <v>0</v>
      </c>
      <c r="CP385" s="1">
        <v>251.26</v>
      </c>
      <c r="CQ385" s="1">
        <f t="shared" si="71"/>
        <v>0</v>
      </c>
      <c r="CR385" s="1">
        <v>8</v>
      </c>
    </row>
    <row r="386" spans="1:96" s="1" customFormat="1" ht="15" hidden="1" customHeight="1" x14ac:dyDescent="0.25">
      <c r="A386" s="1" t="s">
        <v>3172</v>
      </c>
      <c r="B386" s="1" t="s">
        <v>3173</v>
      </c>
      <c r="C386" s="1" t="s">
        <v>25</v>
      </c>
      <c r="D386" s="1" t="s">
        <v>3099</v>
      </c>
      <c r="E386" s="1" t="s">
        <v>3174</v>
      </c>
      <c r="F386" s="1" t="s">
        <v>3175</v>
      </c>
      <c r="G386" s="1" t="s">
        <v>391</v>
      </c>
      <c r="H386" s="1" t="s">
        <v>123</v>
      </c>
      <c r="I386" s="1" t="s">
        <v>3176</v>
      </c>
      <c r="J386" s="1" t="s">
        <v>3177</v>
      </c>
      <c r="K386" s="1" t="s">
        <v>3178</v>
      </c>
      <c r="L386" s="1" t="s">
        <v>626</v>
      </c>
      <c r="M386" s="1" t="s">
        <v>3179</v>
      </c>
      <c r="N386" s="1" t="s">
        <v>3180</v>
      </c>
      <c r="O386" s="1" t="s">
        <v>3181</v>
      </c>
      <c r="P386" s="1">
        <v>913</v>
      </c>
      <c r="Q386" s="1" t="s">
        <v>3107</v>
      </c>
      <c r="R386" s="1" t="s">
        <v>38</v>
      </c>
      <c r="S386" s="1" t="s">
        <v>2982</v>
      </c>
      <c r="T386" s="1" t="s">
        <v>3108</v>
      </c>
      <c r="U386" s="1">
        <v>1</v>
      </c>
      <c r="V386" s="1" t="s">
        <v>817</v>
      </c>
      <c r="W386" s="1" t="s">
        <v>41</v>
      </c>
      <c r="X386" s="1">
        <v>1</v>
      </c>
      <c r="Z386" s="1">
        <v>157.91999999999999</v>
      </c>
      <c r="AA386" s="1">
        <v>0</v>
      </c>
      <c r="AH386" s="1">
        <v>66</v>
      </c>
      <c r="AJ386" s="1">
        <v>91.92</v>
      </c>
      <c r="AO386" s="1">
        <f t="shared" si="63"/>
        <v>0</v>
      </c>
      <c r="AP386" s="1">
        <v>0</v>
      </c>
      <c r="BI386" s="1">
        <f t="shared" si="64"/>
        <v>0</v>
      </c>
      <c r="BJ386" s="1">
        <v>41.2</v>
      </c>
      <c r="BK386" s="1">
        <v>3</v>
      </c>
      <c r="BM386" s="1">
        <v>2</v>
      </c>
      <c r="BO386" s="1">
        <v>16.25</v>
      </c>
      <c r="BP386" s="1">
        <v>4.5</v>
      </c>
      <c r="BQ386" s="1">
        <v>10</v>
      </c>
      <c r="BR386" s="1">
        <v>2.75</v>
      </c>
      <c r="BS386" s="1">
        <v>2.7</v>
      </c>
      <c r="BX386" s="1">
        <f t="shared" si="65"/>
        <v>0</v>
      </c>
      <c r="CA386" s="1">
        <f t="shared" si="66"/>
        <v>0</v>
      </c>
      <c r="CB386" s="1">
        <f t="shared" si="67"/>
        <v>0</v>
      </c>
      <c r="CC386" s="1">
        <v>30</v>
      </c>
      <c r="CD386" s="1">
        <v>30</v>
      </c>
      <c r="CG386" s="1">
        <f t="shared" si="68"/>
        <v>0</v>
      </c>
      <c r="CH386" s="1">
        <v>16</v>
      </c>
      <c r="CI386" s="1">
        <v>16</v>
      </c>
      <c r="CL386" s="1">
        <f t="shared" si="69"/>
        <v>0</v>
      </c>
      <c r="CO386" s="1">
        <f t="shared" si="70"/>
        <v>0</v>
      </c>
      <c r="CP386" s="1">
        <v>229.12</v>
      </c>
      <c r="CQ386" s="1">
        <f t="shared" si="71"/>
        <v>0</v>
      </c>
      <c r="CR386" s="1">
        <v>9</v>
      </c>
    </row>
    <row r="387" spans="1:96" s="1" customFormat="1" ht="15" hidden="1" customHeight="1" x14ac:dyDescent="0.25">
      <c r="A387" s="1" t="s">
        <v>3182</v>
      </c>
      <c r="B387" s="1" t="s">
        <v>3183</v>
      </c>
      <c r="C387" s="1" t="s">
        <v>57</v>
      </c>
      <c r="D387" s="1" t="s">
        <v>3099</v>
      </c>
      <c r="E387" s="1" t="s">
        <v>3184</v>
      </c>
      <c r="F387" s="1" t="s">
        <v>3185</v>
      </c>
      <c r="G387" s="1" t="s">
        <v>74</v>
      </c>
      <c r="H387" s="1" t="s">
        <v>29</v>
      </c>
      <c r="I387" s="1" t="s">
        <v>3186</v>
      </c>
      <c r="J387" s="1" t="s">
        <v>3187</v>
      </c>
      <c r="K387" s="1" t="s">
        <v>3188</v>
      </c>
      <c r="L387" s="1" t="s">
        <v>752</v>
      </c>
      <c r="M387" s="1" t="s">
        <v>3189</v>
      </c>
      <c r="N387" s="1" t="s">
        <v>3190</v>
      </c>
      <c r="O387" s="1" t="s">
        <v>1835</v>
      </c>
      <c r="P387" s="1">
        <v>913</v>
      </c>
      <c r="Q387" s="1" t="s">
        <v>3107</v>
      </c>
      <c r="R387" s="1" t="s">
        <v>38</v>
      </c>
      <c r="S387" s="1" t="s">
        <v>2982</v>
      </c>
      <c r="T387" s="1" t="s">
        <v>3108</v>
      </c>
      <c r="U387" s="1">
        <v>1</v>
      </c>
      <c r="V387" s="1" t="s">
        <v>817</v>
      </c>
      <c r="W387" s="1" t="s">
        <v>41</v>
      </c>
      <c r="X387" s="1">
        <v>1</v>
      </c>
      <c r="Z387" s="1">
        <v>96.97</v>
      </c>
      <c r="AA387" s="1">
        <v>0</v>
      </c>
      <c r="AD387" s="1">
        <v>62.5</v>
      </c>
      <c r="AJ387" s="1">
        <v>34.47</v>
      </c>
      <c r="AO387" s="1">
        <f t="shared" si="63"/>
        <v>0</v>
      </c>
      <c r="AP387" s="1">
        <v>0</v>
      </c>
      <c r="BI387" s="1">
        <f t="shared" si="64"/>
        <v>0</v>
      </c>
      <c r="BJ387" s="1">
        <v>40.75</v>
      </c>
      <c r="BK387" s="1">
        <v>1.5</v>
      </c>
      <c r="BM387" s="1">
        <v>1</v>
      </c>
      <c r="BO387" s="1">
        <v>5</v>
      </c>
      <c r="BP387" s="1">
        <v>7.5</v>
      </c>
      <c r="BQ387" s="1">
        <v>2</v>
      </c>
      <c r="BR387" s="1">
        <v>13.75</v>
      </c>
      <c r="BU387" s="1">
        <v>10</v>
      </c>
      <c r="BX387" s="1">
        <f t="shared" si="65"/>
        <v>0</v>
      </c>
      <c r="CA387" s="1">
        <f t="shared" si="66"/>
        <v>0</v>
      </c>
      <c r="CB387" s="1">
        <f t="shared" si="67"/>
        <v>0</v>
      </c>
      <c r="CC387" s="1">
        <v>30</v>
      </c>
      <c r="CD387" s="1">
        <v>30</v>
      </c>
      <c r="CG387" s="1">
        <f t="shared" si="68"/>
        <v>0</v>
      </c>
      <c r="CH387" s="1">
        <v>16</v>
      </c>
      <c r="CI387" s="1">
        <v>16</v>
      </c>
      <c r="CL387" s="1">
        <f t="shared" si="69"/>
        <v>0</v>
      </c>
      <c r="CO387" s="1">
        <f t="shared" si="70"/>
        <v>0</v>
      </c>
      <c r="CP387" s="1">
        <v>167.72</v>
      </c>
      <c r="CQ387" s="1">
        <f t="shared" si="71"/>
        <v>0</v>
      </c>
      <c r="CR387" s="1">
        <v>10</v>
      </c>
    </row>
    <row r="388" spans="1:96" s="1" customFormat="1" ht="15" hidden="1" customHeight="1" x14ac:dyDescent="0.25">
      <c r="A388" s="1" t="s">
        <v>3191</v>
      </c>
      <c r="B388" s="1" t="s">
        <v>3192</v>
      </c>
      <c r="C388" s="1" t="s">
        <v>267</v>
      </c>
      <c r="D388" s="1" t="s">
        <v>3099</v>
      </c>
      <c r="E388" s="1" t="s">
        <v>3193</v>
      </c>
      <c r="F388" s="1" t="s">
        <v>3194</v>
      </c>
      <c r="G388" s="1" t="s">
        <v>1829</v>
      </c>
      <c r="H388" s="1" t="s">
        <v>337</v>
      </c>
      <c r="I388" s="1" t="s">
        <v>3195</v>
      </c>
      <c r="J388" s="1" t="s">
        <v>3196</v>
      </c>
      <c r="K388" s="1" t="s">
        <v>3197</v>
      </c>
      <c r="L388" s="1" t="s">
        <v>105</v>
      </c>
      <c r="M388" s="1" t="s">
        <v>1267</v>
      </c>
      <c r="N388" s="1" t="s">
        <v>3198</v>
      </c>
      <c r="O388" s="1" t="s">
        <v>1269</v>
      </c>
      <c r="P388" s="1">
        <v>913</v>
      </c>
      <c r="Q388" s="1" t="s">
        <v>3107</v>
      </c>
      <c r="R388" s="1" t="s">
        <v>38</v>
      </c>
      <c r="S388" s="1" t="s">
        <v>2982</v>
      </c>
      <c r="T388" s="1" t="s">
        <v>3108</v>
      </c>
      <c r="U388" s="1">
        <v>1</v>
      </c>
      <c r="V388" s="1" t="s">
        <v>817</v>
      </c>
      <c r="W388" s="1" t="s">
        <v>41</v>
      </c>
      <c r="X388" s="1">
        <v>1</v>
      </c>
      <c r="Z388" s="1">
        <v>90.43</v>
      </c>
      <c r="AA388" s="1">
        <v>10</v>
      </c>
      <c r="AJ388" s="1">
        <v>80.430000000000007</v>
      </c>
      <c r="AO388" s="1">
        <f t="shared" si="63"/>
        <v>0</v>
      </c>
      <c r="AP388" s="1">
        <v>10</v>
      </c>
      <c r="BI388" s="1">
        <f t="shared" si="64"/>
        <v>0</v>
      </c>
      <c r="BX388" s="1">
        <f t="shared" si="65"/>
        <v>0</v>
      </c>
      <c r="CA388" s="1">
        <f t="shared" si="66"/>
        <v>0</v>
      </c>
      <c r="CB388" s="1">
        <f t="shared" si="67"/>
        <v>0</v>
      </c>
      <c r="CC388" s="1">
        <v>30</v>
      </c>
      <c r="CD388" s="1">
        <v>30</v>
      </c>
      <c r="CG388" s="1">
        <f t="shared" si="68"/>
        <v>0</v>
      </c>
      <c r="CH388" s="1">
        <v>16</v>
      </c>
      <c r="CI388" s="1">
        <v>16</v>
      </c>
      <c r="CL388" s="1">
        <f t="shared" si="69"/>
        <v>0</v>
      </c>
      <c r="CO388" s="1">
        <f t="shared" si="70"/>
        <v>0</v>
      </c>
      <c r="CP388" s="1">
        <v>120.43</v>
      </c>
      <c r="CQ388" s="1">
        <f t="shared" si="71"/>
        <v>0</v>
      </c>
      <c r="CR388" s="1">
        <v>11</v>
      </c>
    </row>
    <row r="389" spans="1:96" s="1" customFormat="1" ht="15" hidden="1" customHeight="1" x14ac:dyDescent="0.25">
      <c r="A389" s="1" t="s">
        <v>3199</v>
      </c>
      <c r="B389" s="1" t="s">
        <v>3200</v>
      </c>
      <c r="C389" s="1" t="s">
        <v>267</v>
      </c>
      <c r="D389" s="1" t="s">
        <v>3099</v>
      </c>
      <c r="E389" s="1" t="s">
        <v>3201</v>
      </c>
      <c r="F389" s="1" t="s">
        <v>3202</v>
      </c>
      <c r="G389" s="1" t="s">
        <v>75</v>
      </c>
      <c r="H389" s="1" t="s">
        <v>337</v>
      </c>
      <c r="I389" s="1" t="s">
        <v>3203</v>
      </c>
      <c r="J389" s="1" t="s">
        <v>3204</v>
      </c>
      <c r="K389" s="1" t="s">
        <v>3205</v>
      </c>
      <c r="L389" s="1" t="s">
        <v>319</v>
      </c>
      <c r="M389" s="1" t="s">
        <v>436</v>
      </c>
      <c r="N389" s="1" t="s">
        <v>3206</v>
      </c>
      <c r="O389" s="1" t="s">
        <v>1439</v>
      </c>
      <c r="P389" s="1">
        <v>913</v>
      </c>
      <c r="Q389" s="1" t="s">
        <v>3107</v>
      </c>
      <c r="R389" s="1" t="s">
        <v>38</v>
      </c>
      <c r="S389" s="1" t="s">
        <v>2982</v>
      </c>
      <c r="T389" s="1" t="s">
        <v>3108</v>
      </c>
      <c r="U389" s="1">
        <v>1</v>
      </c>
      <c r="V389" s="1" t="s">
        <v>817</v>
      </c>
      <c r="W389" s="1" t="s">
        <v>41</v>
      </c>
      <c r="X389" s="1">
        <v>1</v>
      </c>
      <c r="Z389" s="1">
        <v>51.25</v>
      </c>
      <c r="AA389" s="1">
        <v>10</v>
      </c>
      <c r="AH389" s="1">
        <v>41.25</v>
      </c>
      <c r="AO389" s="1">
        <f t="shared" si="63"/>
        <v>0</v>
      </c>
      <c r="AP389" s="1">
        <v>10</v>
      </c>
      <c r="BI389" s="1">
        <f t="shared" si="64"/>
        <v>0</v>
      </c>
      <c r="BJ389" s="1">
        <v>24.75</v>
      </c>
      <c r="BM389" s="1">
        <v>4</v>
      </c>
      <c r="BN389" s="1">
        <v>7.5</v>
      </c>
      <c r="BO389" s="1">
        <v>8.75</v>
      </c>
      <c r="BP389" s="1">
        <v>4.5</v>
      </c>
      <c r="BX389" s="1">
        <f t="shared" si="65"/>
        <v>0</v>
      </c>
      <c r="CA389" s="1">
        <f t="shared" si="66"/>
        <v>0</v>
      </c>
      <c r="CB389" s="1">
        <f t="shared" si="67"/>
        <v>0</v>
      </c>
      <c r="CC389" s="1">
        <v>0</v>
      </c>
      <c r="CD389" s="1">
        <v>0</v>
      </c>
      <c r="CG389" s="1">
        <f t="shared" si="68"/>
        <v>0</v>
      </c>
      <c r="CH389" s="1">
        <v>0</v>
      </c>
      <c r="CI389" s="1">
        <v>0</v>
      </c>
      <c r="CL389" s="1">
        <f t="shared" si="69"/>
        <v>0</v>
      </c>
      <c r="CO389" s="1">
        <f t="shared" si="70"/>
        <v>0</v>
      </c>
      <c r="CP389" s="1">
        <v>76</v>
      </c>
      <c r="CQ389" s="1">
        <f t="shared" si="71"/>
        <v>0</v>
      </c>
      <c r="CR389" s="1">
        <v>12</v>
      </c>
    </row>
    <row r="390" spans="1:96" s="1" customFormat="1" ht="15" hidden="1" customHeight="1" x14ac:dyDescent="0.25">
      <c r="A390" s="1" t="s">
        <v>1329</v>
      </c>
      <c r="B390" s="1" t="s">
        <v>1330</v>
      </c>
      <c r="C390" s="1" t="s">
        <v>267</v>
      </c>
      <c r="D390" s="1" t="s">
        <v>1331</v>
      </c>
      <c r="E390" s="1" t="s">
        <v>1332</v>
      </c>
      <c r="F390" s="1" t="s">
        <v>1333</v>
      </c>
      <c r="G390" s="1" t="s">
        <v>955</v>
      </c>
      <c r="H390" s="1" t="s">
        <v>577</v>
      </c>
      <c r="I390" s="1" t="s">
        <v>1334</v>
      </c>
      <c r="J390" s="1" t="s">
        <v>1335</v>
      </c>
      <c r="K390" s="1" t="s">
        <v>1336</v>
      </c>
      <c r="L390" s="1" t="s">
        <v>1337</v>
      </c>
      <c r="M390" s="1" t="s">
        <v>1338</v>
      </c>
      <c r="N390" s="1" t="s">
        <v>1339</v>
      </c>
      <c r="O390" s="1" t="s">
        <v>1340</v>
      </c>
      <c r="P390" s="1">
        <v>914</v>
      </c>
      <c r="Q390" s="1" t="s">
        <v>3207</v>
      </c>
      <c r="R390" s="1" t="s">
        <v>38</v>
      </c>
      <c r="S390" s="1" t="s">
        <v>3208</v>
      </c>
      <c r="T390" s="1" t="s">
        <v>1343</v>
      </c>
      <c r="U390" s="1">
        <v>1</v>
      </c>
      <c r="V390" s="1" t="s">
        <v>817</v>
      </c>
      <c r="W390" s="1" t="s">
        <v>41</v>
      </c>
      <c r="X390" s="1">
        <v>2</v>
      </c>
      <c r="Z390" s="1">
        <v>500</v>
      </c>
      <c r="AA390" s="1">
        <v>0</v>
      </c>
      <c r="AE390" s="1">
        <v>519.48</v>
      </c>
      <c r="AJ390" s="1">
        <v>57.45</v>
      </c>
      <c r="AO390" s="1">
        <f t="shared" si="63"/>
        <v>0</v>
      </c>
      <c r="AP390" s="1">
        <v>0</v>
      </c>
      <c r="BI390" s="1">
        <f t="shared" si="64"/>
        <v>0</v>
      </c>
      <c r="BJ390" s="1">
        <v>45.25</v>
      </c>
      <c r="BK390" s="1">
        <v>0.5</v>
      </c>
      <c r="BL390" s="1">
        <v>0.75</v>
      </c>
      <c r="BQ390" s="1">
        <v>4</v>
      </c>
      <c r="BV390" s="1">
        <v>10</v>
      </c>
      <c r="BW390" s="1">
        <v>10</v>
      </c>
      <c r="BX390" s="1">
        <f t="shared" si="65"/>
        <v>0</v>
      </c>
      <c r="BY390" s="1">
        <v>20</v>
      </c>
      <c r="CA390" s="1">
        <f t="shared" si="66"/>
        <v>0</v>
      </c>
      <c r="CB390" s="1">
        <f t="shared" si="67"/>
        <v>0</v>
      </c>
      <c r="CC390" s="1">
        <v>70</v>
      </c>
      <c r="CD390" s="1">
        <v>20</v>
      </c>
      <c r="CE390" s="1">
        <v>50</v>
      </c>
      <c r="CG390" s="1">
        <f t="shared" si="68"/>
        <v>0</v>
      </c>
      <c r="CH390" s="1">
        <v>23</v>
      </c>
      <c r="CI390" s="1">
        <v>8</v>
      </c>
      <c r="CJ390" s="1">
        <v>15</v>
      </c>
      <c r="CL390" s="1">
        <f t="shared" si="69"/>
        <v>0</v>
      </c>
      <c r="CO390" s="1">
        <f t="shared" si="70"/>
        <v>0</v>
      </c>
      <c r="CP390" s="1">
        <v>615.25</v>
      </c>
      <c r="CQ390" s="1">
        <f t="shared" si="71"/>
        <v>0</v>
      </c>
      <c r="CR390" s="1">
        <v>1</v>
      </c>
    </row>
    <row r="391" spans="1:96" s="1" customFormat="1" ht="15" hidden="1" customHeight="1" x14ac:dyDescent="0.25">
      <c r="A391" s="1" t="s">
        <v>1344</v>
      </c>
      <c r="B391" s="1" t="s">
        <v>1345</v>
      </c>
      <c r="C391" s="1" t="s">
        <v>157</v>
      </c>
      <c r="D391" s="1" t="s">
        <v>1331</v>
      </c>
      <c r="E391" s="1" t="s">
        <v>1346</v>
      </c>
      <c r="F391" s="1" t="s">
        <v>1347</v>
      </c>
      <c r="G391" s="1" t="s">
        <v>1348</v>
      </c>
      <c r="H391" s="1" t="s">
        <v>337</v>
      </c>
      <c r="I391" s="1" t="s">
        <v>1349</v>
      </c>
      <c r="J391" s="1" t="s">
        <v>1350</v>
      </c>
      <c r="K391" s="1" t="s">
        <v>1351</v>
      </c>
      <c r="L391" s="1" t="s">
        <v>1352</v>
      </c>
      <c r="M391" s="1" t="s">
        <v>1353</v>
      </c>
      <c r="N391" s="1" t="s">
        <v>1354</v>
      </c>
      <c r="O391" s="1" t="s">
        <v>1355</v>
      </c>
      <c r="P391" s="1">
        <v>914</v>
      </c>
      <c r="Q391" s="1" t="s">
        <v>3207</v>
      </c>
      <c r="R391" s="1" t="s">
        <v>38</v>
      </c>
      <c r="S391" s="1" t="s">
        <v>3208</v>
      </c>
      <c r="T391" s="1" t="s">
        <v>1343</v>
      </c>
      <c r="U391" s="1">
        <v>1</v>
      </c>
      <c r="V391" s="1" t="s">
        <v>817</v>
      </c>
      <c r="W391" s="1" t="s">
        <v>41</v>
      </c>
      <c r="X391" s="1">
        <v>1</v>
      </c>
      <c r="Z391" s="1">
        <v>500</v>
      </c>
      <c r="AA391" s="1">
        <v>50</v>
      </c>
      <c r="AB391" s="1">
        <v>33.200000000000003</v>
      </c>
      <c r="AD391" s="1">
        <v>27.5</v>
      </c>
      <c r="AE391" s="1">
        <v>39.96</v>
      </c>
      <c r="AF391" s="1">
        <v>166.5</v>
      </c>
      <c r="AJ391" s="1">
        <v>195.33</v>
      </c>
      <c r="AL391" s="1">
        <v>58.33</v>
      </c>
      <c r="AO391" s="1">
        <f t="shared" si="63"/>
        <v>0</v>
      </c>
      <c r="AP391" s="1">
        <v>50</v>
      </c>
      <c r="BI391" s="1">
        <f t="shared" si="64"/>
        <v>0</v>
      </c>
      <c r="BJ391" s="1">
        <v>46.25</v>
      </c>
      <c r="BK391" s="1">
        <v>2</v>
      </c>
      <c r="BM391" s="1">
        <v>1</v>
      </c>
      <c r="BO391" s="1">
        <v>1.25</v>
      </c>
      <c r="BQ391" s="1">
        <v>2</v>
      </c>
      <c r="BV391" s="1">
        <v>10</v>
      </c>
      <c r="BW391" s="1">
        <v>10</v>
      </c>
      <c r="BX391" s="1">
        <f t="shared" si="65"/>
        <v>0</v>
      </c>
      <c r="BY391" s="1">
        <v>20</v>
      </c>
      <c r="CA391" s="1">
        <f t="shared" si="66"/>
        <v>0</v>
      </c>
      <c r="CB391" s="1">
        <f t="shared" si="67"/>
        <v>0</v>
      </c>
      <c r="CC391" s="1">
        <v>60</v>
      </c>
      <c r="CD391" s="1">
        <v>60</v>
      </c>
      <c r="CG391" s="1">
        <f t="shared" si="68"/>
        <v>0</v>
      </c>
      <c r="CH391" s="1">
        <v>40</v>
      </c>
      <c r="CI391" s="1">
        <v>40</v>
      </c>
      <c r="CL391" s="1">
        <f t="shared" si="69"/>
        <v>0</v>
      </c>
      <c r="CO391" s="1">
        <f t="shared" si="70"/>
        <v>0</v>
      </c>
      <c r="CP391" s="1">
        <v>606.25</v>
      </c>
      <c r="CQ391" s="1">
        <f t="shared" si="71"/>
        <v>0</v>
      </c>
      <c r="CR391" s="1">
        <v>2</v>
      </c>
    </row>
    <row r="392" spans="1:96" s="1" customFormat="1" ht="15" hidden="1" customHeight="1" x14ac:dyDescent="0.25">
      <c r="A392" s="1" t="s">
        <v>1365</v>
      </c>
      <c r="B392" s="1" t="s">
        <v>1366</v>
      </c>
      <c r="C392" s="1" t="s">
        <v>157</v>
      </c>
      <c r="D392" s="1" t="s">
        <v>1331</v>
      </c>
      <c r="E392" s="1" t="s">
        <v>1367</v>
      </c>
      <c r="F392" s="1" t="s">
        <v>1368</v>
      </c>
      <c r="G392" s="1" t="s">
        <v>283</v>
      </c>
      <c r="H392" s="1" t="s">
        <v>577</v>
      </c>
      <c r="I392" s="1" t="s">
        <v>1369</v>
      </c>
      <c r="J392" s="1" t="s">
        <v>1370</v>
      </c>
      <c r="K392" s="1" t="s">
        <v>1371</v>
      </c>
      <c r="L392" s="1" t="s">
        <v>672</v>
      </c>
      <c r="M392" s="1" t="s">
        <v>176</v>
      </c>
      <c r="N392" s="1" t="s">
        <v>1372</v>
      </c>
      <c r="O392" s="1" t="s">
        <v>290</v>
      </c>
      <c r="P392" s="1">
        <v>914</v>
      </c>
      <c r="Q392" s="1" t="s">
        <v>3207</v>
      </c>
      <c r="R392" s="1" t="s">
        <v>38</v>
      </c>
      <c r="S392" s="1" t="s">
        <v>3208</v>
      </c>
      <c r="T392" s="1" t="s">
        <v>1343</v>
      </c>
      <c r="U392" s="1">
        <v>1</v>
      </c>
      <c r="V392" s="1" t="s">
        <v>817</v>
      </c>
      <c r="W392" s="1" t="s">
        <v>41</v>
      </c>
      <c r="X392" s="1">
        <v>3</v>
      </c>
      <c r="Z392" s="1">
        <v>230.69</v>
      </c>
      <c r="AA392" s="1">
        <v>10</v>
      </c>
      <c r="AD392" s="1">
        <v>77.5</v>
      </c>
      <c r="AE392" s="1">
        <v>143.19</v>
      </c>
      <c r="AO392" s="1">
        <f t="shared" si="63"/>
        <v>0</v>
      </c>
      <c r="AP392" s="1">
        <v>10</v>
      </c>
      <c r="BI392" s="1">
        <f t="shared" si="64"/>
        <v>0</v>
      </c>
      <c r="BJ392" s="1">
        <v>131.19999999999999</v>
      </c>
      <c r="BK392" s="1">
        <v>1</v>
      </c>
      <c r="BO392" s="1">
        <v>7.5</v>
      </c>
      <c r="BQ392" s="1">
        <v>10</v>
      </c>
      <c r="BS392" s="1">
        <v>2.7</v>
      </c>
      <c r="BU392" s="1">
        <v>10</v>
      </c>
      <c r="BW392" s="1">
        <v>10</v>
      </c>
      <c r="BX392" s="1">
        <f t="shared" si="65"/>
        <v>0</v>
      </c>
      <c r="BY392" s="1">
        <v>20</v>
      </c>
      <c r="BZ392" s="1">
        <v>70</v>
      </c>
      <c r="CA392" s="1">
        <f t="shared" si="66"/>
        <v>0</v>
      </c>
      <c r="CB392" s="1">
        <f t="shared" si="67"/>
        <v>0</v>
      </c>
      <c r="CC392" s="1">
        <v>170</v>
      </c>
      <c r="CD392" s="1">
        <v>60</v>
      </c>
      <c r="CE392" s="1">
        <v>110</v>
      </c>
      <c r="CG392" s="1">
        <f t="shared" si="68"/>
        <v>0</v>
      </c>
      <c r="CH392" s="1">
        <v>85</v>
      </c>
      <c r="CI392" s="1">
        <v>40</v>
      </c>
      <c r="CJ392" s="1">
        <v>45</v>
      </c>
      <c r="CL392" s="1">
        <f t="shared" si="69"/>
        <v>0</v>
      </c>
      <c r="CO392" s="1">
        <f t="shared" si="70"/>
        <v>0</v>
      </c>
      <c r="CP392" s="1">
        <v>531.89</v>
      </c>
      <c r="CQ392" s="1">
        <f t="shared" si="71"/>
        <v>0</v>
      </c>
      <c r="CR392" s="1">
        <v>3</v>
      </c>
    </row>
    <row r="393" spans="1:96" s="1" customFormat="1" ht="15" hidden="1" customHeight="1" x14ac:dyDescent="0.25">
      <c r="A393" s="1" t="s">
        <v>1373</v>
      </c>
      <c r="B393" s="1" t="s">
        <v>1374</v>
      </c>
      <c r="C393" s="1" t="s">
        <v>1375</v>
      </c>
      <c r="D393" s="1" t="s">
        <v>1331</v>
      </c>
      <c r="E393" s="1" t="s">
        <v>1376</v>
      </c>
      <c r="F393" s="1" t="s">
        <v>901</v>
      </c>
      <c r="G393" s="1" t="s">
        <v>171</v>
      </c>
      <c r="H393" s="1" t="s">
        <v>102</v>
      </c>
      <c r="I393" s="1" t="s">
        <v>1377</v>
      </c>
      <c r="J393" s="1" t="s">
        <v>1378</v>
      </c>
      <c r="K393" s="1" t="s">
        <v>1379</v>
      </c>
      <c r="L393" s="1" t="s">
        <v>1380</v>
      </c>
      <c r="M393" s="1" t="s">
        <v>1381</v>
      </c>
      <c r="N393" s="1" t="s">
        <v>1382</v>
      </c>
      <c r="O393" s="1" t="s">
        <v>1383</v>
      </c>
      <c r="P393" s="1">
        <v>914</v>
      </c>
      <c r="Q393" s="1" t="s">
        <v>3207</v>
      </c>
      <c r="R393" s="1" t="s">
        <v>38</v>
      </c>
      <c r="S393" s="1" t="s">
        <v>3208</v>
      </c>
      <c r="T393" s="1" t="s">
        <v>1343</v>
      </c>
      <c r="U393" s="1">
        <v>1</v>
      </c>
      <c r="V393" s="1" t="s">
        <v>817</v>
      </c>
      <c r="W393" s="1" t="s">
        <v>41</v>
      </c>
      <c r="X393" s="1">
        <v>1</v>
      </c>
      <c r="Z393" s="1">
        <v>401.64</v>
      </c>
      <c r="AA393" s="1">
        <v>0</v>
      </c>
      <c r="AB393" s="1">
        <v>27.39</v>
      </c>
      <c r="AE393" s="1">
        <v>46.62</v>
      </c>
      <c r="AF393" s="1">
        <v>286.38</v>
      </c>
      <c r="AH393" s="1">
        <v>41.25</v>
      </c>
      <c r="AO393" s="1">
        <f t="shared" si="63"/>
        <v>0</v>
      </c>
      <c r="AP393" s="1">
        <v>0</v>
      </c>
      <c r="BI393" s="1">
        <f t="shared" si="64"/>
        <v>0</v>
      </c>
      <c r="BJ393" s="1">
        <v>15.25</v>
      </c>
      <c r="BK393" s="1">
        <v>3.5</v>
      </c>
      <c r="BM393" s="1">
        <v>2</v>
      </c>
      <c r="BN393" s="1">
        <v>1.25</v>
      </c>
      <c r="BO393" s="1">
        <v>2.5</v>
      </c>
      <c r="BP393" s="1">
        <v>6</v>
      </c>
      <c r="BX393" s="1">
        <f t="shared" si="65"/>
        <v>0</v>
      </c>
      <c r="CA393" s="1">
        <f t="shared" si="66"/>
        <v>0</v>
      </c>
      <c r="CB393" s="1">
        <f t="shared" si="67"/>
        <v>0</v>
      </c>
      <c r="CC393" s="1">
        <v>40</v>
      </c>
      <c r="CD393" s="1">
        <v>40</v>
      </c>
      <c r="CG393" s="1">
        <f t="shared" si="68"/>
        <v>0</v>
      </c>
      <c r="CH393" s="1">
        <v>24</v>
      </c>
      <c r="CI393" s="1">
        <v>24</v>
      </c>
      <c r="CL393" s="1">
        <f t="shared" si="69"/>
        <v>0</v>
      </c>
      <c r="CO393" s="1">
        <f t="shared" si="70"/>
        <v>0</v>
      </c>
      <c r="CP393" s="1">
        <v>456.89</v>
      </c>
      <c r="CQ393" s="1">
        <f t="shared" si="71"/>
        <v>0</v>
      </c>
      <c r="CR393" s="1">
        <v>4</v>
      </c>
    </row>
    <row r="394" spans="1:96" s="1" customFormat="1" ht="15" hidden="1" customHeight="1" x14ac:dyDescent="0.25">
      <c r="A394" s="1" t="s">
        <v>1384</v>
      </c>
      <c r="B394" s="1" t="s">
        <v>1385</v>
      </c>
      <c r="C394" s="1" t="s">
        <v>157</v>
      </c>
      <c r="D394" s="1" t="s">
        <v>1331</v>
      </c>
      <c r="E394" s="1" t="s">
        <v>1386</v>
      </c>
      <c r="F394" s="1" t="s">
        <v>1387</v>
      </c>
      <c r="G394" s="1" t="s">
        <v>832</v>
      </c>
      <c r="H394" s="1" t="s">
        <v>74</v>
      </c>
      <c r="I394" s="1" t="s">
        <v>1388</v>
      </c>
      <c r="J394" s="1" t="s">
        <v>1389</v>
      </c>
      <c r="K394" s="1" t="s">
        <v>1390</v>
      </c>
      <c r="L394" s="1" t="s">
        <v>1391</v>
      </c>
      <c r="M394" s="1" t="s">
        <v>1392</v>
      </c>
      <c r="N394" s="1" t="s">
        <v>1393</v>
      </c>
      <c r="O394" s="1" t="s">
        <v>1394</v>
      </c>
      <c r="P394" s="1">
        <v>914</v>
      </c>
      <c r="Q394" s="1" t="s">
        <v>3207</v>
      </c>
      <c r="R394" s="1" t="s">
        <v>38</v>
      </c>
      <c r="S394" s="1" t="s">
        <v>3208</v>
      </c>
      <c r="T394" s="1" t="s">
        <v>1343</v>
      </c>
      <c r="U394" s="1">
        <v>1</v>
      </c>
      <c r="V394" s="1" t="s">
        <v>817</v>
      </c>
      <c r="W394" s="1" t="s">
        <v>41</v>
      </c>
      <c r="X394" s="1">
        <v>2</v>
      </c>
      <c r="Z394" s="1">
        <v>341.72</v>
      </c>
      <c r="AA394" s="1">
        <v>50</v>
      </c>
      <c r="AB394" s="1">
        <v>8.3000000000000007</v>
      </c>
      <c r="AN394" s="1">
        <v>283.42</v>
      </c>
      <c r="AO394" s="1">
        <f t="shared" si="63"/>
        <v>0</v>
      </c>
      <c r="AP394" s="1">
        <v>50</v>
      </c>
      <c r="BI394" s="1">
        <f t="shared" si="64"/>
        <v>0</v>
      </c>
      <c r="BJ394" s="1">
        <v>35</v>
      </c>
      <c r="BK394" s="1">
        <v>4</v>
      </c>
      <c r="BM394" s="1">
        <v>9</v>
      </c>
      <c r="BQ394" s="1">
        <v>2</v>
      </c>
      <c r="BX394" s="1">
        <f t="shared" si="65"/>
        <v>0</v>
      </c>
      <c r="BY394" s="1">
        <v>20</v>
      </c>
      <c r="CA394" s="1">
        <f t="shared" si="66"/>
        <v>0</v>
      </c>
      <c r="CB394" s="1">
        <f t="shared" si="67"/>
        <v>0</v>
      </c>
      <c r="CC394" s="1">
        <v>50</v>
      </c>
      <c r="CD394" s="1">
        <v>50</v>
      </c>
      <c r="CG394" s="1">
        <f t="shared" si="68"/>
        <v>0</v>
      </c>
      <c r="CH394" s="1">
        <v>32</v>
      </c>
      <c r="CI394" s="1">
        <v>32</v>
      </c>
      <c r="CL394" s="1">
        <f t="shared" si="69"/>
        <v>0</v>
      </c>
      <c r="CO394" s="1">
        <f t="shared" si="70"/>
        <v>0</v>
      </c>
      <c r="CP394" s="1">
        <v>426.72</v>
      </c>
      <c r="CQ394" s="1">
        <f t="shared" si="71"/>
        <v>0</v>
      </c>
      <c r="CR394" s="1">
        <v>5</v>
      </c>
    </row>
    <row r="395" spans="1:96" s="1" customFormat="1" ht="15" hidden="1" customHeight="1" x14ac:dyDescent="0.25">
      <c r="A395" s="1" t="s">
        <v>1395</v>
      </c>
      <c r="B395" s="1" t="s">
        <v>1396</v>
      </c>
      <c r="C395" s="1" t="s">
        <v>57</v>
      </c>
      <c r="D395" s="1" t="s">
        <v>1331</v>
      </c>
      <c r="E395" s="1" t="s">
        <v>1397</v>
      </c>
      <c r="F395" s="1" t="s">
        <v>1398</v>
      </c>
      <c r="G395" s="1" t="s">
        <v>1235</v>
      </c>
      <c r="H395" s="1" t="s">
        <v>852</v>
      </c>
      <c r="I395" s="1" t="s">
        <v>1399</v>
      </c>
      <c r="J395" s="1" t="s">
        <v>1400</v>
      </c>
      <c r="K395" s="1" t="s">
        <v>1401</v>
      </c>
      <c r="L395" s="1" t="s">
        <v>105</v>
      </c>
      <c r="M395" s="1" t="s">
        <v>373</v>
      </c>
      <c r="N395" s="1" t="s">
        <v>1402</v>
      </c>
      <c r="O395" s="1" t="s">
        <v>571</v>
      </c>
      <c r="P395" s="1">
        <v>914</v>
      </c>
      <c r="Q395" s="1" t="s">
        <v>3207</v>
      </c>
      <c r="R395" s="1" t="s">
        <v>38</v>
      </c>
      <c r="S395" s="1" t="s">
        <v>3208</v>
      </c>
      <c r="T395" s="1" t="s">
        <v>1343</v>
      </c>
      <c r="U395" s="1">
        <v>1</v>
      </c>
      <c r="V395" s="1" t="s">
        <v>817</v>
      </c>
      <c r="W395" s="1" t="s">
        <v>41</v>
      </c>
      <c r="X395" s="1">
        <v>1</v>
      </c>
      <c r="Z395" s="1">
        <v>351.23</v>
      </c>
      <c r="AA395" s="1">
        <v>50</v>
      </c>
      <c r="AB395" s="1">
        <v>2.4900000000000002</v>
      </c>
      <c r="AJ395" s="1">
        <v>298.74</v>
      </c>
      <c r="AO395" s="1">
        <f t="shared" si="63"/>
        <v>0</v>
      </c>
      <c r="AP395" s="1">
        <v>50</v>
      </c>
      <c r="BI395" s="1">
        <f t="shared" si="64"/>
        <v>0</v>
      </c>
      <c r="BJ395" s="1">
        <v>18</v>
      </c>
      <c r="BK395" s="1">
        <v>8.5</v>
      </c>
      <c r="BM395" s="1">
        <v>4</v>
      </c>
      <c r="BP395" s="1">
        <v>1.5</v>
      </c>
      <c r="BQ395" s="1">
        <v>4</v>
      </c>
      <c r="BX395" s="1">
        <f t="shared" si="65"/>
        <v>0</v>
      </c>
      <c r="CA395" s="1">
        <f t="shared" si="66"/>
        <v>0</v>
      </c>
      <c r="CB395" s="1">
        <f t="shared" si="67"/>
        <v>0</v>
      </c>
      <c r="CC395" s="1">
        <v>30</v>
      </c>
      <c r="CD395" s="1">
        <v>30</v>
      </c>
      <c r="CG395" s="1">
        <f t="shared" si="68"/>
        <v>0</v>
      </c>
      <c r="CH395" s="1">
        <v>16</v>
      </c>
      <c r="CI395" s="1">
        <v>16</v>
      </c>
      <c r="CL395" s="1">
        <f t="shared" si="69"/>
        <v>0</v>
      </c>
      <c r="CO395" s="1">
        <f t="shared" si="70"/>
        <v>0</v>
      </c>
      <c r="CP395" s="1">
        <v>399.23</v>
      </c>
      <c r="CQ395" s="1">
        <f t="shared" si="71"/>
        <v>0</v>
      </c>
      <c r="CR395" s="1">
        <v>6</v>
      </c>
    </row>
    <row r="396" spans="1:96" s="1" customFormat="1" ht="15" hidden="1" customHeight="1" x14ac:dyDescent="0.25">
      <c r="A396" s="1" t="s">
        <v>1412</v>
      </c>
      <c r="B396" s="1" t="s">
        <v>1413</v>
      </c>
      <c r="C396" s="1" t="s">
        <v>745</v>
      </c>
      <c r="D396" s="1" t="s">
        <v>1331</v>
      </c>
      <c r="E396" s="1" t="s">
        <v>1414</v>
      </c>
      <c r="F396" s="1" t="s">
        <v>1415</v>
      </c>
      <c r="G396" s="1" t="s">
        <v>1416</v>
      </c>
      <c r="H396" s="1" t="s">
        <v>1417</v>
      </c>
      <c r="I396" s="1" t="s">
        <v>1418</v>
      </c>
      <c r="J396" s="1" t="s">
        <v>1418</v>
      </c>
      <c r="K396" s="1" t="s">
        <v>1419</v>
      </c>
      <c r="L396" s="1" t="s">
        <v>92</v>
      </c>
      <c r="M396" s="1" t="s">
        <v>93</v>
      </c>
      <c r="N396" s="1" t="s">
        <v>1420</v>
      </c>
      <c r="O396" s="1" t="s">
        <v>107</v>
      </c>
      <c r="P396" s="1">
        <v>914</v>
      </c>
      <c r="Q396" s="1" t="s">
        <v>3207</v>
      </c>
      <c r="R396" s="1" t="s">
        <v>38</v>
      </c>
      <c r="S396" s="1" t="s">
        <v>3208</v>
      </c>
      <c r="T396" s="1" t="s">
        <v>1343</v>
      </c>
      <c r="U396" s="1">
        <v>1</v>
      </c>
      <c r="V396" s="1" t="s">
        <v>817</v>
      </c>
      <c r="W396" s="1" t="s">
        <v>41</v>
      </c>
      <c r="X396" s="1">
        <v>1</v>
      </c>
      <c r="Z396" s="1">
        <v>271.39</v>
      </c>
      <c r="AA396" s="1">
        <v>50</v>
      </c>
      <c r="AC396" s="1">
        <v>11.6</v>
      </c>
      <c r="AE396" s="1">
        <v>136.53</v>
      </c>
      <c r="AM396" s="1">
        <v>73.260000000000005</v>
      </c>
      <c r="AO396" s="1">
        <f t="shared" si="63"/>
        <v>0</v>
      </c>
      <c r="AP396" s="1">
        <v>50</v>
      </c>
      <c r="BI396" s="1">
        <f t="shared" si="64"/>
        <v>0</v>
      </c>
      <c r="BJ396" s="1">
        <v>31.25</v>
      </c>
      <c r="BO396" s="1">
        <v>11.25</v>
      </c>
      <c r="BX396" s="1">
        <f t="shared" si="65"/>
        <v>0</v>
      </c>
      <c r="BY396" s="1">
        <v>20</v>
      </c>
      <c r="CA396" s="1">
        <f t="shared" si="66"/>
        <v>0</v>
      </c>
      <c r="CB396" s="1">
        <f t="shared" si="67"/>
        <v>0</v>
      </c>
      <c r="CC396" s="1">
        <v>70</v>
      </c>
      <c r="CD396" s="1">
        <v>20</v>
      </c>
      <c r="CE396" s="1">
        <v>50</v>
      </c>
      <c r="CG396" s="1">
        <f t="shared" si="68"/>
        <v>0</v>
      </c>
      <c r="CH396" s="1">
        <v>23</v>
      </c>
      <c r="CI396" s="1">
        <v>8</v>
      </c>
      <c r="CJ396" s="1">
        <v>15</v>
      </c>
      <c r="CL396" s="1">
        <f t="shared" si="69"/>
        <v>0</v>
      </c>
      <c r="CO396" s="1">
        <f t="shared" si="70"/>
        <v>0</v>
      </c>
      <c r="CP396" s="1">
        <v>372.64</v>
      </c>
      <c r="CQ396" s="1">
        <f t="shared" si="71"/>
        <v>0</v>
      </c>
      <c r="CR396" s="1">
        <v>7</v>
      </c>
    </row>
    <row r="397" spans="1:96" s="1" customFormat="1" ht="15" hidden="1" customHeight="1" x14ac:dyDescent="0.25">
      <c r="A397" s="1" t="s">
        <v>1430</v>
      </c>
      <c r="B397" s="1" t="s">
        <v>1431</v>
      </c>
      <c r="C397" s="1" t="s">
        <v>267</v>
      </c>
      <c r="D397" s="1" t="s">
        <v>1331</v>
      </c>
      <c r="E397" s="1" t="s">
        <v>1432</v>
      </c>
      <c r="F397" s="1" t="s">
        <v>1433</v>
      </c>
      <c r="G397" s="1" t="s">
        <v>863</v>
      </c>
      <c r="H397" s="1" t="s">
        <v>74</v>
      </c>
      <c r="I397" s="1" t="s">
        <v>1434</v>
      </c>
      <c r="J397" s="1" t="s">
        <v>1435</v>
      </c>
      <c r="K397" s="1" t="s">
        <v>1436</v>
      </c>
      <c r="L397" s="1" t="s">
        <v>319</v>
      </c>
      <c r="M397" s="1" t="s">
        <v>1437</v>
      </c>
      <c r="N397" s="1" t="s">
        <v>1438</v>
      </c>
      <c r="O397" s="1" t="s">
        <v>1439</v>
      </c>
      <c r="P397" s="1">
        <v>914</v>
      </c>
      <c r="Q397" s="1" t="s">
        <v>3207</v>
      </c>
      <c r="R397" s="1" t="s">
        <v>38</v>
      </c>
      <c r="S397" s="1" t="s">
        <v>3208</v>
      </c>
      <c r="T397" s="1" t="s">
        <v>1343</v>
      </c>
      <c r="U397" s="1">
        <v>1</v>
      </c>
      <c r="V397" s="1" t="s">
        <v>817</v>
      </c>
      <c r="W397" s="1" t="s">
        <v>41</v>
      </c>
      <c r="X397" s="1">
        <v>3</v>
      </c>
      <c r="Z397" s="1">
        <v>105.51</v>
      </c>
      <c r="AA397" s="1">
        <v>0</v>
      </c>
      <c r="AB397" s="1">
        <v>14.11</v>
      </c>
      <c r="AC397" s="1">
        <v>46.4</v>
      </c>
      <c r="AD397" s="1">
        <v>45</v>
      </c>
      <c r="AO397" s="1">
        <f t="shared" si="63"/>
        <v>0</v>
      </c>
      <c r="AP397" s="1">
        <v>0</v>
      </c>
      <c r="BI397" s="1">
        <f t="shared" si="64"/>
        <v>0</v>
      </c>
      <c r="BJ397" s="1">
        <v>134</v>
      </c>
      <c r="BK397" s="1">
        <v>11.5</v>
      </c>
      <c r="BL397" s="1">
        <v>0.75</v>
      </c>
      <c r="BM397" s="1">
        <v>5</v>
      </c>
      <c r="BN397" s="1">
        <v>1.25</v>
      </c>
      <c r="BO397" s="1">
        <v>11.25</v>
      </c>
      <c r="BP397" s="1">
        <v>9</v>
      </c>
      <c r="BQ397" s="1">
        <v>36</v>
      </c>
      <c r="BR397" s="1">
        <v>19.25</v>
      </c>
      <c r="BU397" s="1">
        <v>10</v>
      </c>
      <c r="BW397" s="1">
        <v>10</v>
      </c>
      <c r="BX397" s="1">
        <f t="shared" si="65"/>
        <v>0</v>
      </c>
      <c r="BY397" s="1">
        <v>20</v>
      </c>
      <c r="CA397" s="1">
        <f t="shared" si="66"/>
        <v>0</v>
      </c>
      <c r="CB397" s="1">
        <f t="shared" si="67"/>
        <v>0</v>
      </c>
      <c r="CC397" s="1">
        <v>100</v>
      </c>
      <c r="CD397" s="1">
        <v>20</v>
      </c>
      <c r="CE397" s="1">
        <v>80</v>
      </c>
      <c r="CG397" s="1">
        <f t="shared" si="68"/>
        <v>0</v>
      </c>
      <c r="CH397" s="1">
        <v>38</v>
      </c>
      <c r="CI397" s="1">
        <v>8</v>
      </c>
      <c r="CJ397" s="1">
        <v>30</v>
      </c>
      <c r="CL397" s="1">
        <f t="shared" si="69"/>
        <v>0</v>
      </c>
      <c r="CO397" s="1">
        <f t="shared" si="70"/>
        <v>0</v>
      </c>
      <c r="CP397" s="1">
        <v>339.51</v>
      </c>
      <c r="CQ397" s="1">
        <f t="shared" ref="CQ397:CQ428" si="72">SUM(AO397,CB397,CG397)</f>
        <v>0</v>
      </c>
      <c r="CR397" s="1">
        <v>8</v>
      </c>
    </row>
    <row r="398" spans="1:96" s="1" customFormat="1" ht="15" hidden="1" customHeight="1" x14ac:dyDescent="0.25">
      <c r="A398" s="1" t="s">
        <v>1440</v>
      </c>
      <c r="B398" s="1" t="s">
        <v>1441</v>
      </c>
      <c r="C398" s="1" t="s">
        <v>25</v>
      </c>
      <c r="D398" s="1" t="s">
        <v>1331</v>
      </c>
      <c r="E398" s="1" t="s">
        <v>1442</v>
      </c>
      <c r="F398" s="1" t="s">
        <v>1443</v>
      </c>
      <c r="G398" s="1" t="s">
        <v>307</v>
      </c>
      <c r="H398" s="1" t="s">
        <v>61</v>
      </c>
      <c r="I398" s="1" t="s">
        <v>1444</v>
      </c>
      <c r="J398" s="1" t="s">
        <v>1444</v>
      </c>
      <c r="K398" s="1" t="s">
        <v>1445</v>
      </c>
      <c r="L398" s="1" t="s">
        <v>209</v>
      </c>
      <c r="M398" s="1" t="s">
        <v>1446</v>
      </c>
      <c r="N398" s="1" t="s">
        <v>1447</v>
      </c>
      <c r="O398" s="1" t="s">
        <v>212</v>
      </c>
      <c r="P398" s="1">
        <v>914</v>
      </c>
      <c r="Q398" s="1" t="s">
        <v>3207</v>
      </c>
      <c r="R398" s="1" t="s">
        <v>38</v>
      </c>
      <c r="S398" s="1" t="s">
        <v>3208</v>
      </c>
      <c r="T398" s="1" t="s">
        <v>1343</v>
      </c>
      <c r="U398" s="1">
        <v>1</v>
      </c>
      <c r="V398" s="1" t="s">
        <v>817</v>
      </c>
      <c r="W398" s="1" t="s">
        <v>41</v>
      </c>
      <c r="X398" s="1">
        <v>3</v>
      </c>
      <c r="Z398" s="1">
        <v>186.83</v>
      </c>
      <c r="AA398" s="1">
        <v>10</v>
      </c>
      <c r="AC398" s="1">
        <v>52.2</v>
      </c>
      <c r="AD398" s="1">
        <v>82.5</v>
      </c>
      <c r="AJ398" s="1">
        <v>42.13</v>
      </c>
      <c r="AO398" s="1">
        <f t="shared" si="63"/>
        <v>0</v>
      </c>
      <c r="AP398" s="1">
        <v>10</v>
      </c>
      <c r="BI398" s="1">
        <f t="shared" si="64"/>
        <v>0</v>
      </c>
      <c r="BJ398" s="1">
        <v>46.25</v>
      </c>
      <c r="BK398" s="1">
        <v>4.5</v>
      </c>
      <c r="BM398" s="1">
        <v>1</v>
      </c>
      <c r="BO398" s="1">
        <v>17.5</v>
      </c>
      <c r="BP398" s="1">
        <v>9</v>
      </c>
      <c r="BQ398" s="1">
        <v>6</v>
      </c>
      <c r="BR398" s="1">
        <v>8.25</v>
      </c>
      <c r="BX398" s="1">
        <f t="shared" si="65"/>
        <v>0</v>
      </c>
      <c r="CA398" s="1">
        <f t="shared" si="66"/>
        <v>0</v>
      </c>
      <c r="CB398" s="1">
        <f t="shared" si="67"/>
        <v>0</v>
      </c>
      <c r="CC398" s="1">
        <v>60</v>
      </c>
      <c r="CD398" s="1">
        <v>60</v>
      </c>
      <c r="CG398" s="1">
        <f t="shared" si="68"/>
        <v>0</v>
      </c>
      <c r="CH398" s="1">
        <v>40</v>
      </c>
      <c r="CI398" s="1">
        <v>40</v>
      </c>
      <c r="CL398" s="1">
        <f t="shared" si="69"/>
        <v>0</v>
      </c>
      <c r="CO398" s="1">
        <f t="shared" si="70"/>
        <v>0</v>
      </c>
      <c r="CP398" s="1">
        <v>293.08</v>
      </c>
      <c r="CQ398" s="1">
        <f t="shared" si="72"/>
        <v>0</v>
      </c>
      <c r="CR398" s="1">
        <v>9</v>
      </c>
    </row>
    <row r="399" spans="1:96" s="1" customFormat="1" ht="15" hidden="1" customHeight="1" x14ac:dyDescent="0.25">
      <c r="A399" s="1" t="s">
        <v>1448</v>
      </c>
      <c r="B399" s="1" t="s">
        <v>1449</v>
      </c>
      <c r="C399" s="1" t="s">
        <v>57</v>
      </c>
      <c r="D399" s="1" t="s">
        <v>1331</v>
      </c>
      <c r="E399" s="1" t="s">
        <v>1450</v>
      </c>
      <c r="F399" s="1" t="s">
        <v>1451</v>
      </c>
      <c r="G399" s="1" t="s">
        <v>160</v>
      </c>
      <c r="H399" s="1" t="s">
        <v>101</v>
      </c>
      <c r="I399" s="1" t="s">
        <v>1452</v>
      </c>
      <c r="J399" s="1" t="s">
        <v>1453</v>
      </c>
      <c r="K399" s="1" t="s">
        <v>1454</v>
      </c>
      <c r="L399" s="1" t="s">
        <v>105</v>
      </c>
      <c r="M399" s="1" t="s">
        <v>581</v>
      </c>
      <c r="N399" s="1" t="s">
        <v>1455</v>
      </c>
      <c r="O399" s="1" t="s">
        <v>1456</v>
      </c>
      <c r="P399" s="1">
        <v>914</v>
      </c>
      <c r="Q399" s="1" t="s">
        <v>3207</v>
      </c>
      <c r="R399" s="1" t="s">
        <v>38</v>
      </c>
      <c r="S399" s="1" t="s">
        <v>3208</v>
      </c>
      <c r="T399" s="1" t="s">
        <v>1343</v>
      </c>
      <c r="U399" s="1">
        <v>1</v>
      </c>
      <c r="V399" s="1" t="s">
        <v>817</v>
      </c>
      <c r="W399" s="1" t="s">
        <v>41</v>
      </c>
      <c r="X399" s="1">
        <v>3</v>
      </c>
      <c r="Z399" s="1">
        <v>223.16</v>
      </c>
      <c r="AA399" s="1">
        <v>50</v>
      </c>
      <c r="AE399" s="1">
        <v>173.16</v>
      </c>
      <c r="AO399" s="1">
        <f t="shared" si="63"/>
        <v>0</v>
      </c>
      <c r="AP399" s="1">
        <v>50</v>
      </c>
      <c r="BI399" s="1">
        <f t="shared" si="64"/>
        <v>0</v>
      </c>
      <c r="BJ399" s="1">
        <v>13.75</v>
      </c>
      <c r="BO399" s="1">
        <v>13.75</v>
      </c>
      <c r="BX399" s="1">
        <f t="shared" si="65"/>
        <v>0</v>
      </c>
      <c r="CA399" s="1">
        <f t="shared" si="66"/>
        <v>0</v>
      </c>
      <c r="CB399" s="1">
        <f t="shared" si="67"/>
        <v>0</v>
      </c>
      <c r="CC399" s="1">
        <v>50</v>
      </c>
      <c r="CD399" s="1">
        <v>50</v>
      </c>
      <c r="CG399" s="1">
        <f t="shared" si="68"/>
        <v>0</v>
      </c>
      <c r="CH399" s="1">
        <v>32</v>
      </c>
      <c r="CI399" s="1">
        <v>32</v>
      </c>
      <c r="CL399" s="1">
        <f t="shared" si="69"/>
        <v>0</v>
      </c>
      <c r="CO399" s="1">
        <f t="shared" si="70"/>
        <v>0</v>
      </c>
      <c r="CP399" s="1">
        <v>286.91000000000003</v>
      </c>
      <c r="CQ399" s="1">
        <f t="shared" si="72"/>
        <v>0</v>
      </c>
      <c r="CR399" s="1">
        <v>10</v>
      </c>
    </row>
    <row r="400" spans="1:96" s="1" customFormat="1" ht="15" hidden="1" customHeight="1" x14ac:dyDescent="0.25">
      <c r="A400" s="1" t="s">
        <v>3209</v>
      </c>
      <c r="B400" s="1" t="s">
        <v>3210</v>
      </c>
      <c r="C400" s="1" t="s">
        <v>25</v>
      </c>
      <c r="D400" s="1" t="s">
        <v>1331</v>
      </c>
      <c r="E400" s="1" t="s">
        <v>3211</v>
      </c>
      <c r="F400" s="1" t="s">
        <v>3212</v>
      </c>
      <c r="G400" s="1" t="s">
        <v>955</v>
      </c>
      <c r="H400" s="1" t="s">
        <v>75</v>
      </c>
      <c r="I400" s="1" t="s">
        <v>3213</v>
      </c>
      <c r="J400" s="1" t="s">
        <v>3214</v>
      </c>
      <c r="K400" s="1" t="s">
        <v>3215</v>
      </c>
      <c r="L400" s="1" t="s">
        <v>105</v>
      </c>
      <c r="M400" s="1" t="s">
        <v>3216</v>
      </c>
      <c r="N400" s="1" t="s">
        <v>3217</v>
      </c>
      <c r="O400" s="1" t="s">
        <v>3218</v>
      </c>
      <c r="P400" s="1">
        <v>914</v>
      </c>
      <c r="Q400" s="1" t="s">
        <v>3207</v>
      </c>
      <c r="R400" s="1" t="s">
        <v>38</v>
      </c>
      <c r="S400" s="1" t="s">
        <v>3208</v>
      </c>
      <c r="T400" s="1" t="s">
        <v>1343</v>
      </c>
      <c r="U400" s="1">
        <v>1</v>
      </c>
      <c r="V400" s="1" t="s">
        <v>817</v>
      </c>
      <c r="W400" s="1" t="s">
        <v>41</v>
      </c>
      <c r="X400" s="1">
        <v>1</v>
      </c>
      <c r="Z400" s="1">
        <v>189.93</v>
      </c>
      <c r="AA400" s="1">
        <v>0</v>
      </c>
      <c r="AH400" s="1">
        <v>13.75</v>
      </c>
      <c r="AJ400" s="1">
        <v>176.18</v>
      </c>
      <c r="AO400" s="1">
        <f t="shared" si="63"/>
        <v>0</v>
      </c>
      <c r="AP400" s="1">
        <v>0</v>
      </c>
      <c r="BI400" s="1">
        <f t="shared" si="64"/>
        <v>0</v>
      </c>
      <c r="BJ400" s="1">
        <v>39.25</v>
      </c>
      <c r="BK400" s="1">
        <v>1.5</v>
      </c>
      <c r="BO400" s="1">
        <v>11.25</v>
      </c>
      <c r="BP400" s="1">
        <v>4.5</v>
      </c>
      <c r="BQ400" s="1">
        <v>2</v>
      </c>
      <c r="BX400" s="1">
        <f t="shared" si="65"/>
        <v>0</v>
      </c>
      <c r="BY400" s="1">
        <v>20</v>
      </c>
      <c r="CA400" s="1">
        <f t="shared" si="66"/>
        <v>0</v>
      </c>
      <c r="CB400" s="1">
        <f t="shared" si="67"/>
        <v>0</v>
      </c>
      <c r="CC400" s="1">
        <v>50</v>
      </c>
      <c r="CD400" s="1">
        <v>50</v>
      </c>
      <c r="CG400" s="1">
        <f t="shared" si="68"/>
        <v>0</v>
      </c>
      <c r="CH400" s="1">
        <v>32</v>
      </c>
      <c r="CI400" s="1">
        <v>32</v>
      </c>
      <c r="CL400" s="1">
        <f t="shared" si="69"/>
        <v>0</v>
      </c>
      <c r="CO400" s="1">
        <f t="shared" si="70"/>
        <v>0</v>
      </c>
      <c r="CP400" s="1">
        <v>279.18</v>
      </c>
      <c r="CQ400" s="1">
        <f t="shared" si="72"/>
        <v>0</v>
      </c>
      <c r="CR400" s="1">
        <v>11</v>
      </c>
    </row>
    <row r="401" spans="1:96" s="1" customFormat="1" ht="15" hidden="1" customHeight="1" x14ac:dyDescent="0.25">
      <c r="A401" s="1" t="s">
        <v>3219</v>
      </c>
      <c r="B401" s="1" t="s">
        <v>3220</v>
      </c>
      <c r="C401" s="1" t="s">
        <v>267</v>
      </c>
      <c r="D401" s="1" t="s">
        <v>1331</v>
      </c>
      <c r="E401" s="1" t="s">
        <v>3221</v>
      </c>
      <c r="F401" s="1" t="s">
        <v>3222</v>
      </c>
      <c r="G401" s="1" t="s">
        <v>74</v>
      </c>
      <c r="H401" s="1" t="s">
        <v>29</v>
      </c>
      <c r="I401" s="1" t="s">
        <v>3223</v>
      </c>
      <c r="J401" s="1" t="s">
        <v>3224</v>
      </c>
      <c r="K401" s="1" t="s">
        <v>3225</v>
      </c>
      <c r="L401" s="1" t="s">
        <v>3226</v>
      </c>
      <c r="M401" s="1" t="s">
        <v>3227</v>
      </c>
      <c r="N401" s="1" t="s">
        <v>3228</v>
      </c>
      <c r="O401" s="1" t="s">
        <v>3229</v>
      </c>
      <c r="P401" s="1">
        <v>914</v>
      </c>
      <c r="Q401" s="1" t="s">
        <v>3207</v>
      </c>
      <c r="R401" s="1" t="s">
        <v>38</v>
      </c>
      <c r="S401" s="1" t="s">
        <v>3208</v>
      </c>
      <c r="T401" s="1" t="s">
        <v>1343</v>
      </c>
      <c r="U401" s="1">
        <v>1</v>
      </c>
      <c r="V401" s="1" t="s">
        <v>817</v>
      </c>
      <c r="W401" s="1" t="s">
        <v>41</v>
      </c>
      <c r="X401" s="1">
        <v>1</v>
      </c>
      <c r="Z401" s="1">
        <v>75.569999999999993</v>
      </c>
      <c r="AA401" s="1">
        <v>10</v>
      </c>
      <c r="AB401" s="1">
        <v>14.11</v>
      </c>
      <c r="AH401" s="1">
        <v>5.5</v>
      </c>
      <c r="AJ401" s="1">
        <v>45.96</v>
      </c>
      <c r="AO401" s="1">
        <f t="shared" si="63"/>
        <v>0</v>
      </c>
      <c r="AP401" s="1">
        <v>10</v>
      </c>
      <c r="BI401" s="1">
        <f t="shared" si="64"/>
        <v>0</v>
      </c>
      <c r="BJ401" s="1">
        <v>44.25</v>
      </c>
      <c r="BK401" s="1">
        <v>2</v>
      </c>
      <c r="BM401" s="1">
        <v>2</v>
      </c>
      <c r="BO401" s="1">
        <v>18.75</v>
      </c>
      <c r="BP401" s="1">
        <v>1.5</v>
      </c>
      <c r="BX401" s="1">
        <f t="shared" si="65"/>
        <v>0</v>
      </c>
      <c r="BY401" s="1">
        <v>20</v>
      </c>
      <c r="CA401" s="1">
        <f t="shared" si="66"/>
        <v>0</v>
      </c>
      <c r="CB401" s="1">
        <f t="shared" si="67"/>
        <v>0</v>
      </c>
      <c r="CC401" s="1">
        <v>150</v>
      </c>
      <c r="CD401" s="1">
        <v>40</v>
      </c>
      <c r="CE401" s="1">
        <v>110</v>
      </c>
      <c r="CG401" s="1">
        <f t="shared" si="68"/>
        <v>0</v>
      </c>
      <c r="CH401" s="1">
        <v>69</v>
      </c>
      <c r="CI401" s="1">
        <v>24</v>
      </c>
      <c r="CJ401" s="1">
        <v>45</v>
      </c>
      <c r="CL401" s="1">
        <f t="shared" si="69"/>
        <v>0</v>
      </c>
      <c r="CO401" s="1">
        <f t="shared" si="70"/>
        <v>0</v>
      </c>
      <c r="CP401" s="1">
        <v>269.82</v>
      </c>
      <c r="CQ401" s="1">
        <f t="shared" si="72"/>
        <v>0</v>
      </c>
      <c r="CR401" s="1">
        <v>12</v>
      </c>
    </row>
    <row r="402" spans="1:96" s="1" customFormat="1" ht="15" hidden="1" customHeight="1" x14ac:dyDescent="0.25">
      <c r="A402" s="1" t="s">
        <v>1457</v>
      </c>
      <c r="B402" s="1" t="s">
        <v>1458</v>
      </c>
      <c r="C402" s="1" t="s">
        <v>25</v>
      </c>
      <c r="D402" s="1" t="s">
        <v>1331</v>
      </c>
      <c r="E402" s="1" t="s">
        <v>1459</v>
      </c>
      <c r="F402" s="1" t="s">
        <v>1460</v>
      </c>
      <c r="G402" s="1" t="s">
        <v>610</v>
      </c>
      <c r="H402" s="1" t="s">
        <v>1461</v>
      </c>
      <c r="I402" s="1" t="s">
        <v>1462</v>
      </c>
      <c r="J402" s="1" t="s">
        <v>1463</v>
      </c>
      <c r="K402" s="1" t="s">
        <v>1464</v>
      </c>
      <c r="L402" s="1" t="s">
        <v>105</v>
      </c>
      <c r="M402" s="1" t="s">
        <v>93</v>
      </c>
      <c r="N402" s="1" t="s">
        <v>1465</v>
      </c>
      <c r="O402" s="1" t="s">
        <v>95</v>
      </c>
      <c r="P402" s="1">
        <v>914</v>
      </c>
      <c r="Q402" s="1" t="s">
        <v>3207</v>
      </c>
      <c r="R402" s="1" t="s">
        <v>38</v>
      </c>
      <c r="S402" s="1" t="s">
        <v>3208</v>
      </c>
      <c r="T402" s="1" t="s">
        <v>1343</v>
      </c>
      <c r="U402" s="1">
        <v>1</v>
      </c>
      <c r="V402" s="1" t="s">
        <v>817</v>
      </c>
      <c r="W402" s="1" t="s">
        <v>41</v>
      </c>
      <c r="X402" s="1">
        <v>1</v>
      </c>
      <c r="Z402" s="1">
        <v>172.61</v>
      </c>
      <c r="AA402" s="1">
        <v>50</v>
      </c>
      <c r="AE402" s="1">
        <v>56.61</v>
      </c>
      <c r="AH402" s="1">
        <v>66</v>
      </c>
      <c r="AO402" s="1">
        <f t="shared" si="63"/>
        <v>0</v>
      </c>
      <c r="AP402" s="1">
        <v>50</v>
      </c>
      <c r="BI402" s="1">
        <f t="shared" si="64"/>
        <v>0</v>
      </c>
      <c r="BJ402" s="1">
        <v>26</v>
      </c>
      <c r="BQ402" s="1">
        <v>6</v>
      </c>
      <c r="BX402" s="1">
        <f t="shared" si="65"/>
        <v>0</v>
      </c>
      <c r="BY402" s="1">
        <v>20</v>
      </c>
      <c r="CA402" s="1">
        <f t="shared" si="66"/>
        <v>0</v>
      </c>
      <c r="CB402" s="1">
        <f t="shared" si="67"/>
        <v>0</v>
      </c>
      <c r="CC402" s="1">
        <v>40</v>
      </c>
      <c r="CD402" s="1">
        <v>40</v>
      </c>
      <c r="CG402" s="1">
        <f t="shared" si="68"/>
        <v>0</v>
      </c>
      <c r="CH402" s="1">
        <v>24</v>
      </c>
      <c r="CI402" s="1">
        <v>24</v>
      </c>
      <c r="CL402" s="1">
        <f t="shared" si="69"/>
        <v>0</v>
      </c>
      <c r="CO402" s="1">
        <f t="shared" si="70"/>
        <v>0</v>
      </c>
      <c r="CP402" s="1">
        <v>238.61</v>
      </c>
      <c r="CQ402" s="1">
        <f t="shared" si="72"/>
        <v>0</v>
      </c>
      <c r="CR402" s="1">
        <v>13</v>
      </c>
    </row>
    <row r="403" spans="1:96" s="1" customFormat="1" ht="15" hidden="1" customHeight="1" x14ac:dyDescent="0.25">
      <c r="A403" s="1" t="s">
        <v>1466</v>
      </c>
      <c r="B403" s="1" t="s">
        <v>1467</v>
      </c>
      <c r="C403" s="1" t="s">
        <v>25</v>
      </c>
      <c r="D403" s="1" t="s">
        <v>1331</v>
      </c>
      <c r="E403" s="1" t="s">
        <v>1468</v>
      </c>
      <c r="F403" s="1" t="s">
        <v>1469</v>
      </c>
      <c r="G403" s="1" t="s">
        <v>832</v>
      </c>
      <c r="H403" s="1" t="s">
        <v>1470</v>
      </c>
      <c r="I403" s="1" t="s">
        <v>1471</v>
      </c>
      <c r="J403" s="1" t="s">
        <v>1472</v>
      </c>
      <c r="K403" s="1" t="s">
        <v>1473</v>
      </c>
      <c r="L403" s="1" t="s">
        <v>329</v>
      </c>
      <c r="M403" s="1" t="s">
        <v>1474</v>
      </c>
      <c r="N403" s="1" t="s">
        <v>1475</v>
      </c>
      <c r="O403" s="1" t="s">
        <v>1476</v>
      </c>
      <c r="P403" s="1">
        <v>914</v>
      </c>
      <c r="Q403" s="1" t="s">
        <v>3207</v>
      </c>
      <c r="R403" s="1" t="s">
        <v>38</v>
      </c>
      <c r="S403" s="1" t="s">
        <v>3208</v>
      </c>
      <c r="T403" s="1" t="s">
        <v>1343</v>
      </c>
      <c r="U403" s="1">
        <v>1</v>
      </c>
      <c r="V403" s="1" t="s">
        <v>817</v>
      </c>
      <c r="W403" s="1" t="s">
        <v>41</v>
      </c>
      <c r="X403" s="1">
        <v>3</v>
      </c>
      <c r="Z403" s="1">
        <v>196.49</v>
      </c>
      <c r="AA403" s="1">
        <v>50</v>
      </c>
      <c r="AB403" s="1">
        <v>9.9600000000000009</v>
      </c>
      <c r="AE403" s="1">
        <v>136.53</v>
      </c>
      <c r="AO403" s="1">
        <f t="shared" si="63"/>
        <v>0</v>
      </c>
      <c r="AP403" s="1">
        <v>50</v>
      </c>
      <c r="BI403" s="1">
        <f t="shared" si="64"/>
        <v>0</v>
      </c>
      <c r="BJ403" s="1">
        <v>29.5</v>
      </c>
      <c r="BK403" s="1">
        <v>4.5</v>
      </c>
      <c r="BL403" s="1">
        <v>0.75</v>
      </c>
      <c r="BO403" s="1">
        <v>13.75</v>
      </c>
      <c r="BP403" s="1">
        <v>10.5</v>
      </c>
      <c r="BX403" s="1">
        <f t="shared" si="65"/>
        <v>0</v>
      </c>
      <c r="CA403" s="1">
        <f t="shared" si="66"/>
        <v>0</v>
      </c>
      <c r="CB403" s="1">
        <f t="shared" si="67"/>
        <v>0</v>
      </c>
      <c r="CG403" s="1">
        <f t="shared" si="68"/>
        <v>0</v>
      </c>
      <c r="CL403" s="1">
        <f t="shared" si="69"/>
        <v>0</v>
      </c>
      <c r="CO403" s="1">
        <f t="shared" si="70"/>
        <v>0</v>
      </c>
      <c r="CP403" s="1">
        <v>225.99</v>
      </c>
      <c r="CQ403" s="1">
        <f t="shared" si="72"/>
        <v>0</v>
      </c>
      <c r="CR403" s="1">
        <v>14</v>
      </c>
    </row>
    <row r="404" spans="1:96" s="1" customFormat="1" ht="15" hidden="1" customHeight="1" x14ac:dyDescent="0.25">
      <c r="A404" s="1" t="s">
        <v>1477</v>
      </c>
      <c r="B404" s="1" t="s">
        <v>1478</v>
      </c>
      <c r="C404" s="1" t="s">
        <v>25</v>
      </c>
      <c r="D404" s="1" t="s">
        <v>1331</v>
      </c>
      <c r="E404" s="1" t="s">
        <v>1479</v>
      </c>
      <c r="F404" s="1" t="s">
        <v>1480</v>
      </c>
      <c r="G404" s="1" t="s">
        <v>217</v>
      </c>
      <c r="H404" s="1" t="s">
        <v>75</v>
      </c>
      <c r="I404" s="1" t="s">
        <v>1481</v>
      </c>
      <c r="J404" s="1" t="s">
        <v>1482</v>
      </c>
      <c r="K404" s="1" t="s">
        <v>1483</v>
      </c>
      <c r="L404" s="1" t="s">
        <v>105</v>
      </c>
      <c r="M404" s="1" t="s">
        <v>116</v>
      </c>
      <c r="N404" s="1" t="s">
        <v>1484</v>
      </c>
      <c r="O404" s="1" t="s">
        <v>1485</v>
      </c>
      <c r="P404" s="1">
        <v>914</v>
      </c>
      <c r="Q404" s="1" t="s">
        <v>3207</v>
      </c>
      <c r="R404" s="1" t="s">
        <v>38</v>
      </c>
      <c r="S404" s="1" t="s">
        <v>3208</v>
      </c>
      <c r="T404" s="1" t="s">
        <v>1343</v>
      </c>
      <c r="U404" s="1">
        <v>1</v>
      </c>
      <c r="V404" s="1" t="s">
        <v>817</v>
      </c>
      <c r="W404" s="1" t="s">
        <v>41</v>
      </c>
      <c r="X404" s="1">
        <v>3</v>
      </c>
      <c r="Z404" s="1">
        <v>177.87</v>
      </c>
      <c r="AA404" s="1">
        <v>10</v>
      </c>
      <c r="AF404" s="1">
        <v>23.31</v>
      </c>
      <c r="AH404" s="1">
        <v>22</v>
      </c>
      <c r="AJ404" s="1">
        <v>122.56</v>
      </c>
      <c r="AO404" s="1">
        <f t="shared" si="63"/>
        <v>0</v>
      </c>
      <c r="AP404" s="1">
        <v>10</v>
      </c>
      <c r="BI404" s="1">
        <f t="shared" si="64"/>
        <v>0</v>
      </c>
      <c r="BJ404" s="1">
        <v>2.5</v>
      </c>
      <c r="BK404" s="1">
        <v>2.5</v>
      </c>
      <c r="BX404" s="1">
        <f t="shared" si="65"/>
        <v>0</v>
      </c>
      <c r="CA404" s="1">
        <f t="shared" si="66"/>
        <v>0</v>
      </c>
      <c r="CB404" s="1">
        <f t="shared" si="67"/>
        <v>0</v>
      </c>
      <c r="CC404" s="1">
        <v>30</v>
      </c>
      <c r="CD404" s="1">
        <v>30</v>
      </c>
      <c r="CG404" s="1">
        <f t="shared" si="68"/>
        <v>0</v>
      </c>
      <c r="CH404" s="1">
        <v>16</v>
      </c>
      <c r="CI404" s="1">
        <v>16</v>
      </c>
      <c r="CL404" s="1">
        <f t="shared" si="69"/>
        <v>0</v>
      </c>
      <c r="CO404" s="1">
        <f t="shared" si="70"/>
        <v>0</v>
      </c>
      <c r="CP404" s="1">
        <v>210.37</v>
      </c>
      <c r="CQ404" s="1">
        <f t="shared" si="72"/>
        <v>0</v>
      </c>
      <c r="CR404" s="1">
        <v>15</v>
      </c>
    </row>
    <row r="405" spans="1:96" s="1" customFormat="1" ht="15" hidden="1" customHeight="1" x14ac:dyDescent="0.25">
      <c r="A405" s="1" t="s">
        <v>3230</v>
      </c>
      <c r="B405" s="1" t="s">
        <v>3231</v>
      </c>
      <c r="C405" s="1" t="s">
        <v>25</v>
      </c>
      <c r="D405" s="1" t="s">
        <v>1331</v>
      </c>
      <c r="E405" s="1" t="s">
        <v>3232</v>
      </c>
      <c r="F405" s="1" t="s">
        <v>3233</v>
      </c>
      <c r="G405" s="1" t="s">
        <v>307</v>
      </c>
      <c r="H405" s="1" t="s">
        <v>577</v>
      </c>
      <c r="I405" s="1" t="s">
        <v>3234</v>
      </c>
      <c r="J405" s="1" t="s">
        <v>3235</v>
      </c>
      <c r="K405" s="1" t="s">
        <v>3236</v>
      </c>
      <c r="L405" s="1" t="s">
        <v>556</v>
      </c>
      <c r="M405" s="1" t="s">
        <v>1746</v>
      </c>
      <c r="N405" s="1" t="s">
        <v>3237</v>
      </c>
      <c r="O405" s="1" t="s">
        <v>2523</v>
      </c>
      <c r="P405" s="1">
        <v>914</v>
      </c>
      <c r="Q405" s="1" t="s">
        <v>3207</v>
      </c>
      <c r="R405" s="1" t="s">
        <v>38</v>
      </c>
      <c r="S405" s="1" t="s">
        <v>3208</v>
      </c>
      <c r="T405" s="1" t="s">
        <v>1343</v>
      </c>
      <c r="U405" s="1">
        <v>1</v>
      </c>
      <c r="V405" s="1" t="s">
        <v>817</v>
      </c>
      <c r="W405" s="1" t="s">
        <v>41</v>
      </c>
      <c r="X405" s="1">
        <v>2</v>
      </c>
      <c r="Z405" s="1">
        <v>165.05</v>
      </c>
      <c r="AA405" s="1">
        <v>10</v>
      </c>
      <c r="AE405" s="1">
        <v>116.55</v>
      </c>
      <c r="AH405" s="1">
        <v>38.5</v>
      </c>
      <c r="AO405" s="1">
        <f t="shared" si="63"/>
        <v>0</v>
      </c>
      <c r="AP405" s="1">
        <v>10</v>
      </c>
      <c r="BI405" s="1">
        <f t="shared" si="64"/>
        <v>0</v>
      </c>
      <c r="BJ405" s="1">
        <v>11.25</v>
      </c>
      <c r="BO405" s="1">
        <v>11.25</v>
      </c>
      <c r="BX405" s="1">
        <f t="shared" si="65"/>
        <v>0</v>
      </c>
      <c r="CA405" s="1">
        <f t="shared" si="66"/>
        <v>0</v>
      </c>
      <c r="CB405" s="1">
        <f t="shared" si="67"/>
        <v>0</v>
      </c>
      <c r="CC405" s="1">
        <v>30</v>
      </c>
      <c r="CD405" s="1">
        <v>30</v>
      </c>
      <c r="CG405" s="1">
        <f t="shared" si="68"/>
        <v>0</v>
      </c>
      <c r="CH405" s="1">
        <v>16</v>
      </c>
      <c r="CI405" s="1">
        <v>16</v>
      </c>
      <c r="CL405" s="1">
        <f t="shared" si="69"/>
        <v>0</v>
      </c>
      <c r="CO405" s="1">
        <f t="shared" si="70"/>
        <v>0</v>
      </c>
      <c r="CP405" s="1">
        <v>206.3</v>
      </c>
      <c r="CQ405" s="1">
        <f t="shared" si="72"/>
        <v>0</v>
      </c>
      <c r="CR405" s="1">
        <v>16</v>
      </c>
    </row>
    <row r="406" spans="1:96" s="1" customFormat="1" ht="15" hidden="1" customHeight="1" x14ac:dyDescent="0.25">
      <c r="A406" s="1" t="s">
        <v>1486</v>
      </c>
      <c r="B406" s="1" t="s">
        <v>1487</v>
      </c>
      <c r="C406" s="1" t="s">
        <v>267</v>
      </c>
      <c r="D406" s="1" t="s">
        <v>1331</v>
      </c>
      <c r="E406" s="1" t="s">
        <v>1488</v>
      </c>
      <c r="F406" s="1" t="s">
        <v>1489</v>
      </c>
      <c r="G406" s="1" t="s">
        <v>1490</v>
      </c>
      <c r="H406" s="1" t="s">
        <v>1491</v>
      </c>
      <c r="I406" s="1" t="s">
        <v>1492</v>
      </c>
      <c r="J406" s="1" t="s">
        <v>1493</v>
      </c>
      <c r="K406" s="1" t="s">
        <v>1494</v>
      </c>
      <c r="L406" s="1" t="s">
        <v>105</v>
      </c>
      <c r="M406" s="1" t="s">
        <v>1495</v>
      </c>
      <c r="N406" s="1" t="s">
        <v>1496</v>
      </c>
      <c r="O406" s="1" t="s">
        <v>233</v>
      </c>
      <c r="P406" s="1">
        <v>914</v>
      </c>
      <c r="Q406" s="1" t="s">
        <v>3207</v>
      </c>
      <c r="R406" s="1" t="s">
        <v>38</v>
      </c>
      <c r="S406" s="1" t="s">
        <v>3208</v>
      </c>
      <c r="T406" s="1" t="s">
        <v>1343</v>
      </c>
      <c r="U406" s="1">
        <v>1</v>
      </c>
      <c r="V406" s="1" t="s">
        <v>817</v>
      </c>
      <c r="W406" s="1" t="s">
        <v>41</v>
      </c>
      <c r="X406" s="1">
        <v>1</v>
      </c>
      <c r="Z406" s="1">
        <v>113.02</v>
      </c>
      <c r="AA406" s="1">
        <v>10</v>
      </c>
      <c r="AH406" s="1">
        <v>30.25</v>
      </c>
      <c r="AJ406" s="1">
        <v>72.77</v>
      </c>
      <c r="AO406" s="1">
        <f t="shared" si="63"/>
        <v>0</v>
      </c>
      <c r="AP406" s="1">
        <v>10</v>
      </c>
      <c r="BI406" s="1">
        <f t="shared" si="64"/>
        <v>0</v>
      </c>
      <c r="BJ406" s="1">
        <v>36.75</v>
      </c>
      <c r="BK406" s="1">
        <v>1.5</v>
      </c>
      <c r="BM406" s="1">
        <v>3</v>
      </c>
      <c r="BN406" s="1">
        <v>1.25</v>
      </c>
      <c r="BO406" s="1">
        <v>15</v>
      </c>
      <c r="BP406" s="1">
        <v>6</v>
      </c>
      <c r="BW406" s="1">
        <v>10</v>
      </c>
      <c r="BX406" s="1">
        <f t="shared" si="65"/>
        <v>0</v>
      </c>
      <c r="CA406" s="1">
        <f t="shared" si="66"/>
        <v>0</v>
      </c>
      <c r="CB406" s="1">
        <f t="shared" si="67"/>
        <v>0</v>
      </c>
      <c r="CC406" s="1">
        <v>40</v>
      </c>
      <c r="CD406" s="1">
        <v>40</v>
      </c>
      <c r="CG406" s="1">
        <f t="shared" si="68"/>
        <v>0</v>
      </c>
      <c r="CH406" s="1">
        <v>24</v>
      </c>
      <c r="CI406" s="1">
        <v>24</v>
      </c>
      <c r="CL406" s="1">
        <f t="shared" si="69"/>
        <v>0</v>
      </c>
      <c r="CO406" s="1">
        <f t="shared" si="70"/>
        <v>0</v>
      </c>
      <c r="CP406" s="1">
        <v>189.77</v>
      </c>
      <c r="CQ406" s="1">
        <f t="shared" si="72"/>
        <v>0</v>
      </c>
      <c r="CR406" s="1">
        <v>17</v>
      </c>
    </row>
    <row r="407" spans="1:96" s="1" customFormat="1" ht="15" hidden="1" customHeight="1" x14ac:dyDescent="0.25">
      <c r="A407" s="1" t="s">
        <v>1497</v>
      </c>
      <c r="B407" s="1" t="s">
        <v>1498</v>
      </c>
      <c r="C407" s="1" t="s">
        <v>57</v>
      </c>
      <c r="D407" s="1" t="s">
        <v>1331</v>
      </c>
      <c r="E407" s="1" t="s">
        <v>1499</v>
      </c>
      <c r="F407" s="1" t="s">
        <v>1500</v>
      </c>
      <c r="G407" s="1" t="s">
        <v>1501</v>
      </c>
      <c r="H407" s="1" t="s">
        <v>195</v>
      </c>
      <c r="I407" s="1" t="s">
        <v>1502</v>
      </c>
      <c r="J407" s="1" t="s">
        <v>1503</v>
      </c>
      <c r="K407" s="1" t="s">
        <v>1504</v>
      </c>
      <c r="L407" s="1" t="s">
        <v>729</v>
      </c>
      <c r="M407" s="1" t="s">
        <v>330</v>
      </c>
      <c r="N407" s="1" t="s">
        <v>1505</v>
      </c>
      <c r="O407" s="1" t="s">
        <v>1506</v>
      </c>
      <c r="P407" s="1">
        <v>914</v>
      </c>
      <c r="Q407" s="1" t="s">
        <v>3207</v>
      </c>
      <c r="R407" s="1" t="s">
        <v>38</v>
      </c>
      <c r="S407" s="1" t="s">
        <v>3208</v>
      </c>
      <c r="T407" s="1" t="s">
        <v>1343</v>
      </c>
      <c r="U407" s="1">
        <v>1</v>
      </c>
      <c r="V407" s="1" t="s">
        <v>817</v>
      </c>
      <c r="W407" s="1" t="s">
        <v>41</v>
      </c>
      <c r="X407" s="1">
        <v>2</v>
      </c>
      <c r="Z407" s="1">
        <v>89.91</v>
      </c>
      <c r="AA407" s="1">
        <v>0</v>
      </c>
      <c r="AE407" s="1">
        <v>89.91</v>
      </c>
      <c r="AO407" s="1">
        <f t="shared" si="63"/>
        <v>0</v>
      </c>
      <c r="AP407" s="1">
        <v>0</v>
      </c>
      <c r="BI407" s="1">
        <f t="shared" si="64"/>
        <v>0</v>
      </c>
      <c r="BJ407" s="1">
        <v>25.5</v>
      </c>
      <c r="BK407" s="1">
        <v>0.5</v>
      </c>
      <c r="BM407" s="1">
        <v>1</v>
      </c>
      <c r="BO407" s="1">
        <v>2.5</v>
      </c>
      <c r="BP407" s="1">
        <v>1.5</v>
      </c>
      <c r="BX407" s="1">
        <f t="shared" si="65"/>
        <v>0</v>
      </c>
      <c r="BY407" s="1">
        <v>20</v>
      </c>
      <c r="CA407" s="1">
        <f t="shared" si="66"/>
        <v>0</v>
      </c>
      <c r="CB407" s="1">
        <f t="shared" si="67"/>
        <v>0</v>
      </c>
      <c r="CC407" s="1">
        <v>30</v>
      </c>
      <c r="CD407" s="1">
        <v>30</v>
      </c>
      <c r="CG407" s="1">
        <f t="shared" si="68"/>
        <v>0</v>
      </c>
      <c r="CH407" s="1">
        <v>16</v>
      </c>
      <c r="CI407" s="1">
        <v>16</v>
      </c>
      <c r="CL407" s="1">
        <f t="shared" si="69"/>
        <v>0</v>
      </c>
      <c r="CO407" s="1">
        <f t="shared" si="70"/>
        <v>0</v>
      </c>
      <c r="CP407" s="1">
        <v>145.41</v>
      </c>
      <c r="CQ407" s="1">
        <f t="shared" si="72"/>
        <v>0</v>
      </c>
      <c r="CR407" s="1">
        <v>18</v>
      </c>
    </row>
    <row r="408" spans="1:96" s="1" customFormat="1" ht="15" hidden="1" customHeight="1" x14ac:dyDescent="0.25">
      <c r="A408" s="1" t="s">
        <v>1507</v>
      </c>
      <c r="B408" s="1" t="s">
        <v>1508</v>
      </c>
      <c r="C408" s="1" t="s">
        <v>25</v>
      </c>
      <c r="D408" s="1" t="s">
        <v>1331</v>
      </c>
      <c r="E408" s="1" t="s">
        <v>1509</v>
      </c>
      <c r="F408" s="1" t="s">
        <v>1510</v>
      </c>
      <c r="G408" s="1" t="s">
        <v>226</v>
      </c>
      <c r="H408" s="1" t="s">
        <v>337</v>
      </c>
      <c r="I408" s="1" t="s">
        <v>1511</v>
      </c>
      <c r="J408" s="1" t="s">
        <v>1512</v>
      </c>
      <c r="K408" s="1" t="s">
        <v>1513</v>
      </c>
      <c r="L408" s="1" t="s">
        <v>661</v>
      </c>
      <c r="M408" s="1" t="s">
        <v>1514</v>
      </c>
      <c r="N408" s="1" t="s">
        <v>1515</v>
      </c>
      <c r="O408" s="1" t="s">
        <v>1516</v>
      </c>
      <c r="P408" s="1">
        <v>914</v>
      </c>
      <c r="Q408" s="1" t="s">
        <v>3207</v>
      </c>
      <c r="R408" s="1" t="s">
        <v>38</v>
      </c>
      <c r="S408" s="1" t="s">
        <v>3208</v>
      </c>
      <c r="T408" s="1" t="s">
        <v>1343</v>
      </c>
      <c r="U408" s="1">
        <v>1</v>
      </c>
      <c r="V408" s="1" t="s">
        <v>817</v>
      </c>
      <c r="W408" s="1" t="s">
        <v>41</v>
      </c>
      <c r="X408" s="1">
        <v>2</v>
      </c>
      <c r="Z408" s="1">
        <v>99.6</v>
      </c>
      <c r="AA408" s="1">
        <v>0</v>
      </c>
      <c r="AE408" s="1">
        <v>66.599999999999994</v>
      </c>
      <c r="AH408" s="1">
        <v>33</v>
      </c>
      <c r="AO408" s="1">
        <f t="shared" ref="AO408:AO471" si="73">IF(SUBTOTAL(9,AA408:AN408)&gt;=500,500,SUBTOTAL(9,AA408:AN408))</f>
        <v>0</v>
      </c>
      <c r="AP408" s="1">
        <v>0</v>
      </c>
      <c r="BI408" s="1">
        <f t="shared" ref="BI408:BI471" si="74">IF(SUBTOTAL(9,AA408,AQ408:BH408)&gt;=500,500,SUBTOTAL(9,AA408,AQ408:BH408))</f>
        <v>0</v>
      </c>
      <c r="BJ408" s="1">
        <v>12.75</v>
      </c>
      <c r="BK408" s="1">
        <v>0.5</v>
      </c>
      <c r="BM408" s="1">
        <v>2</v>
      </c>
      <c r="BO408" s="1">
        <v>8.75</v>
      </c>
      <c r="BP408" s="1">
        <v>1.5</v>
      </c>
      <c r="BX408" s="1">
        <f t="shared" ref="BX408:BX471" si="75">IF(SUBTOTAL(9,BK408:BW408)&gt;=210,210,SUBTOTAL(9,BK408:BW408))</f>
        <v>0</v>
      </c>
      <c r="CA408" s="1">
        <f t="shared" ref="CA408:CA471" si="76">IF(SUBTOTAL(9,BY408:BZ408)&gt;=90,90,SUBTOTAL(9,BY408:BZ408))</f>
        <v>0</v>
      </c>
      <c r="CB408" s="1">
        <f t="shared" ref="CB408:CB471" si="77">SUM(BX408,CA408)</f>
        <v>0</v>
      </c>
      <c r="CC408" s="1">
        <v>30</v>
      </c>
      <c r="CD408" s="1">
        <v>30</v>
      </c>
      <c r="CG408" s="1">
        <f t="shared" ref="CG408:CG471" si="78">IF(SUBTOTAL(9,CD408:CF408)&gt;=200,200,SUBTOTAL(9,CD408:CF408))</f>
        <v>0</v>
      </c>
      <c r="CH408" s="1">
        <v>16</v>
      </c>
      <c r="CI408" s="1">
        <v>16</v>
      </c>
      <c r="CL408" s="1">
        <f t="shared" ref="CL408:CL471" si="79">IF(SUBTOTAL(9,CI408:CK408)&gt;=100,100,SUBTOTAL(9,CI408:CK408))</f>
        <v>0</v>
      </c>
      <c r="CO408" s="1">
        <f t="shared" ref="CO408:CO471" si="80">SUM(CN408)</f>
        <v>0</v>
      </c>
      <c r="CP408" s="1">
        <v>142.35</v>
      </c>
      <c r="CQ408" s="1">
        <f t="shared" si="72"/>
        <v>0</v>
      </c>
      <c r="CR408" s="1">
        <v>19</v>
      </c>
    </row>
    <row r="409" spans="1:96" s="1" customFormat="1" ht="15" hidden="1" customHeight="1" x14ac:dyDescent="0.25">
      <c r="A409" s="1" t="s">
        <v>1517</v>
      </c>
      <c r="B409" s="1" t="s">
        <v>1518</v>
      </c>
      <c r="C409" s="1" t="s">
        <v>25</v>
      </c>
      <c r="D409" s="1" t="s">
        <v>1331</v>
      </c>
      <c r="E409" s="1" t="s">
        <v>1519</v>
      </c>
      <c r="F409" s="1" t="s">
        <v>259</v>
      </c>
      <c r="G409" s="1" t="s">
        <v>1520</v>
      </c>
      <c r="H409" s="1" t="s">
        <v>1521</v>
      </c>
      <c r="I409" s="1" t="s">
        <v>1522</v>
      </c>
      <c r="J409" s="1" t="s">
        <v>1523</v>
      </c>
      <c r="K409" s="1" t="s">
        <v>1524</v>
      </c>
      <c r="L409" s="1" t="s">
        <v>105</v>
      </c>
      <c r="M409" s="1" t="s">
        <v>1525</v>
      </c>
      <c r="N409" s="1" t="s">
        <v>1526</v>
      </c>
      <c r="O409" s="1" t="s">
        <v>1241</v>
      </c>
      <c r="P409" s="1">
        <v>914</v>
      </c>
      <c r="Q409" s="1" t="s">
        <v>3207</v>
      </c>
      <c r="R409" s="1" t="s">
        <v>38</v>
      </c>
      <c r="S409" s="1" t="s">
        <v>3208</v>
      </c>
      <c r="T409" s="1" t="s">
        <v>1343</v>
      </c>
      <c r="U409" s="1">
        <v>1</v>
      </c>
      <c r="V409" s="1" t="s">
        <v>817</v>
      </c>
      <c r="W409" s="1" t="s">
        <v>41</v>
      </c>
      <c r="X409" s="1">
        <v>1</v>
      </c>
      <c r="Z409" s="1">
        <v>58.1</v>
      </c>
      <c r="AA409" s="1">
        <v>0</v>
      </c>
      <c r="AB409" s="1">
        <v>58.1</v>
      </c>
      <c r="AO409" s="1">
        <f t="shared" si="73"/>
        <v>0</v>
      </c>
      <c r="AP409" s="1">
        <v>0</v>
      </c>
      <c r="BI409" s="1">
        <f t="shared" si="74"/>
        <v>0</v>
      </c>
      <c r="BJ409" s="1">
        <v>23.2</v>
      </c>
      <c r="BK409" s="1">
        <v>8</v>
      </c>
      <c r="BM409" s="1">
        <v>3</v>
      </c>
      <c r="BO409" s="1">
        <v>1.25</v>
      </c>
      <c r="BQ409" s="1">
        <v>2</v>
      </c>
      <c r="BR409" s="1">
        <v>2.75</v>
      </c>
      <c r="BS409" s="1">
        <v>2.7</v>
      </c>
      <c r="BT409" s="1">
        <v>3.5</v>
      </c>
      <c r="BX409" s="1">
        <f t="shared" si="75"/>
        <v>0</v>
      </c>
      <c r="CA409" s="1">
        <f t="shared" si="76"/>
        <v>0</v>
      </c>
      <c r="CB409" s="1">
        <f t="shared" si="77"/>
        <v>0</v>
      </c>
      <c r="CC409" s="1">
        <v>40</v>
      </c>
      <c r="CD409" s="1">
        <v>40</v>
      </c>
      <c r="CG409" s="1">
        <f t="shared" si="78"/>
        <v>0</v>
      </c>
      <c r="CH409" s="1">
        <v>24</v>
      </c>
      <c r="CI409" s="1">
        <v>24</v>
      </c>
      <c r="CL409" s="1">
        <f t="shared" si="79"/>
        <v>0</v>
      </c>
      <c r="CO409" s="1">
        <f t="shared" si="80"/>
        <v>0</v>
      </c>
      <c r="CP409" s="1">
        <v>121.3</v>
      </c>
      <c r="CQ409" s="1">
        <f t="shared" si="72"/>
        <v>0</v>
      </c>
      <c r="CR409" s="1">
        <v>20</v>
      </c>
    </row>
    <row r="410" spans="1:96" s="1" customFormat="1" ht="15" hidden="1" customHeight="1" x14ac:dyDescent="0.25">
      <c r="A410" s="1" t="s">
        <v>3238</v>
      </c>
      <c r="B410" s="1" t="s">
        <v>3239</v>
      </c>
      <c r="C410" s="1" t="s">
        <v>57</v>
      </c>
      <c r="D410" s="1" t="s">
        <v>1331</v>
      </c>
      <c r="E410" s="1" t="s">
        <v>3240</v>
      </c>
      <c r="F410" s="1" t="s">
        <v>3241</v>
      </c>
      <c r="G410" s="1" t="s">
        <v>749</v>
      </c>
      <c r="H410" s="1" t="s">
        <v>123</v>
      </c>
      <c r="I410" s="1" t="s">
        <v>3242</v>
      </c>
      <c r="J410" s="1" t="s">
        <v>3243</v>
      </c>
      <c r="K410" s="1" t="s">
        <v>3244</v>
      </c>
      <c r="L410" s="1" t="s">
        <v>105</v>
      </c>
      <c r="M410" s="1" t="s">
        <v>2531</v>
      </c>
      <c r="N410" s="1" t="s">
        <v>3245</v>
      </c>
      <c r="O410" s="1" t="s">
        <v>2140</v>
      </c>
      <c r="P410" s="1">
        <v>914</v>
      </c>
      <c r="Q410" s="1" t="s">
        <v>3207</v>
      </c>
      <c r="R410" s="1" t="s">
        <v>38</v>
      </c>
      <c r="S410" s="1" t="s">
        <v>3208</v>
      </c>
      <c r="T410" s="1" t="s">
        <v>1343</v>
      </c>
      <c r="U410" s="1">
        <v>1</v>
      </c>
      <c r="V410" s="1" t="s">
        <v>817</v>
      </c>
      <c r="W410" s="1" t="s">
        <v>41</v>
      </c>
      <c r="X410" s="1">
        <v>1</v>
      </c>
      <c r="Z410" s="1">
        <v>55.96</v>
      </c>
      <c r="AA410" s="1">
        <v>10</v>
      </c>
      <c r="AJ410" s="1">
        <v>45.96</v>
      </c>
      <c r="AO410" s="1">
        <f t="shared" si="73"/>
        <v>0</v>
      </c>
      <c r="AP410" s="1">
        <v>10</v>
      </c>
      <c r="BI410" s="1">
        <f t="shared" si="74"/>
        <v>0</v>
      </c>
      <c r="BJ410" s="1">
        <v>11</v>
      </c>
      <c r="BK410" s="1">
        <v>5</v>
      </c>
      <c r="BO410" s="1">
        <v>2.5</v>
      </c>
      <c r="BP410" s="1">
        <v>1.5</v>
      </c>
      <c r="BQ410" s="1">
        <v>2</v>
      </c>
      <c r="BX410" s="1">
        <f t="shared" si="75"/>
        <v>0</v>
      </c>
      <c r="CA410" s="1">
        <f t="shared" si="76"/>
        <v>0</v>
      </c>
      <c r="CB410" s="1">
        <f t="shared" si="77"/>
        <v>0</v>
      </c>
      <c r="CC410" s="1">
        <v>30</v>
      </c>
      <c r="CD410" s="1">
        <v>30</v>
      </c>
      <c r="CG410" s="1">
        <f t="shared" si="78"/>
        <v>0</v>
      </c>
      <c r="CH410" s="1">
        <v>16</v>
      </c>
      <c r="CI410" s="1">
        <v>16</v>
      </c>
      <c r="CL410" s="1">
        <f t="shared" si="79"/>
        <v>0</v>
      </c>
      <c r="CO410" s="1">
        <f t="shared" si="80"/>
        <v>0</v>
      </c>
      <c r="CP410" s="1">
        <v>96.96</v>
      </c>
      <c r="CQ410" s="1">
        <f t="shared" si="72"/>
        <v>0</v>
      </c>
      <c r="CR410" s="1">
        <v>21</v>
      </c>
    </row>
    <row r="411" spans="1:96" s="1" customFormat="1" ht="15" hidden="1" customHeight="1" x14ac:dyDescent="0.25">
      <c r="A411" s="1" t="s">
        <v>1527</v>
      </c>
      <c r="B411" s="1" t="s">
        <v>1528</v>
      </c>
      <c r="C411" s="1" t="s">
        <v>25</v>
      </c>
      <c r="D411" s="1" t="s">
        <v>1331</v>
      </c>
      <c r="E411" s="1" t="s">
        <v>1529</v>
      </c>
      <c r="F411" s="1" t="s">
        <v>1530</v>
      </c>
      <c r="G411" s="1" t="s">
        <v>1531</v>
      </c>
      <c r="H411" s="1" t="s">
        <v>75</v>
      </c>
      <c r="I411" s="1" t="s">
        <v>1532</v>
      </c>
      <c r="J411" s="1" t="s">
        <v>1533</v>
      </c>
      <c r="K411" s="1" t="s">
        <v>1534</v>
      </c>
      <c r="L411" s="1" t="s">
        <v>319</v>
      </c>
      <c r="M411" s="1" t="s">
        <v>436</v>
      </c>
      <c r="N411" s="1" t="s">
        <v>1535</v>
      </c>
      <c r="O411" s="1" t="s">
        <v>1439</v>
      </c>
      <c r="P411" s="1">
        <v>914</v>
      </c>
      <c r="Q411" s="1" t="s">
        <v>3207</v>
      </c>
      <c r="R411" s="1" t="s">
        <v>38</v>
      </c>
      <c r="S411" s="1" t="s">
        <v>3208</v>
      </c>
      <c r="T411" s="1" t="s">
        <v>1343</v>
      </c>
      <c r="U411" s="1">
        <v>1</v>
      </c>
      <c r="V411" s="1" t="s">
        <v>817</v>
      </c>
      <c r="W411" s="1" t="s">
        <v>41</v>
      </c>
      <c r="X411" s="1">
        <v>3</v>
      </c>
      <c r="Z411" s="1">
        <v>57.45</v>
      </c>
      <c r="AA411" s="1">
        <v>0</v>
      </c>
      <c r="AJ411" s="1">
        <v>57.45</v>
      </c>
      <c r="AO411" s="1">
        <f t="shared" si="73"/>
        <v>0</v>
      </c>
      <c r="AP411" s="1">
        <v>0</v>
      </c>
      <c r="BI411" s="1">
        <f t="shared" si="74"/>
        <v>0</v>
      </c>
      <c r="BJ411" s="1">
        <v>32.25</v>
      </c>
      <c r="BK411" s="1">
        <v>4</v>
      </c>
      <c r="BL411" s="1">
        <v>0.75</v>
      </c>
      <c r="BO411" s="1">
        <v>1.25</v>
      </c>
      <c r="BP411" s="1">
        <v>1.5</v>
      </c>
      <c r="BQ411" s="1">
        <v>2</v>
      </c>
      <c r="BR411" s="1">
        <v>2.75</v>
      </c>
      <c r="BX411" s="1">
        <f t="shared" si="75"/>
        <v>0</v>
      </c>
      <c r="BY411" s="1">
        <v>20</v>
      </c>
      <c r="CA411" s="1">
        <f t="shared" si="76"/>
        <v>0</v>
      </c>
      <c r="CB411" s="1">
        <f t="shared" si="77"/>
        <v>0</v>
      </c>
      <c r="CC411" s="1">
        <v>0</v>
      </c>
      <c r="CD411" s="1">
        <v>0</v>
      </c>
      <c r="CG411" s="1">
        <f t="shared" si="78"/>
        <v>0</v>
      </c>
      <c r="CH411" s="1">
        <v>0</v>
      </c>
      <c r="CI411" s="1">
        <v>0</v>
      </c>
      <c r="CL411" s="1">
        <f t="shared" si="79"/>
        <v>0</v>
      </c>
      <c r="CO411" s="1">
        <f t="shared" si="80"/>
        <v>0</v>
      </c>
      <c r="CP411" s="1">
        <v>89.7</v>
      </c>
      <c r="CQ411" s="1">
        <f t="shared" si="72"/>
        <v>0</v>
      </c>
      <c r="CR411" s="1">
        <v>22</v>
      </c>
    </row>
    <row r="412" spans="1:96" s="1" customFormat="1" ht="15" hidden="1" customHeight="1" x14ac:dyDescent="0.25">
      <c r="A412" s="1" t="s">
        <v>1536</v>
      </c>
      <c r="B412" s="1" t="s">
        <v>1537</v>
      </c>
      <c r="C412" s="1" t="s">
        <v>25</v>
      </c>
      <c r="D412" s="1" t="s">
        <v>1331</v>
      </c>
      <c r="E412" s="1" t="s">
        <v>1538</v>
      </c>
      <c r="F412" s="1" t="s">
        <v>1539</v>
      </c>
      <c r="G412" s="1" t="s">
        <v>1036</v>
      </c>
      <c r="H412" s="1" t="s">
        <v>391</v>
      </c>
      <c r="I412" s="1" t="s">
        <v>1540</v>
      </c>
      <c r="J412" s="1" t="s">
        <v>1541</v>
      </c>
      <c r="K412" s="1" t="s">
        <v>1542</v>
      </c>
      <c r="L412" s="1" t="s">
        <v>105</v>
      </c>
      <c r="M412" s="1" t="s">
        <v>152</v>
      </c>
      <c r="N412" s="1" t="s">
        <v>1543</v>
      </c>
      <c r="O412" s="1" t="s">
        <v>1544</v>
      </c>
      <c r="P412" s="1">
        <v>914</v>
      </c>
      <c r="Q412" s="1" t="s">
        <v>3207</v>
      </c>
      <c r="R412" s="1" t="s">
        <v>38</v>
      </c>
      <c r="S412" s="1" t="s">
        <v>3208</v>
      </c>
      <c r="T412" s="1" t="s">
        <v>1343</v>
      </c>
      <c r="U412" s="1">
        <v>1</v>
      </c>
      <c r="V412" s="1" t="s">
        <v>817</v>
      </c>
      <c r="W412" s="1" t="s">
        <v>41</v>
      </c>
      <c r="X412" s="1">
        <v>1</v>
      </c>
      <c r="Z412" s="1">
        <v>77.19</v>
      </c>
      <c r="AA412" s="1">
        <v>10</v>
      </c>
      <c r="AB412" s="1">
        <v>14.94</v>
      </c>
      <c r="AH412" s="1">
        <v>52.25</v>
      </c>
      <c r="AO412" s="1">
        <f t="shared" si="73"/>
        <v>0</v>
      </c>
      <c r="AP412" s="1">
        <v>10</v>
      </c>
      <c r="BI412" s="1">
        <f t="shared" si="74"/>
        <v>0</v>
      </c>
      <c r="BJ412" s="1">
        <v>7.5</v>
      </c>
      <c r="BO412" s="1">
        <v>7.5</v>
      </c>
      <c r="BX412" s="1">
        <f t="shared" si="75"/>
        <v>0</v>
      </c>
      <c r="CA412" s="1">
        <f t="shared" si="76"/>
        <v>0</v>
      </c>
      <c r="CB412" s="1">
        <f t="shared" si="77"/>
        <v>0</v>
      </c>
      <c r="CG412" s="1">
        <f t="shared" si="78"/>
        <v>0</v>
      </c>
      <c r="CL412" s="1">
        <f t="shared" si="79"/>
        <v>0</v>
      </c>
      <c r="CO412" s="1">
        <f t="shared" si="80"/>
        <v>0</v>
      </c>
      <c r="CP412" s="1">
        <v>84.69</v>
      </c>
      <c r="CQ412" s="1">
        <f t="shared" si="72"/>
        <v>0</v>
      </c>
      <c r="CR412" s="1">
        <v>23</v>
      </c>
    </row>
    <row r="413" spans="1:96" s="1" customFormat="1" ht="15" hidden="1" customHeight="1" x14ac:dyDescent="0.25">
      <c r="A413" s="1" t="s">
        <v>1545</v>
      </c>
      <c r="B413" s="1" t="s">
        <v>1546</v>
      </c>
      <c r="C413" s="1" t="s">
        <v>25</v>
      </c>
      <c r="D413" s="1" t="s">
        <v>1331</v>
      </c>
      <c r="E413" s="1" t="s">
        <v>1547</v>
      </c>
      <c r="F413" s="1" t="s">
        <v>1548</v>
      </c>
      <c r="G413" s="1" t="s">
        <v>46</v>
      </c>
      <c r="H413" s="1" t="s">
        <v>74</v>
      </c>
      <c r="I413" s="1" t="s">
        <v>1549</v>
      </c>
      <c r="J413" s="1" t="s">
        <v>1550</v>
      </c>
      <c r="K413" s="1" t="s">
        <v>1551</v>
      </c>
      <c r="L413" s="1" t="s">
        <v>105</v>
      </c>
      <c r="M413" s="1" t="s">
        <v>1080</v>
      </c>
      <c r="N413" s="1" t="s">
        <v>1552</v>
      </c>
      <c r="O413" s="1" t="s">
        <v>1082</v>
      </c>
      <c r="P413" s="1">
        <v>914</v>
      </c>
      <c r="Q413" s="1" t="s">
        <v>3207</v>
      </c>
      <c r="R413" s="1" t="s">
        <v>38</v>
      </c>
      <c r="S413" s="1" t="s">
        <v>3208</v>
      </c>
      <c r="T413" s="1" t="s">
        <v>1343</v>
      </c>
      <c r="U413" s="1">
        <v>1</v>
      </c>
      <c r="V413" s="1" t="s">
        <v>817</v>
      </c>
      <c r="W413" s="1" t="s">
        <v>41</v>
      </c>
      <c r="X413" s="1">
        <v>3</v>
      </c>
      <c r="Z413" s="1">
        <v>27.5</v>
      </c>
      <c r="AA413" s="1">
        <v>0</v>
      </c>
      <c r="AH413" s="1">
        <v>27.5</v>
      </c>
      <c r="AO413" s="1">
        <f t="shared" si="73"/>
        <v>0</v>
      </c>
      <c r="AP413" s="1">
        <v>0</v>
      </c>
      <c r="BI413" s="1">
        <f t="shared" si="74"/>
        <v>0</v>
      </c>
      <c r="BJ413" s="1">
        <v>16.25</v>
      </c>
      <c r="BK413" s="1">
        <v>13</v>
      </c>
      <c r="BO413" s="1">
        <v>1.25</v>
      </c>
      <c r="BQ413" s="1">
        <v>2</v>
      </c>
      <c r="BX413" s="1">
        <f t="shared" si="75"/>
        <v>0</v>
      </c>
      <c r="CA413" s="1">
        <f t="shared" si="76"/>
        <v>0</v>
      </c>
      <c r="CB413" s="1">
        <f t="shared" si="77"/>
        <v>0</v>
      </c>
      <c r="CG413" s="1">
        <f t="shared" si="78"/>
        <v>0</v>
      </c>
      <c r="CL413" s="1">
        <f t="shared" si="79"/>
        <v>0</v>
      </c>
      <c r="CO413" s="1">
        <f t="shared" si="80"/>
        <v>0</v>
      </c>
      <c r="CP413" s="1">
        <v>43.75</v>
      </c>
      <c r="CQ413" s="1">
        <f t="shared" si="72"/>
        <v>0</v>
      </c>
      <c r="CR413" s="1">
        <v>24</v>
      </c>
    </row>
    <row r="414" spans="1:96" s="1" customFormat="1" ht="15" hidden="1" customHeight="1" x14ac:dyDescent="0.25">
      <c r="A414" s="1" t="s">
        <v>3246</v>
      </c>
      <c r="B414" s="1" t="s">
        <v>3247</v>
      </c>
      <c r="C414" s="1" t="s">
        <v>25</v>
      </c>
      <c r="D414" s="1" t="s">
        <v>2669</v>
      </c>
      <c r="E414" s="1" t="s">
        <v>3248</v>
      </c>
      <c r="F414" s="1" t="s">
        <v>3249</v>
      </c>
      <c r="G414" s="1" t="s">
        <v>3250</v>
      </c>
      <c r="H414" s="1" t="s">
        <v>123</v>
      </c>
      <c r="I414" s="1" t="s">
        <v>3251</v>
      </c>
      <c r="J414" s="1" t="s">
        <v>3251</v>
      </c>
      <c r="K414" s="1" t="s">
        <v>3252</v>
      </c>
      <c r="L414" s="1" t="s">
        <v>275</v>
      </c>
      <c r="M414" s="1" t="s">
        <v>176</v>
      </c>
      <c r="N414" s="1" t="s">
        <v>3253</v>
      </c>
      <c r="O414" s="1" t="s">
        <v>278</v>
      </c>
      <c r="P414" s="1">
        <v>916</v>
      </c>
      <c r="Q414" s="1" t="s">
        <v>3254</v>
      </c>
      <c r="R414" s="1" t="s">
        <v>38</v>
      </c>
      <c r="S414" s="1" t="s">
        <v>3208</v>
      </c>
      <c r="T414" s="1" t="s">
        <v>2678</v>
      </c>
      <c r="U414" s="1">
        <v>1</v>
      </c>
      <c r="V414" s="1" t="s">
        <v>817</v>
      </c>
      <c r="W414" s="1" t="s">
        <v>41</v>
      </c>
      <c r="X414" s="1">
        <v>1</v>
      </c>
      <c r="Z414" s="1">
        <v>327.54000000000002</v>
      </c>
      <c r="AA414" s="1">
        <v>10</v>
      </c>
      <c r="AC414" s="1">
        <v>3.48</v>
      </c>
      <c r="AJ414" s="1">
        <v>314.06</v>
      </c>
      <c r="AO414" s="1">
        <f t="shared" si="73"/>
        <v>0</v>
      </c>
      <c r="AP414" s="1">
        <v>10</v>
      </c>
      <c r="BI414" s="1">
        <f t="shared" si="74"/>
        <v>0</v>
      </c>
      <c r="BJ414" s="1">
        <v>168</v>
      </c>
      <c r="BK414" s="1">
        <v>2.5</v>
      </c>
      <c r="BM414" s="1">
        <v>13</v>
      </c>
      <c r="BN414" s="1">
        <v>6.25</v>
      </c>
      <c r="BO414" s="1">
        <v>2.5</v>
      </c>
      <c r="BP414" s="1">
        <v>7.5</v>
      </c>
      <c r="BQ414" s="1">
        <v>8</v>
      </c>
      <c r="BR414" s="1">
        <v>8.25</v>
      </c>
      <c r="BU414" s="1">
        <v>10</v>
      </c>
      <c r="BV414" s="1">
        <v>10</v>
      </c>
      <c r="BW414" s="1">
        <v>10</v>
      </c>
      <c r="BX414" s="1">
        <f t="shared" si="75"/>
        <v>0</v>
      </c>
      <c r="BY414" s="1">
        <v>20</v>
      </c>
      <c r="BZ414" s="1">
        <v>70</v>
      </c>
      <c r="CA414" s="1">
        <f t="shared" si="76"/>
        <v>0</v>
      </c>
      <c r="CB414" s="1">
        <f t="shared" si="77"/>
        <v>0</v>
      </c>
      <c r="CC414" s="1">
        <v>200</v>
      </c>
      <c r="CD414" s="1">
        <v>60</v>
      </c>
      <c r="CE414" s="1">
        <v>140</v>
      </c>
      <c r="CG414" s="1">
        <f t="shared" si="78"/>
        <v>0</v>
      </c>
      <c r="CH414" s="1">
        <v>100</v>
      </c>
      <c r="CI414" s="1">
        <v>40</v>
      </c>
      <c r="CJ414" s="1">
        <v>60</v>
      </c>
      <c r="CL414" s="1">
        <f t="shared" si="79"/>
        <v>0</v>
      </c>
      <c r="CO414" s="1">
        <f t="shared" si="80"/>
        <v>0</v>
      </c>
      <c r="CP414" s="1">
        <v>695.54</v>
      </c>
      <c r="CQ414" s="1">
        <f t="shared" si="72"/>
        <v>0</v>
      </c>
      <c r="CR414" s="1">
        <v>1</v>
      </c>
    </row>
    <row r="415" spans="1:96" s="1" customFormat="1" ht="15" hidden="1" customHeight="1" x14ac:dyDescent="0.25">
      <c r="A415" s="1" t="s">
        <v>3255</v>
      </c>
      <c r="B415" s="1" t="s">
        <v>3256</v>
      </c>
      <c r="C415" s="1" t="s">
        <v>25</v>
      </c>
      <c r="D415" s="1" t="s">
        <v>2669</v>
      </c>
      <c r="E415" s="1" t="s">
        <v>3257</v>
      </c>
      <c r="F415" s="1" t="s">
        <v>3258</v>
      </c>
      <c r="G415" s="1" t="s">
        <v>123</v>
      </c>
      <c r="H415" s="1" t="s">
        <v>2323</v>
      </c>
      <c r="I415" s="1" t="s">
        <v>3259</v>
      </c>
      <c r="J415" s="1" t="s">
        <v>3260</v>
      </c>
      <c r="K415" s="1" t="s">
        <v>3261</v>
      </c>
      <c r="L415" s="1" t="s">
        <v>3262</v>
      </c>
      <c r="M415" s="1" t="s">
        <v>3263</v>
      </c>
      <c r="N415" s="1" t="s">
        <v>3264</v>
      </c>
      <c r="O415" s="1" t="s">
        <v>3265</v>
      </c>
      <c r="P415" s="1">
        <v>916</v>
      </c>
      <c r="Q415" s="1" t="s">
        <v>3254</v>
      </c>
      <c r="R415" s="1" t="s">
        <v>38</v>
      </c>
      <c r="S415" s="1" t="s">
        <v>3208</v>
      </c>
      <c r="T415" s="1" t="s">
        <v>2678</v>
      </c>
      <c r="U415" s="1">
        <v>1</v>
      </c>
      <c r="V415" s="1" t="s">
        <v>817</v>
      </c>
      <c r="W415" s="1" t="s">
        <v>41</v>
      </c>
      <c r="X415" s="1">
        <v>1</v>
      </c>
      <c r="Z415" s="1">
        <v>480.05</v>
      </c>
      <c r="AA415" s="1">
        <v>10</v>
      </c>
      <c r="AB415" s="1">
        <v>8.3000000000000007</v>
      </c>
      <c r="AF415" s="1">
        <v>113.22</v>
      </c>
      <c r="AJ415" s="1">
        <v>348.53</v>
      </c>
      <c r="AO415" s="1">
        <f t="shared" si="73"/>
        <v>0</v>
      </c>
      <c r="AP415" s="1">
        <v>10</v>
      </c>
      <c r="BI415" s="1">
        <f t="shared" si="74"/>
        <v>0</v>
      </c>
      <c r="BJ415" s="1">
        <v>23.2</v>
      </c>
      <c r="BK415" s="1">
        <v>3</v>
      </c>
      <c r="BM415" s="1">
        <v>1</v>
      </c>
      <c r="BO415" s="1">
        <v>12.5</v>
      </c>
      <c r="BQ415" s="1">
        <v>4</v>
      </c>
      <c r="BS415" s="1">
        <v>2.7</v>
      </c>
      <c r="BX415" s="1">
        <f t="shared" si="75"/>
        <v>0</v>
      </c>
      <c r="CA415" s="1">
        <f t="shared" si="76"/>
        <v>0</v>
      </c>
      <c r="CB415" s="1">
        <f t="shared" si="77"/>
        <v>0</v>
      </c>
      <c r="CC415" s="1">
        <v>50</v>
      </c>
      <c r="CD415" s="1">
        <v>50</v>
      </c>
      <c r="CG415" s="1">
        <f t="shared" si="78"/>
        <v>0</v>
      </c>
      <c r="CH415" s="1">
        <v>32</v>
      </c>
      <c r="CI415" s="1">
        <v>32</v>
      </c>
      <c r="CL415" s="1">
        <f t="shared" si="79"/>
        <v>0</v>
      </c>
      <c r="CO415" s="1">
        <f t="shared" si="80"/>
        <v>0</v>
      </c>
      <c r="CP415" s="1">
        <v>553.25</v>
      </c>
      <c r="CQ415" s="1">
        <f t="shared" si="72"/>
        <v>0</v>
      </c>
      <c r="CR415" s="1">
        <v>2</v>
      </c>
    </row>
    <row r="416" spans="1:96" s="1" customFormat="1" ht="15" hidden="1" customHeight="1" x14ac:dyDescent="0.25">
      <c r="A416" s="1" t="s">
        <v>2933</v>
      </c>
      <c r="B416" s="1" t="s">
        <v>2934</v>
      </c>
      <c r="C416" s="1" t="s">
        <v>267</v>
      </c>
      <c r="D416" s="1" t="s">
        <v>2669</v>
      </c>
      <c r="E416" s="1" t="s">
        <v>2935</v>
      </c>
      <c r="F416" s="1" t="s">
        <v>2936</v>
      </c>
      <c r="G416" s="1" t="s">
        <v>514</v>
      </c>
      <c r="H416" s="1" t="s">
        <v>271</v>
      </c>
      <c r="I416" s="1" t="s">
        <v>2937</v>
      </c>
      <c r="J416" s="1" t="s">
        <v>2938</v>
      </c>
      <c r="K416" s="1" t="s">
        <v>2939</v>
      </c>
      <c r="L416" s="1" t="s">
        <v>2754</v>
      </c>
      <c r="M416" s="1" t="s">
        <v>2940</v>
      </c>
      <c r="N416" s="1" t="s">
        <v>2941</v>
      </c>
      <c r="O416" s="1" t="s">
        <v>2757</v>
      </c>
      <c r="P416" s="1">
        <v>916</v>
      </c>
      <c r="Q416" s="1" t="s">
        <v>3254</v>
      </c>
      <c r="R416" s="1" t="s">
        <v>38</v>
      </c>
      <c r="S416" s="1" t="s">
        <v>3208</v>
      </c>
      <c r="T416" s="1" t="s">
        <v>2678</v>
      </c>
      <c r="U416" s="1">
        <v>1</v>
      </c>
      <c r="V416" s="1" t="s">
        <v>817</v>
      </c>
      <c r="W416" s="1" t="s">
        <v>41</v>
      </c>
      <c r="X416" s="1">
        <v>3</v>
      </c>
      <c r="Z416" s="1">
        <v>500</v>
      </c>
      <c r="AA416" s="1">
        <v>10</v>
      </c>
      <c r="AC416" s="1">
        <v>48.72</v>
      </c>
      <c r="AJ416" s="1">
        <v>651.1</v>
      </c>
      <c r="AO416" s="1">
        <f t="shared" si="73"/>
        <v>0</v>
      </c>
      <c r="AP416" s="1">
        <v>10</v>
      </c>
      <c r="BH416" s="1">
        <v>0</v>
      </c>
      <c r="BI416" s="1">
        <f t="shared" si="74"/>
        <v>0</v>
      </c>
      <c r="BJ416" s="1">
        <v>3</v>
      </c>
      <c r="BK416" s="1">
        <v>1</v>
      </c>
      <c r="BM416" s="1">
        <v>2</v>
      </c>
      <c r="BX416" s="1">
        <f t="shared" si="75"/>
        <v>0</v>
      </c>
      <c r="CA416" s="1">
        <f t="shared" si="76"/>
        <v>0</v>
      </c>
      <c r="CB416" s="1">
        <f t="shared" si="77"/>
        <v>0</v>
      </c>
      <c r="CC416" s="1">
        <v>40</v>
      </c>
      <c r="CD416" s="1">
        <v>40</v>
      </c>
      <c r="CG416" s="1">
        <f t="shared" si="78"/>
        <v>0</v>
      </c>
      <c r="CH416" s="1">
        <v>24</v>
      </c>
      <c r="CI416" s="1">
        <v>24</v>
      </c>
      <c r="CL416" s="1">
        <f t="shared" si="79"/>
        <v>0</v>
      </c>
      <c r="CO416" s="1">
        <f t="shared" si="80"/>
        <v>0</v>
      </c>
      <c r="CP416" s="1">
        <v>543</v>
      </c>
      <c r="CQ416" s="1">
        <f t="shared" si="72"/>
        <v>0</v>
      </c>
      <c r="CR416" s="1">
        <v>3</v>
      </c>
    </row>
    <row r="417" spans="1:96" s="1" customFormat="1" ht="15" hidden="1" customHeight="1" x14ac:dyDescent="0.25">
      <c r="A417" s="1" t="s">
        <v>2679</v>
      </c>
      <c r="B417" s="1" t="s">
        <v>2680</v>
      </c>
      <c r="C417" s="1" t="s">
        <v>267</v>
      </c>
      <c r="D417" s="1" t="s">
        <v>2669</v>
      </c>
      <c r="E417" s="1" t="s">
        <v>2681</v>
      </c>
      <c r="F417" s="1" t="s">
        <v>2682</v>
      </c>
      <c r="G417" s="1" t="s">
        <v>87</v>
      </c>
      <c r="H417" s="1" t="s">
        <v>29</v>
      </c>
      <c r="I417" s="1" t="s">
        <v>2683</v>
      </c>
      <c r="J417" s="1" t="s">
        <v>2684</v>
      </c>
      <c r="K417" s="1" t="s">
        <v>2685</v>
      </c>
      <c r="L417" s="1" t="s">
        <v>2686</v>
      </c>
      <c r="M417" s="1" t="s">
        <v>176</v>
      </c>
      <c r="N417" s="1" t="s">
        <v>2687</v>
      </c>
      <c r="O417" s="1" t="s">
        <v>2688</v>
      </c>
      <c r="P417" s="1">
        <v>916</v>
      </c>
      <c r="Q417" s="1" t="s">
        <v>3254</v>
      </c>
      <c r="R417" s="1" t="s">
        <v>38</v>
      </c>
      <c r="S417" s="1" t="s">
        <v>3208</v>
      </c>
      <c r="T417" s="1" t="s">
        <v>2678</v>
      </c>
      <c r="U417" s="1">
        <v>1</v>
      </c>
      <c r="V417" s="1" t="s">
        <v>817</v>
      </c>
      <c r="W417" s="1" t="s">
        <v>41</v>
      </c>
      <c r="X417" s="1">
        <v>2</v>
      </c>
      <c r="Z417" s="1">
        <v>221.16</v>
      </c>
      <c r="AA417" s="1">
        <v>50</v>
      </c>
      <c r="AB417" s="1">
        <v>17.43</v>
      </c>
      <c r="AC417" s="1">
        <v>3.48</v>
      </c>
      <c r="AJ417" s="1">
        <v>91.92</v>
      </c>
      <c r="AL417" s="1">
        <v>58.33</v>
      </c>
      <c r="AO417" s="1">
        <f t="shared" si="73"/>
        <v>0</v>
      </c>
      <c r="AP417" s="1">
        <v>220.68</v>
      </c>
      <c r="AQ417" s="1">
        <v>17.43</v>
      </c>
      <c r="AR417" s="1">
        <v>3</v>
      </c>
      <c r="BB417" s="1">
        <v>91.92</v>
      </c>
      <c r="BE417" s="1">
        <v>58.33</v>
      </c>
      <c r="BH417" s="1">
        <v>0</v>
      </c>
      <c r="BI417" s="1">
        <f t="shared" si="74"/>
        <v>0</v>
      </c>
      <c r="BJ417" s="1">
        <v>158.25</v>
      </c>
      <c r="BK417" s="1">
        <v>14</v>
      </c>
      <c r="BM417" s="1">
        <v>5</v>
      </c>
      <c r="BO417" s="1">
        <v>12.5</v>
      </c>
      <c r="BP417" s="1">
        <v>37.5</v>
      </c>
      <c r="BQ417" s="1">
        <v>6</v>
      </c>
      <c r="BR417" s="1">
        <v>19.25</v>
      </c>
      <c r="BT417" s="1">
        <v>14</v>
      </c>
      <c r="BU417" s="1">
        <v>10</v>
      </c>
      <c r="BV417" s="1">
        <v>10</v>
      </c>
      <c r="BW417" s="1">
        <v>10</v>
      </c>
      <c r="BX417" s="1">
        <f t="shared" si="75"/>
        <v>0</v>
      </c>
      <c r="BY417" s="1">
        <v>20</v>
      </c>
      <c r="CA417" s="1">
        <f t="shared" si="76"/>
        <v>0</v>
      </c>
      <c r="CB417" s="1">
        <f t="shared" si="77"/>
        <v>0</v>
      </c>
      <c r="CC417" s="1">
        <v>140</v>
      </c>
      <c r="CD417" s="1">
        <v>60</v>
      </c>
      <c r="CE417" s="1">
        <v>80</v>
      </c>
      <c r="CG417" s="1">
        <f t="shared" si="78"/>
        <v>0</v>
      </c>
      <c r="CH417" s="1">
        <v>70</v>
      </c>
      <c r="CI417" s="1">
        <v>40</v>
      </c>
      <c r="CJ417" s="1">
        <v>30</v>
      </c>
      <c r="CL417" s="1">
        <f t="shared" si="79"/>
        <v>0</v>
      </c>
      <c r="CO417" s="1">
        <f t="shared" si="80"/>
        <v>0</v>
      </c>
      <c r="CP417" s="1">
        <v>519.41</v>
      </c>
      <c r="CQ417" s="1">
        <f t="shared" si="72"/>
        <v>0</v>
      </c>
      <c r="CR417" s="1">
        <v>4</v>
      </c>
    </row>
    <row r="418" spans="1:96" s="1" customFormat="1" ht="15" hidden="1" customHeight="1" x14ac:dyDescent="0.25">
      <c r="A418" s="1" t="s">
        <v>2667</v>
      </c>
      <c r="B418" s="1" t="s">
        <v>2668</v>
      </c>
      <c r="C418" s="1" t="s">
        <v>25</v>
      </c>
      <c r="D418" s="1" t="s">
        <v>2669</v>
      </c>
      <c r="E418" s="1" t="s">
        <v>2670</v>
      </c>
      <c r="F418" s="1" t="s">
        <v>2671</v>
      </c>
      <c r="G418" s="1" t="s">
        <v>1923</v>
      </c>
      <c r="H418" s="1" t="s">
        <v>679</v>
      </c>
      <c r="I418" s="1" t="s">
        <v>2672</v>
      </c>
      <c r="J418" s="1" t="s">
        <v>2673</v>
      </c>
      <c r="K418" s="1" t="s">
        <v>2674</v>
      </c>
      <c r="L418" s="1" t="s">
        <v>752</v>
      </c>
      <c r="M418" s="1" t="s">
        <v>2675</v>
      </c>
      <c r="N418" s="1" t="s">
        <v>2676</v>
      </c>
      <c r="O418" s="1" t="s">
        <v>1456</v>
      </c>
      <c r="P418" s="1">
        <v>916</v>
      </c>
      <c r="Q418" s="1" t="s">
        <v>3254</v>
      </c>
      <c r="R418" s="1" t="s">
        <v>38</v>
      </c>
      <c r="S418" s="1" t="s">
        <v>3208</v>
      </c>
      <c r="T418" s="1" t="s">
        <v>2678</v>
      </c>
      <c r="U418" s="1">
        <v>1</v>
      </c>
      <c r="V418" s="1" t="s">
        <v>817</v>
      </c>
      <c r="W418" s="1" t="s">
        <v>41</v>
      </c>
      <c r="X418" s="1">
        <v>3</v>
      </c>
      <c r="Z418" s="1">
        <v>246.48</v>
      </c>
      <c r="AA418" s="1">
        <v>10</v>
      </c>
      <c r="AH418" s="1">
        <v>22</v>
      </c>
      <c r="AJ418" s="1">
        <v>214.48</v>
      </c>
      <c r="AO418" s="1">
        <f t="shared" si="73"/>
        <v>0</v>
      </c>
      <c r="AP418" s="1">
        <v>260.56</v>
      </c>
      <c r="AX418" s="1">
        <v>10.96</v>
      </c>
      <c r="BA418" s="1">
        <v>74.489999999999995</v>
      </c>
      <c r="BB418" s="1">
        <v>65.11</v>
      </c>
      <c r="BH418" s="1">
        <v>100</v>
      </c>
      <c r="BI418" s="1">
        <f t="shared" si="74"/>
        <v>0</v>
      </c>
      <c r="BJ418" s="1">
        <v>60.5</v>
      </c>
      <c r="BK418" s="1">
        <v>11</v>
      </c>
      <c r="BM418" s="1">
        <v>5</v>
      </c>
      <c r="BN418" s="1">
        <v>2.5</v>
      </c>
      <c r="BQ418" s="1">
        <v>2</v>
      </c>
      <c r="BV418" s="1">
        <v>10</v>
      </c>
      <c r="BW418" s="1">
        <v>10</v>
      </c>
      <c r="BX418" s="1">
        <f t="shared" si="75"/>
        <v>0</v>
      </c>
      <c r="BY418" s="1">
        <v>20</v>
      </c>
      <c r="CA418" s="1">
        <f t="shared" si="76"/>
        <v>0</v>
      </c>
      <c r="CB418" s="1">
        <f t="shared" si="77"/>
        <v>0</v>
      </c>
      <c r="CC418" s="1">
        <v>200</v>
      </c>
      <c r="CD418" s="1">
        <v>60</v>
      </c>
      <c r="CE418" s="1">
        <v>140</v>
      </c>
      <c r="CG418" s="1">
        <f t="shared" si="78"/>
        <v>0</v>
      </c>
      <c r="CH418" s="1">
        <v>100</v>
      </c>
      <c r="CI418" s="1">
        <v>40</v>
      </c>
      <c r="CJ418" s="1">
        <v>60</v>
      </c>
      <c r="CL418" s="1">
        <f t="shared" si="79"/>
        <v>0</v>
      </c>
      <c r="CO418" s="1">
        <f t="shared" si="80"/>
        <v>0</v>
      </c>
      <c r="CP418" s="1">
        <v>506.98</v>
      </c>
      <c r="CQ418" s="1">
        <f t="shared" si="72"/>
        <v>0</v>
      </c>
      <c r="CR418" s="1">
        <v>5</v>
      </c>
    </row>
    <row r="419" spans="1:96" s="1" customFormat="1" ht="15" hidden="1" customHeight="1" x14ac:dyDescent="0.25">
      <c r="A419" s="1" t="s">
        <v>2689</v>
      </c>
      <c r="B419" s="1" t="s">
        <v>2690</v>
      </c>
      <c r="C419" s="1" t="s">
        <v>157</v>
      </c>
      <c r="D419" s="1" t="s">
        <v>2669</v>
      </c>
      <c r="E419" s="1" t="s">
        <v>2691</v>
      </c>
      <c r="F419" s="1" t="s">
        <v>2692</v>
      </c>
      <c r="G419" s="1" t="s">
        <v>123</v>
      </c>
      <c r="H419" s="1" t="s">
        <v>337</v>
      </c>
      <c r="I419" s="1" t="s">
        <v>2693</v>
      </c>
      <c r="J419" s="1" t="s">
        <v>2694</v>
      </c>
      <c r="K419" s="1" t="s">
        <v>2695</v>
      </c>
      <c r="L419" s="1" t="s">
        <v>340</v>
      </c>
      <c r="M419" s="1" t="s">
        <v>2696</v>
      </c>
      <c r="N419" s="1" t="s">
        <v>2697</v>
      </c>
      <c r="O419" s="1" t="s">
        <v>2698</v>
      </c>
      <c r="P419" s="1">
        <v>916</v>
      </c>
      <c r="Q419" s="1" t="s">
        <v>3254</v>
      </c>
      <c r="R419" s="1" t="s">
        <v>38</v>
      </c>
      <c r="S419" s="1" t="s">
        <v>3208</v>
      </c>
      <c r="T419" s="1" t="s">
        <v>2678</v>
      </c>
      <c r="U419" s="1">
        <v>1</v>
      </c>
      <c r="V419" s="1" t="s">
        <v>817</v>
      </c>
      <c r="W419" s="1" t="s">
        <v>41</v>
      </c>
      <c r="X419" s="1">
        <v>3</v>
      </c>
      <c r="Z419" s="1">
        <v>307.17599999999999</v>
      </c>
      <c r="AA419" s="1">
        <v>50</v>
      </c>
      <c r="AH419" s="1">
        <v>11</v>
      </c>
      <c r="AL419" s="1">
        <v>69.995999999999995</v>
      </c>
      <c r="AN419" s="1">
        <v>176.18</v>
      </c>
      <c r="AO419" s="1">
        <f t="shared" si="73"/>
        <v>0</v>
      </c>
      <c r="AP419" s="1">
        <v>213.33600000000001</v>
      </c>
      <c r="AX419" s="1">
        <v>5.48</v>
      </c>
      <c r="BE419" s="1">
        <v>69.995999999999995</v>
      </c>
      <c r="BG419" s="1">
        <v>87.86</v>
      </c>
      <c r="BI419" s="1">
        <f t="shared" si="74"/>
        <v>0</v>
      </c>
      <c r="BJ419" s="1">
        <v>29.25</v>
      </c>
      <c r="BK419" s="1">
        <v>4.5</v>
      </c>
      <c r="BO419" s="1">
        <v>1.25</v>
      </c>
      <c r="BP419" s="1">
        <v>1.5</v>
      </c>
      <c r="BQ419" s="1">
        <v>2</v>
      </c>
      <c r="BX419" s="1">
        <f t="shared" si="75"/>
        <v>0</v>
      </c>
      <c r="BY419" s="1">
        <v>20</v>
      </c>
      <c r="CA419" s="1">
        <f t="shared" si="76"/>
        <v>0</v>
      </c>
      <c r="CB419" s="1">
        <f t="shared" si="77"/>
        <v>0</v>
      </c>
      <c r="CC419" s="1">
        <v>160</v>
      </c>
      <c r="CD419" s="1">
        <v>50</v>
      </c>
      <c r="CE419" s="1">
        <v>110</v>
      </c>
      <c r="CG419" s="1">
        <f t="shared" si="78"/>
        <v>0</v>
      </c>
      <c r="CH419" s="1">
        <v>77</v>
      </c>
      <c r="CI419" s="1">
        <v>32</v>
      </c>
      <c r="CJ419" s="1">
        <v>45</v>
      </c>
      <c r="CL419" s="1">
        <f t="shared" si="79"/>
        <v>0</v>
      </c>
      <c r="CO419" s="1">
        <f t="shared" si="80"/>
        <v>0</v>
      </c>
      <c r="CP419" s="1">
        <v>496.42599999999999</v>
      </c>
      <c r="CQ419" s="1">
        <f t="shared" si="72"/>
        <v>0</v>
      </c>
      <c r="CR419" s="1">
        <v>6</v>
      </c>
    </row>
    <row r="420" spans="1:96" s="1" customFormat="1" ht="15" hidden="1" customHeight="1" x14ac:dyDescent="0.25">
      <c r="A420" s="1" t="s">
        <v>2775</v>
      </c>
      <c r="B420" s="1" t="s">
        <v>2776</v>
      </c>
      <c r="C420" s="1" t="s">
        <v>25</v>
      </c>
      <c r="D420" s="1" t="s">
        <v>2669</v>
      </c>
      <c r="E420" s="1" t="s">
        <v>2777</v>
      </c>
      <c r="F420" s="1" t="s">
        <v>2778</v>
      </c>
      <c r="G420" s="1" t="s">
        <v>124</v>
      </c>
      <c r="H420" s="1" t="s">
        <v>123</v>
      </c>
      <c r="I420" s="1" t="s">
        <v>2779</v>
      </c>
      <c r="J420" s="1" t="s">
        <v>2780</v>
      </c>
      <c r="K420" s="1" t="s">
        <v>2781</v>
      </c>
      <c r="L420" s="1" t="s">
        <v>340</v>
      </c>
      <c r="M420" s="1" t="s">
        <v>2268</v>
      </c>
      <c r="N420" s="1" t="s">
        <v>2782</v>
      </c>
      <c r="O420" s="1" t="s">
        <v>2698</v>
      </c>
      <c r="P420" s="1">
        <v>916</v>
      </c>
      <c r="Q420" s="1" t="s">
        <v>3254</v>
      </c>
      <c r="R420" s="1" t="s">
        <v>38</v>
      </c>
      <c r="S420" s="1" t="s">
        <v>3208</v>
      </c>
      <c r="T420" s="1" t="s">
        <v>2678</v>
      </c>
      <c r="U420" s="1">
        <v>1</v>
      </c>
      <c r="V420" s="1" t="s">
        <v>817</v>
      </c>
      <c r="W420" s="1" t="s">
        <v>41</v>
      </c>
      <c r="X420" s="1">
        <v>1</v>
      </c>
      <c r="Z420" s="1">
        <v>425.41</v>
      </c>
      <c r="AA420" s="1">
        <v>10</v>
      </c>
      <c r="AH420" s="1">
        <v>24.75</v>
      </c>
      <c r="AN420" s="1">
        <v>390.66</v>
      </c>
      <c r="AO420" s="1">
        <f t="shared" si="73"/>
        <v>0</v>
      </c>
      <c r="AP420" s="1">
        <v>217.15</v>
      </c>
      <c r="AX420" s="1">
        <v>12.33</v>
      </c>
      <c r="BG420" s="1">
        <v>194.82</v>
      </c>
      <c r="BI420" s="1">
        <f t="shared" si="74"/>
        <v>0</v>
      </c>
      <c r="BJ420" s="1">
        <v>2</v>
      </c>
      <c r="BK420" s="1">
        <v>2</v>
      </c>
      <c r="BX420" s="1">
        <f t="shared" si="75"/>
        <v>0</v>
      </c>
      <c r="CA420" s="1">
        <f t="shared" si="76"/>
        <v>0</v>
      </c>
      <c r="CB420" s="1">
        <f t="shared" si="77"/>
        <v>0</v>
      </c>
      <c r="CC420" s="1">
        <v>30</v>
      </c>
      <c r="CD420" s="1">
        <v>30</v>
      </c>
      <c r="CG420" s="1">
        <f t="shared" si="78"/>
        <v>0</v>
      </c>
      <c r="CH420" s="1">
        <v>16</v>
      </c>
      <c r="CI420" s="1">
        <v>16</v>
      </c>
      <c r="CL420" s="1">
        <f t="shared" si="79"/>
        <v>0</v>
      </c>
      <c r="CO420" s="1">
        <f t="shared" si="80"/>
        <v>0</v>
      </c>
      <c r="CP420" s="1">
        <v>457.41</v>
      </c>
      <c r="CQ420" s="1">
        <f t="shared" si="72"/>
        <v>0</v>
      </c>
      <c r="CR420" s="1">
        <v>7</v>
      </c>
    </row>
    <row r="421" spans="1:96" s="1" customFormat="1" ht="15" hidden="1" customHeight="1" x14ac:dyDescent="0.25">
      <c r="A421" s="1" t="s">
        <v>2793</v>
      </c>
      <c r="B421" s="1" t="s">
        <v>2794</v>
      </c>
      <c r="C421" s="1" t="s">
        <v>25</v>
      </c>
      <c r="D421" s="1" t="s">
        <v>2669</v>
      </c>
      <c r="E421" s="1" t="s">
        <v>2795</v>
      </c>
      <c r="F421" s="1" t="s">
        <v>2796</v>
      </c>
      <c r="G421" s="1" t="s">
        <v>29</v>
      </c>
      <c r="H421" s="1" t="s">
        <v>195</v>
      </c>
      <c r="I421" s="1" t="s">
        <v>2797</v>
      </c>
      <c r="J421" s="1" t="s">
        <v>2798</v>
      </c>
      <c r="K421" s="1" t="s">
        <v>2799</v>
      </c>
      <c r="L421" s="1" t="s">
        <v>105</v>
      </c>
      <c r="M421" s="1" t="s">
        <v>176</v>
      </c>
      <c r="N421" s="1" t="s">
        <v>2800</v>
      </c>
      <c r="O421" s="1" t="s">
        <v>2801</v>
      </c>
      <c r="P421" s="1">
        <v>916</v>
      </c>
      <c r="Q421" s="1" t="s">
        <v>3254</v>
      </c>
      <c r="R421" s="1" t="s">
        <v>38</v>
      </c>
      <c r="S421" s="1" t="s">
        <v>3208</v>
      </c>
      <c r="T421" s="1" t="s">
        <v>2678</v>
      </c>
      <c r="U421" s="1">
        <v>1</v>
      </c>
      <c r="V421" s="1" t="s">
        <v>817</v>
      </c>
      <c r="W421" s="1" t="s">
        <v>41</v>
      </c>
      <c r="X421" s="1">
        <v>1</v>
      </c>
      <c r="Z421" s="1">
        <v>246.51</v>
      </c>
      <c r="AA421" s="1">
        <v>50</v>
      </c>
      <c r="AH421" s="1">
        <v>16.5</v>
      </c>
      <c r="AJ421" s="1">
        <v>180.01</v>
      </c>
      <c r="AO421" s="1">
        <f t="shared" si="73"/>
        <v>0</v>
      </c>
      <c r="AP421" s="1">
        <v>50</v>
      </c>
      <c r="BH421" s="1">
        <v>0</v>
      </c>
      <c r="BI421" s="1">
        <f t="shared" si="74"/>
        <v>0</v>
      </c>
      <c r="BJ421" s="1">
        <v>4.5</v>
      </c>
      <c r="BK421" s="1">
        <v>2.5</v>
      </c>
      <c r="BM421" s="1">
        <v>2</v>
      </c>
      <c r="BX421" s="1">
        <f t="shared" si="75"/>
        <v>0</v>
      </c>
      <c r="CA421" s="1">
        <f t="shared" si="76"/>
        <v>0</v>
      </c>
      <c r="CB421" s="1">
        <f t="shared" si="77"/>
        <v>0</v>
      </c>
      <c r="CC421" s="1">
        <v>190</v>
      </c>
      <c r="CD421" s="1">
        <v>50</v>
      </c>
      <c r="CE421" s="1">
        <v>140</v>
      </c>
      <c r="CG421" s="1">
        <f t="shared" si="78"/>
        <v>0</v>
      </c>
      <c r="CH421" s="1">
        <v>92</v>
      </c>
      <c r="CI421" s="1">
        <v>32</v>
      </c>
      <c r="CJ421" s="1">
        <v>60</v>
      </c>
      <c r="CL421" s="1">
        <f t="shared" si="79"/>
        <v>0</v>
      </c>
      <c r="CO421" s="1">
        <f t="shared" si="80"/>
        <v>0</v>
      </c>
      <c r="CP421" s="1">
        <v>441.01</v>
      </c>
      <c r="CQ421" s="1">
        <f t="shared" si="72"/>
        <v>0</v>
      </c>
      <c r="CR421" s="1">
        <v>8</v>
      </c>
    </row>
    <row r="422" spans="1:96" s="1" customFormat="1" ht="15" hidden="1" customHeight="1" x14ac:dyDescent="0.25">
      <c r="A422" s="1" t="s">
        <v>2746</v>
      </c>
      <c r="B422" s="1" t="s">
        <v>2747</v>
      </c>
      <c r="C422" s="1" t="s">
        <v>267</v>
      </c>
      <c r="D422" s="1" t="s">
        <v>2669</v>
      </c>
      <c r="E422" s="1" t="s">
        <v>2748</v>
      </c>
      <c r="F422" s="1" t="s">
        <v>2749</v>
      </c>
      <c r="G422" s="1" t="s">
        <v>1923</v>
      </c>
      <c r="H422" s="1" t="s">
        <v>2750</v>
      </c>
      <c r="I422" s="1" t="s">
        <v>2751</v>
      </c>
      <c r="J422" s="1" t="s">
        <v>2752</v>
      </c>
      <c r="K422" s="1" t="s">
        <v>2753</v>
      </c>
      <c r="L422" s="1" t="s">
        <v>2754</v>
      </c>
      <c r="M422" s="1" t="s">
        <v>2755</v>
      </c>
      <c r="N422" s="1" t="s">
        <v>2756</v>
      </c>
      <c r="O422" s="1" t="s">
        <v>2757</v>
      </c>
      <c r="P422" s="1">
        <v>916</v>
      </c>
      <c r="Q422" s="1" t="s">
        <v>3254</v>
      </c>
      <c r="R422" s="1" t="s">
        <v>38</v>
      </c>
      <c r="S422" s="1" t="s">
        <v>3208</v>
      </c>
      <c r="T422" s="1" t="s">
        <v>2678</v>
      </c>
      <c r="U422" s="1">
        <v>1</v>
      </c>
      <c r="V422" s="1" t="s">
        <v>817</v>
      </c>
      <c r="W422" s="1" t="s">
        <v>41</v>
      </c>
      <c r="X422" s="1">
        <v>3</v>
      </c>
      <c r="Z422" s="1">
        <v>154.13999999999999</v>
      </c>
      <c r="AA422" s="1">
        <v>10</v>
      </c>
      <c r="AB422" s="1">
        <v>14.11</v>
      </c>
      <c r="AG422" s="1">
        <v>52.25</v>
      </c>
      <c r="AH422" s="1">
        <v>16.5</v>
      </c>
      <c r="AJ422" s="1">
        <v>61.28</v>
      </c>
      <c r="AO422" s="1">
        <f t="shared" si="73"/>
        <v>0</v>
      </c>
      <c r="AP422" s="1">
        <v>10</v>
      </c>
      <c r="BI422" s="1">
        <f t="shared" si="74"/>
        <v>0</v>
      </c>
      <c r="BJ422" s="1">
        <v>109.25</v>
      </c>
      <c r="BK422" s="1">
        <v>2.5</v>
      </c>
      <c r="BM422" s="1">
        <v>2</v>
      </c>
      <c r="BN422" s="1">
        <v>1.25</v>
      </c>
      <c r="BP422" s="1">
        <v>6</v>
      </c>
      <c r="BQ422" s="1">
        <v>4</v>
      </c>
      <c r="BT422" s="1">
        <v>3.5</v>
      </c>
      <c r="BU422" s="1">
        <v>10</v>
      </c>
      <c r="BW422" s="1">
        <v>10</v>
      </c>
      <c r="BX422" s="1">
        <f t="shared" si="75"/>
        <v>0</v>
      </c>
      <c r="BZ422" s="1">
        <v>70</v>
      </c>
      <c r="CA422" s="1">
        <f t="shared" si="76"/>
        <v>0</v>
      </c>
      <c r="CB422" s="1">
        <f t="shared" si="77"/>
        <v>0</v>
      </c>
      <c r="CC422" s="1">
        <v>170</v>
      </c>
      <c r="CD422" s="1">
        <v>60</v>
      </c>
      <c r="CE422" s="1">
        <v>110</v>
      </c>
      <c r="CG422" s="1">
        <f t="shared" si="78"/>
        <v>0</v>
      </c>
      <c r="CH422" s="1">
        <v>85</v>
      </c>
      <c r="CI422" s="1">
        <v>40</v>
      </c>
      <c r="CJ422" s="1">
        <v>45</v>
      </c>
      <c r="CL422" s="1">
        <f t="shared" si="79"/>
        <v>0</v>
      </c>
      <c r="CO422" s="1">
        <f t="shared" si="80"/>
        <v>0</v>
      </c>
      <c r="CP422" s="1">
        <v>433.39</v>
      </c>
      <c r="CQ422" s="1">
        <f t="shared" si="72"/>
        <v>0</v>
      </c>
      <c r="CR422" s="1">
        <v>9</v>
      </c>
    </row>
    <row r="423" spans="1:96" s="1" customFormat="1" ht="15" hidden="1" customHeight="1" x14ac:dyDescent="0.25">
      <c r="A423" s="1" t="s">
        <v>3266</v>
      </c>
      <c r="B423" s="1" t="s">
        <v>3267</v>
      </c>
      <c r="C423" s="1" t="s">
        <v>25</v>
      </c>
      <c r="D423" s="1" t="s">
        <v>2669</v>
      </c>
      <c r="E423" s="1" t="s">
        <v>3268</v>
      </c>
      <c r="F423" s="1" t="s">
        <v>3269</v>
      </c>
      <c r="G423" s="1" t="s">
        <v>1610</v>
      </c>
      <c r="H423" s="1" t="s">
        <v>3270</v>
      </c>
      <c r="I423" s="1" t="s">
        <v>3271</v>
      </c>
      <c r="J423" s="1" t="s">
        <v>3272</v>
      </c>
      <c r="K423" s="1" t="s">
        <v>3273</v>
      </c>
      <c r="L423" s="1" t="s">
        <v>1755</v>
      </c>
      <c r="M423" s="1" t="s">
        <v>3274</v>
      </c>
      <c r="N423" s="1" t="s">
        <v>3275</v>
      </c>
      <c r="O423" s="1" t="s">
        <v>1758</v>
      </c>
      <c r="P423" s="1">
        <v>916</v>
      </c>
      <c r="Q423" s="1" t="s">
        <v>3254</v>
      </c>
      <c r="R423" s="1" t="s">
        <v>38</v>
      </c>
      <c r="S423" s="1" t="s">
        <v>3208</v>
      </c>
      <c r="T423" s="1" t="s">
        <v>2678</v>
      </c>
      <c r="U423" s="1">
        <v>1</v>
      </c>
      <c r="V423" s="1" t="s">
        <v>817</v>
      </c>
      <c r="W423" s="1" t="s">
        <v>41</v>
      </c>
      <c r="X423" s="1">
        <v>1</v>
      </c>
      <c r="Z423" s="1">
        <v>184.11</v>
      </c>
      <c r="AA423" s="1">
        <v>0</v>
      </c>
      <c r="AB423" s="1">
        <v>14.11</v>
      </c>
      <c r="AH423" s="1">
        <v>74.25</v>
      </c>
      <c r="AJ423" s="1">
        <v>95.75</v>
      </c>
      <c r="AO423" s="1">
        <f t="shared" si="73"/>
        <v>0</v>
      </c>
      <c r="AP423" s="1">
        <v>0</v>
      </c>
      <c r="BI423" s="1">
        <f t="shared" si="74"/>
        <v>0</v>
      </c>
      <c r="BJ423" s="1">
        <v>18</v>
      </c>
      <c r="BK423" s="1">
        <v>6</v>
      </c>
      <c r="BM423" s="1">
        <v>6</v>
      </c>
      <c r="BQ423" s="1">
        <v>6</v>
      </c>
      <c r="BX423" s="1">
        <f t="shared" si="75"/>
        <v>0</v>
      </c>
      <c r="CA423" s="1">
        <f t="shared" si="76"/>
        <v>0</v>
      </c>
      <c r="CB423" s="1">
        <f t="shared" si="77"/>
        <v>0</v>
      </c>
      <c r="CC423" s="1">
        <v>200</v>
      </c>
      <c r="CD423" s="1">
        <v>60</v>
      </c>
      <c r="CE423" s="1">
        <v>140</v>
      </c>
      <c r="CG423" s="1">
        <f t="shared" si="78"/>
        <v>0</v>
      </c>
      <c r="CH423" s="1">
        <v>100</v>
      </c>
      <c r="CI423" s="1">
        <v>40</v>
      </c>
      <c r="CJ423" s="1">
        <v>60</v>
      </c>
      <c r="CL423" s="1">
        <f t="shared" si="79"/>
        <v>0</v>
      </c>
      <c r="CO423" s="1">
        <f t="shared" si="80"/>
        <v>0</v>
      </c>
      <c r="CP423" s="1">
        <v>402.11</v>
      </c>
      <c r="CQ423" s="1">
        <f t="shared" si="72"/>
        <v>0</v>
      </c>
      <c r="CR423" s="1">
        <v>10</v>
      </c>
    </row>
    <row r="424" spans="1:96" s="1" customFormat="1" ht="15" hidden="1" customHeight="1" x14ac:dyDescent="0.25">
      <c r="A424" s="1" t="s">
        <v>2857</v>
      </c>
      <c r="B424" s="1" t="s">
        <v>2858</v>
      </c>
      <c r="C424" s="1" t="s">
        <v>25</v>
      </c>
      <c r="D424" s="1" t="s">
        <v>2669</v>
      </c>
      <c r="E424" s="1" t="s">
        <v>2859</v>
      </c>
      <c r="F424" s="1" t="s">
        <v>2860</v>
      </c>
      <c r="G424" s="1" t="s">
        <v>316</v>
      </c>
      <c r="H424" s="1" t="s">
        <v>852</v>
      </c>
      <c r="I424" s="1" t="s">
        <v>2861</v>
      </c>
      <c r="J424" s="1" t="s">
        <v>2862</v>
      </c>
      <c r="K424" s="1" t="s">
        <v>2863</v>
      </c>
      <c r="L424" s="1" t="s">
        <v>2864</v>
      </c>
      <c r="M424" s="1" t="s">
        <v>2865</v>
      </c>
      <c r="N424" s="1" t="s">
        <v>2866</v>
      </c>
      <c r="O424" s="1" t="s">
        <v>2867</v>
      </c>
      <c r="P424" s="1">
        <v>916</v>
      </c>
      <c r="Q424" s="1" t="s">
        <v>3254</v>
      </c>
      <c r="R424" s="1" t="s">
        <v>38</v>
      </c>
      <c r="S424" s="1" t="s">
        <v>3208</v>
      </c>
      <c r="T424" s="1" t="s">
        <v>2678</v>
      </c>
      <c r="U424" s="1">
        <v>1</v>
      </c>
      <c r="V424" s="1" t="s">
        <v>817</v>
      </c>
      <c r="W424" s="1" t="s">
        <v>41</v>
      </c>
      <c r="X424" s="1">
        <v>3</v>
      </c>
      <c r="Z424" s="1">
        <v>342.39</v>
      </c>
      <c r="AA424" s="1">
        <v>10</v>
      </c>
      <c r="AB424" s="1">
        <v>8.3000000000000007</v>
      </c>
      <c r="AE424" s="1">
        <v>36.630000000000003</v>
      </c>
      <c r="AJ424" s="1">
        <v>237.46</v>
      </c>
      <c r="AK424" s="1">
        <v>50</v>
      </c>
      <c r="AO424" s="1">
        <f t="shared" si="73"/>
        <v>0</v>
      </c>
      <c r="AP424" s="1">
        <v>127.19</v>
      </c>
      <c r="BA424" s="1">
        <v>17.190000000000001</v>
      </c>
      <c r="BH424" s="1">
        <v>100</v>
      </c>
      <c r="BI424" s="1">
        <f t="shared" si="74"/>
        <v>0</v>
      </c>
      <c r="BJ424" s="1">
        <v>14.7</v>
      </c>
      <c r="BQ424" s="1">
        <v>2</v>
      </c>
      <c r="BS424" s="1">
        <v>2.7</v>
      </c>
      <c r="BW424" s="1">
        <v>10</v>
      </c>
      <c r="BX424" s="1">
        <f t="shared" si="75"/>
        <v>0</v>
      </c>
      <c r="CA424" s="1">
        <f t="shared" si="76"/>
        <v>0</v>
      </c>
      <c r="CB424" s="1">
        <f t="shared" si="77"/>
        <v>0</v>
      </c>
      <c r="CC424" s="1">
        <v>40</v>
      </c>
      <c r="CD424" s="1">
        <v>40</v>
      </c>
      <c r="CG424" s="1">
        <f t="shared" si="78"/>
        <v>0</v>
      </c>
      <c r="CH424" s="1">
        <v>24</v>
      </c>
      <c r="CI424" s="1">
        <v>24</v>
      </c>
      <c r="CL424" s="1">
        <f t="shared" si="79"/>
        <v>0</v>
      </c>
      <c r="CO424" s="1">
        <f t="shared" si="80"/>
        <v>0</v>
      </c>
      <c r="CP424" s="1">
        <v>397.09</v>
      </c>
      <c r="CQ424" s="1">
        <f t="shared" si="72"/>
        <v>0</v>
      </c>
      <c r="CR424" s="1">
        <v>11</v>
      </c>
    </row>
    <row r="425" spans="1:96" s="1" customFormat="1" ht="15" hidden="1" customHeight="1" x14ac:dyDescent="0.25">
      <c r="A425" s="1" t="s">
        <v>2758</v>
      </c>
      <c r="B425" s="1" t="s">
        <v>2759</v>
      </c>
      <c r="C425" s="1" t="s">
        <v>25</v>
      </c>
      <c r="D425" s="1" t="s">
        <v>2669</v>
      </c>
      <c r="E425" s="1" t="s">
        <v>2760</v>
      </c>
      <c r="F425" s="1" t="s">
        <v>2761</v>
      </c>
      <c r="G425" s="1" t="s">
        <v>1923</v>
      </c>
      <c r="H425" s="1" t="s">
        <v>124</v>
      </c>
      <c r="I425" s="1" t="s">
        <v>2762</v>
      </c>
      <c r="J425" s="1" t="s">
        <v>2762</v>
      </c>
      <c r="K425" s="1" t="s">
        <v>2763</v>
      </c>
      <c r="L425" s="1" t="s">
        <v>1602</v>
      </c>
      <c r="M425" s="1" t="s">
        <v>1603</v>
      </c>
      <c r="N425" s="1" t="s">
        <v>2764</v>
      </c>
      <c r="O425" s="1" t="s">
        <v>1605</v>
      </c>
      <c r="P425" s="1">
        <v>916</v>
      </c>
      <c r="Q425" s="1" t="s">
        <v>3254</v>
      </c>
      <c r="R425" s="1" t="s">
        <v>38</v>
      </c>
      <c r="S425" s="1" t="s">
        <v>3208</v>
      </c>
      <c r="T425" s="1" t="s">
        <v>2678</v>
      </c>
      <c r="U425" s="1">
        <v>1</v>
      </c>
      <c r="V425" s="1" t="s">
        <v>817</v>
      </c>
      <c r="W425" s="1" t="s">
        <v>41</v>
      </c>
      <c r="X425" s="1">
        <v>1</v>
      </c>
      <c r="Z425" s="1">
        <v>195.51</v>
      </c>
      <c r="AA425" s="1">
        <v>10</v>
      </c>
      <c r="AH425" s="1">
        <v>5.5</v>
      </c>
      <c r="AJ425" s="1">
        <v>180.01</v>
      </c>
      <c r="AO425" s="1">
        <f t="shared" si="73"/>
        <v>0</v>
      </c>
      <c r="AP425" s="1">
        <v>84.49</v>
      </c>
      <c r="BA425" s="1">
        <v>74.489999999999995</v>
      </c>
      <c r="BI425" s="1">
        <f t="shared" si="74"/>
        <v>0</v>
      </c>
      <c r="BJ425" s="1">
        <v>136.75</v>
      </c>
      <c r="BK425" s="1">
        <v>4.5</v>
      </c>
      <c r="BM425" s="1">
        <v>6</v>
      </c>
      <c r="BO425" s="1">
        <v>58.75</v>
      </c>
      <c r="BP425" s="1">
        <v>7.5</v>
      </c>
      <c r="BQ425" s="1">
        <v>10</v>
      </c>
      <c r="BU425" s="1">
        <v>10</v>
      </c>
      <c r="BV425" s="1">
        <v>10</v>
      </c>
      <c r="BW425" s="1">
        <v>10</v>
      </c>
      <c r="BX425" s="1">
        <f t="shared" si="75"/>
        <v>0</v>
      </c>
      <c r="BY425" s="1">
        <v>20</v>
      </c>
      <c r="CA425" s="1">
        <f t="shared" si="76"/>
        <v>0</v>
      </c>
      <c r="CB425" s="1">
        <f t="shared" si="77"/>
        <v>0</v>
      </c>
      <c r="CC425" s="1">
        <v>60</v>
      </c>
      <c r="CD425" s="1">
        <v>60</v>
      </c>
      <c r="CG425" s="1">
        <f t="shared" si="78"/>
        <v>0</v>
      </c>
      <c r="CH425" s="1">
        <v>40</v>
      </c>
      <c r="CI425" s="1">
        <v>40</v>
      </c>
      <c r="CL425" s="1">
        <f t="shared" si="79"/>
        <v>0</v>
      </c>
      <c r="CO425" s="1">
        <f t="shared" si="80"/>
        <v>0</v>
      </c>
      <c r="CP425" s="1">
        <v>392.26</v>
      </c>
      <c r="CQ425" s="1">
        <f t="shared" si="72"/>
        <v>0</v>
      </c>
      <c r="CR425" s="1">
        <v>12</v>
      </c>
    </row>
    <row r="426" spans="1:96" s="1" customFormat="1" ht="15" hidden="1" customHeight="1" x14ac:dyDescent="0.25">
      <c r="A426" s="1" t="s">
        <v>2708</v>
      </c>
      <c r="B426" s="1" t="s">
        <v>2709</v>
      </c>
      <c r="C426" s="1" t="s">
        <v>25</v>
      </c>
      <c r="D426" s="1" t="s">
        <v>2669</v>
      </c>
      <c r="E426" s="1" t="s">
        <v>2710</v>
      </c>
      <c r="F426" s="1" t="s">
        <v>2711</v>
      </c>
      <c r="G426" s="1" t="s">
        <v>183</v>
      </c>
      <c r="H426" s="1" t="s">
        <v>337</v>
      </c>
      <c r="I426" s="1" t="s">
        <v>2712</v>
      </c>
      <c r="J426" s="1" t="s">
        <v>2712</v>
      </c>
      <c r="K426" s="1" t="s">
        <v>2713</v>
      </c>
      <c r="L426" s="1" t="s">
        <v>2714</v>
      </c>
      <c r="M426" s="1" t="s">
        <v>2715</v>
      </c>
      <c r="N426" s="1" t="s">
        <v>2716</v>
      </c>
      <c r="O426" s="1" t="s">
        <v>1476</v>
      </c>
      <c r="P426" s="1">
        <v>916</v>
      </c>
      <c r="Q426" s="1" t="s">
        <v>3254</v>
      </c>
      <c r="R426" s="1" t="s">
        <v>38</v>
      </c>
      <c r="S426" s="1" t="s">
        <v>3208</v>
      </c>
      <c r="T426" s="1" t="s">
        <v>2678</v>
      </c>
      <c r="U426" s="1">
        <v>1</v>
      </c>
      <c r="V426" s="1" t="s">
        <v>817</v>
      </c>
      <c r="W426" s="1" t="s">
        <v>41</v>
      </c>
      <c r="X426" s="1">
        <v>2</v>
      </c>
      <c r="Z426" s="1">
        <v>234.98</v>
      </c>
      <c r="AA426" s="1">
        <v>10</v>
      </c>
      <c r="AE426" s="1">
        <v>39.96</v>
      </c>
      <c r="AH426" s="1">
        <v>16.5</v>
      </c>
      <c r="AJ426" s="1">
        <v>168.52</v>
      </c>
      <c r="AO426" s="1">
        <f t="shared" si="73"/>
        <v>0</v>
      </c>
      <c r="AP426" s="1">
        <v>206.66</v>
      </c>
      <c r="AU426" s="1">
        <v>19.920000000000002</v>
      </c>
      <c r="AX426" s="1">
        <v>8.2200000000000006</v>
      </c>
      <c r="BB426" s="1">
        <v>168.52</v>
      </c>
      <c r="BI426" s="1">
        <f t="shared" si="74"/>
        <v>0</v>
      </c>
      <c r="BJ426" s="1">
        <v>34</v>
      </c>
      <c r="BK426" s="1">
        <v>2</v>
      </c>
      <c r="BN426" s="1">
        <v>1.25</v>
      </c>
      <c r="BO426" s="1">
        <v>3.75</v>
      </c>
      <c r="BP426" s="1">
        <v>1.5</v>
      </c>
      <c r="BR426" s="1">
        <v>5.5</v>
      </c>
      <c r="BU426" s="1">
        <v>10</v>
      </c>
      <c r="BW426" s="1">
        <v>10</v>
      </c>
      <c r="BX426" s="1">
        <f t="shared" si="75"/>
        <v>0</v>
      </c>
      <c r="CA426" s="1">
        <f t="shared" si="76"/>
        <v>0</v>
      </c>
      <c r="CB426" s="1">
        <f t="shared" si="77"/>
        <v>0</v>
      </c>
      <c r="CC426" s="1">
        <v>90</v>
      </c>
      <c r="CD426" s="1">
        <v>40</v>
      </c>
      <c r="CE426" s="1">
        <v>50</v>
      </c>
      <c r="CG426" s="1">
        <f t="shared" si="78"/>
        <v>0</v>
      </c>
      <c r="CH426" s="1">
        <v>39</v>
      </c>
      <c r="CI426" s="1">
        <v>24</v>
      </c>
      <c r="CJ426" s="1">
        <v>15</v>
      </c>
      <c r="CL426" s="1">
        <f t="shared" si="79"/>
        <v>0</v>
      </c>
      <c r="CO426" s="1">
        <f t="shared" si="80"/>
        <v>0</v>
      </c>
      <c r="CP426" s="1">
        <v>358.98</v>
      </c>
      <c r="CQ426" s="1">
        <f t="shared" si="72"/>
        <v>0</v>
      </c>
      <c r="CR426" s="1">
        <v>13</v>
      </c>
    </row>
    <row r="427" spans="1:96" s="1" customFormat="1" ht="15" hidden="1" customHeight="1" x14ac:dyDescent="0.25">
      <c r="A427" s="1" t="s">
        <v>3276</v>
      </c>
      <c r="B427" s="1" t="s">
        <v>3277</v>
      </c>
      <c r="C427" s="1" t="s">
        <v>267</v>
      </c>
      <c r="D427" s="1" t="s">
        <v>2669</v>
      </c>
      <c r="E427" s="1" t="s">
        <v>3278</v>
      </c>
      <c r="F427" s="1" t="s">
        <v>3279</v>
      </c>
      <c r="G427" s="1" t="s">
        <v>195</v>
      </c>
      <c r="H427" s="1" t="s">
        <v>391</v>
      </c>
      <c r="I427" s="1" t="s">
        <v>3280</v>
      </c>
      <c r="J427" s="1" t="s">
        <v>3281</v>
      </c>
      <c r="K427" s="1" t="s">
        <v>3282</v>
      </c>
      <c r="L427" s="1" t="s">
        <v>340</v>
      </c>
      <c r="M427" s="1" t="s">
        <v>3283</v>
      </c>
      <c r="N427" s="1" t="s">
        <v>3284</v>
      </c>
      <c r="O427" s="1" t="s">
        <v>3001</v>
      </c>
      <c r="P427" s="1">
        <v>916</v>
      </c>
      <c r="Q427" s="1" t="s">
        <v>3254</v>
      </c>
      <c r="R427" s="1" t="s">
        <v>38</v>
      </c>
      <c r="S427" s="1" t="s">
        <v>3208</v>
      </c>
      <c r="T427" s="1" t="s">
        <v>2678</v>
      </c>
      <c r="U427" s="1">
        <v>1</v>
      </c>
      <c r="V427" s="1" t="s">
        <v>817</v>
      </c>
      <c r="W427" s="1" t="s">
        <v>41</v>
      </c>
      <c r="X427" s="1">
        <v>1</v>
      </c>
      <c r="Z427" s="1">
        <v>267.43</v>
      </c>
      <c r="AA427" s="1">
        <v>50</v>
      </c>
      <c r="AH427" s="1">
        <v>41.25</v>
      </c>
      <c r="AN427" s="1">
        <v>176.18</v>
      </c>
      <c r="AO427" s="1">
        <f t="shared" si="73"/>
        <v>0</v>
      </c>
      <c r="AP427" s="1">
        <v>50</v>
      </c>
      <c r="BI427" s="1">
        <f t="shared" si="74"/>
        <v>0</v>
      </c>
      <c r="BJ427" s="1">
        <v>30</v>
      </c>
      <c r="BK427" s="1">
        <v>0.5</v>
      </c>
      <c r="BM427" s="1">
        <v>2</v>
      </c>
      <c r="BQ427" s="1">
        <v>2</v>
      </c>
      <c r="BR427" s="1">
        <v>5.5</v>
      </c>
      <c r="BX427" s="1">
        <f t="shared" si="75"/>
        <v>0</v>
      </c>
      <c r="BY427" s="1">
        <v>20</v>
      </c>
      <c r="CA427" s="1">
        <f t="shared" si="76"/>
        <v>0</v>
      </c>
      <c r="CB427" s="1">
        <f t="shared" si="77"/>
        <v>0</v>
      </c>
      <c r="CC427" s="1">
        <v>50</v>
      </c>
      <c r="CD427" s="1">
        <v>50</v>
      </c>
      <c r="CG427" s="1">
        <f t="shared" si="78"/>
        <v>0</v>
      </c>
      <c r="CH427" s="1">
        <v>32</v>
      </c>
      <c r="CI427" s="1">
        <v>32</v>
      </c>
      <c r="CL427" s="1">
        <f t="shared" si="79"/>
        <v>0</v>
      </c>
      <c r="CO427" s="1">
        <f t="shared" si="80"/>
        <v>0</v>
      </c>
      <c r="CP427" s="1">
        <v>347.43</v>
      </c>
      <c r="CQ427" s="1">
        <f t="shared" si="72"/>
        <v>0</v>
      </c>
      <c r="CR427" s="1">
        <v>14</v>
      </c>
    </row>
    <row r="428" spans="1:96" s="1" customFormat="1" ht="15" hidden="1" customHeight="1" x14ac:dyDescent="0.25">
      <c r="A428" s="1" t="s">
        <v>2737</v>
      </c>
      <c r="B428" s="1" t="s">
        <v>2738</v>
      </c>
      <c r="C428" s="1" t="s">
        <v>267</v>
      </c>
      <c r="D428" s="1" t="s">
        <v>2669</v>
      </c>
      <c r="E428" s="1" t="s">
        <v>2739</v>
      </c>
      <c r="F428" s="1" t="s">
        <v>2740</v>
      </c>
      <c r="G428" s="1" t="s">
        <v>160</v>
      </c>
      <c r="H428" s="1" t="s">
        <v>249</v>
      </c>
      <c r="I428" s="1" t="s">
        <v>2741</v>
      </c>
      <c r="J428" s="1" t="s">
        <v>2742</v>
      </c>
      <c r="K428" s="1" t="s">
        <v>2743</v>
      </c>
      <c r="L428" s="1" t="s">
        <v>105</v>
      </c>
      <c r="M428" s="1" t="s">
        <v>846</v>
      </c>
      <c r="N428" s="1" t="s">
        <v>2744</v>
      </c>
      <c r="O428" s="1" t="s">
        <v>2745</v>
      </c>
      <c r="P428" s="1">
        <v>916</v>
      </c>
      <c r="Q428" s="1" t="s">
        <v>3254</v>
      </c>
      <c r="R428" s="1" t="s">
        <v>38</v>
      </c>
      <c r="S428" s="1" t="s">
        <v>3208</v>
      </c>
      <c r="T428" s="1" t="s">
        <v>2678</v>
      </c>
      <c r="U428" s="1">
        <v>1</v>
      </c>
      <c r="V428" s="1" t="s">
        <v>817</v>
      </c>
      <c r="W428" s="1" t="s">
        <v>41</v>
      </c>
      <c r="X428" s="1">
        <v>1</v>
      </c>
      <c r="Z428" s="1">
        <v>218.14</v>
      </c>
      <c r="AA428" s="1">
        <v>50</v>
      </c>
      <c r="AB428" s="1">
        <v>14.94</v>
      </c>
      <c r="AJ428" s="1">
        <v>153.19999999999999</v>
      </c>
      <c r="AO428" s="1">
        <f t="shared" si="73"/>
        <v>0</v>
      </c>
      <c r="AP428" s="1">
        <v>175.72</v>
      </c>
      <c r="AQ428" s="1">
        <v>14.94</v>
      </c>
      <c r="BA428" s="1">
        <v>110.78</v>
      </c>
      <c r="BH428" s="1">
        <v>0</v>
      </c>
      <c r="BI428" s="1">
        <f t="shared" si="74"/>
        <v>0</v>
      </c>
      <c r="BJ428" s="1">
        <v>89.25</v>
      </c>
      <c r="BK428" s="1">
        <v>0.5</v>
      </c>
      <c r="BN428" s="1">
        <v>1.25</v>
      </c>
      <c r="BO428" s="1">
        <v>1.25</v>
      </c>
      <c r="BP428" s="1">
        <v>1.5</v>
      </c>
      <c r="BQ428" s="1">
        <v>2</v>
      </c>
      <c r="BR428" s="1">
        <v>2.75</v>
      </c>
      <c r="BU428" s="1">
        <v>10</v>
      </c>
      <c r="BX428" s="1">
        <f t="shared" si="75"/>
        <v>0</v>
      </c>
      <c r="BZ428" s="1">
        <v>70</v>
      </c>
      <c r="CA428" s="1">
        <f t="shared" si="76"/>
        <v>0</v>
      </c>
      <c r="CB428" s="1">
        <f t="shared" si="77"/>
        <v>0</v>
      </c>
      <c r="CC428" s="1">
        <v>30</v>
      </c>
      <c r="CD428" s="1">
        <v>30</v>
      </c>
      <c r="CG428" s="1">
        <f t="shared" si="78"/>
        <v>0</v>
      </c>
      <c r="CH428" s="1">
        <v>16</v>
      </c>
      <c r="CI428" s="1">
        <v>16</v>
      </c>
      <c r="CL428" s="1">
        <f t="shared" si="79"/>
        <v>0</v>
      </c>
      <c r="CO428" s="1">
        <f t="shared" si="80"/>
        <v>0</v>
      </c>
      <c r="CP428" s="1">
        <v>337.39</v>
      </c>
      <c r="CQ428" s="1">
        <f t="shared" si="72"/>
        <v>0</v>
      </c>
      <c r="CR428" s="1">
        <v>15</v>
      </c>
    </row>
    <row r="429" spans="1:96" s="1" customFormat="1" ht="15" hidden="1" customHeight="1" x14ac:dyDescent="0.25">
      <c r="A429" s="1" t="s">
        <v>2727</v>
      </c>
      <c r="B429" s="1" t="s">
        <v>2728</v>
      </c>
      <c r="C429" s="1" t="s">
        <v>133</v>
      </c>
      <c r="D429" s="1" t="s">
        <v>2669</v>
      </c>
      <c r="E429" s="1" t="s">
        <v>2729</v>
      </c>
      <c r="F429" s="1" t="s">
        <v>2730</v>
      </c>
      <c r="G429" s="1" t="s">
        <v>195</v>
      </c>
      <c r="H429" s="1" t="s">
        <v>1246</v>
      </c>
      <c r="I429" s="1" t="s">
        <v>2731</v>
      </c>
      <c r="J429" s="1" t="s">
        <v>2732</v>
      </c>
      <c r="K429" s="1" t="s">
        <v>2733</v>
      </c>
      <c r="L429" s="1" t="s">
        <v>2734</v>
      </c>
      <c r="M429" s="1" t="s">
        <v>2735</v>
      </c>
      <c r="N429" s="1" t="s">
        <v>2736</v>
      </c>
      <c r="O429" s="1" t="s">
        <v>428</v>
      </c>
      <c r="P429" s="1">
        <v>916</v>
      </c>
      <c r="Q429" s="1" t="s">
        <v>3254</v>
      </c>
      <c r="R429" s="1" t="s">
        <v>38</v>
      </c>
      <c r="S429" s="1" t="s">
        <v>3208</v>
      </c>
      <c r="T429" s="1" t="s">
        <v>2678</v>
      </c>
      <c r="U429" s="1">
        <v>1</v>
      </c>
      <c r="V429" s="1" t="s">
        <v>817</v>
      </c>
      <c r="W429" s="1" t="s">
        <v>41</v>
      </c>
      <c r="X429" s="1">
        <v>4</v>
      </c>
      <c r="Z429" s="1">
        <v>161.83000000000001</v>
      </c>
      <c r="AA429" s="1">
        <v>10</v>
      </c>
      <c r="AH429" s="1">
        <v>52.25</v>
      </c>
      <c r="AJ429" s="1">
        <v>99.58</v>
      </c>
      <c r="AO429" s="1">
        <f t="shared" si="73"/>
        <v>0</v>
      </c>
      <c r="AP429" s="1">
        <v>135.61000000000001</v>
      </c>
      <c r="AX429" s="1">
        <v>26.03</v>
      </c>
      <c r="BB429" s="1">
        <v>99.58</v>
      </c>
      <c r="BI429" s="1">
        <f t="shared" si="74"/>
        <v>0</v>
      </c>
      <c r="BJ429" s="1">
        <v>122.75</v>
      </c>
      <c r="BK429" s="1">
        <v>7</v>
      </c>
      <c r="BM429" s="1">
        <v>2</v>
      </c>
      <c r="BO429" s="1">
        <v>1.25</v>
      </c>
      <c r="BQ429" s="1">
        <v>6</v>
      </c>
      <c r="BR429" s="1">
        <v>16.5</v>
      </c>
      <c r="BU429" s="1">
        <v>10</v>
      </c>
      <c r="BV429" s="1">
        <v>10</v>
      </c>
      <c r="BX429" s="1">
        <f t="shared" si="75"/>
        <v>0</v>
      </c>
      <c r="BZ429" s="1">
        <v>70</v>
      </c>
      <c r="CA429" s="1">
        <f t="shared" si="76"/>
        <v>0</v>
      </c>
      <c r="CB429" s="1">
        <f t="shared" si="77"/>
        <v>0</v>
      </c>
      <c r="CC429" s="1">
        <v>50</v>
      </c>
      <c r="CD429" s="1">
        <v>50</v>
      </c>
      <c r="CG429" s="1">
        <f t="shared" si="78"/>
        <v>0</v>
      </c>
      <c r="CH429" s="1">
        <v>32</v>
      </c>
      <c r="CI429" s="1">
        <v>32</v>
      </c>
      <c r="CL429" s="1">
        <f t="shared" si="79"/>
        <v>0</v>
      </c>
      <c r="CO429" s="1">
        <f t="shared" si="80"/>
        <v>0</v>
      </c>
      <c r="CP429" s="1">
        <v>334.58</v>
      </c>
      <c r="CQ429" s="1">
        <f t="shared" ref="CQ429:CQ460" si="81">SUM(AO429,CB429,CG429)</f>
        <v>0</v>
      </c>
      <c r="CR429" s="1">
        <v>16</v>
      </c>
    </row>
    <row r="430" spans="1:96" s="1" customFormat="1" ht="15" hidden="1" customHeight="1" x14ac:dyDescent="0.25">
      <c r="A430" s="1" t="s">
        <v>2717</v>
      </c>
      <c r="B430" s="1" t="s">
        <v>2718</v>
      </c>
      <c r="C430" s="1" t="s">
        <v>267</v>
      </c>
      <c r="D430" s="1" t="s">
        <v>2669</v>
      </c>
      <c r="E430" s="1" t="s">
        <v>2719</v>
      </c>
      <c r="F430" s="1" t="s">
        <v>2720</v>
      </c>
      <c r="G430" s="1" t="s">
        <v>1246</v>
      </c>
      <c r="H430" s="1" t="s">
        <v>391</v>
      </c>
      <c r="I430" s="1" t="s">
        <v>2721</v>
      </c>
      <c r="J430" s="1" t="s">
        <v>2721</v>
      </c>
      <c r="K430" s="1" t="s">
        <v>2722</v>
      </c>
      <c r="L430" s="1" t="s">
        <v>2723</v>
      </c>
      <c r="M430" s="1" t="s">
        <v>2724</v>
      </c>
      <c r="N430" s="1" t="s">
        <v>2725</v>
      </c>
      <c r="O430" s="1" t="s">
        <v>2726</v>
      </c>
      <c r="P430" s="1">
        <v>916</v>
      </c>
      <c r="Q430" s="1" t="s">
        <v>3254</v>
      </c>
      <c r="R430" s="1" t="s">
        <v>38</v>
      </c>
      <c r="S430" s="1" t="s">
        <v>3208</v>
      </c>
      <c r="T430" s="1" t="s">
        <v>2678</v>
      </c>
      <c r="U430" s="1">
        <v>1</v>
      </c>
      <c r="V430" s="1" t="s">
        <v>817</v>
      </c>
      <c r="W430" s="1" t="s">
        <v>41</v>
      </c>
      <c r="X430" s="1">
        <v>4</v>
      </c>
      <c r="Z430" s="1">
        <v>249.45500000000001</v>
      </c>
      <c r="AA430" s="1">
        <v>50</v>
      </c>
      <c r="AH430" s="1">
        <v>24.75</v>
      </c>
      <c r="AJ430" s="1">
        <v>91.92</v>
      </c>
      <c r="AL430" s="1">
        <v>29.164999999999999</v>
      </c>
      <c r="AN430" s="1">
        <v>53.62</v>
      </c>
      <c r="AO430" s="1">
        <f t="shared" si="73"/>
        <v>0</v>
      </c>
      <c r="AP430" s="1">
        <v>241.92</v>
      </c>
      <c r="BB430" s="1">
        <v>91.92</v>
      </c>
      <c r="BH430" s="1">
        <v>100</v>
      </c>
      <c r="BI430" s="1">
        <f t="shared" si="74"/>
        <v>0</v>
      </c>
      <c r="BJ430" s="1">
        <v>7.75</v>
      </c>
      <c r="BK430" s="1">
        <v>5</v>
      </c>
      <c r="BO430" s="1">
        <v>1.25</v>
      </c>
      <c r="BP430" s="1">
        <v>1.5</v>
      </c>
      <c r="BX430" s="1">
        <f t="shared" si="75"/>
        <v>0</v>
      </c>
      <c r="CA430" s="1">
        <f t="shared" si="76"/>
        <v>0</v>
      </c>
      <c r="CB430" s="1">
        <f t="shared" si="77"/>
        <v>0</v>
      </c>
      <c r="CC430" s="1">
        <v>60</v>
      </c>
      <c r="CD430" s="1">
        <v>60</v>
      </c>
      <c r="CG430" s="1">
        <f t="shared" si="78"/>
        <v>0</v>
      </c>
      <c r="CH430" s="1">
        <v>40</v>
      </c>
      <c r="CI430" s="1">
        <v>40</v>
      </c>
      <c r="CL430" s="1">
        <f t="shared" si="79"/>
        <v>0</v>
      </c>
      <c r="CO430" s="1">
        <f t="shared" si="80"/>
        <v>0</v>
      </c>
      <c r="CP430" s="1">
        <v>317.20499999999998</v>
      </c>
      <c r="CQ430" s="1">
        <f t="shared" si="81"/>
        <v>0</v>
      </c>
      <c r="CR430" s="1">
        <v>17</v>
      </c>
    </row>
    <row r="431" spans="1:96" s="1" customFormat="1" ht="15" hidden="1" customHeight="1" x14ac:dyDescent="0.25">
      <c r="A431" s="1" t="s">
        <v>3285</v>
      </c>
      <c r="B431" s="1" t="s">
        <v>3286</v>
      </c>
      <c r="C431" s="1" t="s">
        <v>25</v>
      </c>
      <c r="D431" s="1" t="s">
        <v>2669</v>
      </c>
      <c r="E431" s="1" t="s">
        <v>3287</v>
      </c>
      <c r="F431" s="1" t="s">
        <v>3288</v>
      </c>
      <c r="G431" s="1" t="s">
        <v>1127</v>
      </c>
      <c r="H431" s="1" t="s">
        <v>271</v>
      </c>
      <c r="I431" s="1" t="s">
        <v>3289</v>
      </c>
      <c r="J431" s="1" t="s">
        <v>3290</v>
      </c>
      <c r="K431" s="1" t="s">
        <v>3291</v>
      </c>
      <c r="L431" s="1" t="s">
        <v>299</v>
      </c>
      <c r="M431" s="1" t="s">
        <v>1842</v>
      </c>
      <c r="N431" s="1" t="s">
        <v>3292</v>
      </c>
      <c r="O431" s="1" t="s">
        <v>1844</v>
      </c>
      <c r="P431" s="1">
        <v>916</v>
      </c>
      <c r="Q431" s="1" t="s">
        <v>3254</v>
      </c>
      <c r="R431" s="1" t="s">
        <v>38</v>
      </c>
      <c r="S431" s="1" t="s">
        <v>3208</v>
      </c>
      <c r="T431" s="1" t="s">
        <v>2678</v>
      </c>
      <c r="U431" s="1">
        <v>1</v>
      </c>
      <c r="V431" s="1" t="s">
        <v>817</v>
      </c>
      <c r="W431" s="1" t="s">
        <v>41</v>
      </c>
      <c r="X431" s="1">
        <v>2</v>
      </c>
      <c r="Z431" s="1">
        <v>163.61000000000001</v>
      </c>
      <c r="AA431" s="1">
        <v>0</v>
      </c>
      <c r="AB431" s="1">
        <v>34.03</v>
      </c>
      <c r="AD431" s="1">
        <v>30</v>
      </c>
      <c r="AJ431" s="1">
        <v>99.58</v>
      </c>
      <c r="AO431" s="1">
        <f t="shared" si="73"/>
        <v>0</v>
      </c>
      <c r="AP431" s="1">
        <v>0</v>
      </c>
      <c r="BI431" s="1">
        <f t="shared" si="74"/>
        <v>0</v>
      </c>
      <c r="BJ431" s="1">
        <v>30.45</v>
      </c>
      <c r="BK431" s="1">
        <v>0.5</v>
      </c>
      <c r="BN431" s="1">
        <v>2.5</v>
      </c>
      <c r="BO431" s="1">
        <v>1.25</v>
      </c>
      <c r="BP431" s="1">
        <v>1.5</v>
      </c>
      <c r="BQ431" s="1">
        <v>2</v>
      </c>
      <c r="BS431" s="1">
        <v>2.7</v>
      </c>
      <c r="BU431" s="1">
        <v>10</v>
      </c>
      <c r="BW431" s="1">
        <v>10</v>
      </c>
      <c r="BX431" s="1">
        <f t="shared" si="75"/>
        <v>0</v>
      </c>
      <c r="CA431" s="1">
        <f t="shared" si="76"/>
        <v>0</v>
      </c>
      <c r="CB431" s="1">
        <f t="shared" si="77"/>
        <v>0</v>
      </c>
      <c r="CC431" s="1">
        <v>120</v>
      </c>
      <c r="CD431" s="1">
        <v>40</v>
      </c>
      <c r="CE431" s="1">
        <v>80</v>
      </c>
      <c r="CG431" s="1">
        <f t="shared" si="78"/>
        <v>0</v>
      </c>
      <c r="CH431" s="1">
        <v>54</v>
      </c>
      <c r="CI431" s="1">
        <v>24</v>
      </c>
      <c r="CJ431" s="1">
        <v>30</v>
      </c>
      <c r="CL431" s="1">
        <f t="shared" si="79"/>
        <v>0</v>
      </c>
      <c r="CO431" s="1">
        <f t="shared" si="80"/>
        <v>0</v>
      </c>
      <c r="CP431" s="1">
        <v>314.06</v>
      </c>
      <c r="CQ431" s="1">
        <f t="shared" si="81"/>
        <v>0</v>
      </c>
      <c r="CR431" s="1">
        <v>18</v>
      </c>
    </row>
    <row r="432" spans="1:96" s="1" customFormat="1" ht="15" hidden="1" customHeight="1" x14ac:dyDescent="0.25">
      <c r="A432" s="1" t="s">
        <v>2699</v>
      </c>
      <c r="B432" s="1" t="s">
        <v>2700</v>
      </c>
      <c r="C432" s="1" t="s">
        <v>133</v>
      </c>
      <c r="D432" s="1" t="s">
        <v>2669</v>
      </c>
      <c r="E432" s="1" t="s">
        <v>2701</v>
      </c>
      <c r="F432" s="1" t="s">
        <v>2702</v>
      </c>
      <c r="G432" s="1" t="s">
        <v>2703</v>
      </c>
      <c r="H432" s="1" t="s">
        <v>75</v>
      </c>
      <c r="I432" s="1" t="s">
        <v>2704</v>
      </c>
      <c r="J432" s="1" t="s">
        <v>2705</v>
      </c>
      <c r="K432" s="1" t="s">
        <v>2706</v>
      </c>
      <c r="L432" s="1" t="s">
        <v>105</v>
      </c>
      <c r="M432" s="1" t="s">
        <v>300</v>
      </c>
      <c r="N432" s="1" t="s">
        <v>2707</v>
      </c>
      <c r="O432" s="1" t="s">
        <v>302</v>
      </c>
      <c r="P432" s="1">
        <v>916</v>
      </c>
      <c r="Q432" s="1" t="s">
        <v>3254</v>
      </c>
      <c r="R432" s="1" t="s">
        <v>38</v>
      </c>
      <c r="S432" s="1" t="s">
        <v>3208</v>
      </c>
      <c r="T432" s="1" t="s">
        <v>2678</v>
      </c>
      <c r="U432" s="1">
        <v>1</v>
      </c>
      <c r="V432" s="1" t="s">
        <v>817</v>
      </c>
      <c r="W432" s="1" t="s">
        <v>41</v>
      </c>
      <c r="X432" s="1">
        <v>2</v>
      </c>
      <c r="Z432" s="1">
        <v>128.88</v>
      </c>
      <c r="AA432" s="1">
        <v>50</v>
      </c>
      <c r="AC432" s="1">
        <v>78.88</v>
      </c>
      <c r="AO432" s="1">
        <f t="shared" si="73"/>
        <v>0</v>
      </c>
      <c r="AP432" s="1">
        <v>235.86</v>
      </c>
      <c r="AR432" s="1">
        <v>68</v>
      </c>
      <c r="AU432" s="1">
        <v>104.58</v>
      </c>
      <c r="AV432" s="1">
        <v>13.28</v>
      </c>
      <c r="BI432" s="1">
        <f t="shared" si="74"/>
        <v>0</v>
      </c>
      <c r="BJ432" s="1">
        <v>90.75</v>
      </c>
      <c r="BK432" s="1">
        <v>2</v>
      </c>
      <c r="BO432" s="1">
        <v>1.25</v>
      </c>
      <c r="BQ432" s="1">
        <v>2</v>
      </c>
      <c r="BR432" s="1">
        <v>5.5</v>
      </c>
      <c r="BU432" s="1">
        <v>10</v>
      </c>
      <c r="BX432" s="1">
        <f t="shared" si="75"/>
        <v>0</v>
      </c>
      <c r="BZ432" s="1">
        <v>70</v>
      </c>
      <c r="CA432" s="1">
        <f t="shared" si="76"/>
        <v>0</v>
      </c>
      <c r="CB432" s="1">
        <f t="shared" si="77"/>
        <v>0</v>
      </c>
      <c r="CC432" s="1">
        <v>50</v>
      </c>
      <c r="CD432" s="1">
        <v>50</v>
      </c>
      <c r="CG432" s="1">
        <f t="shared" si="78"/>
        <v>0</v>
      </c>
      <c r="CH432" s="1">
        <v>32</v>
      </c>
      <c r="CI432" s="1">
        <v>32</v>
      </c>
      <c r="CL432" s="1">
        <f t="shared" si="79"/>
        <v>0</v>
      </c>
      <c r="CO432" s="1">
        <f t="shared" si="80"/>
        <v>0</v>
      </c>
      <c r="CP432" s="1">
        <v>269.63</v>
      </c>
      <c r="CQ432" s="1">
        <f t="shared" si="81"/>
        <v>0</v>
      </c>
      <c r="CR432" s="1">
        <v>19</v>
      </c>
    </row>
    <row r="433" spans="1:96" s="1" customFormat="1" ht="15" hidden="1" customHeight="1" x14ac:dyDescent="0.25">
      <c r="A433" s="1" t="s">
        <v>2868</v>
      </c>
      <c r="B433" s="1" t="s">
        <v>2869</v>
      </c>
      <c r="C433" s="1" t="s">
        <v>267</v>
      </c>
      <c r="D433" s="1" t="s">
        <v>2669</v>
      </c>
      <c r="E433" s="1" t="s">
        <v>2870</v>
      </c>
      <c r="F433" s="1" t="s">
        <v>2871</v>
      </c>
      <c r="G433" s="1" t="s">
        <v>2872</v>
      </c>
      <c r="H433" s="1" t="s">
        <v>29</v>
      </c>
      <c r="I433" s="1" t="s">
        <v>2873</v>
      </c>
      <c r="J433" s="1" t="s">
        <v>2874</v>
      </c>
      <c r="K433" s="1" t="s">
        <v>2875</v>
      </c>
      <c r="L433" s="1" t="s">
        <v>105</v>
      </c>
      <c r="M433" s="1" t="s">
        <v>436</v>
      </c>
      <c r="N433" s="1" t="s">
        <v>2876</v>
      </c>
      <c r="O433" s="1" t="s">
        <v>438</v>
      </c>
      <c r="P433" s="1">
        <v>916</v>
      </c>
      <c r="Q433" s="1" t="s">
        <v>3254</v>
      </c>
      <c r="R433" s="1" t="s">
        <v>38</v>
      </c>
      <c r="S433" s="1" t="s">
        <v>3208</v>
      </c>
      <c r="T433" s="1" t="s">
        <v>2678</v>
      </c>
      <c r="U433" s="1">
        <v>1</v>
      </c>
      <c r="V433" s="1" t="s">
        <v>817</v>
      </c>
      <c r="W433" s="1" t="s">
        <v>41</v>
      </c>
      <c r="X433" s="1">
        <v>2</v>
      </c>
      <c r="Z433" s="1">
        <v>246.19</v>
      </c>
      <c r="AA433" s="1">
        <v>50</v>
      </c>
      <c r="AB433" s="1">
        <v>3.32</v>
      </c>
      <c r="AF433" s="1">
        <v>39.96</v>
      </c>
      <c r="AH433" s="1">
        <v>49.5</v>
      </c>
      <c r="AJ433" s="1">
        <v>103.41</v>
      </c>
      <c r="AO433" s="1">
        <f t="shared" si="73"/>
        <v>0</v>
      </c>
      <c r="AP433" s="1">
        <v>153.41</v>
      </c>
      <c r="BB433" s="1">
        <v>103.41</v>
      </c>
      <c r="BH433" s="1">
        <v>0</v>
      </c>
      <c r="BI433" s="1">
        <f t="shared" si="74"/>
        <v>0</v>
      </c>
      <c r="BJ433" s="1">
        <v>1</v>
      </c>
      <c r="BM433" s="1">
        <v>1</v>
      </c>
      <c r="BX433" s="1">
        <f t="shared" si="75"/>
        <v>0</v>
      </c>
      <c r="CA433" s="1">
        <f t="shared" si="76"/>
        <v>0</v>
      </c>
      <c r="CB433" s="1">
        <f t="shared" si="77"/>
        <v>0</v>
      </c>
      <c r="CC433" s="1">
        <v>20</v>
      </c>
      <c r="CD433" s="1">
        <v>20</v>
      </c>
      <c r="CG433" s="1">
        <f t="shared" si="78"/>
        <v>0</v>
      </c>
      <c r="CH433" s="1">
        <v>8</v>
      </c>
      <c r="CI433" s="1">
        <v>8</v>
      </c>
      <c r="CL433" s="1">
        <f t="shared" si="79"/>
        <v>0</v>
      </c>
      <c r="CO433" s="1">
        <f t="shared" si="80"/>
        <v>0</v>
      </c>
      <c r="CP433" s="1">
        <v>267.19</v>
      </c>
      <c r="CQ433" s="1">
        <f t="shared" si="81"/>
        <v>0</v>
      </c>
      <c r="CR433" s="1">
        <v>20</v>
      </c>
    </row>
    <row r="434" spans="1:96" s="1" customFormat="1" ht="15" hidden="1" customHeight="1" x14ac:dyDescent="0.25">
      <c r="A434" s="1" t="s">
        <v>2821</v>
      </c>
      <c r="B434" s="1" t="s">
        <v>2822</v>
      </c>
      <c r="C434" s="1" t="s">
        <v>1375</v>
      </c>
      <c r="D434" s="1" t="s">
        <v>2669</v>
      </c>
      <c r="E434" s="1" t="s">
        <v>2823</v>
      </c>
      <c r="F434" s="1" t="s">
        <v>2824</v>
      </c>
      <c r="G434" s="1" t="s">
        <v>2825</v>
      </c>
      <c r="H434" s="1" t="s">
        <v>1036</v>
      </c>
      <c r="I434" s="1" t="s">
        <v>2826</v>
      </c>
      <c r="J434" s="1" t="s">
        <v>2827</v>
      </c>
      <c r="K434" s="1" t="s">
        <v>2828</v>
      </c>
      <c r="L434" s="1" t="s">
        <v>1316</v>
      </c>
      <c r="M434" s="1" t="s">
        <v>2829</v>
      </c>
      <c r="N434" s="1" t="s">
        <v>2830</v>
      </c>
      <c r="O434" s="1" t="s">
        <v>1319</v>
      </c>
      <c r="P434" s="1">
        <v>916</v>
      </c>
      <c r="Q434" s="1" t="s">
        <v>3254</v>
      </c>
      <c r="R434" s="1" t="s">
        <v>38</v>
      </c>
      <c r="S434" s="1" t="s">
        <v>3208</v>
      </c>
      <c r="T434" s="1" t="s">
        <v>2678</v>
      </c>
      <c r="U434" s="1">
        <v>1</v>
      </c>
      <c r="V434" s="1" t="s">
        <v>817</v>
      </c>
      <c r="W434" s="1" t="s">
        <v>41</v>
      </c>
      <c r="X434" s="1">
        <v>1</v>
      </c>
      <c r="Z434" s="1">
        <v>132.63</v>
      </c>
      <c r="AA434" s="1">
        <v>10</v>
      </c>
      <c r="AE434" s="1">
        <v>119.88</v>
      </c>
      <c r="AH434" s="1">
        <v>2.75</v>
      </c>
      <c r="AO434" s="1">
        <f t="shared" si="73"/>
        <v>0</v>
      </c>
      <c r="AP434" s="1">
        <v>71.13</v>
      </c>
      <c r="AU434" s="1">
        <v>59.76</v>
      </c>
      <c r="AX434" s="1">
        <v>1.37</v>
      </c>
      <c r="BI434" s="1">
        <f t="shared" si="74"/>
        <v>0</v>
      </c>
      <c r="BJ434" s="1">
        <v>34</v>
      </c>
      <c r="BK434" s="1">
        <v>0.5</v>
      </c>
      <c r="BM434" s="1">
        <v>1</v>
      </c>
      <c r="BO434" s="1">
        <v>2.5</v>
      </c>
      <c r="BW434" s="1">
        <v>10</v>
      </c>
      <c r="BX434" s="1">
        <f t="shared" si="75"/>
        <v>0</v>
      </c>
      <c r="BY434" s="1">
        <v>20</v>
      </c>
      <c r="CA434" s="1">
        <f t="shared" si="76"/>
        <v>0</v>
      </c>
      <c r="CB434" s="1">
        <f t="shared" si="77"/>
        <v>0</v>
      </c>
      <c r="CC434" s="1">
        <v>100</v>
      </c>
      <c r="CD434" s="1">
        <v>50</v>
      </c>
      <c r="CE434" s="1">
        <v>50</v>
      </c>
      <c r="CG434" s="1">
        <f t="shared" si="78"/>
        <v>0</v>
      </c>
      <c r="CH434" s="1">
        <v>47</v>
      </c>
      <c r="CI434" s="1">
        <v>32</v>
      </c>
      <c r="CJ434" s="1">
        <v>15</v>
      </c>
      <c r="CL434" s="1">
        <f t="shared" si="79"/>
        <v>0</v>
      </c>
      <c r="CO434" s="1">
        <f t="shared" si="80"/>
        <v>0</v>
      </c>
      <c r="CP434" s="1">
        <v>266.63</v>
      </c>
      <c r="CQ434" s="1">
        <f t="shared" si="81"/>
        <v>0</v>
      </c>
      <c r="CR434" s="1">
        <v>21</v>
      </c>
    </row>
    <row r="435" spans="1:96" s="1" customFormat="1" ht="15" hidden="1" customHeight="1" x14ac:dyDescent="0.25">
      <c r="A435" s="1" t="s">
        <v>2802</v>
      </c>
      <c r="B435" s="1" t="s">
        <v>2803</v>
      </c>
      <c r="C435" s="1" t="s">
        <v>157</v>
      </c>
      <c r="D435" s="1" t="s">
        <v>2669</v>
      </c>
      <c r="E435" s="1" t="s">
        <v>2804</v>
      </c>
      <c r="F435" s="1" t="s">
        <v>2805</v>
      </c>
      <c r="G435" s="1" t="s">
        <v>2806</v>
      </c>
      <c r="H435" s="1" t="s">
        <v>61</v>
      </c>
      <c r="I435" s="1" t="s">
        <v>2807</v>
      </c>
      <c r="J435" s="1" t="s">
        <v>2808</v>
      </c>
      <c r="K435" s="1" t="s">
        <v>2809</v>
      </c>
      <c r="L435" s="1" t="s">
        <v>2096</v>
      </c>
      <c r="M435" s="1" t="s">
        <v>2810</v>
      </c>
      <c r="N435" s="1" t="s">
        <v>2811</v>
      </c>
      <c r="O435" s="1" t="s">
        <v>1544</v>
      </c>
      <c r="P435" s="1">
        <v>916</v>
      </c>
      <c r="Q435" s="1" t="s">
        <v>3254</v>
      </c>
      <c r="R435" s="1" t="s">
        <v>38</v>
      </c>
      <c r="S435" s="1" t="s">
        <v>3208</v>
      </c>
      <c r="T435" s="1" t="s">
        <v>2678</v>
      </c>
      <c r="U435" s="1">
        <v>1</v>
      </c>
      <c r="V435" s="1" t="s">
        <v>817</v>
      </c>
      <c r="W435" s="1" t="s">
        <v>41</v>
      </c>
      <c r="X435" s="1">
        <v>4</v>
      </c>
      <c r="Z435" s="1">
        <v>137.69999999999999</v>
      </c>
      <c r="AA435" s="1">
        <v>50</v>
      </c>
      <c r="AH435" s="1">
        <v>30.25</v>
      </c>
      <c r="AJ435" s="1">
        <v>57.45</v>
      </c>
      <c r="AO435" s="1">
        <f t="shared" si="73"/>
        <v>0</v>
      </c>
      <c r="AP435" s="1">
        <v>107.45</v>
      </c>
      <c r="BB435" s="1">
        <v>57.45</v>
      </c>
      <c r="BI435" s="1">
        <f t="shared" si="74"/>
        <v>0</v>
      </c>
      <c r="BJ435" s="1">
        <v>45.3</v>
      </c>
      <c r="BK435" s="1">
        <v>3.5</v>
      </c>
      <c r="BM435" s="1">
        <v>7</v>
      </c>
      <c r="BN435" s="1">
        <v>1.25</v>
      </c>
      <c r="BO435" s="1">
        <v>3.75</v>
      </c>
      <c r="BP435" s="1">
        <v>3</v>
      </c>
      <c r="BQ435" s="1">
        <v>6</v>
      </c>
      <c r="BS435" s="1">
        <v>10.8</v>
      </c>
      <c r="BW435" s="1">
        <v>10</v>
      </c>
      <c r="BX435" s="1">
        <f t="shared" si="75"/>
        <v>0</v>
      </c>
      <c r="CA435" s="1">
        <f t="shared" si="76"/>
        <v>0</v>
      </c>
      <c r="CB435" s="1">
        <f t="shared" si="77"/>
        <v>0</v>
      </c>
      <c r="CC435" s="1">
        <v>70</v>
      </c>
      <c r="CD435" s="1">
        <v>20</v>
      </c>
      <c r="CE435" s="1">
        <v>50</v>
      </c>
      <c r="CG435" s="1">
        <f t="shared" si="78"/>
        <v>0</v>
      </c>
      <c r="CH435" s="1">
        <v>23</v>
      </c>
      <c r="CI435" s="1">
        <v>8</v>
      </c>
      <c r="CJ435" s="1">
        <v>15</v>
      </c>
      <c r="CL435" s="1">
        <f t="shared" si="79"/>
        <v>0</v>
      </c>
      <c r="CO435" s="1">
        <f t="shared" si="80"/>
        <v>0</v>
      </c>
      <c r="CP435" s="1">
        <v>253</v>
      </c>
      <c r="CQ435" s="1">
        <f t="shared" si="81"/>
        <v>0</v>
      </c>
      <c r="CR435" s="1">
        <v>22</v>
      </c>
    </row>
    <row r="436" spans="1:96" s="1" customFormat="1" ht="15" hidden="1" customHeight="1" x14ac:dyDescent="0.25">
      <c r="A436" s="1" t="s">
        <v>3293</v>
      </c>
      <c r="B436" s="1" t="s">
        <v>3294</v>
      </c>
      <c r="C436" s="1" t="s">
        <v>25</v>
      </c>
      <c r="D436" s="1" t="s">
        <v>2669</v>
      </c>
      <c r="E436" s="1" t="s">
        <v>3295</v>
      </c>
      <c r="F436" s="1" t="s">
        <v>3296</v>
      </c>
      <c r="G436" s="1" t="s">
        <v>74</v>
      </c>
      <c r="H436" s="1" t="s">
        <v>195</v>
      </c>
      <c r="I436" s="1" t="s">
        <v>3297</v>
      </c>
      <c r="J436" s="1" t="s">
        <v>3298</v>
      </c>
      <c r="K436" s="1" t="s">
        <v>3299</v>
      </c>
      <c r="L436" s="1" t="s">
        <v>105</v>
      </c>
      <c r="M436" s="1" t="s">
        <v>3300</v>
      </c>
      <c r="N436" s="1" t="s">
        <v>3301</v>
      </c>
      <c r="O436" s="1" t="s">
        <v>3302</v>
      </c>
      <c r="P436" s="1">
        <v>916</v>
      </c>
      <c r="Q436" s="1" t="s">
        <v>3254</v>
      </c>
      <c r="R436" s="1" t="s">
        <v>38</v>
      </c>
      <c r="S436" s="1" t="s">
        <v>3208</v>
      </c>
      <c r="T436" s="1" t="s">
        <v>2678</v>
      </c>
      <c r="U436" s="1">
        <v>1</v>
      </c>
      <c r="V436" s="1" t="s">
        <v>817</v>
      </c>
      <c r="W436" s="1" t="s">
        <v>41</v>
      </c>
      <c r="X436" s="1">
        <v>1</v>
      </c>
      <c r="Z436" s="1">
        <v>208.53</v>
      </c>
      <c r="AA436" s="1">
        <v>50</v>
      </c>
      <c r="AE436" s="1">
        <v>136.53</v>
      </c>
      <c r="AH436" s="1">
        <v>22</v>
      </c>
      <c r="AO436" s="1">
        <f t="shared" si="73"/>
        <v>0</v>
      </c>
      <c r="AP436" s="1">
        <v>50</v>
      </c>
      <c r="BI436" s="1">
        <f t="shared" si="74"/>
        <v>0</v>
      </c>
      <c r="BX436" s="1">
        <f t="shared" si="75"/>
        <v>0</v>
      </c>
      <c r="CA436" s="1">
        <f t="shared" si="76"/>
        <v>0</v>
      </c>
      <c r="CB436" s="1">
        <f t="shared" si="77"/>
        <v>0</v>
      </c>
      <c r="CC436" s="1">
        <v>20</v>
      </c>
      <c r="CD436" s="1">
        <v>20</v>
      </c>
      <c r="CG436" s="1">
        <f t="shared" si="78"/>
        <v>0</v>
      </c>
      <c r="CH436" s="1">
        <v>8</v>
      </c>
      <c r="CI436" s="1">
        <v>8</v>
      </c>
      <c r="CL436" s="1">
        <f t="shared" si="79"/>
        <v>0</v>
      </c>
      <c r="CO436" s="1">
        <f t="shared" si="80"/>
        <v>0</v>
      </c>
      <c r="CP436" s="1">
        <v>228.53</v>
      </c>
      <c r="CQ436" s="1">
        <f t="shared" si="81"/>
        <v>0</v>
      </c>
      <c r="CR436" s="1">
        <v>23</v>
      </c>
    </row>
    <row r="437" spans="1:96" s="1" customFormat="1" ht="15" hidden="1" customHeight="1" x14ac:dyDescent="0.25">
      <c r="A437" s="1" t="s">
        <v>2841</v>
      </c>
      <c r="B437" s="1" t="s">
        <v>2842</v>
      </c>
      <c r="C437" s="1" t="s">
        <v>157</v>
      </c>
      <c r="D437" s="1" t="s">
        <v>2669</v>
      </c>
      <c r="E437" s="1" t="s">
        <v>2843</v>
      </c>
      <c r="F437" s="1" t="s">
        <v>2844</v>
      </c>
      <c r="G437" s="1" t="s">
        <v>1195</v>
      </c>
      <c r="H437" s="1" t="s">
        <v>29</v>
      </c>
      <c r="I437" s="1" t="s">
        <v>2845</v>
      </c>
      <c r="J437" s="1" t="s">
        <v>2846</v>
      </c>
      <c r="K437" s="1" t="s">
        <v>2847</v>
      </c>
      <c r="L437" s="1" t="s">
        <v>209</v>
      </c>
      <c r="M437" s="1" t="s">
        <v>210</v>
      </c>
      <c r="N437" s="1" t="s">
        <v>2848</v>
      </c>
      <c r="O437" s="1" t="s">
        <v>212</v>
      </c>
      <c r="P437" s="1">
        <v>916</v>
      </c>
      <c r="Q437" s="1" t="s">
        <v>3254</v>
      </c>
      <c r="R437" s="1" t="s">
        <v>38</v>
      </c>
      <c r="S437" s="1" t="s">
        <v>3208</v>
      </c>
      <c r="T437" s="1" t="s">
        <v>2678</v>
      </c>
      <c r="U437" s="1">
        <v>1</v>
      </c>
      <c r="V437" s="1" t="s">
        <v>817</v>
      </c>
      <c r="W437" s="1" t="s">
        <v>41</v>
      </c>
      <c r="X437" s="1">
        <v>2</v>
      </c>
      <c r="Z437" s="1">
        <v>149.58000000000001</v>
      </c>
      <c r="AA437" s="1">
        <v>50</v>
      </c>
      <c r="AJ437" s="1">
        <v>99.58</v>
      </c>
      <c r="AO437" s="1">
        <f t="shared" si="73"/>
        <v>0</v>
      </c>
      <c r="AP437" s="1">
        <v>126.54</v>
      </c>
      <c r="BA437" s="1">
        <v>22.92</v>
      </c>
      <c r="BB437" s="1">
        <v>53.62</v>
      </c>
      <c r="BI437" s="1">
        <f t="shared" si="74"/>
        <v>0</v>
      </c>
      <c r="BJ437" s="1">
        <v>21.5</v>
      </c>
      <c r="BK437" s="1">
        <v>1.5</v>
      </c>
      <c r="BX437" s="1">
        <f t="shared" si="75"/>
        <v>0</v>
      </c>
      <c r="BY437" s="1">
        <v>20</v>
      </c>
      <c r="CA437" s="1">
        <f t="shared" si="76"/>
        <v>0</v>
      </c>
      <c r="CB437" s="1">
        <f t="shared" si="77"/>
        <v>0</v>
      </c>
      <c r="CC437" s="1">
        <v>50</v>
      </c>
      <c r="CD437" s="1">
        <v>50</v>
      </c>
      <c r="CG437" s="1">
        <f t="shared" si="78"/>
        <v>0</v>
      </c>
      <c r="CH437" s="1">
        <v>32</v>
      </c>
      <c r="CI437" s="1">
        <v>32</v>
      </c>
      <c r="CL437" s="1">
        <f t="shared" si="79"/>
        <v>0</v>
      </c>
      <c r="CO437" s="1">
        <f t="shared" si="80"/>
        <v>0</v>
      </c>
      <c r="CP437" s="1">
        <v>221.08</v>
      </c>
      <c r="CQ437" s="1">
        <f t="shared" si="81"/>
        <v>0</v>
      </c>
      <c r="CR437" s="1">
        <v>24</v>
      </c>
    </row>
    <row r="438" spans="1:96" s="1" customFormat="1" ht="15" hidden="1" customHeight="1" x14ac:dyDescent="0.25">
      <c r="A438" s="1" t="s">
        <v>2783</v>
      </c>
      <c r="B438" s="1" t="s">
        <v>2784</v>
      </c>
      <c r="C438" s="1" t="s">
        <v>25</v>
      </c>
      <c r="D438" s="1" t="s">
        <v>2669</v>
      </c>
      <c r="E438" s="1" t="s">
        <v>2785</v>
      </c>
      <c r="F438" s="1" t="s">
        <v>2786</v>
      </c>
      <c r="G438" s="1" t="s">
        <v>668</v>
      </c>
      <c r="H438" s="1" t="s">
        <v>1108</v>
      </c>
      <c r="I438" s="1" t="s">
        <v>2787</v>
      </c>
      <c r="J438" s="1" t="s">
        <v>2788</v>
      </c>
      <c r="K438" s="1" t="s">
        <v>2789</v>
      </c>
      <c r="L438" s="1" t="s">
        <v>772</v>
      </c>
      <c r="M438" s="1" t="s">
        <v>2790</v>
      </c>
      <c r="N438" s="1" t="s">
        <v>2791</v>
      </c>
      <c r="O438" s="1" t="s">
        <v>2792</v>
      </c>
      <c r="P438" s="1">
        <v>916</v>
      </c>
      <c r="Q438" s="1" t="s">
        <v>3254</v>
      </c>
      <c r="R438" s="1" t="s">
        <v>38</v>
      </c>
      <c r="S438" s="1" t="s">
        <v>3208</v>
      </c>
      <c r="T438" s="1" t="s">
        <v>2678</v>
      </c>
      <c r="U438" s="1">
        <v>1</v>
      </c>
      <c r="V438" s="1" t="s">
        <v>817</v>
      </c>
      <c r="W438" s="1" t="s">
        <v>41</v>
      </c>
      <c r="X438" s="1">
        <v>4</v>
      </c>
      <c r="Z438" s="1">
        <v>111.53</v>
      </c>
      <c r="AA438" s="1">
        <v>50</v>
      </c>
      <c r="AC438" s="1">
        <v>2.3199999999999998</v>
      </c>
      <c r="AD438" s="1">
        <v>5</v>
      </c>
      <c r="AH438" s="1">
        <v>8.25</v>
      </c>
      <c r="AJ438" s="1">
        <v>45.96</v>
      </c>
      <c r="AO438" s="1">
        <f t="shared" si="73"/>
        <v>0</v>
      </c>
      <c r="AP438" s="1">
        <v>139.77000000000001</v>
      </c>
      <c r="BA438" s="1">
        <v>89.77</v>
      </c>
      <c r="BH438" s="1">
        <v>0</v>
      </c>
      <c r="BI438" s="1">
        <f t="shared" si="74"/>
        <v>0</v>
      </c>
      <c r="BJ438" s="1">
        <v>65</v>
      </c>
      <c r="BK438" s="1">
        <v>1</v>
      </c>
      <c r="BL438" s="1">
        <v>1.5</v>
      </c>
      <c r="BM438" s="1">
        <v>8</v>
      </c>
      <c r="BN438" s="1">
        <v>2.5</v>
      </c>
      <c r="BP438" s="1">
        <v>3</v>
      </c>
      <c r="BR438" s="1">
        <v>5.5</v>
      </c>
      <c r="BT438" s="1">
        <v>3.5</v>
      </c>
      <c r="BU438" s="1">
        <v>10</v>
      </c>
      <c r="BV438" s="1">
        <v>10</v>
      </c>
      <c r="BX438" s="1">
        <f t="shared" si="75"/>
        <v>0</v>
      </c>
      <c r="BY438" s="1">
        <v>20</v>
      </c>
      <c r="CA438" s="1">
        <f t="shared" si="76"/>
        <v>0</v>
      </c>
      <c r="CB438" s="1">
        <f t="shared" si="77"/>
        <v>0</v>
      </c>
      <c r="CC438" s="1">
        <v>40</v>
      </c>
      <c r="CD438" s="1">
        <v>40</v>
      </c>
      <c r="CG438" s="1">
        <f t="shared" si="78"/>
        <v>0</v>
      </c>
      <c r="CH438" s="1">
        <v>24</v>
      </c>
      <c r="CI438" s="1">
        <v>24</v>
      </c>
      <c r="CL438" s="1">
        <f t="shared" si="79"/>
        <v>0</v>
      </c>
      <c r="CO438" s="1">
        <f t="shared" si="80"/>
        <v>0</v>
      </c>
      <c r="CP438" s="1">
        <v>216.53</v>
      </c>
      <c r="CQ438" s="1">
        <f t="shared" si="81"/>
        <v>0</v>
      </c>
      <c r="CR438" s="1">
        <v>25</v>
      </c>
    </row>
    <row r="439" spans="1:96" s="1" customFormat="1" ht="15" hidden="1" customHeight="1" x14ac:dyDescent="0.25">
      <c r="A439" s="1" t="s">
        <v>2923</v>
      </c>
      <c r="B439" s="1" t="s">
        <v>2924</v>
      </c>
      <c r="C439" s="1" t="s">
        <v>157</v>
      </c>
      <c r="D439" s="1" t="s">
        <v>2669</v>
      </c>
      <c r="E439" s="1" t="s">
        <v>2925</v>
      </c>
      <c r="F439" s="1" t="s">
        <v>2926</v>
      </c>
      <c r="G439" s="1" t="s">
        <v>1108</v>
      </c>
      <c r="H439" s="1" t="s">
        <v>2927</v>
      </c>
      <c r="I439" s="1" t="s">
        <v>2928</v>
      </c>
      <c r="J439" s="1" t="s">
        <v>2929</v>
      </c>
      <c r="K439" s="1" t="s">
        <v>2930</v>
      </c>
      <c r="L439" s="1" t="s">
        <v>729</v>
      </c>
      <c r="M439" s="1" t="s">
        <v>2931</v>
      </c>
      <c r="N439" s="1" t="s">
        <v>2932</v>
      </c>
      <c r="O439" s="1" t="s">
        <v>742</v>
      </c>
      <c r="P439" s="1">
        <v>916</v>
      </c>
      <c r="Q439" s="1" t="s">
        <v>3254</v>
      </c>
      <c r="R439" s="1" t="s">
        <v>38</v>
      </c>
      <c r="S439" s="1" t="s">
        <v>3208</v>
      </c>
      <c r="T439" s="1" t="s">
        <v>2678</v>
      </c>
      <c r="U439" s="1">
        <v>1</v>
      </c>
      <c r="V439" s="1" t="s">
        <v>817</v>
      </c>
      <c r="W439" s="1" t="s">
        <v>41</v>
      </c>
      <c r="X439" s="1">
        <v>2</v>
      </c>
      <c r="Z439" s="1">
        <v>156.91999999999999</v>
      </c>
      <c r="AA439" s="1">
        <v>10</v>
      </c>
      <c r="AH439" s="1">
        <v>55</v>
      </c>
      <c r="AJ439" s="1">
        <v>91.92</v>
      </c>
      <c r="AO439" s="1">
        <f t="shared" si="73"/>
        <v>0</v>
      </c>
      <c r="AP439" s="1">
        <v>10</v>
      </c>
      <c r="BI439" s="1">
        <f t="shared" si="74"/>
        <v>0</v>
      </c>
      <c r="BJ439" s="1">
        <v>15.5</v>
      </c>
      <c r="BK439" s="1">
        <v>3</v>
      </c>
      <c r="BM439" s="1">
        <v>7</v>
      </c>
      <c r="BN439" s="1">
        <v>1.25</v>
      </c>
      <c r="BO439" s="1">
        <v>1.25</v>
      </c>
      <c r="BP439" s="1">
        <v>3</v>
      </c>
      <c r="BX439" s="1">
        <f t="shared" si="75"/>
        <v>0</v>
      </c>
      <c r="CA439" s="1">
        <f t="shared" si="76"/>
        <v>0</v>
      </c>
      <c r="CB439" s="1">
        <f t="shared" si="77"/>
        <v>0</v>
      </c>
      <c r="CC439" s="1">
        <v>40</v>
      </c>
      <c r="CD439" s="1">
        <v>40</v>
      </c>
      <c r="CG439" s="1">
        <f t="shared" si="78"/>
        <v>0</v>
      </c>
      <c r="CH439" s="1">
        <v>24</v>
      </c>
      <c r="CI439" s="1">
        <v>24</v>
      </c>
      <c r="CL439" s="1">
        <f t="shared" si="79"/>
        <v>0</v>
      </c>
      <c r="CO439" s="1">
        <f t="shared" si="80"/>
        <v>0</v>
      </c>
      <c r="CP439" s="1">
        <v>212.42</v>
      </c>
      <c r="CQ439" s="1">
        <f t="shared" si="81"/>
        <v>0</v>
      </c>
      <c r="CR439" s="1">
        <v>26</v>
      </c>
    </row>
    <row r="440" spans="1:96" s="1" customFormat="1" ht="15" hidden="1" customHeight="1" x14ac:dyDescent="0.25">
      <c r="A440" s="1" t="s">
        <v>2887</v>
      </c>
      <c r="B440" s="1" t="s">
        <v>2888</v>
      </c>
      <c r="C440" s="1" t="s">
        <v>267</v>
      </c>
      <c r="D440" s="1" t="s">
        <v>2669</v>
      </c>
      <c r="E440" s="1" t="s">
        <v>2889</v>
      </c>
      <c r="F440" s="1" t="s">
        <v>2890</v>
      </c>
      <c r="G440" s="1" t="s">
        <v>1127</v>
      </c>
      <c r="H440" s="1" t="s">
        <v>75</v>
      </c>
      <c r="I440" s="1" t="s">
        <v>2891</v>
      </c>
      <c r="J440" s="1" t="s">
        <v>2892</v>
      </c>
      <c r="K440" s="1" t="s">
        <v>2893</v>
      </c>
      <c r="L440" s="1" t="s">
        <v>2894</v>
      </c>
      <c r="M440" s="1" t="s">
        <v>2895</v>
      </c>
      <c r="N440" s="1" t="s">
        <v>2896</v>
      </c>
      <c r="O440" s="1" t="s">
        <v>2897</v>
      </c>
      <c r="P440" s="1">
        <v>916</v>
      </c>
      <c r="Q440" s="1" t="s">
        <v>3254</v>
      </c>
      <c r="R440" s="1" t="s">
        <v>38</v>
      </c>
      <c r="S440" s="1" t="s">
        <v>3208</v>
      </c>
      <c r="T440" s="1" t="s">
        <v>2678</v>
      </c>
      <c r="U440" s="1">
        <v>1</v>
      </c>
      <c r="V440" s="1" t="s">
        <v>817</v>
      </c>
      <c r="W440" s="1" t="s">
        <v>41</v>
      </c>
      <c r="X440" s="1">
        <v>2</v>
      </c>
      <c r="Z440" s="1">
        <v>163.09</v>
      </c>
      <c r="AA440" s="1">
        <v>10</v>
      </c>
      <c r="AB440" s="1">
        <v>4.9800000000000004</v>
      </c>
      <c r="AH440" s="1">
        <v>8.25</v>
      </c>
      <c r="AM440" s="1">
        <v>139.86000000000001</v>
      </c>
      <c r="AO440" s="1">
        <f t="shared" si="73"/>
        <v>0</v>
      </c>
      <c r="AP440" s="1">
        <v>83.83</v>
      </c>
      <c r="AX440" s="1">
        <v>4.1100000000000003</v>
      </c>
      <c r="BF440" s="1">
        <v>69.72</v>
      </c>
      <c r="BI440" s="1">
        <f t="shared" si="74"/>
        <v>0</v>
      </c>
      <c r="BJ440" s="1">
        <v>7.25</v>
      </c>
      <c r="BK440" s="1">
        <v>1</v>
      </c>
      <c r="BM440" s="1">
        <v>3</v>
      </c>
      <c r="BO440" s="1">
        <v>1.25</v>
      </c>
      <c r="BQ440" s="1">
        <v>2</v>
      </c>
      <c r="BX440" s="1">
        <f t="shared" si="75"/>
        <v>0</v>
      </c>
      <c r="CA440" s="1">
        <f t="shared" si="76"/>
        <v>0</v>
      </c>
      <c r="CB440" s="1">
        <f t="shared" si="77"/>
        <v>0</v>
      </c>
      <c r="CC440" s="1">
        <v>40</v>
      </c>
      <c r="CD440" s="1">
        <v>40</v>
      </c>
      <c r="CG440" s="1">
        <f t="shared" si="78"/>
        <v>0</v>
      </c>
      <c r="CH440" s="1">
        <v>24</v>
      </c>
      <c r="CI440" s="1">
        <v>24</v>
      </c>
      <c r="CL440" s="1">
        <f t="shared" si="79"/>
        <v>0</v>
      </c>
      <c r="CO440" s="1">
        <f t="shared" si="80"/>
        <v>0</v>
      </c>
      <c r="CP440" s="1">
        <v>210.34</v>
      </c>
      <c r="CQ440" s="1">
        <f t="shared" si="81"/>
        <v>0</v>
      </c>
      <c r="CR440" s="1">
        <v>27</v>
      </c>
    </row>
    <row r="441" spans="1:96" s="1" customFormat="1" ht="15" hidden="1" customHeight="1" x14ac:dyDescent="0.25">
      <c r="A441" s="1" t="s">
        <v>2849</v>
      </c>
      <c r="B441" s="1" t="s">
        <v>2850</v>
      </c>
      <c r="C441" s="1" t="s">
        <v>133</v>
      </c>
      <c r="D441" s="1" t="s">
        <v>2669</v>
      </c>
      <c r="E441" s="1" t="s">
        <v>2851</v>
      </c>
      <c r="F441" s="1" t="s">
        <v>2852</v>
      </c>
      <c r="G441" s="1" t="s">
        <v>217</v>
      </c>
      <c r="H441" s="1" t="s">
        <v>1108</v>
      </c>
      <c r="I441" s="1" t="s">
        <v>2853</v>
      </c>
      <c r="J441" s="1" t="s">
        <v>2854</v>
      </c>
      <c r="K441" s="1" t="s">
        <v>2855</v>
      </c>
      <c r="L441" s="1" t="s">
        <v>65</v>
      </c>
      <c r="M441" s="1" t="s">
        <v>66</v>
      </c>
      <c r="N441" s="1" t="s">
        <v>2856</v>
      </c>
      <c r="O441" s="1" t="s">
        <v>1122</v>
      </c>
      <c r="P441" s="1">
        <v>916</v>
      </c>
      <c r="Q441" s="1" t="s">
        <v>3254</v>
      </c>
      <c r="R441" s="1" t="s">
        <v>38</v>
      </c>
      <c r="S441" s="1" t="s">
        <v>3208</v>
      </c>
      <c r="T441" s="1" t="s">
        <v>2678</v>
      </c>
      <c r="U441" s="1">
        <v>1</v>
      </c>
      <c r="V441" s="1" t="s">
        <v>817</v>
      </c>
      <c r="W441" s="1" t="s">
        <v>41</v>
      </c>
      <c r="X441" s="1">
        <v>3</v>
      </c>
      <c r="Z441" s="1">
        <v>157.74</v>
      </c>
      <c r="AA441" s="1">
        <v>10</v>
      </c>
      <c r="AB441" s="1">
        <v>147.74</v>
      </c>
      <c r="AO441" s="1">
        <f t="shared" si="73"/>
        <v>0</v>
      </c>
      <c r="AP441" s="1">
        <v>135</v>
      </c>
      <c r="AR441" s="1">
        <v>125</v>
      </c>
      <c r="BI441" s="1">
        <f t="shared" si="74"/>
        <v>0</v>
      </c>
      <c r="BJ441" s="1">
        <v>18.75</v>
      </c>
      <c r="BO441" s="1">
        <v>8.75</v>
      </c>
      <c r="BV441" s="1">
        <v>10</v>
      </c>
      <c r="BX441" s="1">
        <f t="shared" si="75"/>
        <v>0</v>
      </c>
      <c r="CA441" s="1">
        <f t="shared" si="76"/>
        <v>0</v>
      </c>
      <c r="CB441" s="1">
        <f t="shared" si="77"/>
        <v>0</v>
      </c>
      <c r="CC441" s="1">
        <v>30</v>
      </c>
      <c r="CD441" s="1">
        <v>30</v>
      </c>
      <c r="CG441" s="1">
        <f t="shared" si="78"/>
        <v>0</v>
      </c>
      <c r="CH441" s="1">
        <v>16</v>
      </c>
      <c r="CI441" s="1">
        <v>16</v>
      </c>
      <c r="CL441" s="1">
        <f t="shared" si="79"/>
        <v>0</v>
      </c>
      <c r="CO441" s="1">
        <f t="shared" si="80"/>
        <v>0</v>
      </c>
      <c r="CP441" s="1">
        <v>206.49</v>
      </c>
      <c r="CQ441" s="1">
        <f t="shared" si="81"/>
        <v>0</v>
      </c>
      <c r="CR441" s="1">
        <v>28</v>
      </c>
    </row>
    <row r="442" spans="1:96" s="1" customFormat="1" ht="15" hidden="1" customHeight="1" x14ac:dyDescent="0.25">
      <c r="A442" s="1" t="s">
        <v>2898</v>
      </c>
      <c r="B442" s="1" t="s">
        <v>2899</v>
      </c>
      <c r="C442" s="1" t="s">
        <v>267</v>
      </c>
      <c r="D442" s="1" t="s">
        <v>2669</v>
      </c>
      <c r="E442" s="1" t="s">
        <v>2900</v>
      </c>
      <c r="F442" s="1" t="s">
        <v>2901</v>
      </c>
      <c r="G442" s="1" t="s">
        <v>123</v>
      </c>
      <c r="H442" s="1" t="s">
        <v>137</v>
      </c>
      <c r="I442" s="1" t="s">
        <v>2902</v>
      </c>
      <c r="J442" s="1" t="s">
        <v>2903</v>
      </c>
      <c r="K442" s="1" t="s">
        <v>2904</v>
      </c>
      <c r="L442" s="1" t="s">
        <v>729</v>
      </c>
      <c r="M442" s="1" t="s">
        <v>330</v>
      </c>
      <c r="N442" s="1" t="s">
        <v>2905</v>
      </c>
      <c r="O442" s="1" t="s">
        <v>2906</v>
      </c>
      <c r="P442" s="1">
        <v>916</v>
      </c>
      <c r="Q442" s="1" t="s">
        <v>3254</v>
      </c>
      <c r="R442" s="1" t="s">
        <v>38</v>
      </c>
      <c r="S442" s="1" t="s">
        <v>3208</v>
      </c>
      <c r="T442" s="1" t="s">
        <v>2678</v>
      </c>
      <c r="U442" s="1">
        <v>1</v>
      </c>
      <c r="V442" s="1" t="s">
        <v>817</v>
      </c>
      <c r="W442" s="1" t="s">
        <v>41</v>
      </c>
      <c r="X442" s="1">
        <v>1</v>
      </c>
      <c r="Z442" s="1">
        <v>163.22</v>
      </c>
      <c r="AA442" s="1">
        <v>50</v>
      </c>
      <c r="AE442" s="1">
        <v>89.91</v>
      </c>
      <c r="AF442" s="1">
        <v>23.31</v>
      </c>
      <c r="AO442" s="1">
        <f t="shared" si="73"/>
        <v>0</v>
      </c>
      <c r="AP442" s="1">
        <v>50</v>
      </c>
      <c r="BI442" s="1">
        <f t="shared" si="74"/>
        <v>0</v>
      </c>
      <c r="BJ442" s="1">
        <v>11</v>
      </c>
      <c r="BK442" s="1">
        <v>1</v>
      </c>
      <c r="BW442" s="1">
        <v>10</v>
      </c>
      <c r="BX442" s="1">
        <f t="shared" si="75"/>
        <v>0</v>
      </c>
      <c r="CA442" s="1">
        <f t="shared" si="76"/>
        <v>0</v>
      </c>
      <c r="CB442" s="1">
        <f t="shared" si="77"/>
        <v>0</v>
      </c>
      <c r="CC442" s="1">
        <v>30</v>
      </c>
      <c r="CD442" s="1">
        <v>30</v>
      </c>
      <c r="CG442" s="1">
        <f t="shared" si="78"/>
        <v>0</v>
      </c>
      <c r="CH442" s="1">
        <v>16</v>
      </c>
      <c r="CI442" s="1">
        <v>16</v>
      </c>
      <c r="CL442" s="1">
        <f t="shared" si="79"/>
        <v>0</v>
      </c>
      <c r="CO442" s="1">
        <f t="shared" si="80"/>
        <v>0</v>
      </c>
      <c r="CP442" s="1">
        <v>204.22</v>
      </c>
      <c r="CQ442" s="1">
        <f t="shared" si="81"/>
        <v>0</v>
      </c>
      <c r="CR442" s="1">
        <v>29</v>
      </c>
    </row>
    <row r="443" spans="1:96" s="1" customFormat="1" ht="15" hidden="1" customHeight="1" x14ac:dyDescent="0.25">
      <c r="A443" s="1" t="s">
        <v>2877</v>
      </c>
      <c r="B443" s="1" t="s">
        <v>2878</v>
      </c>
      <c r="C443" s="1" t="s">
        <v>25</v>
      </c>
      <c r="D443" s="1" t="s">
        <v>2669</v>
      </c>
      <c r="E443" s="1" t="s">
        <v>2879</v>
      </c>
      <c r="F443" s="1" t="s">
        <v>2880</v>
      </c>
      <c r="G443" s="1" t="s">
        <v>206</v>
      </c>
      <c r="H443" s="1" t="s">
        <v>1108</v>
      </c>
      <c r="I443" s="1" t="s">
        <v>2881</v>
      </c>
      <c r="J443" s="1" t="s">
        <v>2881</v>
      </c>
      <c r="K443" s="1" t="s">
        <v>2882</v>
      </c>
      <c r="L443" s="1" t="s">
        <v>2883</v>
      </c>
      <c r="M443" s="1" t="s">
        <v>2884</v>
      </c>
      <c r="N443" s="1" t="s">
        <v>2885</v>
      </c>
      <c r="O443" s="1" t="s">
        <v>2886</v>
      </c>
      <c r="P443" s="1">
        <v>916</v>
      </c>
      <c r="Q443" s="1" t="s">
        <v>3254</v>
      </c>
      <c r="R443" s="1" t="s">
        <v>38</v>
      </c>
      <c r="S443" s="1" t="s">
        <v>3208</v>
      </c>
      <c r="T443" s="1" t="s">
        <v>2678</v>
      </c>
      <c r="U443" s="1">
        <v>1</v>
      </c>
      <c r="V443" s="1" t="s">
        <v>817</v>
      </c>
      <c r="W443" s="1" t="s">
        <v>41</v>
      </c>
      <c r="X443" s="1">
        <v>3</v>
      </c>
      <c r="Z443" s="1">
        <v>162.35</v>
      </c>
      <c r="AA443" s="1">
        <v>50</v>
      </c>
      <c r="AH443" s="1">
        <v>35.75</v>
      </c>
      <c r="AN443" s="1">
        <v>76.599999999999994</v>
      </c>
      <c r="AO443" s="1">
        <f t="shared" si="73"/>
        <v>0</v>
      </c>
      <c r="AP443" s="1">
        <v>106.01</v>
      </c>
      <c r="AX443" s="1">
        <v>17.809999999999999</v>
      </c>
      <c r="BG443" s="1">
        <v>38.200000000000003</v>
      </c>
      <c r="BI443" s="1">
        <f t="shared" si="74"/>
        <v>0</v>
      </c>
      <c r="BJ443" s="1">
        <v>11.25</v>
      </c>
      <c r="BO443" s="1">
        <v>1.25</v>
      </c>
      <c r="BW443" s="1">
        <v>10</v>
      </c>
      <c r="BX443" s="1">
        <f t="shared" si="75"/>
        <v>0</v>
      </c>
      <c r="CA443" s="1">
        <f t="shared" si="76"/>
        <v>0</v>
      </c>
      <c r="CB443" s="1">
        <f t="shared" si="77"/>
        <v>0</v>
      </c>
      <c r="CC443" s="1">
        <v>30</v>
      </c>
      <c r="CD443" s="1">
        <v>30</v>
      </c>
      <c r="CG443" s="1">
        <f t="shared" si="78"/>
        <v>0</v>
      </c>
      <c r="CH443" s="1">
        <v>16</v>
      </c>
      <c r="CI443" s="1">
        <v>16</v>
      </c>
      <c r="CL443" s="1">
        <f t="shared" si="79"/>
        <v>0</v>
      </c>
      <c r="CO443" s="1">
        <f t="shared" si="80"/>
        <v>0</v>
      </c>
      <c r="CP443" s="1">
        <v>203.6</v>
      </c>
      <c r="CQ443" s="1">
        <f t="shared" si="81"/>
        <v>0</v>
      </c>
      <c r="CR443" s="1">
        <v>30</v>
      </c>
    </row>
    <row r="444" spans="1:96" s="1" customFormat="1" ht="15" hidden="1" customHeight="1" x14ac:dyDescent="0.25">
      <c r="A444" s="1" t="s">
        <v>2831</v>
      </c>
      <c r="B444" s="1" t="s">
        <v>2832</v>
      </c>
      <c r="C444" s="1" t="s">
        <v>550</v>
      </c>
      <c r="D444" s="1" t="s">
        <v>2669</v>
      </c>
      <c r="E444" s="1" t="s">
        <v>2833</v>
      </c>
      <c r="F444" s="1" t="s">
        <v>2834</v>
      </c>
      <c r="G444" s="1" t="s">
        <v>2835</v>
      </c>
      <c r="H444" s="1" t="s">
        <v>2836</v>
      </c>
      <c r="I444" s="1" t="s">
        <v>2837</v>
      </c>
      <c r="J444" s="1" t="s">
        <v>2838</v>
      </c>
      <c r="K444" s="1" t="s">
        <v>2839</v>
      </c>
      <c r="L444" s="1" t="s">
        <v>319</v>
      </c>
      <c r="M444" s="1" t="s">
        <v>436</v>
      </c>
      <c r="N444" s="1" t="s">
        <v>2840</v>
      </c>
      <c r="O444" s="1" t="s">
        <v>1439</v>
      </c>
      <c r="P444" s="1">
        <v>916</v>
      </c>
      <c r="Q444" s="1" t="s">
        <v>3254</v>
      </c>
      <c r="R444" s="1" t="s">
        <v>38</v>
      </c>
      <c r="S444" s="1" t="s">
        <v>3208</v>
      </c>
      <c r="T444" s="1" t="s">
        <v>2678</v>
      </c>
      <c r="U444" s="1">
        <v>1</v>
      </c>
      <c r="V444" s="1" t="s">
        <v>817</v>
      </c>
      <c r="W444" s="1" t="s">
        <v>41</v>
      </c>
      <c r="X444" s="1">
        <v>3</v>
      </c>
      <c r="Z444" s="1">
        <v>68.94</v>
      </c>
      <c r="AA444" s="1">
        <v>0</v>
      </c>
      <c r="AJ444" s="1">
        <v>68.94</v>
      </c>
      <c r="AO444" s="1">
        <f t="shared" si="73"/>
        <v>0</v>
      </c>
      <c r="AP444" s="1">
        <v>68.94</v>
      </c>
      <c r="BB444" s="1">
        <v>68.94</v>
      </c>
      <c r="BI444" s="1">
        <f t="shared" si="74"/>
        <v>0</v>
      </c>
      <c r="BJ444" s="1">
        <v>72.5</v>
      </c>
      <c r="BK444" s="1">
        <v>7</v>
      </c>
      <c r="BM444" s="1">
        <v>5</v>
      </c>
      <c r="BO444" s="1">
        <v>2.5</v>
      </c>
      <c r="BP444" s="1">
        <v>1.5</v>
      </c>
      <c r="BR444" s="1">
        <v>16.5</v>
      </c>
      <c r="BU444" s="1">
        <v>10</v>
      </c>
      <c r="BW444" s="1">
        <v>10</v>
      </c>
      <c r="BX444" s="1">
        <f t="shared" si="75"/>
        <v>0</v>
      </c>
      <c r="BY444" s="1">
        <v>20</v>
      </c>
      <c r="CA444" s="1">
        <f t="shared" si="76"/>
        <v>0</v>
      </c>
      <c r="CB444" s="1">
        <f t="shared" si="77"/>
        <v>0</v>
      </c>
      <c r="CC444" s="1">
        <v>60</v>
      </c>
      <c r="CD444" s="1">
        <v>60</v>
      </c>
      <c r="CG444" s="1">
        <f t="shared" si="78"/>
        <v>0</v>
      </c>
      <c r="CH444" s="1">
        <v>40</v>
      </c>
      <c r="CI444" s="1">
        <v>40</v>
      </c>
      <c r="CL444" s="1">
        <f t="shared" si="79"/>
        <v>0</v>
      </c>
      <c r="CO444" s="1">
        <f t="shared" si="80"/>
        <v>0</v>
      </c>
      <c r="CP444" s="1">
        <v>201.44</v>
      </c>
      <c r="CQ444" s="1">
        <f t="shared" si="81"/>
        <v>0</v>
      </c>
      <c r="CR444" s="1">
        <v>31</v>
      </c>
    </row>
    <row r="445" spans="1:96" s="1" customFormat="1" ht="15" hidden="1" customHeight="1" x14ac:dyDescent="0.25">
      <c r="A445" s="1" t="s">
        <v>2765</v>
      </c>
      <c r="B445" s="1" t="s">
        <v>2766</v>
      </c>
      <c r="C445" s="1" t="s">
        <v>267</v>
      </c>
      <c r="D445" s="1" t="s">
        <v>2669</v>
      </c>
      <c r="E445" s="1" t="s">
        <v>2767</v>
      </c>
      <c r="F445" s="1" t="s">
        <v>2768</v>
      </c>
      <c r="G445" s="1" t="s">
        <v>1923</v>
      </c>
      <c r="H445" s="1" t="s">
        <v>249</v>
      </c>
      <c r="I445" s="1" t="s">
        <v>2769</v>
      </c>
      <c r="J445" s="1" t="s">
        <v>2770</v>
      </c>
      <c r="K445" s="1" t="s">
        <v>2771</v>
      </c>
      <c r="L445" s="1" t="s">
        <v>535</v>
      </c>
      <c r="M445" s="1" t="s">
        <v>2772</v>
      </c>
      <c r="N445" s="1" t="s">
        <v>2773</v>
      </c>
      <c r="O445" s="1" t="s">
        <v>2774</v>
      </c>
      <c r="P445" s="1">
        <v>916</v>
      </c>
      <c r="Q445" s="1" t="s">
        <v>3254</v>
      </c>
      <c r="R445" s="1" t="s">
        <v>38</v>
      </c>
      <c r="S445" s="1" t="s">
        <v>3208</v>
      </c>
      <c r="T445" s="1" t="s">
        <v>2678</v>
      </c>
      <c r="U445" s="1">
        <v>1</v>
      </c>
      <c r="V445" s="1" t="s">
        <v>817</v>
      </c>
      <c r="W445" s="1" t="s">
        <v>41</v>
      </c>
      <c r="X445" s="1">
        <v>1</v>
      </c>
      <c r="Z445" s="1">
        <v>92.89</v>
      </c>
      <c r="AA445" s="1">
        <v>10</v>
      </c>
      <c r="AH445" s="1">
        <v>52.25</v>
      </c>
      <c r="AJ445" s="1">
        <v>30.64</v>
      </c>
      <c r="AO445" s="1">
        <f t="shared" si="73"/>
        <v>0</v>
      </c>
      <c r="AP445" s="1">
        <v>151.31</v>
      </c>
      <c r="AX445" s="1">
        <v>26.03</v>
      </c>
      <c r="BA445" s="1">
        <v>15.28</v>
      </c>
      <c r="BH445" s="1">
        <v>100</v>
      </c>
      <c r="BI445" s="1">
        <f t="shared" si="74"/>
        <v>0</v>
      </c>
      <c r="BJ445" s="1">
        <v>58.15</v>
      </c>
      <c r="BK445" s="1">
        <v>9.5</v>
      </c>
      <c r="BO445" s="1">
        <v>8.75</v>
      </c>
      <c r="BP445" s="1">
        <v>10.5</v>
      </c>
      <c r="BQ445" s="1">
        <v>14</v>
      </c>
      <c r="BS445" s="1">
        <v>5.4</v>
      </c>
      <c r="BU445" s="1">
        <v>10</v>
      </c>
      <c r="BX445" s="1">
        <f t="shared" si="75"/>
        <v>0</v>
      </c>
      <c r="CA445" s="1">
        <f t="shared" si="76"/>
        <v>0</v>
      </c>
      <c r="CB445" s="1">
        <f t="shared" si="77"/>
        <v>0</v>
      </c>
      <c r="CC445" s="1">
        <v>50</v>
      </c>
      <c r="CD445" s="1">
        <v>50</v>
      </c>
      <c r="CG445" s="1">
        <f t="shared" si="78"/>
        <v>0</v>
      </c>
      <c r="CH445" s="1">
        <v>32</v>
      </c>
      <c r="CI445" s="1">
        <v>32</v>
      </c>
      <c r="CL445" s="1">
        <f t="shared" si="79"/>
        <v>0</v>
      </c>
      <c r="CO445" s="1">
        <f t="shared" si="80"/>
        <v>0</v>
      </c>
      <c r="CP445" s="1">
        <v>201.04</v>
      </c>
      <c r="CQ445" s="1">
        <f t="shared" si="81"/>
        <v>0</v>
      </c>
      <c r="CR445" s="1">
        <v>32</v>
      </c>
    </row>
    <row r="446" spans="1:96" s="1" customFormat="1" ht="15" hidden="1" customHeight="1" x14ac:dyDescent="0.25">
      <c r="A446" s="1" t="s">
        <v>3303</v>
      </c>
      <c r="B446" s="1" t="s">
        <v>3304</v>
      </c>
      <c r="C446" s="1" t="s">
        <v>236</v>
      </c>
      <c r="D446" s="1" t="s">
        <v>2669</v>
      </c>
      <c r="E446" s="1" t="s">
        <v>3305</v>
      </c>
      <c r="F446" s="1" t="s">
        <v>3306</v>
      </c>
      <c r="G446" s="1" t="s">
        <v>577</v>
      </c>
      <c r="H446" s="1" t="s">
        <v>3306</v>
      </c>
      <c r="I446" s="1" t="s">
        <v>3307</v>
      </c>
      <c r="J446" s="1" t="s">
        <v>3307</v>
      </c>
      <c r="K446" s="1" t="s">
        <v>3308</v>
      </c>
      <c r="L446" s="1" t="s">
        <v>3309</v>
      </c>
      <c r="M446" s="1" t="s">
        <v>3310</v>
      </c>
      <c r="N446" s="1" t="s">
        <v>3311</v>
      </c>
      <c r="O446" s="1" t="s">
        <v>479</v>
      </c>
      <c r="P446" s="1">
        <v>916</v>
      </c>
      <c r="Q446" s="1" t="s">
        <v>3254</v>
      </c>
      <c r="R446" s="1" t="s">
        <v>38</v>
      </c>
      <c r="S446" s="1" t="s">
        <v>3208</v>
      </c>
      <c r="T446" s="1" t="s">
        <v>2678</v>
      </c>
      <c r="U446" s="1">
        <v>1</v>
      </c>
      <c r="V446" s="1" t="s">
        <v>817</v>
      </c>
      <c r="W446" s="1" t="s">
        <v>41</v>
      </c>
      <c r="X446" s="1">
        <v>3</v>
      </c>
      <c r="Z446" s="1">
        <v>144.19999999999999</v>
      </c>
      <c r="AA446" s="1">
        <v>0</v>
      </c>
      <c r="AE446" s="1">
        <v>133.19999999999999</v>
      </c>
      <c r="AH446" s="1">
        <v>11</v>
      </c>
      <c r="AO446" s="1">
        <f t="shared" si="73"/>
        <v>0</v>
      </c>
      <c r="AP446" s="1">
        <v>0</v>
      </c>
      <c r="BI446" s="1">
        <f t="shared" si="74"/>
        <v>0</v>
      </c>
      <c r="BJ446" s="1">
        <v>2</v>
      </c>
      <c r="BK446" s="1">
        <v>2</v>
      </c>
      <c r="BX446" s="1">
        <f t="shared" si="75"/>
        <v>0</v>
      </c>
      <c r="CA446" s="1">
        <f t="shared" si="76"/>
        <v>0</v>
      </c>
      <c r="CB446" s="1">
        <f t="shared" si="77"/>
        <v>0</v>
      </c>
      <c r="CC446" s="1">
        <v>40</v>
      </c>
      <c r="CD446" s="1">
        <v>40</v>
      </c>
      <c r="CG446" s="1">
        <f t="shared" si="78"/>
        <v>0</v>
      </c>
      <c r="CH446" s="1">
        <v>24</v>
      </c>
      <c r="CI446" s="1">
        <v>24</v>
      </c>
      <c r="CL446" s="1">
        <f t="shared" si="79"/>
        <v>0</v>
      </c>
      <c r="CO446" s="1">
        <f t="shared" si="80"/>
        <v>0</v>
      </c>
      <c r="CP446" s="1">
        <v>186.2</v>
      </c>
      <c r="CQ446" s="1">
        <f t="shared" si="81"/>
        <v>0</v>
      </c>
      <c r="CR446" s="1">
        <v>33</v>
      </c>
    </row>
    <row r="447" spans="1:96" s="1" customFormat="1" ht="15" hidden="1" customHeight="1" x14ac:dyDescent="0.25">
      <c r="A447" s="1" t="s">
        <v>2812</v>
      </c>
      <c r="B447" s="1" t="s">
        <v>2813</v>
      </c>
      <c r="C447" s="1" t="s">
        <v>25</v>
      </c>
      <c r="D447" s="1" t="s">
        <v>2669</v>
      </c>
      <c r="E447" s="1" t="s">
        <v>2814</v>
      </c>
      <c r="F447" s="1" t="s">
        <v>2815</v>
      </c>
      <c r="G447" s="1" t="s">
        <v>307</v>
      </c>
      <c r="H447" s="1" t="s">
        <v>852</v>
      </c>
      <c r="I447" s="1" t="s">
        <v>2816</v>
      </c>
      <c r="J447" s="1" t="s">
        <v>2817</v>
      </c>
      <c r="K447" s="1" t="s">
        <v>2818</v>
      </c>
      <c r="L447" s="1" t="s">
        <v>362</v>
      </c>
      <c r="M447" s="1" t="s">
        <v>2819</v>
      </c>
      <c r="N447" s="1" t="s">
        <v>2820</v>
      </c>
      <c r="O447" s="1" t="s">
        <v>919</v>
      </c>
      <c r="P447" s="1">
        <v>916</v>
      </c>
      <c r="Q447" s="1" t="s">
        <v>3254</v>
      </c>
      <c r="R447" s="1" t="s">
        <v>38</v>
      </c>
      <c r="S447" s="1" t="s">
        <v>3208</v>
      </c>
      <c r="T447" s="1" t="s">
        <v>2678</v>
      </c>
      <c r="U447" s="1">
        <v>1</v>
      </c>
      <c r="V447" s="1" t="s">
        <v>817</v>
      </c>
      <c r="W447" s="1" t="s">
        <v>41</v>
      </c>
      <c r="X447" s="1">
        <v>3</v>
      </c>
      <c r="Z447" s="1">
        <v>95.15</v>
      </c>
      <c r="AA447" s="1">
        <v>10</v>
      </c>
      <c r="AH447" s="1">
        <v>66</v>
      </c>
      <c r="AJ447" s="1">
        <v>19.149999999999999</v>
      </c>
      <c r="AO447" s="1">
        <f t="shared" si="73"/>
        <v>0</v>
      </c>
      <c r="AP447" s="1">
        <v>129.15</v>
      </c>
      <c r="BB447" s="1">
        <v>19.149999999999999</v>
      </c>
      <c r="BH447" s="1">
        <v>100</v>
      </c>
      <c r="BI447" s="1">
        <f t="shared" si="74"/>
        <v>0</v>
      </c>
      <c r="BJ447" s="1">
        <v>24.25</v>
      </c>
      <c r="BK447" s="1">
        <v>4</v>
      </c>
      <c r="BM447" s="1">
        <v>3</v>
      </c>
      <c r="BN447" s="1">
        <v>2.5</v>
      </c>
      <c r="BO447" s="1">
        <v>2.5</v>
      </c>
      <c r="BQ447" s="1">
        <v>4</v>
      </c>
      <c r="BR447" s="1">
        <v>8.25</v>
      </c>
      <c r="BX447" s="1">
        <f t="shared" si="75"/>
        <v>0</v>
      </c>
      <c r="CA447" s="1">
        <f t="shared" si="76"/>
        <v>0</v>
      </c>
      <c r="CB447" s="1">
        <f t="shared" si="77"/>
        <v>0</v>
      </c>
      <c r="CC447" s="1">
        <v>60</v>
      </c>
      <c r="CD447" s="1">
        <v>60</v>
      </c>
      <c r="CG447" s="1">
        <f t="shared" si="78"/>
        <v>0</v>
      </c>
      <c r="CH447" s="1">
        <v>40</v>
      </c>
      <c r="CI447" s="1">
        <v>40</v>
      </c>
      <c r="CL447" s="1">
        <f t="shared" si="79"/>
        <v>0</v>
      </c>
      <c r="CO447" s="1">
        <f t="shared" si="80"/>
        <v>0</v>
      </c>
      <c r="CP447" s="1">
        <v>179.4</v>
      </c>
      <c r="CQ447" s="1">
        <f t="shared" si="81"/>
        <v>0</v>
      </c>
      <c r="CR447" s="1">
        <v>34</v>
      </c>
    </row>
    <row r="448" spans="1:96" s="1" customFormat="1" ht="15" hidden="1" customHeight="1" x14ac:dyDescent="0.25">
      <c r="A448" s="1" t="s">
        <v>2916</v>
      </c>
      <c r="B448" s="1" t="s">
        <v>2917</v>
      </c>
      <c r="C448" s="1" t="s">
        <v>267</v>
      </c>
      <c r="D448" s="1" t="s">
        <v>2669</v>
      </c>
      <c r="E448" s="1" t="s">
        <v>2918</v>
      </c>
      <c r="F448" s="1" t="s">
        <v>2919</v>
      </c>
      <c r="G448" s="1" t="s">
        <v>2021</v>
      </c>
      <c r="H448" s="1" t="s">
        <v>29</v>
      </c>
      <c r="I448" s="1" t="s">
        <v>2920</v>
      </c>
      <c r="J448" s="1" t="s">
        <v>2920</v>
      </c>
      <c r="K448" s="1" t="s">
        <v>2921</v>
      </c>
      <c r="L448" s="1" t="s">
        <v>637</v>
      </c>
      <c r="M448" s="1" t="s">
        <v>373</v>
      </c>
      <c r="N448" s="1" t="s">
        <v>2922</v>
      </c>
      <c r="O448" s="1" t="s">
        <v>375</v>
      </c>
      <c r="P448" s="1">
        <v>916</v>
      </c>
      <c r="Q448" s="1" t="s">
        <v>3254</v>
      </c>
      <c r="R448" s="1" t="s">
        <v>38</v>
      </c>
      <c r="S448" s="1" t="s">
        <v>3208</v>
      </c>
      <c r="T448" s="1" t="s">
        <v>2678</v>
      </c>
      <c r="U448" s="1">
        <v>1</v>
      </c>
      <c r="V448" s="1" t="s">
        <v>817</v>
      </c>
      <c r="W448" s="1" t="s">
        <v>41</v>
      </c>
      <c r="X448" s="1">
        <v>2</v>
      </c>
      <c r="Z448" s="1">
        <v>147.69</v>
      </c>
      <c r="AA448" s="1">
        <v>50</v>
      </c>
      <c r="AB448" s="1">
        <v>30.71</v>
      </c>
      <c r="AC448" s="1">
        <v>61.48</v>
      </c>
      <c r="AH448" s="1">
        <v>5.5</v>
      </c>
      <c r="AO448" s="1">
        <f t="shared" si="73"/>
        <v>0</v>
      </c>
      <c r="AP448" s="1">
        <v>52.74</v>
      </c>
      <c r="AX448" s="1">
        <v>2.74</v>
      </c>
      <c r="BI448" s="1">
        <f t="shared" si="74"/>
        <v>0</v>
      </c>
      <c r="BJ448" s="1">
        <v>1</v>
      </c>
      <c r="BM448" s="1">
        <v>1</v>
      </c>
      <c r="BX448" s="1">
        <f t="shared" si="75"/>
        <v>0</v>
      </c>
      <c r="CA448" s="1">
        <f t="shared" si="76"/>
        <v>0</v>
      </c>
      <c r="CB448" s="1">
        <f t="shared" si="77"/>
        <v>0</v>
      </c>
      <c r="CC448" s="1">
        <v>30</v>
      </c>
      <c r="CD448" s="1">
        <v>30</v>
      </c>
      <c r="CG448" s="1">
        <f t="shared" si="78"/>
        <v>0</v>
      </c>
      <c r="CH448" s="1">
        <v>16</v>
      </c>
      <c r="CI448" s="1">
        <v>16</v>
      </c>
      <c r="CL448" s="1">
        <f t="shared" si="79"/>
        <v>0</v>
      </c>
      <c r="CO448" s="1">
        <f t="shared" si="80"/>
        <v>0</v>
      </c>
      <c r="CP448" s="1">
        <v>178.69</v>
      </c>
      <c r="CQ448" s="1">
        <f t="shared" si="81"/>
        <v>0</v>
      </c>
      <c r="CR448" s="1">
        <v>35</v>
      </c>
    </row>
    <row r="449" spans="1:96" s="1" customFormat="1" ht="15" hidden="1" customHeight="1" x14ac:dyDescent="0.25">
      <c r="A449" s="1" t="s">
        <v>2907</v>
      </c>
      <c r="B449" s="1" t="s">
        <v>2908</v>
      </c>
      <c r="C449" s="1" t="s">
        <v>267</v>
      </c>
      <c r="D449" s="1" t="s">
        <v>2669</v>
      </c>
      <c r="E449" s="1" t="s">
        <v>2909</v>
      </c>
      <c r="F449" s="1" t="s">
        <v>2910</v>
      </c>
      <c r="G449" s="1" t="s">
        <v>123</v>
      </c>
      <c r="H449" s="1" t="s">
        <v>2434</v>
      </c>
      <c r="I449" s="1" t="s">
        <v>2911</v>
      </c>
      <c r="J449" s="1" t="s">
        <v>2912</v>
      </c>
      <c r="K449" s="1" t="s">
        <v>2913</v>
      </c>
      <c r="L449" s="1" t="s">
        <v>1668</v>
      </c>
      <c r="M449" s="1" t="s">
        <v>1669</v>
      </c>
      <c r="N449" s="1" t="s">
        <v>2914</v>
      </c>
      <c r="O449" s="1" t="s">
        <v>2915</v>
      </c>
      <c r="P449" s="1">
        <v>916</v>
      </c>
      <c r="Q449" s="1" t="s">
        <v>3254</v>
      </c>
      <c r="R449" s="1" t="s">
        <v>38</v>
      </c>
      <c r="S449" s="1" t="s">
        <v>3208</v>
      </c>
      <c r="T449" s="1" t="s">
        <v>2678</v>
      </c>
      <c r="U449" s="1">
        <v>1</v>
      </c>
      <c r="V449" s="1" t="s">
        <v>817</v>
      </c>
      <c r="W449" s="1" t="s">
        <v>41</v>
      </c>
      <c r="X449" s="1">
        <v>4</v>
      </c>
      <c r="Z449" s="1">
        <v>99.055999999999997</v>
      </c>
      <c r="AA449" s="1">
        <v>10</v>
      </c>
      <c r="AH449" s="1">
        <v>46.75</v>
      </c>
      <c r="AL449" s="1">
        <v>11.666</v>
      </c>
      <c r="AN449" s="1">
        <v>30.64</v>
      </c>
      <c r="AO449" s="1">
        <f t="shared" si="73"/>
        <v>0</v>
      </c>
      <c r="AP449" s="1">
        <v>10</v>
      </c>
      <c r="BI449" s="1">
        <f t="shared" si="74"/>
        <v>0</v>
      </c>
      <c r="BJ449" s="1">
        <v>17.75</v>
      </c>
      <c r="BK449" s="1">
        <v>0.5</v>
      </c>
      <c r="BO449" s="1">
        <v>1.25</v>
      </c>
      <c r="BQ449" s="1">
        <v>6</v>
      </c>
      <c r="BV449" s="1">
        <v>10</v>
      </c>
      <c r="BX449" s="1">
        <f t="shared" si="75"/>
        <v>0</v>
      </c>
      <c r="CA449" s="1">
        <f t="shared" si="76"/>
        <v>0</v>
      </c>
      <c r="CB449" s="1">
        <f t="shared" si="77"/>
        <v>0</v>
      </c>
      <c r="CC449" s="1">
        <v>60</v>
      </c>
      <c r="CD449" s="1">
        <v>60</v>
      </c>
      <c r="CG449" s="1">
        <f t="shared" si="78"/>
        <v>0</v>
      </c>
      <c r="CH449" s="1">
        <v>40</v>
      </c>
      <c r="CI449" s="1">
        <v>40</v>
      </c>
      <c r="CL449" s="1">
        <f t="shared" si="79"/>
        <v>0</v>
      </c>
      <c r="CO449" s="1">
        <f t="shared" si="80"/>
        <v>0</v>
      </c>
      <c r="CP449" s="1">
        <v>176.80600000000001</v>
      </c>
      <c r="CQ449" s="1">
        <f t="shared" si="81"/>
        <v>0</v>
      </c>
      <c r="CR449" s="1">
        <v>36</v>
      </c>
    </row>
    <row r="450" spans="1:96" s="1" customFormat="1" ht="15" hidden="1" customHeight="1" x14ac:dyDescent="0.25">
      <c r="A450" s="1" t="s">
        <v>3312</v>
      </c>
      <c r="B450" s="1" t="s">
        <v>3313</v>
      </c>
      <c r="C450" s="1" t="s">
        <v>25</v>
      </c>
      <c r="D450" s="1" t="s">
        <v>2669</v>
      </c>
      <c r="E450" s="1" t="s">
        <v>3314</v>
      </c>
      <c r="F450" s="1" t="s">
        <v>111</v>
      </c>
      <c r="G450" s="1" t="s">
        <v>3315</v>
      </c>
      <c r="H450" s="1" t="s">
        <v>337</v>
      </c>
      <c r="I450" s="1" t="s">
        <v>3316</v>
      </c>
      <c r="J450" s="1" t="s">
        <v>3317</v>
      </c>
      <c r="K450" s="1" t="s">
        <v>3318</v>
      </c>
      <c r="L450" s="1" t="s">
        <v>2754</v>
      </c>
      <c r="M450" s="1" t="s">
        <v>3319</v>
      </c>
      <c r="N450" s="1" t="s">
        <v>3320</v>
      </c>
      <c r="O450" s="1" t="s">
        <v>2757</v>
      </c>
      <c r="P450" s="1">
        <v>916</v>
      </c>
      <c r="Q450" s="1" t="s">
        <v>3254</v>
      </c>
      <c r="R450" s="1" t="s">
        <v>38</v>
      </c>
      <c r="S450" s="1" t="s">
        <v>3208</v>
      </c>
      <c r="T450" s="1" t="s">
        <v>2678</v>
      </c>
      <c r="U450" s="1">
        <v>1</v>
      </c>
      <c r="V450" s="1" t="s">
        <v>817</v>
      </c>
      <c r="W450" s="1" t="s">
        <v>41</v>
      </c>
      <c r="X450" s="1">
        <v>1</v>
      </c>
      <c r="Z450" s="1">
        <v>104.9</v>
      </c>
      <c r="AA450" s="1">
        <v>50</v>
      </c>
      <c r="AH450" s="1">
        <v>35.75</v>
      </c>
      <c r="AJ450" s="1">
        <v>19.149999999999999</v>
      </c>
      <c r="AO450" s="1">
        <f t="shared" si="73"/>
        <v>0</v>
      </c>
      <c r="AP450" s="1">
        <v>50</v>
      </c>
      <c r="BI450" s="1">
        <f t="shared" si="74"/>
        <v>0</v>
      </c>
      <c r="BJ450" s="1">
        <v>4</v>
      </c>
      <c r="BK450" s="1">
        <v>3</v>
      </c>
      <c r="BM450" s="1">
        <v>1</v>
      </c>
      <c r="BX450" s="1">
        <f t="shared" si="75"/>
        <v>0</v>
      </c>
      <c r="CA450" s="1">
        <f t="shared" si="76"/>
        <v>0</v>
      </c>
      <c r="CB450" s="1">
        <f t="shared" si="77"/>
        <v>0</v>
      </c>
      <c r="CC450" s="1">
        <v>40</v>
      </c>
      <c r="CD450" s="1">
        <v>40</v>
      </c>
      <c r="CG450" s="1">
        <f t="shared" si="78"/>
        <v>0</v>
      </c>
      <c r="CH450" s="1">
        <v>24</v>
      </c>
      <c r="CI450" s="1">
        <v>24</v>
      </c>
      <c r="CL450" s="1">
        <f t="shared" si="79"/>
        <v>0</v>
      </c>
      <c r="CO450" s="1">
        <f t="shared" si="80"/>
        <v>0</v>
      </c>
      <c r="CP450" s="1">
        <v>148.9</v>
      </c>
      <c r="CQ450" s="1">
        <f t="shared" si="81"/>
        <v>0</v>
      </c>
      <c r="CR450" s="1">
        <v>37</v>
      </c>
    </row>
    <row r="451" spans="1:96" s="1" customFormat="1" ht="15" hidden="1" customHeight="1" x14ac:dyDescent="0.25">
      <c r="A451" s="1" t="s">
        <v>3321</v>
      </c>
      <c r="B451" s="1" t="s">
        <v>3322</v>
      </c>
      <c r="C451" s="1" t="s">
        <v>745</v>
      </c>
      <c r="D451" s="1" t="s">
        <v>2669</v>
      </c>
      <c r="E451" s="1" t="s">
        <v>3323</v>
      </c>
      <c r="F451" s="1" t="s">
        <v>3324</v>
      </c>
      <c r="G451" s="1" t="s">
        <v>3325</v>
      </c>
      <c r="H451" s="1" t="s">
        <v>29</v>
      </c>
      <c r="I451" s="1" t="s">
        <v>3326</v>
      </c>
      <c r="J451" s="1" t="s">
        <v>3327</v>
      </c>
      <c r="K451" s="1" t="s">
        <v>3328</v>
      </c>
      <c r="L451" s="1" t="s">
        <v>3329</v>
      </c>
      <c r="M451" s="1" t="s">
        <v>3330</v>
      </c>
      <c r="N451" s="1" t="s">
        <v>3331</v>
      </c>
      <c r="O451" s="1" t="s">
        <v>3332</v>
      </c>
      <c r="P451" s="1">
        <v>916</v>
      </c>
      <c r="Q451" s="1" t="s">
        <v>3254</v>
      </c>
      <c r="R451" s="1" t="s">
        <v>38</v>
      </c>
      <c r="S451" s="1" t="s">
        <v>3208</v>
      </c>
      <c r="T451" s="1" t="s">
        <v>2678</v>
      </c>
      <c r="U451" s="1">
        <v>1</v>
      </c>
      <c r="V451" s="1" t="s">
        <v>817</v>
      </c>
      <c r="W451" s="1" t="s">
        <v>41</v>
      </c>
      <c r="X451" s="1">
        <v>2</v>
      </c>
      <c r="Z451" s="1">
        <v>76</v>
      </c>
      <c r="AA451" s="1">
        <v>10</v>
      </c>
      <c r="AH451" s="1">
        <v>66</v>
      </c>
      <c r="AO451" s="1">
        <f t="shared" si="73"/>
        <v>0</v>
      </c>
      <c r="AP451" s="1">
        <v>10</v>
      </c>
      <c r="BI451" s="1">
        <f t="shared" si="74"/>
        <v>0</v>
      </c>
      <c r="BJ451" s="1">
        <v>50</v>
      </c>
      <c r="BK451" s="1">
        <v>2</v>
      </c>
      <c r="BM451" s="1">
        <v>1</v>
      </c>
      <c r="BN451" s="1">
        <v>3.75</v>
      </c>
      <c r="BO451" s="1">
        <v>1.25</v>
      </c>
      <c r="BQ451" s="1">
        <v>2</v>
      </c>
      <c r="BU451" s="1">
        <v>10</v>
      </c>
      <c r="BV451" s="1">
        <v>10</v>
      </c>
      <c r="BX451" s="1">
        <f t="shared" si="75"/>
        <v>0</v>
      </c>
      <c r="BY451" s="1">
        <v>20</v>
      </c>
      <c r="CA451" s="1">
        <f t="shared" si="76"/>
        <v>0</v>
      </c>
      <c r="CB451" s="1">
        <f t="shared" si="77"/>
        <v>0</v>
      </c>
      <c r="CC451" s="1">
        <v>20</v>
      </c>
      <c r="CD451" s="1">
        <v>20</v>
      </c>
      <c r="CG451" s="1">
        <f t="shared" si="78"/>
        <v>0</v>
      </c>
      <c r="CH451" s="1">
        <v>8</v>
      </c>
      <c r="CI451" s="1">
        <v>8</v>
      </c>
      <c r="CL451" s="1">
        <f t="shared" si="79"/>
        <v>0</v>
      </c>
      <c r="CO451" s="1">
        <f t="shared" si="80"/>
        <v>0</v>
      </c>
      <c r="CP451" s="1">
        <v>146</v>
      </c>
      <c r="CQ451" s="1">
        <f t="shared" si="81"/>
        <v>0</v>
      </c>
      <c r="CR451" s="1">
        <v>38</v>
      </c>
    </row>
    <row r="452" spans="1:96" s="1" customFormat="1" ht="15" hidden="1" customHeight="1" x14ac:dyDescent="0.25">
      <c r="A452" s="1" t="s">
        <v>3333</v>
      </c>
      <c r="B452" s="1" t="s">
        <v>3334</v>
      </c>
      <c r="C452" s="1" t="s">
        <v>724</v>
      </c>
      <c r="D452" s="1" t="s">
        <v>2669</v>
      </c>
      <c r="E452" s="1" t="s">
        <v>3335</v>
      </c>
      <c r="F452" s="1" t="s">
        <v>3336</v>
      </c>
      <c r="G452" s="1" t="s">
        <v>622</v>
      </c>
      <c r="H452" s="1" t="s">
        <v>74</v>
      </c>
      <c r="I452" s="1" t="s">
        <v>3337</v>
      </c>
      <c r="J452" s="1" t="s">
        <v>3337</v>
      </c>
      <c r="K452" s="1" t="s">
        <v>3338</v>
      </c>
      <c r="L452" s="1" t="s">
        <v>1277</v>
      </c>
      <c r="M452" s="1" t="s">
        <v>3339</v>
      </c>
      <c r="N452" s="1" t="s">
        <v>3340</v>
      </c>
      <c r="O452" s="1" t="s">
        <v>3341</v>
      </c>
      <c r="P452" s="1">
        <v>916</v>
      </c>
      <c r="Q452" s="1" t="s">
        <v>3254</v>
      </c>
      <c r="R452" s="1" t="s">
        <v>38</v>
      </c>
      <c r="S452" s="1" t="s">
        <v>3208</v>
      </c>
      <c r="T452" s="1" t="s">
        <v>2678</v>
      </c>
      <c r="U452" s="1">
        <v>1</v>
      </c>
      <c r="V452" s="1" t="s">
        <v>817</v>
      </c>
      <c r="W452" s="1" t="s">
        <v>41</v>
      </c>
      <c r="X452" s="1">
        <v>1</v>
      </c>
      <c r="Z452" s="1">
        <v>0</v>
      </c>
      <c r="AA452" s="1">
        <v>0</v>
      </c>
      <c r="AO452" s="1">
        <f t="shared" si="73"/>
        <v>0</v>
      </c>
      <c r="AP452" s="1">
        <v>0</v>
      </c>
      <c r="BI452" s="1">
        <f t="shared" si="74"/>
        <v>0</v>
      </c>
      <c r="BJ452" s="1">
        <v>0.5</v>
      </c>
      <c r="BK452" s="1">
        <v>0.5</v>
      </c>
      <c r="BX452" s="1">
        <f t="shared" si="75"/>
        <v>0</v>
      </c>
      <c r="CA452" s="1">
        <f t="shared" si="76"/>
        <v>0</v>
      </c>
      <c r="CB452" s="1">
        <f t="shared" si="77"/>
        <v>0</v>
      </c>
      <c r="CC452" s="1">
        <v>140</v>
      </c>
      <c r="CD452" s="1">
        <v>30</v>
      </c>
      <c r="CE452" s="1">
        <v>110</v>
      </c>
      <c r="CG452" s="1">
        <f t="shared" si="78"/>
        <v>0</v>
      </c>
      <c r="CH452" s="1">
        <v>61</v>
      </c>
      <c r="CI452" s="1">
        <v>16</v>
      </c>
      <c r="CJ452" s="1">
        <v>45</v>
      </c>
      <c r="CL452" s="1">
        <f t="shared" si="79"/>
        <v>0</v>
      </c>
      <c r="CO452" s="1">
        <f t="shared" si="80"/>
        <v>0</v>
      </c>
      <c r="CP452" s="1">
        <v>140.5</v>
      </c>
      <c r="CQ452" s="1">
        <f t="shared" si="81"/>
        <v>0</v>
      </c>
      <c r="CR452" s="1">
        <v>39</v>
      </c>
    </row>
    <row r="453" spans="1:96" s="1" customFormat="1" ht="15" hidden="1" customHeight="1" x14ac:dyDescent="0.25">
      <c r="A453" s="1" t="s">
        <v>2942</v>
      </c>
      <c r="B453" s="1" t="s">
        <v>2943</v>
      </c>
      <c r="C453" s="1" t="s">
        <v>267</v>
      </c>
      <c r="D453" s="1" t="s">
        <v>2669</v>
      </c>
      <c r="E453" s="1" t="s">
        <v>2944</v>
      </c>
      <c r="F453" s="1" t="s">
        <v>2945</v>
      </c>
      <c r="G453" s="1" t="s">
        <v>1036</v>
      </c>
      <c r="H453" s="1" t="s">
        <v>61</v>
      </c>
      <c r="I453" s="1" t="s">
        <v>2946</v>
      </c>
      <c r="J453" s="1" t="s">
        <v>2947</v>
      </c>
      <c r="K453" s="1" t="s">
        <v>2948</v>
      </c>
      <c r="L453" s="1" t="s">
        <v>275</v>
      </c>
      <c r="M453" s="1" t="s">
        <v>276</v>
      </c>
      <c r="N453" s="1" t="s">
        <v>2949</v>
      </c>
      <c r="O453" s="1" t="s">
        <v>814</v>
      </c>
      <c r="P453" s="1">
        <v>916</v>
      </c>
      <c r="Q453" s="1" t="s">
        <v>3254</v>
      </c>
      <c r="R453" s="1" t="s">
        <v>38</v>
      </c>
      <c r="S453" s="1" t="s">
        <v>3208</v>
      </c>
      <c r="T453" s="1" t="s">
        <v>2678</v>
      </c>
      <c r="U453" s="1">
        <v>1</v>
      </c>
      <c r="V453" s="1" t="s">
        <v>817</v>
      </c>
      <c r="W453" s="1" t="s">
        <v>41</v>
      </c>
      <c r="X453" s="1">
        <v>4</v>
      </c>
      <c r="Z453" s="1">
        <v>76.53</v>
      </c>
      <c r="AA453" s="1">
        <v>0</v>
      </c>
      <c r="AD453" s="1">
        <v>12.5</v>
      </c>
      <c r="AH453" s="1">
        <v>2.75</v>
      </c>
      <c r="AJ453" s="1">
        <v>61.28</v>
      </c>
      <c r="AO453" s="1">
        <f t="shared" si="73"/>
        <v>0</v>
      </c>
      <c r="AP453" s="1">
        <v>0</v>
      </c>
      <c r="BI453" s="1">
        <f t="shared" si="74"/>
        <v>0</v>
      </c>
      <c r="BJ453" s="1">
        <v>3.75</v>
      </c>
      <c r="BK453" s="1">
        <v>1</v>
      </c>
      <c r="BO453" s="1">
        <v>1.25</v>
      </c>
      <c r="BP453" s="1">
        <v>1.5</v>
      </c>
      <c r="BX453" s="1">
        <f t="shared" si="75"/>
        <v>0</v>
      </c>
      <c r="CA453" s="1">
        <f t="shared" si="76"/>
        <v>0</v>
      </c>
      <c r="CB453" s="1">
        <f t="shared" si="77"/>
        <v>0</v>
      </c>
      <c r="CC453" s="1">
        <v>40</v>
      </c>
      <c r="CD453" s="1">
        <v>40</v>
      </c>
      <c r="CG453" s="1">
        <f t="shared" si="78"/>
        <v>0</v>
      </c>
      <c r="CH453" s="1">
        <v>24</v>
      </c>
      <c r="CI453" s="1">
        <v>24</v>
      </c>
      <c r="CL453" s="1">
        <f t="shared" si="79"/>
        <v>0</v>
      </c>
      <c r="CO453" s="1">
        <f t="shared" si="80"/>
        <v>0</v>
      </c>
      <c r="CP453" s="1">
        <v>120.28</v>
      </c>
      <c r="CQ453" s="1">
        <f t="shared" si="81"/>
        <v>0</v>
      </c>
      <c r="CR453" s="1">
        <v>40</v>
      </c>
    </row>
    <row r="454" spans="1:96" s="1" customFormat="1" ht="15" hidden="1" customHeight="1" x14ac:dyDescent="0.25">
      <c r="A454" s="1" t="s">
        <v>2950</v>
      </c>
      <c r="B454" s="1" t="s">
        <v>2951</v>
      </c>
      <c r="C454" s="1" t="s">
        <v>25</v>
      </c>
      <c r="D454" s="1" t="s">
        <v>2669</v>
      </c>
      <c r="E454" s="1" t="s">
        <v>2952</v>
      </c>
      <c r="F454" s="1" t="s">
        <v>2953</v>
      </c>
      <c r="G454" s="1" t="s">
        <v>195</v>
      </c>
      <c r="H454" s="1" t="s">
        <v>183</v>
      </c>
      <c r="I454" s="1" t="s">
        <v>2954</v>
      </c>
      <c r="J454" s="1" t="s">
        <v>2954</v>
      </c>
      <c r="K454" s="1" t="s">
        <v>2955</v>
      </c>
      <c r="L454" s="1" t="s">
        <v>2956</v>
      </c>
      <c r="M454" s="1" t="s">
        <v>2957</v>
      </c>
      <c r="N454" s="1" t="s">
        <v>2958</v>
      </c>
      <c r="O454" s="1" t="s">
        <v>2959</v>
      </c>
      <c r="P454" s="1">
        <v>916</v>
      </c>
      <c r="Q454" s="1" t="s">
        <v>3254</v>
      </c>
      <c r="R454" s="1" t="s">
        <v>38</v>
      </c>
      <c r="S454" s="1" t="s">
        <v>3208</v>
      </c>
      <c r="T454" s="1" t="s">
        <v>2678</v>
      </c>
      <c r="U454" s="1">
        <v>1</v>
      </c>
      <c r="V454" s="1" t="s">
        <v>817</v>
      </c>
      <c r="W454" s="1" t="s">
        <v>41</v>
      </c>
      <c r="X454" s="1">
        <v>2</v>
      </c>
      <c r="Z454" s="1">
        <v>59.71</v>
      </c>
      <c r="AA454" s="1">
        <v>0</v>
      </c>
      <c r="AH454" s="1">
        <v>13.75</v>
      </c>
      <c r="AJ454" s="1">
        <v>45.96</v>
      </c>
      <c r="AO454" s="1">
        <f t="shared" si="73"/>
        <v>0</v>
      </c>
      <c r="AP454" s="1">
        <v>0</v>
      </c>
      <c r="BI454" s="1">
        <f t="shared" si="74"/>
        <v>0</v>
      </c>
      <c r="BJ454" s="1">
        <v>22</v>
      </c>
      <c r="BQ454" s="1">
        <v>2</v>
      </c>
      <c r="BX454" s="1">
        <f t="shared" si="75"/>
        <v>0</v>
      </c>
      <c r="BY454" s="1">
        <v>20</v>
      </c>
      <c r="CA454" s="1">
        <f t="shared" si="76"/>
        <v>0</v>
      </c>
      <c r="CB454" s="1">
        <f t="shared" si="77"/>
        <v>0</v>
      </c>
      <c r="CC454" s="1">
        <v>20</v>
      </c>
      <c r="CD454" s="1">
        <v>20</v>
      </c>
      <c r="CG454" s="1">
        <f t="shared" si="78"/>
        <v>0</v>
      </c>
      <c r="CH454" s="1">
        <v>8</v>
      </c>
      <c r="CI454" s="1">
        <v>8</v>
      </c>
      <c r="CL454" s="1">
        <f t="shared" si="79"/>
        <v>0</v>
      </c>
      <c r="CO454" s="1">
        <f t="shared" si="80"/>
        <v>0</v>
      </c>
      <c r="CP454" s="1">
        <v>101.71</v>
      </c>
      <c r="CQ454" s="1">
        <f t="shared" si="81"/>
        <v>0</v>
      </c>
      <c r="CR454" s="1">
        <v>41</v>
      </c>
    </row>
    <row r="455" spans="1:96" s="1" customFormat="1" ht="15" hidden="1" customHeight="1" x14ac:dyDescent="0.25">
      <c r="A455" s="1" t="s">
        <v>3342</v>
      </c>
      <c r="B455" s="1" t="s">
        <v>3343</v>
      </c>
      <c r="C455" s="1" t="s">
        <v>3023</v>
      </c>
      <c r="D455" s="1" t="s">
        <v>2669</v>
      </c>
      <c r="E455" s="1" t="s">
        <v>3344</v>
      </c>
      <c r="F455" s="1" t="s">
        <v>3345</v>
      </c>
      <c r="G455" s="1" t="s">
        <v>3346</v>
      </c>
      <c r="H455" s="1" t="s">
        <v>3347</v>
      </c>
      <c r="I455" s="1" t="s">
        <v>3348</v>
      </c>
      <c r="J455" s="1" t="s">
        <v>3349</v>
      </c>
      <c r="K455" s="1" t="s">
        <v>3350</v>
      </c>
      <c r="L455" s="1" t="s">
        <v>3144</v>
      </c>
      <c r="M455" s="1" t="s">
        <v>3351</v>
      </c>
      <c r="N455" s="1" t="s">
        <v>3352</v>
      </c>
      <c r="O455" s="1" t="s">
        <v>3146</v>
      </c>
      <c r="P455" s="1">
        <v>916</v>
      </c>
      <c r="Q455" s="1" t="s">
        <v>3254</v>
      </c>
      <c r="R455" s="1" t="s">
        <v>38</v>
      </c>
      <c r="S455" s="1" t="s">
        <v>3208</v>
      </c>
      <c r="T455" s="1" t="s">
        <v>2678</v>
      </c>
      <c r="U455" s="1">
        <v>1</v>
      </c>
      <c r="V455" s="1" t="s">
        <v>817</v>
      </c>
      <c r="W455" s="1" t="s">
        <v>41</v>
      </c>
      <c r="X455" s="1">
        <v>1</v>
      </c>
      <c r="Z455" s="1">
        <v>54.82</v>
      </c>
      <c r="AA455" s="1">
        <v>10</v>
      </c>
      <c r="AB455" s="1">
        <v>44.82</v>
      </c>
      <c r="AO455" s="1">
        <f t="shared" si="73"/>
        <v>0</v>
      </c>
      <c r="AP455" s="1">
        <v>10</v>
      </c>
      <c r="BI455" s="1">
        <f t="shared" si="74"/>
        <v>0</v>
      </c>
      <c r="BX455" s="1">
        <f t="shared" si="75"/>
        <v>0</v>
      </c>
      <c r="CA455" s="1">
        <f t="shared" si="76"/>
        <v>0</v>
      </c>
      <c r="CB455" s="1">
        <f t="shared" si="77"/>
        <v>0</v>
      </c>
      <c r="CC455" s="1">
        <v>30</v>
      </c>
      <c r="CD455" s="1">
        <v>30</v>
      </c>
      <c r="CG455" s="1">
        <f t="shared" si="78"/>
        <v>0</v>
      </c>
      <c r="CH455" s="1">
        <v>16</v>
      </c>
      <c r="CI455" s="1">
        <v>16</v>
      </c>
      <c r="CL455" s="1">
        <f t="shared" si="79"/>
        <v>0</v>
      </c>
      <c r="CO455" s="1">
        <f t="shared" si="80"/>
        <v>0</v>
      </c>
      <c r="CP455" s="1">
        <v>84.82</v>
      </c>
      <c r="CQ455" s="1">
        <f t="shared" si="81"/>
        <v>0</v>
      </c>
      <c r="CR455" s="1">
        <v>42</v>
      </c>
    </row>
    <row r="456" spans="1:96" s="1" customFormat="1" ht="15" hidden="1" customHeight="1" x14ac:dyDescent="0.25">
      <c r="A456" s="1" t="s">
        <v>2960</v>
      </c>
      <c r="B456" s="1" t="s">
        <v>2961</v>
      </c>
      <c r="C456" s="1" t="s">
        <v>267</v>
      </c>
      <c r="D456" s="1" t="s">
        <v>2669</v>
      </c>
      <c r="E456" s="1" t="s">
        <v>2962</v>
      </c>
      <c r="F456" s="1" t="s">
        <v>2963</v>
      </c>
      <c r="G456" s="1" t="s">
        <v>2964</v>
      </c>
      <c r="H456" s="1" t="s">
        <v>337</v>
      </c>
      <c r="I456" s="1" t="s">
        <v>2965</v>
      </c>
      <c r="J456" s="1" t="s">
        <v>2966</v>
      </c>
      <c r="K456" s="1" t="s">
        <v>2967</v>
      </c>
      <c r="L456" s="1" t="s">
        <v>2049</v>
      </c>
      <c r="M456" s="1" t="s">
        <v>2968</v>
      </c>
      <c r="N456" s="1" t="s">
        <v>2969</v>
      </c>
      <c r="O456" s="1" t="s">
        <v>2052</v>
      </c>
      <c r="P456" s="1">
        <v>916</v>
      </c>
      <c r="Q456" s="1" t="s">
        <v>3254</v>
      </c>
      <c r="R456" s="1" t="s">
        <v>38</v>
      </c>
      <c r="S456" s="1" t="s">
        <v>3208</v>
      </c>
      <c r="T456" s="1" t="s">
        <v>2678</v>
      </c>
      <c r="U456" s="1">
        <v>1</v>
      </c>
      <c r="V456" s="1" t="s">
        <v>817</v>
      </c>
      <c r="W456" s="1" t="s">
        <v>41</v>
      </c>
      <c r="X456" s="1">
        <v>2</v>
      </c>
      <c r="Z456" s="1">
        <v>37.5</v>
      </c>
      <c r="AA456" s="1">
        <v>10</v>
      </c>
      <c r="AH456" s="1">
        <v>27.5</v>
      </c>
      <c r="AO456" s="1">
        <f t="shared" si="73"/>
        <v>0</v>
      </c>
      <c r="AP456" s="1">
        <v>21.62</v>
      </c>
      <c r="AU456" s="1">
        <v>11.62</v>
      </c>
      <c r="BH456" s="1">
        <v>0</v>
      </c>
      <c r="BI456" s="1">
        <f t="shared" si="74"/>
        <v>0</v>
      </c>
      <c r="BJ456" s="1">
        <v>18</v>
      </c>
      <c r="BK456" s="1">
        <v>5</v>
      </c>
      <c r="BM456" s="1">
        <v>3</v>
      </c>
      <c r="BW456" s="1">
        <v>10</v>
      </c>
      <c r="BX456" s="1">
        <f t="shared" si="75"/>
        <v>0</v>
      </c>
      <c r="CA456" s="1">
        <f t="shared" si="76"/>
        <v>0</v>
      </c>
      <c r="CB456" s="1">
        <f t="shared" si="77"/>
        <v>0</v>
      </c>
      <c r="CC456" s="1">
        <v>0</v>
      </c>
      <c r="CD456" s="1">
        <v>0</v>
      </c>
      <c r="CG456" s="1">
        <f t="shared" si="78"/>
        <v>0</v>
      </c>
      <c r="CH456" s="1">
        <v>0</v>
      </c>
      <c r="CI456" s="1">
        <v>0</v>
      </c>
      <c r="CL456" s="1">
        <f t="shared" si="79"/>
        <v>0</v>
      </c>
      <c r="CO456" s="1">
        <f t="shared" si="80"/>
        <v>0</v>
      </c>
      <c r="CP456" s="1">
        <v>55.5</v>
      </c>
      <c r="CQ456" s="1">
        <f t="shared" si="81"/>
        <v>0</v>
      </c>
      <c r="CR456" s="1">
        <v>43</v>
      </c>
    </row>
    <row r="457" spans="1:96" s="1" customFormat="1" ht="15" hidden="1" customHeight="1" x14ac:dyDescent="0.25">
      <c r="A457" s="1" t="s">
        <v>3353</v>
      </c>
      <c r="B457" s="1" t="s">
        <v>3354</v>
      </c>
      <c r="C457" s="1" t="s">
        <v>157</v>
      </c>
      <c r="D457" s="1" t="s">
        <v>2669</v>
      </c>
      <c r="E457" s="1" t="s">
        <v>3355</v>
      </c>
      <c r="F457" s="1" t="s">
        <v>3356</v>
      </c>
      <c r="G457" s="1" t="s">
        <v>1235</v>
      </c>
      <c r="H457" s="1" t="s">
        <v>3357</v>
      </c>
      <c r="I457" s="1" t="s">
        <v>3358</v>
      </c>
      <c r="J457" s="1" t="s">
        <v>3358</v>
      </c>
      <c r="K457" s="1" t="s">
        <v>3359</v>
      </c>
      <c r="L457" s="1" t="s">
        <v>3360</v>
      </c>
      <c r="M457" s="1" t="s">
        <v>3361</v>
      </c>
      <c r="N457" s="1" t="s">
        <v>3362</v>
      </c>
      <c r="O457" s="1" t="s">
        <v>3363</v>
      </c>
      <c r="P457" s="1">
        <v>916</v>
      </c>
      <c r="Q457" s="1" t="s">
        <v>3254</v>
      </c>
      <c r="R457" s="1" t="s">
        <v>38</v>
      </c>
      <c r="S457" s="1" t="s">
        <v>3208</v>
      </c>
      <c r="T457" s="1" t="s">
        <v>2678</v>
      </c>
      <c r="U457" s="1">
        <v>1</v>
      </c>
      <c r="V457" s="1" t="s">
        <v>817</v>
      </c>
      <c r="W457" s="1" t="s">
        <v>41</v>
      </c>
      <c r="X457" s="1">
        <v>1</v>
      </c>
      <c r="Z457" s="1">
        <v>16.5</v>
      </c>
      <c r="AA457" s="1">
        <v>0</v>
      </c>
      <c r="AH457" s="1">
        <v>16.5</v>
      </c>
      <c r="AO457" s="1">
        <f t="shared" si="73"/>
        <v>0</v>
      </c>
      <c r="AP457" s="1">
        <v>0</v>
      </c>
      <c r="BI457" s="1">
        <f t="shared" si="74"/>
        <v>0</v>
      </c>
      <c r="BJ457" s="1">
        <v>22.25</v>
      </c>
      <c r="BK457" s="1">
        <v>4.5</v>
      </c>
      <c r="BM457" s="1">
        <v>1</v>
      </c>
      <c r="BQ457" s="1">
        <v>4</v>
      </c>
      <c r="BR457" s="1">
        <v>2.75</v>
      </c>
      <c r="BV457" s="1">
        <v>10</v>
      </c>
      <c r="BX457" s="1">
        <f t="shared" si="75"/>
        <v>0</v>
      </c>
      <c r="CA457" s="1">
        <f t="shared" si="76"/>
        <v>0</v>
      </c>
      <c r="CB457" s="1">
        <f t="shared" si="77"/>
        <v>0</v>
      </c>
      <c r="CG457" s="1">
        <f t="shared" si="78"/>
        <v>0</v>
      </c>
      <c r="CL457" s="1">
        <f t="shared" si="79"/>
        <v>0</v>
      </c>
      <c r="CO457" s="1">
        <f t="shared" si="80"/>
        <v>0</v>
      </c>
      <c r="CP457" s="1">
        <v>38.75</v>
      </c>
      <c r="CQ457" s="1">
        <f t="shared" si="81"/>
        <v>0</v>
      </c>
      <c r="CR457" s="1">
        <v>44</v>
      </c>
    </row>
    <row r="458" spans="1:96" s="1" customFormat="1" ht="15" hidden="1" customHeight="1" x14ac:dyDescent="0.25">
      <c r="A458" s="1" t="s">
        <v>528</v>
      </c>
      <c r="B458" s="1" t="s">
        <v>529</v>
      </c>
      <c r="C458" s="1" t="s">
        <v>25</v>
      </c>
      <c r="D458" s="1" t="s">
        <v>98</v>
      </c>
      <c r="E458" s="1" t="s">
        <v>530</v>
      </c>
      <c r="F458" s="1" t="s">
        <v>531</v>
      </c>
      <c r="G458" s="1" t="s">
        <v>283</v>
      </c>
      <c r="H458" s="1" t="s">
        <v>137</v>
      </c>
      <c r="I458" s="1" t="s">
        <v>532</v>
      </c>
      <c r="J458" s="1" t="s">
        <v>533</v>
      </c>
      <c r="K458" s="1" t="s">
        <v>534</v>
      </c>
      <c r="L458" s="1" t="s">
        <v>535</v>
      </c>
      <c r="M458" s="1" t="s">
        <v>536</v>
      </c>
      <c r="N458" s="1" t="s">
        <v>537</v>
      </c>
      <c r="O458" s="1" t="s">
        <v>538</v>
      </c>
      <c r="P458" s="1">
        <v>917</v>
      </c>
      <c r="Q458" s="1" t="s">
        <v>3364</v>
      </c>
      <c r="R458" s="1" t="s">
        <v>38</v>
      </c>
      <c r="S458" s="1" t="s">
        <v>3208</v>
      </c>
      <c r="T458" s="1" t="s">
        <v>3365</v>
      </c>
      <c r="U458" s="1">
        <v>1</v>
      </c>
      <c r="V458" s="1" t="s">
        <v>817</v>
      </c>
      <c r="W458" s="1" t="s">
        <v>41</v>
      </c>
      <c r="X458" s="1">
        <v>1</v>
      </c>
      <c r="Z458" s="1">
        <v>475.69</v>
      </c>
      <c r="AA458" s="1">
        <v>10</v>
      </c>
      <c r="AH458" s="1">
        <v>13.75</v>
      </c>
      <c r="AJ458" s="1">
        <v>451.94</v>
      </c>
      <c r="AO458" s="1">
        <f t="shared" si="73"/>
        <v>0</v>
      </c>
      <c r="AP458" s="1">
        <v>10</v>
      </c>
      <c r="BH458" s="1">
        <v>0</v>
      </c>
      <c r="BI458" s="1">
        <f t="shared" si="74"/>
        <v>0</v>
      </c>
      <c r="BJ458" s="1">
        <v>35</v>
      </c>
      <c r="BK458" s="1">
        <v>1</v>
      </c>
      <c r="BM458" s="1">
        <v>1</v>
      </c>
      <c r="BQ458" s="1">
        <v>6</v>
      </c>
      <c r="BT458" s="1">
        <v>7</v>
      </c>
      <c r="BV458" s="1">
        <v>10</v>
      </c>
      <c r="BW458" s="1">
        <v>10</v>
      </c>
      <c r="BX458" s="1">
        <f t="shared" si="75"/>
        <v>0</v>
      </c>
      <c r="CA458" s="1">
        <f t="shared" si="76"/>
        <v>0</v>
      </c>
      <c r="CB458" s="1">
        <f t="shared" si="77"/>
        <v>0</v>
      </c>
      <c r="CC458" s="1">
        <v>130</v>
      </c>
      <c r="CD458" s="1">
        <v>50</v>
      </c>
      <c r="CE458" s="1">
        <v>80</v>
      </c>
      <c r="CG458" s="1">
        <f t="shared" si="78"/>
        <v>0</v>
      </c>
      <c r="CH458" s="1">
        <v>62</v>
      </c>
      <c r="CI458" s="1">
        <v>32</v>
      </c>
      <c r="CJ458" s="1">
        <v>30</v>
      </c>
      <c r="CL458" s="1">
        <f t="shared" si="79"/>
        <v>0</v>
      </c>
      <c r="CO458" s="1">
        <f t="shared" si="80"/>
        <v>0</v>
      </c>
      <c r="CP458" s="1">
        <v>640.69000000000005</v>
      </c>
      <c r="CQ458" s="1">
        <f t="shared" si="81"/>
        <v>0</v>
      </c>
      <c r="CR458" s="1">
        <v>1</v>
      </c>
    </row>
    <row r="459" spans="1:96" s="1" customFormat="1" ht="15" hidden="1" customHeight="1" x14ac:dyDescent="0.25">
      <c r="A459" s="1" t="s">
        <v>3366</v>
      </c>
      <c r="B459" s="1" t="s">
        <v>3367</v>
      </c>
      <c r="C459" s="1" t="s">
        <v>3368</v>
      </c>
      <c r="D459" s="1" t="s">
        <v>98</v>
      </c>
      <c r="E459" s="1" t="s">
        <v>3369</v>
      </c>
      <c r="F459" s="1" t="s">
        <v>3370</v>
      </c>
      <c r="G459" s="1" t="s">
        <v>225</v>
      </c>
      <c r="H459" s="1" t="s">
        <v>137</v>
      </c>
      <c r="I459" s="1" t="s">
        <v>3371</v>
      </c>
      <c r="J459" s="1" t="s">
        <v>3372</v>
      </c>
      <c r="K459" s="1" t="s">
        <v>3373</v>
      </c>
      <c r="L459" s="1" t="s">
        <v>105</v>
      </c>
      <c r="M459" s="1" t="s">
        <v>3374</v>
      </c>
      <c r="N459" s="1" t="s">
        <v>3375</v>
      </c>
      <c r="O459" s="1" t="s">
        <v>2570</v>
      </c>
      <c r="P459" s="1">
        <v>917</v>
      </c>
      <c r="Q459" s="1" t="s">
        <v>3364</v>
      </c>
      <c r="R459" s="1" t="s">
        <v>38</v>
      </c>
      <c r="S459" s="1" t="s">
        <v>3208</v>
      </c>
      <c r="T459" s="1" t="s">
        <v>3365</v>
      </c>
      <c r="U459" s="1">
        <v>1</v>
      </c>
      <c r="V459" s="1" t="s">
        <v>817</v>
      </c>
      <c r="W459" s="1" t="s">
        <v>41</v>
      </c>
      <c r="X459" s="1">
        <v>4</v>
      </c>
      <c r="Z459" s="1">
        <v>376.52</v>
      </c>
      <c r="AA459" s="1">
        <v>0</v>
      </c>
      <c r="AH459" s="1">
        <v>16.5</v>
      </c>
      <c r="AJ459" s="1">
        <v>91.92</v>
      </c>
      <c r="AN459" s="1">
        <v>268.10000000000002</v>
      </c>
      <c r="AO459" s="1">
        <f t="shared" si="73"/>
        <v>0</v>
      </c>
      <c r="AP459" s="1">
        <v>0</v>
      </c>
      <c r="BH459" s="1">
        <v>0</v>
      </c>
      <c r="BI459" s="1">
        <f t="shared" si="74"/>
        <v>0</v>
      </c>
      <c r="BJ459" s="1">
        <v>10</v>
      </c>
      <c r="BV459" s="1">
        <v>10</v>
      </c>
      <c r="BX459" s="1">
        <f t="shared" si="75"/>
        <v>0</v>
      </c>
      <c r="CA459" s="1">
        <f t="shared" si="76"/>
        <v>0</v>
      </c>
      <c r="CB459" s="1">
        <f t="shared" si="77"/>
        <v>0</v>
      </c>
      <c r="CC459" s="1">
        <v>170</v>
      </c>
      <c r="CD459" s="1">
        <v>60</v>
      </c>
      <c r="CE459" s="1">
        <v>110</v>
      </c>
      <c r="CG459" s="1">
        <f t="shared" si="78"/>
        <v>0</v>
      </c>
      <c r="CH459" s="1">
        <v>85</v>
      </c>
      <c r="CI459" s="1">
        <v>40</v>
      </c>
      <c r="CJ459" s="1">
        <v>45</v>
      </c>
      <c r="CL459" s="1">
        <f t="shared" si="79"/>
        <v>0</v>
      </c>
      <c r="CO459" s="1">
        <f t="shared" si="80"/>
        <v>0</v>
      </c>
      <c r="CP459" s="1">
        <v>556.52</v>
      </c>
      <c r="CQ459" s="1">
        <f t="shared" si="81"/>
        <v>0</v>
      </c>
      <c r="CR459" s="1">
        <v>2</v>
      </c>
    </row>
    <row r="460" spans="1:96" s="1" customFormat="1" ht="15" hidden="1" customHeight="1" x14ac:dyDescent="0.25">
      <c r="A460" s="1" t="s">
        <v>765</v>
      </c>
      <c r="B460" s="1" t="s">
        <v>766</v>
      </c>
      <c r="C460" s="1" t="s">
        <v>25</v>
      </c>
      <c r="D460" s="1" t="s">
        <v>98</v>
      </c>
      <c r="E460" s="1" t="s">
        <v>767</v>
      </c>
      <c r="F460" s="1" t="s">
        <v>768</v>
      </c>
      <c r="G460" s="1" t="s">
        <v>75</v>
      </c>
      <c r="H460" s="1" t="s">
        <v>29</v>
      </c>
      <c r="I460" s="1" t="s">
        <v>769</v>
      </c>
      <c r="J460" s="1" t="s">
        <v>770</v>
      </c>
      <c r="K460" s="1" t="s">
        <v>771</v>
      </c>
      <c r="L460" s="1" t="s">
        <v>772</v>
      </c>
      <c r="M460" s="1" t="s">
        <v>773</v>
      </c>
      <c r="N460" s="1" t="s">
        <v>774</v>
      </c>
      <c r="O460" s="1" t="s">
        <v>775</v>
      </c>
      <c r="P460" s="1">
        <v>917</v>
      </c>
      <c r="Q460" s="1" t="s">
        <v>3364</v>
      </c>
      <c r="R460" s="1" t="s">
        <v>38</v>
      </c>
      <c r="S460" s="1" t="s">
        <v>3208</v>
      </c>
      <c r="T460" s="1" t="s">
        <v>3365</v>
      </c>
      <c r="U460" s="1">
        <v>1</v>
      </c>
      <c r="V460" s="1" t="s">
        <v>817</v>
      </c>
      <c r="W460" s="1" t="s">
        <v>41</v>
      </c>
      <c r="X460" s="1">
        <v>2</v>
      </c>
      <c r="Z460" s="1">
        <v>500</v>
      </c>
      <c r="AA460" s="1">
        <v>0</v>
      </c>
      <c r="AJ460" s="1">
        <v>520.88</v>
      </c>
      <c r="AO460" s="1">
        <f t="shared" si="73"/>
        <v>0</v>
      </c>
      <c r="AP460" s="1">
        <v>0</v>
      </c>
      <c r="BI460" s="1">
        <f t="shared" si="74"/>
        <v>0</v>
      </c>
      <c r="BJ460" s="1">
        <v>9.6999999999999993</v>
      </c>
      <c r="BO460" s="1">
        <v>5</v>
      </c>
      <c r="BQ460" s="1">
        <v>2</v>
      </c>
      <c r="BS460" s="1">
        <v>2.7</v>
      </c>
      <c r="BX460" s="1">
        <f t="shared" si="75"/>
        <v>0</v>
      </c>
      <c r="CA460" s="1">
        <f t="shared" si="76"/>
        <v>0</v>
      </c>
      <c r="CB460" s="1">
        <f t="shared" si="77"/>
        <v>0</v>
      </c>
      <c r="CC460" s="1">
        <v>40</v>
      </c>
      <c r="CD460" s="1">
        <v>40</v>
      </c>
      <c r="CG460" s="1">
        <f t="shared" si="78"/>
        <v>0</v>
      </c>
      <c r="CH460" s="1">
        <v>24</v>
      </c>
      <c r="CI460" s="1">
        <v>24</v>
      </c>
      <c r="CL460" s="1">
        <f t="shared" si="79"/>
        <v>0</v>
      </c>
      <c r="CO460" s="1">
        <f t="shared" si="80"/>
        <v>0</v>
      </c>
      <c r="CP460" s="1">
        <v>549.70000000000005</v>
      </c>
      <c r="CQ460" s="1">
        <f t="shared" si="81"/>
        <v>0</v>
      </c>
      <c r="CR460" s="1">
        <v>3</v>
      </c>
    </row>
    <row r="461" spans="1:96" s="1" customFormat="1" ht="15" hidden="1" customHeight="1" x14ac:dyDescent="0.25">
      <c r="A461" s="1" t="s">
        <v>3376</v>
      </c>
      <c r="B461" s="1" t="s">
        <v>3377</v>
      </c>
      <c r="C461" s="1" t="s">
        <v>25</v>
      </c>
      <c r="D461" s="1" t="s">
        <v>98</v>
      </c>
      <c r="E461" s="1" t="s">
        <v>3378</v>
      </c>
      <c r="F461" s="1" t="s">
        <v>3379</v>
      </c>
      <c r="G461" s="1" t="s">
        <v>3380</v>
      </c>
      <c r="H461" s="1" t="s">
        <v>3381</v>
      </c>
      <c r="I461" s="1" t="s">
        <v>3382</v>
      </c>
      <c r="J461" s="1" t="s">
        <v>3382</v>
      </c>
      <c r="K461" s="1" t="s">
        <v>3383</v>
      </c>
      <c r="L461" s="1" t="s">
        <v>648</v>
      </c>
      <c r="M461" s="1" t="s">
        <v>3384</v>
      </c>
      <c r="N461" s="1" t="s">
        <v>3385</v>
      </c>
      <c r="O461" s="1" t="s">
        <v>651</v>
      </c>
      <c r="P461" s="1">
        <v>917</v>
      </c>
      <c r="Q461" s="1" t="s">
        <v>3364</v>
      </c>
      <c r="R461" s="1" t="s">
        <v>38</v>
      </c>
      <c r="S461" s="1" t="s">
        <v>3208</v>
      </c>
      <c r="T461" s="1" t="s">
        <v>3365</v>
      </c>
      <c r="U461" s="1">
        <v>1</v>
      </c>
      <c r="V461" s="1" t="s">
        <v>817</v>
      </c>
      <c r="W461" s="1" t="s">
        <v>41</v>
      </c>
      <c r="X461" s="1">
        <v>2</v>
      </c>
      <c r="Z461" s="1">
        <v>285.68</v>
      </c>
      <c r="AA461" s="1">
        <v>50</v>
      </c>
      <c r="AC461" s="1">
        <v>19.72</v>
      </c>
      <c r="AD461" s="1">
        <v>170</v>
      </c>
      <c r="AJ461" s="1">
        <v>45.96</v>
      </c>
      <c r="AO461" s="1">
        <f t="shared" si="73"/>
        <v>0</v>
      </c>
      <c r="AP461" s="1">
        <v>95.96</v>
      </c>
      <c r="BB461" s="1">
        <v>45.96</v>
      </c>
      <c r="BI461" s="1">
        <f t="shared" si="74"/>
        <v>0</v>
      </c>
      <c r="BJ461" s="1">
        <v>76.2</v>
      </c>
      <c r="BK461" s="1">
        <v>1</v>
      </c>
      <c r="BL461" s="1">
        <v>0.75</v>
      </c>
      <c r="BM461" s="1">
        <v>12</v>
      </c>
      <c r="BN461" s="1">
        <v>7.5</v>
      </c>
      <c r="BO461" s="1">
        <v>1.25</v>
      </c>
      <c r="BP461" s="1">
        <v>3</v>
      </c>
      <c r="BQ461" s="1">
        <v>8</v>
      </c>
      <c r="BS461" s="1">
        <v>2.7</v>
      </c>
      <c r="BV461" s="1">
        <v>10</v>
      </c>
      <c r="BW461" s="1">
        <v>10</v>
      </c>
      <c r="BX461" s="1">
        <f t="shared" si="75"/>
        <v>0</v>
      </c>
      <c r="BY461" s="1">
        <v>20</v>
      </c>
      <c r="CA461" s="1">
        <f t="shared" si="76"/>
        <v>0</v>
      </c>
      <c r="CB461" s="1">
        <f t="shared" si="77"/>
        <v>0</v>
      </c>
      <c r="CC461" s="1">
        <v>140</v>
      </c>
      <c r="CD461" s="1">
        <v>60</v>
      </c>
      <c r="CE461" s="1">
        <v>80</v>
      </c>
      <c r="CG461" s="1">
        <f t="shared" si="78"/>
        <v>0</v>
      </c>
      <c r="CH461" s="1">
        <v>70</v>
      </c>
      <c r="CI461" s="1">
        <v>40</v>
      </c>
      <c r="CJ461" s="1">
        <v>30</v>
      </c>
      <c r="CL461" s="1">
        <f t="shared" si="79"/>
        <v>0</v>
      </c>
      <c r="CO461" s="1">
        <f t="shared" si="80"/>
        <v>0</v>
      </c>
      <c r="CP461" s="1">
        <v>501.88</v>
      </c>
      <c r="CQ461" s="1">
        <f t="shared" ref="CQ461:CQ492" si="82">SUM(AO461,CB461,CG461)</f>
        <v>0</v>
      </c>
      <c r="CR461" s="1">
        <v>4</v>
      </c>
    </row>
    <row r="462" spans="1:96" s="1" customFormat="1" ht="15" hidden="1" customHeight="1" x14ac:dyDescent="0.25">
      <c r="A462" s="1" t="s">
        <v>1836</v>
      </c>
      <c r="B462" s="1" t="s">
        <v>1837</v>
      </c>
      <c r="C462" s="1" t="s">
        <v>57</v>
      </c>
      <c r="D462" s="1" t="s">
        <v>98</v>
      </c>
      <c r="E462" s="1" t="s">
        <v>1838</v>
      </c>
      <c r="F462" s="1" t="s">
        <v>1839</v>
      </c>
      <c r="G462" s="1" t="s">
        <v>271</v>
      </c>
      <c r="H462" s="1" t="s">
        <v>137</v>
      </c>
      <c r="I462" s="1" t="s">
        <v>1840</v>
      </c>
      <c r="J462" s="1" t="s">
        <v>1840</v>
      </c>
      <c r="K462" s="1" t="s">
        <v>1841</v>
      </c>
      <c r="L462" s="1" t="s">
        <v>299</v>
      </c>
      <c r="M462" s="1" t="s">
        <v>1842</v>
      </c>
      <c r="N462" s="1" t="s">
        <v>1843</v>
      </c>
      <c r="O462" s="1" t="s">
        <v>1844</v>
      </c>
      <c r="P462" s="1">
        <v>917</v>
      </c>
      <c r="Q462" s="1" t="s">
        <v>3364</v>
      </c>
      <c r="R462" s="1" t="s">
        <v>38</v>
      </c>
      <c r="S462" s="1" t="s">
        <v>3208</v>
      </c>
      <c r="T462" s="1" t="s">
        <v>3365</v>
      </c>
      <c r="U462" s="1">
        <v>1</v>
      </c>
      <c r="V462" s="1" t="s">
        <v>817</v>
      </c>
      <c r="W462" s="1" t="s">
        <v>41</v>
      </c>
      <c r="X462" s="1">
        <v>4</v>
      </c>
      <c r="Z462" s="1">
        <v>439.75</v>
      </c>
      <c r="AA462" s="1">
        <v>0</v>
      </c>
      <c r="AD462" s="1">
        <v>152.5</v>
      </c>
      <c r="AJ462" s="1">
        <v>287.25</v>
      </c>
      <c r="AO462" s="1">
        <f t="shared" si="73"/>
        <v>0</v>
      </c>
      <c r="AP462" s="1">
        <v>363.5</v>
      </c>
      <c r="AS462" s="1">
        <v>76.25</v>
      </c>
      <c r="BB462" s="1">
        <v>287.25</v>
      </c>
      <c r="BI462" s="1">
        <f t="shared" si="74"/>
        <v>0</v>
      </c>
      <c r="BJ462" s="1">
        <v>21.7</v>
      </c>
      <c r="BM462" s="1">
        <v>2</v>
      </c>
      <c r="BO462" s="1">
        <v>5</v>
      </c>
      <c r="BQ462" s="1">
        <v>2</v>
      </c>
      <c r="BS462" s="1">
        <v>2.7</v>
      </c>
      <c r="BV462" s="1">
        <v>10</v>
      </c>
      <c r="BX462" s="1">
        <f t="shared" si="75"/>
        <v>0</v>
      </c>
      <c r="CA462" s="1">
        <f t="shared" si="76"/>
        <v>0</v>
      </c>
      <c r="CB462" s="1">
        <f t="shared" si="77"/>
        <v>0</v>
      </c>
      <c r="CC462" s="1">
        <v>40</v>
      </c>
      <c r="CD462" s="1">
        <v>40</v>
      </c>
      <c r="CG462" s="1">
        <f t="shared" si="78"/>
        <v>0</v>
      </c>
      <c r="CH462" s="1">
        <v>24</v>
      </c>
      <c r="CI462" s="1">
        <v>24</v>
      </c>
      <c r="CL462" s="1">
        <f t="shared" si="79"/>
        <v>0</v>
      </c>
      <c r="CO462" s="1">
        <f t="shared" si="80"/>
        <v>0</v>
      </c>
      <c r="CP462" s="1">
        <v>501.45</v>
      </c>
      <c r="CQ462" s="1">
        <f t="shared" si="82"/>
        <v>0</v>
      </c>
      <c r="CR462" s="1">
        <v>5</v>
      </c>
    </row>
    <row r="463" spans="1:96" s="1" customFormat="1" ht="15" hidden="1" customHeight="1" x14ac:dyDescent="0.25">
      <c r="A463" s="1" t="s">
        <v>344</v>
      </c>
      <c r="B463" s="1" t="s">
        <v>345</v>
      </c>
      <c r="C463" s="1" t="s">
        <v>25</v>
      </c>
      <c r="D463" s="1" t="s">
        <v>98</v>
      </c>
      <c r="E463" s="1" t="s">
        <v>346</v>
      </c>
      <c r="F463" s="1" t="s">
        <v>347</v>
      </c>
      <c r="G463" s="1" t="s">
        <v>217</v>
      </c>
      <c r="H463" s="1" t="s">
        <v>123</v>
      </c>
      <c r="I463" s="1" t="s">
        <v>348</v>
      </c>
      <c r="J463" s="1" t="s">
        <v>348</v>
      </c>
      <c r="K463" s="1" t="s">
        <v>349</v>
      </c>
      <c r="L463" s="1" t="s">
        <v>350</v>
      </c>
      <c r="M463" s="1" t="s">
        <v>351</v>
      </c>
      <c r="N463" s="1" t="s">
        <v>352</v>
      </c>
      <c r="O463" s="1" t="s">
        <v>353</v>
      </c>
      <c r="P463" s="1">
        <v>917</v>
      </c>
      <c r="Q463" s="1" t="s">
        <v>3364</v>
      </c>
      <c r="R463" s="1" t="s">
        <v>38</v>
      </c>
      <c r="S463" s="1" t="s">
        <v>3208</v>
      </c>
      <c r="T463" s="1" t="s">
        <v>3365</v>
      </c>
      <c r="U463" s="1">
        <v>1</v>
      </c>
      <c r="V463" s="1" t="s">
        <v>817</v>
      </c>
      <c r="W463" s="1" t="s">
        <v>41</v>
      </c>
      <c r="X463" s="1">
        <v>1</v>
      </c>
      <c r="Z463" s="1">
        <v>242.16</v>
      </c>
      <c r="AA463" s="1">
        <v>10</v>
      </c>
      <c r="AB463" s="1">
        <v>3.32</v>
      </c>
      <c r="AD463" s="1">
        <v>50</v>
      </c>
      <c r="AE463" s="1">
        <v>33.299999999999997</v>
      </c>
      <c r="AJ463" s="1">
        <v>145.54</v>
      </c>
      <c r="AO463" s="1">
        <f t="shared" si="73"/>
        <v>0</v>
      </c>
      <c r="AP463" s="1">
        <v>10</v>
      </c>
      <c r="BI463" s="1">
        <f t="shared" si="74"/>
        <v>0</v>
      </c>
      <c r="BJ463" s="1">
        <v>94.7</v>
      </c>
      <c r="BN463" s="1">
        <v>1.25</v>
      </c>
      <c r="BO463" s="1">
        <v>3.75</v>
      </c>
      <c r="BS463" s="1">
        <v>2.7</v>
      </c>
      <c r="BT463" s="1">
        <v>7</v>
      </c>
      <c r="BU463" s="1">
        <v>10</v>
      </c>
      <c r="BX463" s="1">
        <f t="shared" si="75"/>
        <v>0</v>
      </c>
      <c r="BZ463" s="1">
        <v>70</v>
      </c>
      <c r="CA463" s="1">
        <f t="shared" si="76"/>
        <v>0</v>
      </c>
      <c r="CB463" s="1">
        <f t="shared" si="77"/>
        <v>0</v>
      </c>
      <c r="CC463" s="1">
        <v>150</v>
      </c>
      <c r="CD463" s="1">
        <v>40</v>
      </c>
      <c r="CE463" s="1">
        <v>110</v>
      </c>
      <c r="CG463" s="1">
        <f t="shared" si="78"/>
        <v>0</v>
      </c>
      <c r="CH463" s="1">
        <v>69</v>
      </c>
      <c r="CI463" s="1">
        <v>24</v>
      </c>
      <c r="CJ463" s="1">
        <v>45</v>
      </c>
      <c r="CL463" s="1">
        <f t="shared" si="79"/>
        <v>0</v>
      </c>
      <c r="CO463" s="1">
        <f t="shared" si="80"/>
        <v>0</v>
      </c>
      <c r="CP463" s="1">
        <v>486.86</v>
      </c>
      <c r="CQ463" s="1">
        <f t="shared" si="82"/>
        <v>0</v>
      </c>
      <c r="CR463" s="1">
        <v>6</v>
      </c>
    </row>
    <row r="464" spans="1:96" s="1" customFormat="1" ht="15" hidden="1" customHeight="1" x14ac:dyDescent="0.25">
      <c r="A464" s="1" t="s">
        <v>144</v>
      </c>
      <c r="B464" s="1" t="s">
        <v>145</v>
      </c>
      <c r="C464" s="1" t="s">
        <v>25</v>
      </c>
      <c r="D464" s="1" t="s">
        <v>98</v>
      </c>
      <c r="E464" s="1" t="s">
        <v>146</v>
      </c>
      <c r="F464" s="1" t="s">
        <v>147</v>
      </c>
      <c r="G464" s="1" t="s">
        <v>148</v>
      </c>
      <c r="H464" s="1" t="s">
        <v>61</v>
      </c>
      <c r="I464" s="1" t="s">
        <v>149</v>
      </c>
      <c r="J464" s="1" t="s">
        <v>150</v>
      </c>
      <c r="K464" s="1" t="s">
        <v>151</v>
      </c>
      <c r="L464" s="1" t="s">
        <v>105</v>
      </c>
      <c r="M464" s="1" t="s">
        <v>152</v>
      </c>
      <c r="N464" s="1" t="s">
        <v>153</v>
      </c>
      <c r="O464" s="1" t="s">
        <v>154</v>
      </c>
      <c r="P464" s="1">
        <v>917</v>
      </c>
      <c r="Q464" s="1" t="s">
        <v>3364</v>
      </c>
      <c r="R464" s="1" t="s">
        <v>38</v>
      </c>
      <c r="S464" s="1" t="s">
        <v>3208</v>
      </c>
      <c r="T464" s="1" t="s">
        <v>3365</v>
      </c>
      <c r="U464" s="1">
        <v>1</v>
      </c>
      <c r="V464" s="1" t="s">
        <v>817</v>
      </c>
      <c r="W464" s="1" t="s">
        <v>41</v>
      </c>
      <c r="X464" s="1">
        <v>1</v>
      </c>
      <c r="Z464" s="1">
        <v>341.13</v>
      </c>
      <c r="AA464" s="1">
        <v>50</v>
      </c>
      <c r="AD464" s="1">
        <v>57.5</v>
      </c>
      <c r="AJ464" s="1">
        <v>149.37</v>
      </c>
      <c r="AN464" s="1">
        <v>84.26</v>
      </c>
      <c r="AO464" s="1">
        <f t="shared" si="73"/>
        <v>0</v>
      </c>
      <c r="AP464" s="1">
        <v>256.76</v>
      </c>
      <c r="AT464" s="1">
        <v>57.5</v>
      </c>
      <c r="BB464" s="1">
        <v>107.24</v>
      </c>
      <c r="BG464" s="1">
        <v>42.02</v>
      </c>
      <c r="BI464" s="1">
        <f t="shared" si="74"/>
        <v>0</v>
      </c>
      <c r="BJ464" s="1">
        <v>28.45</v>
      </c>
      <c r="BO464" s="1">
        <v>3.75</v>
      </c>
      <c r="BQ464" s="1">
        <v>2</v>
      </c>
      <c r="BS464" s="1">
        <v>2.7</v>
      </c>
      <c r="BV464" s="1">
        <v>10</v>
      </c>
      <c r="BW464" s="1">
        <v>10</v>
      </c>
      <c r="BX464" s="1">
        <f t="shared" si="75"/>
        <v>0</v>
      </c>
      <c r="CA464" s="1">
        <f t="shared" si="76"/>
        <v>0</v>
      </c>
      <c r="CB464" s="1">
        <f t="shared" si="77"/>
        <v>0</v>
      </c>
      <c r="CC464" s="1">
        <v>110</v>
      </c>
      <c r="CD464" s="1">
        <v>30</v>
      </c>
      <c r="CE464" s="1">
        <v>80</v>
      </c>
      <c r="CG464" s="1">
        <f t="shared" si="78"/>
        <v>0</v>
      </c>
      <c r="CH464" s="1">
        <v>46</v>
      </c>
      <c r="CI464" s="1">
        <v>16</v>
      </c>
      <c r="CJ464" s="1">
        <v>30</v>
      </c>
      <c r="CL464" s="1">
        <f t="shared" si="79"/>
        <v>0</v>
      </c>
      <c r="CO464" s="1">
        <f t="shared" si="80"/>
        <v>0</v>
      </c>
      <c r="CP464" s="1">
        <v>479.58</v>
      </c>
      <c r="CQ464" s="1">
        <f t="shared" si="82"/>
        <v>0</v>
      </c>
      <c r="CR464" s="1">
        <v>7</v>
      </c>
    </row>
    <row r="465" spans="1:96" s="1" customFormat="1" ht="15" hidden="1" customHeight="1" x14ac:dyDescent="0.25">
      <c r="A465" s="1" t="s">
        <v>2090</v>
      </c>
      <c r="B465" s="1" t="s">
        <v>2091</v>
      </c>
      <c r="C465" s="1" t="s">
        <v>745</v>
      </c>
      <c r="D465" s="1" t="s">
        <v>98</v>
      </c>
      <c r="E465" s="1" t="s">
        <v>2092</v>
      </c>
      <c r="F465" s="1" t="s">
        <v>2093</v>
      </c>
      <c r="G465" s="1" t="s">
        <v>1646</v>
      </c>
      <c r="H465" s="1" t="s">
        <v>852</v>
      </c>
      <c r="I465" s="1" t="s">
        <v>2094</v>
      </c>
      <c r="J465" s="1" t="s">
        <v>2094</v>
      </c>
      <c r="K465" s="1" t="s">
        <v>2095</v>
      </c>
      <c r="L465" s="1" t="s">
        <v>2096</v>
      </c>
      <c r="M465" s="1" t="s">
        <v>2097</v>
      </c>
      <c r="N465" s="1" t="s">
        <v>2098</v>
      </c>
      <c r="O465" s="1" t="s">
        <v>1544</v>
      </c>
      <c r="P465" s="1">
        <v>917</v>
      </c>
      <c r="Q465" s="1" t="s">
        <v>3364</v>
      </c>
      <c r="R465" s="1" t="s">
        <v>38</v>
      </c>
      <c r="S465" s="1" t="s">
        <v>3208</v>
      </c>
      <c r="T465" s="1" t="s">
        <v>3365</v>
      </c>
      <c r="U465" s="1">
        <v>1</v>
      </c>
      <c r="V465" s="1" t="s">
        <v>817</v>
      </c>
      <c r="W465" s="1" t="s">
        <v>41</v>
      </c>
      <c r="X465" s="1">
        <v>1</v>
      </c>
      <c r="Z465" s="1">
        <v>403.79</v>
      </c>
      <c r="AA465" s="1">
        <v>10</v>
      </c>
      <c r="AC465" s="1">
        <v>6.96</v>
      </c>
      <c r="AJ465" s="1">
        <v>386.83</v>
      </c>
      <c r="AO465" s="1">
        <f t="shared" si="73"/>
        <v>0</v>
      </c>
      <c r="AP465" s="1">
        <v>10</v>
      </c>
      <c r="BI465" s="1">
        <f t="shared" si="74"/>
        <v>0</v>
      </c>
      <c r="BJ465" s="1">
        <v>2.5</v>
      </c>
      <c r="BK465" s="1">
        <v>0.5</v>
      </c>
      <c r="BQ465" s="1">
        <v>2</v>
      </c>
      <c r="BX465" s="1">
        <f t="shared" si="75"/>
        <v>0</v>
      </c>
      <c r="CA465" s="1">
        <f t="shared" si="76"/>
        <v>0</v>
      </c>
      <c r="CB465" s="1">
        <f t="shared" si="77"/>
        <v>0</v>
      </c>
      <c r="CC465" s="1">
        <v>50</v>
      </c>
      <c r="CD465" s="1">
        <v>50</v>
      </c>
      <c r="CG465" s="1">
        <f t="shared" si="78"/>
        <v>0</v>
      </c>
      <c r="CH465" s="1">
        <v>32</v>
      </c>
      <c r="CI465" s="1">
        <v>32</v>
      </c>
      <c r="CL465" s="1">
        <f t="shared" si="79"/>
        <v>0</v>
      </c>
      <c r="CO465" s="1">
        <f t="shared" si="80"/>
        <v>0</v>
      </c>
      <c r="CP465" s="1">
        <v>456.29</v>
      </c>
      <c r="CQ465" s="1">
        <f t="shared" si="82"/>
        <v>0</v>
      </c>
      <c r="CR465" s="1">
        <v>8</v>
      </c>
    </row>
    <row r="466" spans="1:96" s="1" customFormat="1" ht="15" hidden="1" customHeight="1" x14ac:dyDescent="0.25">
      <c r="A466" s="1" t="s">
        <v>3386</v>
      </c>
      <c r="B466" s="1" t="s">
        <v>3387</v>
      </c>
      <c r="C466" s="1" t="s">
        <v>25</v>
      </c>
      <c r="D466" s="1" t="s">
        <v>98</v>
      </c>
      <c r="E466" s="1" t="s">
        <v>3388</v>
      </c>
      <c r="F466" s="1" t="s">
        <v>901</v>
      </c>
      <c r="G466" s="1" t="s">
        <v>217</v>
      </c>
      <c r="H466" s="1" t="s">
        <v>137</v>
      </c>
      <c r="I466" s="1" t="s">
        <v>3389</v>
      </c>
      <c r="J466" s="1" t="s">
        <v>3390</v>
      </c>
      <c r="K466" s="1" t="s">
        <v>3391</v>
      </c>
      <c r="L466" s="1" t="s">
        <v>1239</v>
      </c>
      <c r="M466" s="1" t="s">
        <v>1525</v>
      </c>
      <c r="N466" s="1" t="s">
        <v>3392</v>
      </c>
      <c r="O466" s="1" t="s">
        <v>1241</v>
      </c>
      <c r="P466" s="1">
        <v>917</v>
      </c>
      <c r="Q466" s="1" t="s">
        <v>3364</v>
      </c>
      <c r="R466" s="1" t="s">
        <v>38</v>
      </c>
      <c r="S466" s="1" t="s">
        <v>3208</v>
      </c>
      <c r="T466" s="1" t="s">
        <v>3365</v>
      </c>
      <c r="U466" s="1">
        <v>1</v>
      </c>
      <c r="V466" s="1" t="s">
        <v>817</v>
      </c>
      <c r="W466" s="1" t="s">
        <v>41</v>
      </c>
      <c r="X466" s="1">
        <v>1</v>
      </c>
      <c r="Z466" s="1">
        <v>236.1</v>
      </c>
      <c r="AA466" s="1">
        <v>50</v>
      </c>
      <c r="AD466" s="1">
        <v>87.5</v>
      </c>
      <c r="AH466" s="1">
        <v>22</v>
      </c>
      <c r="AJ466" s="1">
        <v>76.599999999999994</v>
      </c>
      <c r="AO466" s="1">
        <f t="shared" si="73"/>
        <v>0</v>
      </c>
      <c r="AP466" s="1">
        <v>165.95</v>
      </c>
      <c r="AS466" s="1">
        <v>43.75</v>
      </c>
      <c r="AX466" s="1">
        <v>10.96</v>
      </c>
      <c r="BA466" s="1">
        <v>15.28</v>
      </c>
      <c r="BB466" s="1">
        <v>45.96</v>
      </c>
      <c r="BI466" s="1">
        <f t="shared" si="74"/>
        <v>0</v>
      </c>
      <c r="BJ466" s="1">
        <v>144.65</v>
      </c>
      <c r="BK466" s="1">
        <v>2</v>
      </c>
      <c r="BM466" s="1">
        <v>1</v>
      </c>
      <c r="BO466" s="1">
        <v>2.5</v>
      </c>
      <c r="BP466" s="1">
        <v>1.5</v>
      </c>
      <c r="BQ466" s="1">
        <v>6</v>
      </c>
      <c r="BR466" s="1">
        <v>2.75</v>
      </c>
      <c r="BS466" s="1">
        <v>5.4</v>
      </c>
      <c r="BT466" s="1">
        <v>3.5</v>
      </c>
      <c r="BU466" s="1">
        <v>10</v>
      </c>
      <c r="BV466" s="1">
        <v>10</v>
      </c>
      <c r="BW466" s="1">
        <v>10</v>
      </c>
      <c r="BX466" s="1">
        <f t="shared" si="75"/>
        <v>0</v>
      </c>
      <c r="BY466" s="1">
        <v>20</v>
      </c>
      <c r="BZ466" s="1">
        <v>70</v>
      </c>
      <c r="CA466" s="1">
        <f t="shared" si="76"/>
        <v>0</v>
      </c>
      <c r="CB466" s="1">
        <f t="shared" si="77"/>
        <v>0</v>
      </c>
      <c r="CC466" s="1">
        <v>60</v>
      </c>
      <c r="CD466" s="1">
        <v>60</v>
      </c>
      <c r="CG466" s="1">
        <f t="shared" si="78"/>
        <v>0</v>
      </c>
      <c r="CH466" s="1">
        <v>40</v>
      </c>
      <c r="CI466" s="1">
        <v>40</v>
      </c>
      <c r="CL466" s="1">
        <f t="shared" si="79"/>
        <v>0</v>
      </c>
      <c r="CO466" s="1">
        <f t="shared" si="80"/>
        <v>0</v>
      </c>
      <c r="CP466" s="1">
        <v>440.75</v>
      </c>
      <c r="CQ466" s="1">
        <f t="shared" si="82"/>
        <v>0</v>
      </c>
      <c r="CR466" s="1">
        <v>9</v>
      </c>
    </row>
    <row r="467" spans="1:96" s="1" customFormat="1" ht="15" hidden="1" customHeight="1" x14ac:dyDescent="0.25">
      <c r="A467" s="1" t="s">
        <v>3393</v>
      </c>
      <c r="B467" s="1" t="s">
        <v>3394</v>
      </c>
      <c r="C467" s="1" t="s">
        <v>57</v>
      </c>
      <c r="D467" s="1" t="s">
        <v>98</v>
      </c>
      <c r="E467" s="1" t="s">
        <v>3395</v>
      </c>
      <c r="F467" s="1" t="s">
        <v>3396</v>
      </c>
      <c r="G467" s="1" t="s">
        <v>391</v>
      </c>
      <c r="H467" s="1" t="s">
        <v>75</v>
      </c>
      <c r="I467" s="1" t="s">
        <v>3397</v>
      </c>
      <c r="J467" s="1" t="s">
        <v>3398</v>
      </c>
      <c r="K467" s="1" t="s">
        <v>3399</v>
      </c>
      <c r="L467" s="1" t="s">
        <v>105</v>
      </c>
      <c r="M467" s="1" t="s">
        <v>3400</v>
      </c>
      <c r="N467" s="1" t="s">
        <v>3401</v>
      </c>
      <c r="O467" s="1" t="s">
        <v>3402</v>
      </c>
      <c r="P467" s="1">
        <v>917</v>
      </c>
      <c r="Q467" s="1" t="s">
        <v>3364</v>
      </c>
      <c r="R467" s="1" t="s">
        <v>38</v>
      </c>
      <c r="S467" s="1" t="s">
        <v>3208</v>
      </c>
      <c r="T467" s="1" t="s">
        <v>3365</v>
      </c>
      <c r="U467" s="1">
        <v>1</v>
      </c>
      <c r="V467" s="1" t="s">
        <v>817</v>
      </c>
      <c r="W467" s="1" t="s">
        <v>41</v>
      </c>
      <c r="X467" s="1">
        <v>2</v>
      </c>
      <c r="Z467" s="1">
        <v>356.4</v>
      </c>
      <c r="AA467" s="1">
        <v>50</v>
      </c>
      <c r="AJ467" s="1">
        <v>306.39999999999998</v>
      </c>
      <c r="AO467" s="1">
        <f t="shared" si="73"/>
        <v>0</v>
      </c>
      <c r="AP467" s="1">
        <v>50</v>
      </c>
      <c r="BI467" s="1">
        <f t="shared" si="74"/>
        <v>0</v>
      </c>
      <c r="BJ467" s="1">
        <v>26.75</v>
      </c>
      <c r="BK467" s="1">
        <v>2</v>
      </c>
      <c r="BL467" s="1">
        <v>0.75</v>
      </c>
      <c r="BM467" s="1">
        <v>4</v>
      </c>
      <c r="BX467" s="1">
        <f t="shared" si="75"/>
        <v>0</v>
      </c>
      <c r="BY467" s="1">
        <v>20</v>
      </c>
      <c r="CA467" s="1">
        <f t="shared" si="76"/>
        <v>0</v>
      </c>
      <c r="CB467" s="1">
        <f t="shared" si="77"/>
        <v>0</v>
      </c>
      <c r="CC467" s="1">
        <v>50</v>
      </c>
      <c r="CD467" s="1">
        <v>50</v>
      </c>
      <c r="CG467" s="1">
        <f t="shared" si="78"/>
        <v>0</v>
      </c>
      <c r="CH467" s="1">
        <v>32</v>
      </c>
      <c r="CI467" s="1">
        <v>32</v>
      </c>
      <c r="CL467" s="1">
        <f t="shared" si="79"/>
        <v>0</v>
      </c>
      <c r="CO467" s="1">
        <f t="shared" si="80"/>
        <v>0</v>
      </c>
      <c r="CP467" s="1">
        <v>433.15</v>
      </c>
      <c r="CQ467" s="1">
        <f t="shared" si="82"/>
        <v>0</v>
      </c>
      <c r="CR467" s="1">
        <v>10</v>
      </c>
    </row>
    <row r="468" spans="1:96" s="1" customFormat="1" ht="15" hidden="1" customHeight="1" x14ac:dyDescent="0.25">
      <c r="A468" s="1" t="s">
        <v>3403</v>
      </c>
      <c r="B468" s="1" t="s">
        <v>3404</v>
      </c>
      <c r="C468" s="1" t="s">
        <v>57</v>
      </c>
      <c r="D468" s="1" t="s">
        <v>98</v>
      </c>
      <c r="E468" s="1" t="s">
        <v>3405</v>
      </c>
      <c r="F468" s="1" t="s">
        <v>3406</v>
      </c>
      <c r="G468" s="1" t="s">
        <v>3407</v>
      </c>
      <c r="H468" s="1" t="s">
        <v>3408</v>
      </c>
      <c r="I468" s="1" t="s">
        <v>3409</v>
      </c>
      <c r="J468" s="1" t="s">
        <v>3410</v>
      </c>
      <c r="K468" s="1" t="s">
        <v>3411</v>
      </c>
      <c r="L468" s="1" t="s">
        <v>105</v>
      </c>
      <c r="M468" s="1" t="s">
        <v>1080</v>
      </c>
      <c r="N468" s="1" t="s">
        <v>3412</v>
      </c>
      <c r="O468" s="1" t="s">
        <v>1082</v>
      </c>
      <c r="P468" s="1">
        <v>917</v>
      </c>
      <c r="Q468" s="1" t="s">
        <v>3364</v>
      </c>
      <c r="R468" s="1" t="s">
        <v>38</v>
      </c>
      <c r="S468" s="1" t="s">
        <v>3208</v>
      </c>
      <c r="T468" s="1" t="s">
        <v>3365</v>
      </c>
      <c r="U468" s="1">
        <v>1</v>
      </c>
      <c r="V468" s="1" t="s">
        <v>817</v>
      </c>
      <c r="W468" s="1" t="s">
        <v>41</v>
      </c>
      <c r="X468" s="1">
        <v>1</v>
      </c>
      <c r="Z468" s="1">
        <v>231.48</v>
      </c>
      <c r="AA468" s="1">
        <v>0</v>
      </c>
      <c r="AE468" s="1">
        <v>33.299999999999997</v>
      </c>
      <c r="AH468" s="1">
        <v>22</v>
      </c>
      <c r="AJ468" s="1">
        <v>176.18</v>
      </c>
      <c r="AO468" s="1">
        <f t="shared" si="73"/>
        <v>0</v>
      </c>
      <c r="AP468" s="1">
        <v>0</v>
      </c>
      <c r="BH468" s="1">
        <v>0</v>
      </c>
      <c r="BI468" s="1">
        <f t="shared" si="74"/>
        <v>0</v>
      </c>
      <c r="BJ468" s="1">
        <v>109.25</v>
      </c>
      <c r="BK468" s="1">
        <v>3</v>
      </c>
      <c r="BM468" s="1">
        <v>3</v>
      </c>
      <c r="BO468" s="1">
        <v>11.25</v>
      </c>
      <c r="BQ468" s="1">
        <v>2</v>
      </c>
      <c r="BX468" s="1">
        <f t="shared" si="75"/>
        <v>0</v>
      </c>
      <c r="BY468" s="1">
        <v>20</v>
      </c>
      <c r="BZ468" s="1">
        <v>70</v>
      </c>
      <c r="CA468" s="1">
        <f t="shared" si="76"/>
        <v>0</v>
      </c>
      <c r="CB468" s="1">
        <f t="shared" si="77"/>
        <v>0</v>
      </c>
      <c r="CC468" s="1">
        <v>40</v>
      </c>
      <c r="CD468" s="1">
        <v>40</v>
      </c>
      <c r="CG468" s="1">
        <f t="shared" si="78"/>
        <v>0</v>
      </c>
      <c r="CH468" s="1">
        <v>24</v>
      </c>
      <c r="CI468" s="1">
        <v>24</v>
      </c>
      <c r="CL468" s="1">
        <f t="shared" si="79"/>
        <v>0</v>
      </c>
      <c r="CO468" s="1">
        <f t="shared" si="80"/>
        <v>0</v>
      </c>
      <c r="CP468" s="1">
        <v>380.73</v>
      </c>
      <c r="CQ468" s="1">
        <f t="shared" si="82"/>
        <v>0</v>
      </c>
      <c r="CR468" s="1">
        <v>11</v>
      </c>
    </row>
    <row r="469" spans="1:96" s="1" customFormat="1" ht="15" hidden="1" customHeight="1" x14ac:dyDescent="0.25">
      <c r="A469" s="1" t="s">
        <v>3413</v>
      </c>
      <c r="B469" s="1" t="s">
        <v>3414</v>
      </c>
      <c r="C469" s="1" t="s">
        <v>267</v>
      </c>
      <c r="D469" s="1" t="s">
        <v>98</v>
      </c>
      <c r="E469" s="1" t="s">
        <v>3415</v>
      </c>
      <c r="F469" s="1" t="s">
        <v>3416</v>
      </c>
      <c r="G469" s="1" t="s">
        <v>1246</v>
      </c>
      <c r="H469" s="1" t="s">
        <v>195</v>
      </c>
      <c r="I469" s="1" t="s">
        <v>3417</v>
      </c>
      <c r="J469" s="1" t="s">
        <v>3418</v>
      </c>
      <c r="K469" s="1" t="s">
        <v>3419</v>
      </c>
      <c r="L469" s="1" t="s">
        <v>1874</v>
      </c>
      <c r="M469" s="1" t="s">
        <v>3420</v>
      </c>
      <c r="N469" s="1" t="s">
        <v>3421</v>
      </c>
      <c r="O469" s="1" t="s">
        <v>1082</v>
      </c>
      <c r="P469" s="1">
        <v>917</v>
      </c>
      <c r="Q469" s="1" t="s">
        <v>3364</v>
      </c>
      <c r="R469" s="1" t="s">
        <v>38</v>
      </c>
      <c r="S469" s="1" t="s">
        <v>3208</v>
      </c>
      <c r="T469" s="1" t="s">
        <v>3365</v>
      </c>
      <c r="U469" s="1">
        <v>1</v>
      </c>
      <c r="V469" s="1" t="s">
        <v>817</v>
      </c>
      <c r="W469" s="1" t="s">
        <v>41</v>
      </c>
      <c r="X469" s="1">
        <v>2</v>
      </c>
      <c r="Z469" s="1">
        <v>291.76</v>
      </c>
      <c r="AA469" s="1">
        <v>0</v>
      </c>
      <c r="AB469" s="1">
        <v>11.62</v>
      </c>
      <c r="AC469" s="1">
        <v>58</v>
      </c>
      <c r="AJ469" s="1">
        <v>222.14</v>
      </c>
      <c r="AO469" s="1">
        <f t="shared" si="73"/>
        <v>0</v>
      </c>
      <c r="AP469" s="1">
        <v>283.76</v>
      </c>
      <c r="AQ469" s="1">
        <v>11.62</v>
      </c>
      <c r="AR469" s="1">
        <v>50</v>
      </c>
      <c r="BB469" s="1">
        <v>222.14</v>
      </c>
      <c r="BI469" s="1">
        <f t="shared" si="74"/>
        <v>0</v>
      </c>
      <c r="BJ469" s="1">
        <v>17.2</v>
      </c>
      <c r="BM469" s="1">
        <v>2</v>
      </c>
      <c r="BO469" s="1">
        <v>2.5</v>
      </c>
      <c r="BS469" s="1">
        <v>2.7</v>
      </c>
      <c r="BV469" s="1">
        <v>10</v>
      </c>
      <c r="BX469" s="1">
        <f t="shared" si="75"/>
        <v>0</v>
      </c>
      <c r="CA469" s="1">
        <f t="shared" si="76"/>
        <v>0</v>
      </c>
      <c r="CB469" s="1">
        <f t="shared" si="77"/>
        <v>0</v>
      </c>
      <c r="CC469" s="1">
        <v>30</v>
      </c>
      <c r="CD469" s="1">
        <v>30</v>
      </c>
      <c r="CG469" s="1">
        <f t="shared" si="78"/>
        <v>0</v>
      </c>
      <c r="CH469" s="1">
        <v>16</v>
      </c>
      <c r="CI469" s="1">
        <v>16</v>
      </c>
      <c r="CL469" s="1">
        <f t="shared" si="79"/>
        <v>0</v>
      </c>
      <c r="CO469" s="1">
        <f t="shared" si="80"/>
        <v>0</v>
      </c>
      <c r="CP469" s="1">
        <v>338.96</v>
      </c>
      <c r="CQ469" s="1">
        <f t="shared" si="82"/>
        <v>0</v>
      </c>
      <c r="CR469" s="1">
        <v>12</v>
      </c>
    </row>
    <row r="470" spans="1:96" s="1" customFormat="1" ht="15" hidden="1" customHeight="1" x14ac:dyDescent="0.25">
      <c r="A470" s="1" t="s">
        <v>3422</v>
      </c>
      <c r="B470" s="1" t="s">
        <v>3423</v>
      </c>
      <c r="C470" s="1" t="s">
        <v>157</v>
      </c>
      <c r="D470" s="1" t="s">
        <v>98</v>
      </c>
      <c r="E470" s="1" t="s">
        <v>3424</v>
      </c>
      <c r="F470" s="1" t="s">
        <v>3425</v>
      </c>
      <c r="G470" s="1" t="s">
        <v>3426</v>
      </c>
      <c r="H470" s="1" t="s">
        <v>102</v>
      </c>
      <c r="I470" s="1" t="s">
        <v>3427</v>
      </c>
      <c r="J470" s="1" t="s">
        <v>3428</v>
      </c>
      <c r="K470" s="1" t="s">
        <v>3429</v>
      </c>
      <c r="L470" s="1" t="s">
        <v>105</v>
      </c>
      <c r="M470" s="1" t="s">
        <v>3430</v>
      </c>
      <c r="N470" s="1" t="s">
        <v>3431</v>
      </c>
      <c r="O470" s="1" t="s">
        <v>3432</v>
      </c>
      <c r="P470" s="1">
        <v>917</v>
      </c>
      <c r="Q470" s="1" t="s">
        <v>3364</v>
      </c>
      <c r="R470" s="1" t="s">
        <v>38</v>
      </c>
      <c r="S470" s="1" t="s">
        <v>3208</v>
      </c>
      <c r="T470" s="1" t="s">
        <v>3365</v>
      </c>
      <c r="U470" s="1">
        <v>1</v>
      </c>
      <c r="V470" s="1" t="s">
        <v>817</v>
      </c>
      <c r="W470" s="1" t="s">
        <v>41</v>
      </c>
      <c r="X470" s="1">
        <v>1</v>
      </c>
      <c r="Z470" s="1">
        <v>229.2</v>
      </c>
      <c r="AA470" s="1">
        <v>0</v>
      </c>
      <c r="AC470" s="1">
        <v>6.96</v>
      </c>
      <c r="AH470" s="1">
        <v>19.25</v>
      </c>
      <c r="AJ470" s="1">
        <v>202.99</v>
      </c>
      <c r="AO470" s="1">
        <f t="shared" si="73"/>
        <v>0</v>
      </c>
      <c r="AP470" s="1">
        <v>306.39999999999998</v>
      </c>
      <c r="BB470" s="1">
        <v>306.39999999999998</v>
      </c>
      <c r="BI470" s="1">
        <f t="shared" si="74"/>
        <v>0</v>
      </c>
      <c r="BJ470" s="1">
        <v>21.5</v>
      </c>
      <c r="BK470" s="1">
        <v>0.5</v>
      </c>
      <c r="BM470" s="1">
        <v>1</v>
      </c>
      <c r="BX470" s="1">
        <f t="shared" si="75"/>
        <v>0</v>
      </c>
      <c r="BY470" s="1">
        <v>20</v>
      </c>
      <c r="CA470" s="1">
        <f t="shared" si="76"/>
        <v>0</v>
      </c>
      <c r="CB470" s="1">
        <f t="shared" si="77"/>
        <v>0</v>
      </c>
      <c r="CC470" s="1">
        <v>60</v>
      </c>
      <c r="CD470" s="1">
        <v>60</v>
      </c>
      <c r="CG470" s="1">
        <f t="shared" si="78"/>
        <v>0</v>
      </c>
      <c r="CH470" s="1">
        <v>40</v>
      </c>
      <c r="CI470" s="1">
        <v>40</v>
      </c>
      <c r="CL470" s="1">
        <f t="shared" si="79"/>
        <v>0</v>
      </c>
      <c r="CO470" s="1">
        <f t="shared" si="80"/>
        <v>0</v>
      </c>
      <c r="CP470" s="1">
        <v>310.7</v>
      </c>
      <c r="CQ470" s="1">
        <f t="shared" si="82"/>
        <v>0</v>
      </c>
      <c r="CR470" s="1">
        <v>13</v>
      </c>
    </row>
    <row r="471" spans="1:96" s="1" customFormat="1" ht="15" hidden="1" customHeight="1" x14ac:dyDescent="0.25">
      <c r="A471" s="1" t="s">
        <v>2421</v>
      </c>
      <c r="B471" s="1" t="s">
        <v>2422</v>
      </c>
      <c r="C471" s="1" t="s">
        <v>25</v>
      </c>
      <c r="D471" s="1" t="s">
        <v>98</v>
      </c>
      <c r="E471" s="1" t="s">
        <v>2423</v>
      </c>
      <c r="F471" s="1" t="s">
        <v>2424</v>
      </c>
      <c r="G471" s="1" t="s">
        <v>2425</v>
      </c>
      <c r="H471" s="1" t="s">
        <v>2426</v>
      </c>
      <c r="I471" s="1" t="s">
        <v>2427</v>
      </c>
      <c r="J471" s="1" t="s">
        <v>2427</v>
      </c>
      <c r="K471" s="1" t="s">
        <v>2428</v>
      </c>
      <c r="L471" s="1" t="s">
        <v>2277</v>
      </c>
      <c r="M471" s="1" t="s">
        <v>1131</v>
      </c>
      <c r="N471" s="1" t="s">
        <v>2429</v>
      </c>
      <c r="O471" s="1" t="s">
        <v>1133</v>
      </c>
      <c r="P471" s="1">
        <v>917</v>
      </c>
      <c r="Q471" s="1" t="s">
        <v>3364</v>
      </c>
      <c r="R471" s="1" t="s">
        <v>38</v>
      </c>
      <c r="S471" s="1" t="s">
        <v>3208</v>
      </c>
      <c r="T471" s="1" t="s">
        <v>3365</v>
      </c>
      <c r="U471" s="1">
        <v>1</v>
      </c>
      <c r="V471" s="1" t="s">
        <v>817</v>
      </c>
      <c r="W471" s="1" t="s">
        <v>41</v>
      </c>
      <c r="X471" s="1">
        <v>1</v>
      </c>
      <c r="Z471" s="1">
        <v>174.91</v>
      </c>
      <c r="AA471" s="1">
        <v>50</v>
      </c>
      <c r="AE471" s="1">
        <v>39.96</v>
      </c>
      <c r="AH471" s="1">
        <v>27.5</v>
      </c>
      <c r="AJ471" s="1">
        <v>57.45</v>
      </c>
      <c r="AO471" s="1">
        <f t="shared" si="73"/>
        <v>0</v>
      </c>
      <c r="AP471" s="1">
        <v>112.27</v>
      </c>
      <c r="AU471" s="1">
        <v>19.920000000000002</v>
      </c>
      <c r="AX471" s="1">
        <v>13.7</v>
      </c>
      <c r="BA471" s="1">
        <v>28.65</v>
      </c>
      <c r="BI471" s="1">
        <f t="shared" si="74"/>
        <v>0</v>
      </c>
      <c r="BJ471" s="1">
        <v>17.5</v>
      </c>
      <c r="BK471" s="1">
        <v>3</v>
      </c>
      <c r="BP471" s="1">
        <v>4.5</v>
      </c>
      <c r="BW471" s="1">
        <v>10</v>
      </c>
      <c r="BX471" s="1">
        <f t="shared" si="75"/>
        <v>0</v>
      </c>
      <c r="CA471" s="1">
        <f t="shared" si="76"/>
        <v>0</v>
      </c>
      <c r="CB471" s="1">
        <f t="shared" si="77"/>
        <v>0</v>
      </c>
      <c r="CC471" s="1">
        <v>110</v>
      </c>
      <c r="CD471" s="1">
        <v>30</v>
      </c>
      <c r="CE471" s="1">
        <v>80</v>
      </c>
      <c r="CG471" s="1">
        <f t="shared" si="78"/>
        <v>0</v>
      </c>
      <c r="CH471" s="1">
        <v>46</v>
      </c>
      <c r="CI471" s="1">
        <v>16</v>
      </c>
      <c r="CJ471" s="1">
        <v>30</v>
      </c>
      <c r="CL471" s="1">
        <f t="shared" si="79"/>
        <v>0</v>
      </c>
      <c r="CO471" s="1">
        <f t="shared" si="80"/>
        <v>0</v>
      </c>
      <c r="CP471" s="1">
        <v>302.41000000000003</v>
      </c>
      <c r="CQ471" s="1">
        <f t="shared" si="82"/>
        <v>0</v>
      </c>
      <c r="CR471" s="1">
        <v>14</v>
      </c>
    </row>
    <row r="472" spans="1:96" s="1" customFormat="1" ht="15" hidden="1" customHeight="1" x14ac:dyDescent="0.25">
      <c r="A472" s="1" t="s">
        <v>417</v>
      </c>
      <c r="B472" s="1" t="s">
        <v>418</v>
      </c>
      <c r="C472" s="1" t="s">
        <v>419</v>
      </c>
      <c r="D472" s="1" t="s">
        <v>98</v>
      </c>
      <c r="E472" s="1" t="s">
        <v>420</v>
      </c>
      <c r="F472" s="1" t="s">
        <v>421</v>
      </c>
      <c r="G472" s="1" t="s">
        <v>422</v>
      </c>
      <c r="H472" s="1" t="s">
        <v>74</v>
      </c>
      <c r="I472" s="1" t="s">
        <v>423</v>
      </c>
      <c r="J472" s="1" t="s">
        <v>424</v>
      </c>
      <c r="K472" s="1" t="s">
        <v>425</v>
      </c>
      <c r="L472" s="1" t="s">
        <v>105</v>
      </c>
      <c r="M472" s="1" t="s">
        <v>426</v>
      </c>
      <c r="N472" s="1" t="s">
        <v>427</v>
      </c>
      <c r="O472" s="1" t="s">
        <v>428</v>
      </c>
      <c r="P472" s="1">
        <v>917</v>
      </c>
      <c r="Q472" s="1" t="s">
        <v>3364</v>
      </c>
      <c r="R472" s="1" t="s">
        <v>38</v>
      </c>
      <c r="S472" s="1" t="s">
        <v>3208</v>
      </c>
      <c r="T472" s="1" t="s">
        <v>3365</v>
      </c>
      <c r="U472" s="1">
        <v>1</v>
      </c>
      <c r="V472" s="1" t="s">
        <v>817</v>
      </c>
      <c r="W472" s="1" t="s">
        <v>41</v>
      </c>
      <c r="X472" s="1">
        <v>1</v>
      </c>
      <c r="Z472" s="1">
        <v>67.847999999999999</v>
      </c>
      <c r="AA472" s="1">
        <v>0</v>
      </c>
      <c r="AC472" s="1">
        <v>9.2799999999999994</v>
      </c>
      <c r="AH472" s="1">
        <v>8.25</v>
      </c>
      <c r="AJ472" s="1">
        <v>15.32</v>
      </c>
      <c r="AL472" s="1">
        <v>34.997999999999998</v>
      </c>
      <c r="AO472" s="1">
        <f t="shared" ref="AO472:AO535" si="83">IF(SUBTOTAL(9,AA472:AN472)&gt;=500,500,SUBTOTAL(9,AA472:AN472))</f>
        <v>0</v>
      </c>
      <c r="AP472" s="1">
        <v>0</v>
      </c>
      <c r="BI472" s="1">
        <f t="shared" ref="BI472:BI535" si="84">IF(SUBTOTAL(9,AA472,AQ472:BH472)&gt;=500,500,SUBTOTAL(9,AA472,AQ472:BH472))</f>
        <v>0</v>
      </c>
      <c r="BJ472" s="1">
        <v>223.35</v>
      </c>
      <c r="BN472" s="1">
        <v>2.5</v>
      </c>
      <c r="BO472" s="1">
        <v>23.75</v>
      </c>
      <c r="BP472" s="1">
        <v>3</v>
      </c>
      <c r="BQ472" s="1">
        <v>64</v>
      </c>
      <c r="BR472" s="1">
        <v>22</v>
      </c>
      <c r="BS472" s="1">
        <v>8.1</v>
      </c>
      <c r="BU472" s="1">
        <v>10</v>
      </c>
      <c r="BV472" s="1">
        <v>10</v>
      </c>
      <c r="BW472" s="1">
        <v>10</v>
      </c>
      <c r="BX472" s="1">
        <f t="shared" ref="BX472:BX535" si="85">IF(SUBTOTAL(9,BK472:BW472)&gt;=210,210,SUBTOTAL(9,BK472:BW472))</f>
        <v>0</v>
      </c>
      <c r="BZ472" s="1">
        <v>70</v>
      </c>
      <c r="CA472" s="1">
        <f t="shared" ref="CA472:CA535" si="86">IF(SUBTOTAL(9,BY472:BZ472)&gt;=90,90,SUBTOTAL(9,BY472:BZ472))</f>
        <v>0</v>
      </c>
      <c r="CB472" s="1">
        <f t="shared" ref="CB472:CB535" si="87">SUM(BX472,CA472)</f>
        <v>0</v>
      </c>
      <c r="CG472" s="1">
        <f t="shared" ref="CG472:CG535" si="88">IF(SUBTOTAL(9,CD472:CF472)&gt;=200,200,SUBTOTAL(9,CD472:CF472))</f>
        <v>0</v>
      </c>
      <c r="CL472" s="1">
        <f t="shared" ref="CL472:CL520" si="89">IF(SUBTOTAL(9,CI472:CK472)&gt;=100,100,SUBTOTAL(9,CI472:CK472))</f>
        <v>0</v>
      </c>
      <c r="CO472" s="1">
        <f t="shared" ref="CO472:CO535" si="90">SUM(CN472)</f>
        <v>0</v>
      </c>
      <c r="CP472" s="1">
        <v>291.19799999999998</v>
      </c>
      <c r="CQ472" s="1">
        <f t="shared" si="82"/>
        <v>0</v>
      </c>
      <c r="CR472" s="1">
        <v>15</v>
      </c>
    </row>
    <row r="473" spans="1:96" s="1" customFormat="1" ht="15" hidden="1" customHeight="1" x14ac:dyDescent="0.25">
      <c r="A473" s="1" t="s">
        <v>572</v>
      </c>
      <c r="B473" s="1" t="s">
        <v>573</v>
      </c>
      <c r="C473" s="1" t="s">
        <v>133</v>
      </c>
      <c r="D473" s="1" t="s">
        <v>98</v>
      </c>
      <c r="E473" s="1" t="s">
        <v>574</v>
      </c>
      <c r="F473" s="1" t="s">
        <v>575</v>
      </c>
      <c r="G473" s="1" t="s">
        <v>576</v>
      </c>
      <c r="H473" s="1" t="s">
        <v>577</v>
      </c>
      <c r="I473" s="1" t="s">
        <v>578</v>
      </c>
      <c r="J473" s="1" t="s">
        <v>579</v>
      </c>
      <c r="K473" s="1" t="s">
        <v>580</v>
      </c>
      <c r="L473" s="1" t="s">
        <v>105</v>
      </c>
      <c r="M473" s="1" t="s">
        <v>581</v>
      </c>
      <c r="N473" s="1" t="s">
        <v>582</v>
      </c>
      <c r="O473" s="1" t="s">
        <v>583</v>
      </c>
      <c r="P473" s="1">
        <v>917</v>
      </c>
      <c r="Q473" s="1" t="s">
        <v>3364</v>
      </c>
      <c r="R473" s="1" t="s">
        <v>38</v>
      </c>
      <c r="S473" s="1" t="s">
        <v>3208</v>
      </c>
      <c r="T473" s="1" t="s">
        <v>3365</v>
      </c>
      <c r="U473" s="1">
        <v>1</v>
      </c>
      <c r="V473" s="1" t="s">
        <v>817</v>
      </c>
      <c r="W473" s="1" t="s">
        <v>41</v>
      </c>
      <c r="X473" s="1">
        <v>2</v>
      </c>
      <c r="Z473" s="1">
        <v>158.12</v>
      </c>
      <c r="AA473" s="1">
        <v>50</v>
      </c>
      <c r="AC473" s="1">
        <v>92.8</v>
      </c>
      <c r="AJ473" s="1">
        <v>15.32</v>
      </c>
      <c r="AO473" s="1">
        <f t="shared" si="83"/>
        <v>0</v>
      </c>
      <c r="AP473" s="1">
        <v>50</v>
      </c>
      <c r="BI473" s="1">
        <f t="shared" si="84"/>
        <v>0</v>
      </c>
      <c r="BJ473" s="1">
        <v>42.95</v>
      </c>
      <c r="BO473" s="1">
        <v>6.25</v>
      </c>
      <c r="BQ473" s="1">
        <v>4</v>
      </c>
      <c r="BS473" s="1">
        <v>2.7</v>
      </c>
      <c r="BW473" s="1">
        <v>10</v>
      </c>
      <c r="BX473" s="1">
        <f t="shared" si="85"/>
        <v>0</v>
      </c>
      <c r="BY473" s="1">
        <v>20</v>
      </c>
      <c r="CA473" s="1">
        <f t="shared" si="86"/>
        <v>0</v>
      </c>
      <c r="CB473" s="1">
        <f t="shared" si="87"/>
        <v>0</v>
      </c>
      <c r="CC473" s="1">
        <v>50</v>
      </c>
      <c r="CD473" s="1">
        <v>50</v>
      </c>
      <c r="CG473" s="1">
        <f t="shared" si="88"/>
        <v>0</v>
      </c>
      <c r="CH473" s="1">
        <v>32</v>
      </c>
      <c r="CI473" s="1">
        <v>32</v>
      </c>
      <c r="CL473" s="1">
        <f t="shared" si="89"/>
        <v>0</v>
      </c>
      <c r="CO473" s="1">
        <f t="shared" si="90"/>
        <v>0</v>
      </c>
      <c r="CP473" s="1">
        <v>251.07</v>
      </c>
      <c r="CQ473" s="1">
        <f t="shared" si="82"/>
        <v>0</v>
      </c>
      <c r="CR473" s="1">
        <v>16</v>
      </c>
    </row>
    <row r="474" spans="1:96" s="1" customFormat="1" ht="15" hidden="1" customHeight="1" x14ac:dyDescent="0.25">
      <c r="A474" s="1" t="s">
        <v>3433</v>
      </c>
      <c r="B474" s="1" t="s">
        <v>3434</v>
      </c>
      <c r="C474" s="1" t="s">
        <v>267</v>
      </c>
      <c r="D474" s="1" t="s">
        <v>98</v>
      </c>
      <c r="E474" s="1" t="s">
        <v>3435</v>
      </c>
      <c r="F474" s="1" t="s">
        <v>3436</v>
      </c>
      <c r="G474" s="1" t="s">
        <v>3437</v>
      </c>
      <c r="H474" s="1" t="s">
        <v>3438</v>
      </c>
      <c r="I474" s="1" t="s">
        <v>3439</v>
      </c>
      <c r="J474" s="1" t="s">
        <v>3440</v>
      </c>
      <c r="K474" s="1" t="s">
        <v>3441</v>
      </c>
      <c r="L474" s="1" t="s">
        <v>1853</v>
      </c>
      <c r="M474" s="1" t="s">
        <v>330</v>
      </c>
      <c r="N474" s="1" t="s">
        <v>3442</v>
      </c>
      <c r="O474" s="1" t="s">
        <v>3443</v>
      </c>
      <c r="P474" s="1">
        <v>917</v>
      </c>
      <c r="Q474" s="1" t="s">
        <v>3364</v>
      </c>
      <c r="R474" s="1" t="s">
        <v>38</v>
      </c>
      <c r="S474" s="1" t="s">
        <v>3208</v>
      </c>
      <c r="T474" s="1" t="s">
        <v>3365</v>
      </c>
      <c r="U474" s="1">
        <v>1</v>
      </c>
      <c r="V474" s="1" t="s">
        <v>817</v>
      </c>
      <c r="W474" s="1" t="s">
        <v>41</v>
      </c>
      <c r="X474" s="1">
        <v>2</v>
      </c>
      <c r="Z474" s="1">
        <v>176.39</v>
      </c>
      <c r="AA474" s="1">
        <v>0</v>
      </c>
      <c r="AD474" s="1">
        <v>50</v>
      </c>
      <c r="AJ474" s="1">
        <v>126.39</v>
      </c>
      <c r="AO474" s="1">
        <f t="shared" si="83"/>
        <v>0</v>
      </c>
      <c r="AP474" s="1">
        <v>0</v>
      </c>
      <c r="BI474" s="1">
        <f t="shared" si="84"/>
        <v>0</v>
      </c>
      <c r="BJ474" s="1">
        <v>10</v>
      </c>
      <c r="BV474" s="1">
        <v>10</v>
      </c>
      <c r="BX474" s="1">
        <f t="shared" si="85"/>
        <v>0</v>
      </c>
      <c r="CA474" s="1">
        <f t="shared" si="86"/>
        <v>0</v>
      </c>
      <c r="CB474" s="1">
        <f t="shared" si="87"/>
        <v>0</v>
      </c>
      <c r="CC474" s="1">
        <v>30</v>
      </c>
      <c r="CD474" s="1">
        <v>30</v>
      </c>
      <c r="CG474" s="1">
        <f t="shared" si="88"/>
        <v>0</v>
      </c>
      <c r="CH474" s="1">
        <v>16</v>
      </c>
      <c r="CI474" s="1">
        <v>16</v>
      </c>
      <c r="CL474" s="1">
        <f t="shared" si="89"/>
        <v>0</v>
      </c>
      <c r="CO474" s="1">
        <f t="shared" si="90"/>
        <v>0</v>
      </c>
      <c r="CP474" s="1">
        <v>216.39</v>
      </c>
      <c r="CQ474" s="1">
        <f t="shared" si="82"/>
        <v>0</v>
      </c>
      <c r="CR474" s="1">
        <v>17</v>
      </c>
    </row>
    <row r="475" spans="1:96" s="1" customFormat="1" ht="15" hidden="1" customHeight="1" x14ac:dyDescent="0.25">
      <c r="A475" s="1" t="s">
        <v>560</v>
      </c>
      <c r="B475" s="1" t="s">
        <v>561</v>
      </c>
      <c r="C475" s="1" t="s">
        <v>267</v>
      </c>
      <c r="D475" s="1" t="s">
        <v>98</v>
      </c>
      <c r="E475" s="1" t="s">
        <v>562</v>
      </c>
      <c r="F475" s="1" t="s">
        <v>563</v>
      </c>
      <c r="G475" s="1" t="s">
        <v>564</v>
      </c>
      <c r="H475" s="1" t="s">
        <v>565</v>
      </c>
      <c r="I475" s="1" t="s">
        <v>566</v>
      </c>
      <c r="J475" s="1" t="s">
        <v>567</v>
      </c>
      <c r="K475" s="1" t="s">
        <v>568</v>
      </c>
      <c r="L475" s="1" t="s">
        <v>105</v>
      </c>
      <c r="M475" s="1" t="s">
        <v>569</v>
      </c>
      <c r="N475" s="1" t="s">
        <v>570</v>
      </c>
      <c r="O475" s="1" t="s">
        <v>571</v>
      </c>
      <c r="P475" s="1">
        <v>917</v>
      </c>
      <c r="Q475" s="1" t="s">
        <v>3364</v>
      </c>
      <c r="R475" s="1" t="s">
        <v>38</v>
      </c>
      <c r="S475" s="1" t="s">
        <v>3208</v>
      </c>
      <c r="T475" s="1" t="s">
        <v>3365</v>
      </c>
      <c r="U475" s="1">
        <v>1</v>
      </c>
      <c r="V475" s="1" t="s">
        <v>817</v>
      </c>
      <c r="W475" s="1" t="s">
        <v>41</v>
      </c>
      <c r="X475" s="1">
        <v>5</v>
      </c>
      <c r="Z475" s="1">
        <v>134.15</v>
      </c>
      <c r="AA475" s="1">
        <v>0</v>
      </c>
      <c r="AH475" s="1">
        <v>19.25</v>
      </c>
      <c r="AJ475" s="1">
        <v>114.9</v>
      </c>
      <c r="AO475" s="1">
        <f t="shared" si="83"/>
        <v>0</v>
      </c>
      <c r="AP475" s="1">
        <v>91.92</v>
      </c>
      <c r="BB475" s="1">
        <v>91.92</v>
      </c>
      <c r="BH475" s="1">
        <v>0</v>
      </c>
      <c r="BI475" s="1">
        <f t="shared" si="84"/>
        <v>0</v>
      </c>
      <c r="BJ475" s="1">
        <v>23.5</v>
      </c>
      <c r="BO475" s="1">
        <v>7.5</v>
      </c>
      <c r="BQ475" s="1">
        <v>6</v>
      </c>
      <c r="BV475" s="1">
        <v>10</v>
      </c>
      <c r="BX475" s="1">
        <f t="shared" si="85"/>
        <v>0</v>
      </c>
      <c r="CA475" s="1">
        <f t="shared" si="86"/>
        <v>0</v>
      </c>
      <c r="CB475" s="1">
        <f t="shared" si="87"/>
        <v>0</v>
      </c>
      <c r="CC475" s="1">
        <v>50</v>
      </c>
      <c r="CD475" s="1">
        <v>50</v>
      </c>
      <c r="CG475" s="1">
        <f t="shared" si="88"/>
        <v>0</v>
      </c>
      <c r="CH475" s="1">
        <v>32</v>
      </c>
      <c r="CI475" s="1">
        <v>32</v>
      </c>
      <c r="CL475" s="1">
        <f t="shared" si="89"/>
        <v>0</v>
      </c>
      <c r="CO475" s="1">
        <f t="shared" si="90"/>
        <v>0</v>
      </c>
      <c r="CP475" s="1">
        <v>207.65</v>
      </c>
      <c r="CQ475" s="1">
        <f t="shared" si="82"/>
        <v>0</v>
      </c>
      <c r="CR475" s="1">
        <v>18</v>
      </c>
    </row>
    <row r="476" spans="1:96" s="1" customFormat="1" ht="15" hidden="1" customHeight="1" x14ac:dyDescent="0.25">
      <c r="A476" s="1" t="s">
        <v>3444</v>
      </c>
      <c r="B476" s="1" t="s">
        <v>3445</v>
      </c>
      <c r="C476" s="1" t="s">
        <v>133</v>
      </c>
      <c r="D476" s="1" t="s">
        <v>98</v>
      </c>
      <c r="E476" s="1" t="s">
        <v>3446</v>
      </c>
      <c r="F476" s="1" t="s">
        <v>3447</v>
      </c>
      <c r="G476" s="1" t="s">
        <v>3448</v>
      </c>
      <c r="H476" s="1" t="s">
        <v>3449</v>
      </c>
      <c r="I476" s="1" t="s">
        <v>3450</v>
      </c>
      <c r="J476" s="1" t="s">
        <v>3450</v>
      </c>
      <c r="K476" s="1" t="s">
        <v>3451</v>
      </c>
      <c r="L476" s="1" t="s">
        <v>3452</v>
      </c>
      <c r="M476" s="1" t="s">
        <v>3453</v>
      </c>
      <c r="N476" s="1" t="s">
        <v>3454</v>
      </c>
      <c r="O476" s="1" t="s">
        <v>3455</v>
      </c>
      <c r="P476" s="1">
        <v>917</v>
      </c>
      <c r="Q476" s="1" t="s">
        <v>3364</v>
      </c>
      <c r="R476" s="1" t="s">
        <v>38</v>
      </c>
      <c r="S476" s="1" t="s">
        <v>3208</v>
      </c>
      <c r="T476" s="1" t="s">
        <v>3365</v>
      </c>
      <c r="U476" s="1">
        <v>1</v>
      </c>
      <c r="V476" s="1" t="s">
        <v>817</v>
      </c>
      <c r="W476" s="1" t="s">
        <v>41</v>
      </c>
      <c r="X476" s="1">
        <v>2</v>
      </c>
      <c r="Z476" s="1">
        <v>73.459999999999994</v>
      </c>
      <c r="AA476" s="1">
        <v>0</v>
      </c>
      <c r="AH476" s="1">
        <v>27.5</v>
      </c>
      <c r="AJ476" s="1">
        <v>45.96</v>
      </c>
      <c r="AO476" s="1">
        <f t="shared" si="83"/>
        <v>0</v>
      </c>
      <c r="AP476" s="1">
        <v>0</v>
      </c>
      <c r="BI476" s="1">
        <f t="shared" si="84"/>
        <v>0</v>
      </c>
      <c r="BX476" s="1">
        <f t="shared" si="85"/>
        <v>0</v>
      </c>
      <c r="CA476" s="1">
        <f t="shared" si="86"/>
        <v>0</v>
      </c>
      <c r="CB476" s="1">
        <f t="shared" si="87"/>
        <v>0</v>
      </c>
      <c r="CC476" s="1">
        <v>120</v>
      </c>
      <c r="CD476" s="1">
        <v>40</v>
      </c>
      <c r="CE476" s="1">
        <v>80</v>
      </c>
      <c r="CG476" s="1">
        <f t="shared" si="88"/>
        <v>0</v>
      </c>
      <c r="CH476" s="1">
        <v>54</v>
      </c>
      <c r="CI476" s="1">
        <v>24</v>
      </c>
      <c r="CJ476" s="1">
        <v>30</v>
      </c>
      <c r="CL476" s="1">
        <f t="shared" si="89"/>
        <v>0</v>
      </c>
      <c r="CO476" s="1">
        <f t="shared" si="90"/>
        <v>0</v>
      </c>
      <c r="CP476" s="1">
        <v>193.46</v>
      </c>
      <c r="CQ476" s="1">
        <f t="shared" si="82"/>
        <v>0</v>
      </c>
      <c r="CR476" s="1">
        <v>19</v>
      </c>
    </row>
    <row r="477" spans="1:96" s="1" customFormat="1" ht="15" hidden="1" customHeight="1" x14ac:dyDescent="0.25">
      <c r="A477" s="1" t="s">
        <v>2439</v>
      </c>
      <c r="B477" s="1" t="s">
        <v>2440</v>
      </c>
      <c r="C477" s="1" t="s">
        <v>25</v>
      </c>
      <c r="D477" s="1" t="s">
        <v>98</v>
      </c>
      <c r="E477" s="1" t="s">
        <v>2441</v>
      </c>
      <c r="F477" s="1" t="s">
        <v>2442</v>
      </c>
      <c r="G477" s="1" t="s">
        <v>2443</v>
      </c>
      <c r="H477" s="1" t="s">
        <v>2444</v>
      </c>
      <c r="I477" s="1" t="s">
        <v>2445</v>
      </c>
      <c r="J477" s="1" t="s">
        <v>2446</v>
      </c>
      <c r="K477" s="1" t="s">
        <v>2447</v>
      </c>
      <c r="L477" s="1" t="s">
        <v>105</v>
      </c>
      <c r="M477" s="1" t="s">
        <v>93</v>
      </c>
      <c r="N477" s="1" t="s">
        <v>2448</v>
      </c>
      <c r="O477" s="1" t="s">
        <v>397</v>
      </c>
      <c r="P477" s="1">
        <v>917</v>
      </c>
      <c r="Q477" s="1" t="s">
        <v>3364</v>
      </c>
      <c r="R477" s="1" t="s">
        <v>38</v>
      </c>
      <c r="S477" s="1" t="s">
        <v>3208</v>
      </c>
      <c r="T477" s="1" t="s">
        <v>3365</v>
      </c>
      <c r="U477" s="1">
        <v>1</v>
      </c>
      <c r="V477" s="1" t="s">
        <v>817</v>
      </c>
      <c r="W477" s="1" t="s">
        <v>41</v>
      </c>
      <c r="X477" s="1">
        <v>1</v>
      </c>
      <c r="Z477" s="1">
        <v>157.03</v>
      </c>
      <c r="AA477" s="1">
        <v>0</v>
      </c>
      <c r="AJ477" s="1">
        <v>157.03</v>
      </c>
      <c r="AO477" s="1">
        <f t="shared" si="83"/>
        <v>0</v>
      </c>
      <c r="AP477" s="1">
        <v>78.31</v>
      </c>
      <c r="BA477" s="1">
        <v>78.31</v>
      </c>
      <c r="BI477" s="1">
        <f t="shared" si="84"/>
        <v>0</v>
      </c>
      <c r="BJ477" s="1">
        <v>2</v>
      </c>
      <c r="BQ477" s="1">
        <v>2</v>
      </c>
      <c r="BX477" s="1">
        <f t="shared" si="85"/>
        <v>0</v>
      </c>
      <c r="CA477" s="1">
        <f t="shared" si="86"/>
        <v>0</v>
      </c>
      <c r="CB477" s="1">
        <f t="shared" si="87"/>
        <v>0</v>
      </c>
      <c r="CC477" s="1">
        <v>30</v>
      </c>
      <c r="CD477" s="1">
        <v>30</v>
      </c>
      <c r="CG477" s="1">
        <f t="shared" si="88"/>
        <v>0</v>
      </c>
      <c r="CH477" s="1">
        <v>16</v>
      </c>
      <c r="CI477" s="1">
        <v>16</v>
      </c>
      <c r="CL477" s="1">
        <f t="shared" si="89"/>
        <v>0</v>
      </c>
      <c r="CO477" s="1">
        <f t="shared" si="90"/>
        <v>0</v>
      </c>
      <c r="CP477" s="1">
        <v>189.03</v>
      </c>
      <c r="CQ477" s="1">
        <f t="shared" si="82"/>
        <v>0</v>
      </c>
      <c r="CR477" s="1">
        <v>20</v>
      </c>
    </row>
    <row r="478" spans="1:96" s="1" customFormat="1" ht="15" hidden="1" customHeight="1" x14ac:dyDescent="0.25">
      <c r="A478" s="1" t="s">
        <v>3456</v>
      </c>
      <c r="B478" s="1" t="s">
        <v>3457</v>
      </c>
      <c r="C478" s="1" t="s">
        <v>25</v>
      </c>
      <c r="D478" s="1" t="s">
        <v>98</v>
      </c>
      <c r="E478" s="1" t="s">
        <v>3458</v>
      </c>
      <c r="F478" s="1" t="s">
        <v>3459</v>
      </c>
      <c r="G478" s="1" t="s">
        <v>3460</v>
      </c>
      <c r="H478" s="1" t="s">
        <v>183</v>
      </c>
      <c r="I478" s="1" t="s">
        <v>3461</v>
      </c>
      <c r="J478" s="1" t="s">
        <v>3462</v>
      </c>
      <c r="K478" s="1" t="s">
        <v>3463</v>
      </c>
      <c r="L478" s="1" t="s">
        <v>3464</v>
      </c>
      <c r="M478" s="1" t="s">
        <v>176</v>
      </c>
      <c r="N478" s="1" t="s">
        <v>3465</v>
      </c>
      <c r="O478" s="1" t="s">
        <v>639</v>
      </c>
      <c r="P478" s="1">
        <v>917</v>
      </c>
      <c r="Q478" s="1" t="s">
        <v>3364</v>
      </c>
      <c r="R478" s="1" t="s">
        <v>38</v>
      </c>
      <c r="S478" s="1" t="s">
        <v>3208</v>
      </c>
      <c r="T478" s="1" t="s">
        <v>3365</v>
      </c>
      <c r="U478" s="1">
        <v>1</v>
      </c>
      <c r="V478" s="1" t="s">
        <v>817</v>
      </c>
      <c r="W478" s="1" t="s">
        <v>41</v>
      </c>
      <c r="X478" s="1">
        <v>1</v>
      </c>
      <c r="Z478" s="1">
        <v>61</v>
      </c>
      <c r="AA478" s="1">
        <v>50</v>
      </c>
      <c r="AH478" s="1">
        <v>11</v>
      </c>
      <c r="AO478" s="1">
        <f t="shared" si="83"/>
        <v>0</v>
      </c>
      <c r="AP478" s="1">
        <v>50</v>
      </c>
      <c r="BI478" s="1">
        <f t="shared" si="84"/>
        <v>0</v>
      </c>
      <c r="BJ478" s="1">
        <v>23.5</v>
      </c>
      <c r="BK478" s="1">
        <v>1.5</v>
      </c>
      <c r="BQ478" s="1">
        <v>2</v>
      </c>
      <c r="BX478" s="1">
        <f t="shared" si="85"/>
        <v>0</v>
      </c>
      <c r="BY478" s="1">
        <v>20</v>
      </c>
      <c r="CA478" s="1">
        <f t="shared" si="86"/>
        <v>0</v>
      </c>
      <c r="CB478" s="1">
        <f t="shared" si="87"/>
        <v>0</v>
      </c>
      <c r="CC478" s="1">
        <v>100</v>
      </c>
      <c r="CD478" s="1">
        <v>20</v>
      </c>
      <c r="CE478" s="1">
        <v>80</v>
      </c>
      <c r="CG478" s="1">
        <f t="shared" si="88"/>
        <v>0</v>
      </c>
      <c r="CH478" s="1">
        <v>38</v>
      </c>
      <c r="CI478" s="1">
        <v>8</v>
      </c>
      <c r="CJ478" s="1">
        <v>30</v>
      </c>
      <c r="CL478" s="1">
        <f t="shared" si="89"/>
        <v>0</v>
      </c>
      <c r="CO478" s="1">
        <f t="shared" si="90"/>
        <v>0</v>
      </c>
      <c r="CP478" s="1">
        <v>184.5</v>
      </c>
      <c r="CQ478" s="1">
        <f t="shared" si="82"/>
        <v>0</v>
      </c>
      <c r="CR478" s="1">
        <v>21</v>
      </c>
    </row>
    <row r="479" spans="1:96" s="1" customFormat="1" ht="15" hidden="1" customHeight="1" x14ac:dyDescent="0.25">
      <c r="A479" s="1" t="s">
        <v>3466</v>
      </c>
      <c r="B479" s="1" t="s">
        <v>3467</v>
      </c>
      <c r="C479" s="1" t="s">
        <v>267</v>
      </c>
      <c r="D479" s="1" t="s">
        <v>98</v>
      </c>
      <c r="E479" s="1" t="s">
        <v>3468</v>
      </c>
      <c r="F479" s="1" t="s">
        <v>3469</v>
      </c>
      <c r="G479" s="1" t="s">
        <v>3470</v>
      </c>
      <c r="H479" s="1" t="s">
        <v>3471</v>
      </c>
      <c r="I479" s="1" t="s">
        <v>3472</v>
      </c>
      <c r="J479" s="1" t="s">
        <v>3472</v>
      </c>
      <c r="K479" s="1" t="s">
        <v>3473</v>
      </c>
      <c r="L479" s="1" t="s">
        <v>319</v>
      </c>
      <c r="M479" s="1" t="s">
        <v>1437</v>
      </c>
      <c r="N479" s="1" t="s">
        <v>3474</v>
      </c>
      <c r="O479" s="1" t="s">
        <v>321</v>
      </c>
      <c r="P479" s="1">
        <v>917</v>
      </c>
      <c r="Q479" s="1" t="s">
        <v>3364</v>
      </c>
      <c r="R479" s="1" t="s">
        <v>38</v>
      </c>
      <c r="S479" s="1" t="s">
        <v>3208</v>
      </c>
      <c r="T479" s="1" t="s">
        <v>3365</v>
      </c>
      <c r="U479" s="1">
        <v>1</v>
      </c>
      <c r="V479" s="1" t="s">
        <v>817</v>
      </c>
      <c r="W479" s="1" t="s">
        <v>41</v>
      </c>
      <c r="X479" s="1">
        <v>1</v>
      </c>
      <c r="Z479" s="1">
        <v>8.25</v>
      </c>
      <c r="AA479" s="1">
        <v>0</v>
      </c>
      <c r="AH479" s="1">
        <v>8.25</v>
      </c>
      <c r="AO479" s="1">
        <f t="shared" si="83"/>
        <v>0</v>
      </c>
      <c r="AP479" s="1">
        <v>100</v>
      </c>
      <c r="BH479" s="1">
        <v>100</v>
      </c>
      <c r="BI479" s="37" t="s">
        <v>5733</v>
      </c>
      <c r="BJ479" s="1">
        <v>1</v>
      </c>
      <c r="BM479" s="1">
        <v>1</v>
      </c>
      <c r="BX479" s="1">
        <f t="shared" si="85"/>
        <v>0</v>
      </c>
      <c r="CA479" s="1">
        <f t="shared" si="86"/>
        <v>0</v>
      </c>
      <c r="CB479" s="37" t="s">
        <v>5733</v>
      </c>
      <c r="CC479" s="1">
        <v>140</v>
      </c>
      <c r="CE479" s="1">
        <v>140</v>
      </c>
      <c r="CG479" s="37" t="s">
        <v>5733</v>
      </c>
      <c r="CH479" s="1">
        <v>60</v>
      </c>
      <c r="CJ479" s="1">
        <v>60</v>
      </c>
      <c r="CL479" s="1">
        <f t="shared" si="89"/>
        <v>0</v>
      </c>
      <c r="CO479" s="1">
        <f t="shared" si="90"/>
        <v>0</v>
      </c>
      <c r="CP479" s="1">
        <v>241</v>
      </c>
      <c r="CQ479" s="37" t="s">
        <v>5733</v>
      </c>
      <c r="CR479" s="1">
        <v>22</v>
      </c>
    </row>
    <row r="480" spans="1:96" s="1" customFormat="1" ht="15" hidden="1" customHeight="1" x14ac:dyDescent="0.25">
      <c r="A480" s="1" t="s">
        <v>2041</v>
      </c>
      <c r="B480" s="1" t="s">
        <v>2042</v>
      </c>
      <c r="C480" s="1" t="s">
        <v>25</v>
      </c>
      <c r="D480" s="1" t="s">
        <v>98</v>
      </c>
      <c r="E480" s="1" t="s">
        <v>2043</v>
      </c>
      <c r="F480" s="1" t="s">
        <v>2044</v>
      </c>
      <c r="G480" s="1" t="s">
        <v>160</v>
      </c>
      <c r="H480" s="1" t="s">
        <v>2045</v>
      </c>
      <c r="I480" s="1" t="s">
        <v>2046</v>
      </c>
      <c r="J480" s="1" t="s">
        <v>2047</v>
      </c>
      <c r="K480" s="1" t="s">
        <v>2048</v>
      </c>
      <c r="L480" s="1" t="s">
        <v>2049</v>
      </c>
      <c r="M480" s="1" t="s">
        <v>2050</v>
      </c>
      <c r="N480" s="1" t="s">
        <v>2051</v>
      </c>
      <c r="O480" s="1" t="s">
        <v>2052</v>
      </c>
      <c r="P480" s="1">
        <v>917</v>
      </c>
      <c r="Q480" s="1" t="s">
        <v>3364</v>
      </c>
      <c r="R480" s="1" t="s">
        <v>38</v>
      </c>
      <c r="S480" s="1" t="s">
        <v>3208</v>
      </c>
      <c r="T480" s="1" t="s">
        <v>3365</v>
      </c>
      <c r="U480" s="1">
        <v>1</v>
      </c>
      <c r="V480" s="1" t="s">
        <v>817</v>
      </c>
      <c r="W480" s="1" t="s">
        <v>41</v>
      </c>
      <c r="X480" s="1">
        <v>1</v>
      </c>
      <c r="Z480" s="1">
        <v>79.86</v>
      </c>
      <c r="AA480" s="1">
        <v>50</v>
      </c>
      <c r="AC480" s="1">
        <v>24.36</v>
      </c>
      <c r="AH480" s="1">
        <v>5.5</v>
      </c>
      <c r="AO480" s="1">
        <f t="shared" si="83"/>
        <v>0</v>
      </c>
      <c r="AP480" s="1">
        <v>50</v>
      </c>
      <c r="BI480" s="1">
        <f t="shared" si="84"/>
        <v>0</v>
      </c>
      <c r="BJ480" s="1">
        <v>37.25</v>
      </c>
      <c r="BK480" s="1">
        <v>0.5</v>
      </c>
      <c r="BO480" s="1">
        <v>2.5</v>
      </c>
      <c r="BP480" s="1">
        <v>1.5</v>
      </c>
      <c r="BR480" s="1">
        <v>2.75</v>
      </c>
      <c r="BW480" s="1">
        <v>10</v>
      </c>
      <c r="BX480" s="1">
        <f t="shared" si="85"/>
        <v>0</v>
      </c>
      <c r="BY480" s="1">
        <v>20</v>
      </c>
      <c r="CA480" s="1">
        <f t="shared" si="86"/>
        <v>0</v>
      </c>
      <c r="CB480" s="1">
        <f t="shared" si="87"/>
        <v>0</v>
      </c>
      <c r="CC480" s="1">
        <v>30</v>
      </c>
      <c r="CD480" s="1">
        <v>30</v>
      </c>
      <c r="CG480" s="1">
        <f t="shared" si="88"/>
        <v>0</v>
      </c>
      <c r="CH480" s="1">
        <v>16</v>
      </c>
      <c r="CI480" s="1">
        <v>16</v>
      </c>
      <c r="CL480" s="1">
        <f t="shared" si="89"/>
        <v>0</v>
      </c>
      <c r="CO480" s="1">
        <f t="shared" si="90"/>
        <v>0</v>
      </c>
      <c r="CP480" s="1">
        <v>147.11000000000001</v>
      </c>
      <c r="CQ480" s="1">
        <f t="shared" si="82"/>
        <v>0</v>
      </c>
      <c r="CR480" s="1">
        <v>23</v>
      </c>
    </row>
    <row r="481" spans="1:96" s="1" customFormat="1" ht="15" hidden="1" customHeight="1" x14ac:dyDescent="0.25">
      <c r="A481" s="1" t="s">
        <v>3475</v>
      </c>
      <c r="B481" s="1" t="s">
        <v>3476</v>
      </c>
      <c r="C481" s="1" t="s">
        <v>25</v>
      </c>
      <c r="D481" s="1" t="s">
        <v>98</v>
      </c>
      <c r="E481" s="1" t="s">
        <v>3477</v>
      </c>
      <c r="F481" s="1" t="s">
        <v>3478</v>
      </c>
      <c r="G481" s="1" t="s">
        <v>87</v>
      </c>
      <c r="H481" s="1" t="s">
        <v>679</v>
      </c>
      <c r="I481" s="1" t="s">
        <v>3479</v>
      </c>
      <c r="J481" s="1" t="s">
        <v>3480</v>
      </c>
      <c r="K481" s="1" t="s">
        <v>3481</v>
      </c>
      <c r="L481" s="1" t="s">
        <v>1316</v>
      </c>
      <c r="M481" s="1" t="s">
        <v>1229</v>
      </c>
      <c r="N481" s="1" t="s">
        <v>3482</v>
      </c>
      <c r="O481" s="1" t="s">
        <v>3483</v>
      </c>
      <c r="P481" s="1">
        <v>917</v>
      </c>
      <c r="Q481" s="1" t="s">
        <v>3364</v>
      </c>
      <c r="R481" s="1" t="s">
        <v>38</v>
      </c>
      <c r="S481" s="1" t="s">
        <v>3208</v>
      </c>
      <c r="T481" s="1" t="s">
        <v>3365</v>
      </c>
      <c r="U481" s="1">
        <v>1</v>
      </c>
      <c r="V481" s="1" t="s">
        <v>817</v>
      </c>
      <c r="W481" s="1" t="s">
        <v>41</v>
      </c>
      <c r="X481" s="1">
        <v>1</v>
      </c>
      <c r="Z481" s="1">
        <v>130.22</v>
      </c>
      <c r="AA481" s="1">
        <v>0</v>
      </c>
      <c r="AN481" s="1">
        <v>130.22</v>
      </c>
      <c r="AO481" s="1">
        <f t="shared" si="83"/>
        <v>0</v>
      </c>
      <c r="AP481" s="1">
        <v>0</v>
      </c>
      <c r="BI481" s="1">
        <f t="shared" si="84"/>
        <v>0</v>
      </c>
      <c r="BJ481" s="1">
        <v>10</v>
      </c>
      <c r="BU481" s="1">
        <v>10</v>
      </c>
      <c r="BX481" s="1">
        <f t="shared" si="85"/>
        <v>0</v>
      </c>
      <c r="CA481" s="1">
        <f t="shared" si="86"/>
        <v>0</v>
      </c>
      <c r="CB481" s="1">
        <f t="shared" si="87"/>
        <v>0</v>
      </c>
      <c r="CG481" s="1">
        <f t="shared" si="88"/>
        <v>0</v>
      </c>
      <c r="CL481" s="1">
        <f t="shared" si="89"/>
        <v>0</v>
      </c>
      <c r="CO481" s="1">
        <f t="shared" si="90"/>
        <v>0</v>
      </c>
      <c r="CP481" s="1">
        <v>140.22</v>
      </c>
      <c r="CQ481" s="1">
        <f t="shared" si="82"/>
        <v>0</v>
      </c>
      <c r="CR481" s="1">
        <v>24</v>
      </c>
    </row>
    <row r="482" spans="1:96" s="1" customFormat="1" ht="15" hidden="1" customHeight="1" x14ac:dyDescent="0.25">
      <c r="A482" s="1" t="s">
        <v>3484</v>
      </c>
      <c r="B482" s="1" t="s">
        <v>3485</v>
      </c>
      <c r="C482" s="1" t="s">
        <v>267</v>
      </c>
      <c r="D482" s="1" t="s">
        <v>98</v>
      </c>
      <c r="E482" s="1" t="s">
        <v>3486</v>
      </c>
      <c r="F482" s="1" t="s">
        <v>3487</v>
      </c>
      <c r="G482" s="1" t="s">
        <v>883</v>
      </c>
      <c r="H482" s="1" t="s">
        <v>29</v>
      </c>
      <c r="I482" s="1" t="s">
        <v>3488</v>
      </c>
      <c r="J482" s="1" t="s">
        <v>3489</v>
      </c>
      <c r="K482" s="1" t="s">
        <v>3490</v>
      </c>
      <c r="L482" s="1" t="s">
        <v>661</v>
      </c>
      <c r="M482" s="1" t="s">
        <v>1229</v>
      </c>
      <c r="N482" s="1" t="s">
        <v>3491</v>
      </c>
      <c r="O482" s="1" t="s">
        <v>1516</v>
      </c>
      <c r="P482" s="1">
        <v>917</v>
      </c>
      <c r="Q482" s="1" t="s">
        <v>3364</v>
      </c>
      <c r="R482" s="1" t="s">
        <v>38</v>
      </c>
      <c r="S482" s="1" t="s">
        <v>3208</v>
      </c>
      <c r="T482" s="1" t="s">
        <v>3365</v>
      </c>
      <c r="U482" s="1">
        <v>1</v>
      </c>
      <c r="V482" s="1" t="s">
        <v>817</v>
      </c>
      <c r="W482" s="1" t="s">
        <v>41</v>
      </c>
      <c r="X482" s="1">
        <v>1</v>
      </c>
      <c r="Z482" s="1">
        <v>10</v>
      </c>
      <c r="AA482" s="1">
        <v>10</v>
      </c>
      <c r="AO482" s="1">
        <f t="shared" si="83"/>
        <v>0</v>
      </c>
      <c r="AP482" s="1">
        <v>10</v>
      </c>
      <c r="BI482" s="1">
        <f t="shared" si="84"/>
        <v>0</v>
      </c>
      <c r="BJ482" s="1">
        <v>6</v>
      </c>
      <c r="BK482" s="1">
        <v>1.5</v>
      </c>
      <c r="BO482" s="1">
        <v>2.5</v>
      </c>
      <c r="BQ482" s="1">
        <v>2</v>
      </c>
      <c r="BX482" s="1">
        <f t="shared" si="85"/>
        <v>0</v>
      </c>
      <c r="CA482" s="1">
        <f t="shared" si="86"/>
        <v>0</v>
      </c>
      <c r="CB482" s="1">
        <f t="shared" si="87"/>
        <v>0</v>
      </c>
      <c r="CG482" s="1">
        <f t="shared" si="88"/>
        <v>0</v>
      </c>
      <c r="CL482" s="1">
        <f t="shared" si="89"/>
        <v>0</v>
      </c>
      <c r="CO482" s="1">
        <f t="shared" si="90"/>
        <v>0</v>
      </c>
      <c r="CP482" s="1">
        <v>16</v>
      </c>
      <c r="CQ482" s="1">
        <f t="shared" si="82"/>
        <v>0</v>
      </c>
      <c r="CR482" s="1">
        <v>25</v>
      </c>
    </row>
    <row r="483" spans="1:96" s="1" customFormat="1" ht="15" hidden="1" customHeight="1" x14ac:dyDescent="0.25">
      <c r="A483" s="1" t="s">
        <v>3492</v>
      </c>
      <c r="B483" s="1" t="s">
        <v>3493</v>
      </c>
      <c r="C483" s="1" t="s">
        <v>25</v>
      </c>
      <c r="D483" s="1" t="s">
        <v>3494</v>
      </c>
      <c r="E483" s="1" t="s">
        <v>3495</v>
      </c>
      <c r="F483" s="1" t="s">
        <v>3496</v>
      </c>
      <c r="G483" s="1" t="s">
        <v>29</v>
      </c>
      <c r="H483" s="1" t="s">
        <v>249</v>
      </c>
      <c r="I483" s="1" t="s">
        <v>3497</v>
      </c>
      <c r="J483" s="1" t="s">
        <v>3498</v>
      </c>
      <c r="K483" s="1" t="s">
        <v>3499</v>
      </c>
      <c r="L483" s="1" t="s">
        <v>275</v>
      </c>
      <c r="M483" s="1" t="s">
        <v>276</v>
      </c>
      <c r="N483" s="1" t="s">
        <v>3500</v>
      </c>
      <c r="O483" s="1" t="s">
        <v>814</v>
      </c>
      <c r="P483" s="1">
        <v>918</v>
      </c>
      <c r="Q483" s="1" t="s">
        <v>3501</v>
      </c>
      <c r="R483" s="1" t="s">
        <v>38</v>
      </c>
      <c r="S483" s="1" t="s">
        <v>3502</v>
      </c>
      <c r="T483" s="1" t="s">
        <v>3503</v>
      </c>
      <c r="U483" s="1">
        <v>1</v>
      </c>
      <c r="V483" s="1" t="s">
        <v>817</v>
      </c>
      <c r="W483" s="1" t="s">
        <v>41</v>
      </c>
      <c r="X483" s="1">
        <v>1</v>
      </c>
      <c r="Z483" s="1">
        <v>500</v>
      </c>
      <c r="AA483" s="1">
        <v>0</v>
      </c>
      <c r="AJ483" s="1">
        <v>723.87</v>
      </c>
      <c r="AO483" s="1">
        <f t="shared" si="83"/>
        <v>0</v>
      </c>
      <c r="AP483" s="1">
        <v>0</v>
      </c>
      <c r="BI483" s="1">
        <f t="shared" si="84"/>
        <v>0</v>
      </c>
      <c r="BJ483" s="1">
        <v>108</v>
      </c>
      <c r="BQ483" s="1">
        <v>8</v>
      </c>
      <c r="BW483" s="1">
        <v>10</v>
      </c>
      <c r="BX483" s="1">
        <f t="shared" si="85"/>
        <v>0</v>
      </c>
      <c r="BY483" s="1">
        <v>20</v>
      </c>
      <c r="BZ483" s="1">
        <v>70</v>
      </c>
      <c r="CA483" s="1">
        <f t="shared" si="86"/>
        <v>0</v>
      </c>
      <c r="CB483" s="1">
        <f t="shared" si="87"/>
        <v>0</v>
      </c>
      <c r="CC483" s="1">
        <v>190</v>
      </c>
      <c r="CD483" s="1">
        <v>50</v>
      </c>
      <c r="CE483" s="1">
        <v>140</v>
      </c>
      <c r="CG483" s="1">
        <f t="shared" si="88"/>
        <v>0</v>
      </c>
      <c r="CH483" s="1">
        <v>92</v>
      </c>
      <c r="CI483" s="1">
        <v>32</v>
      </c>
      <c r="CJ483" s="1">
        <v>60</v>
      </c>
      <c r="CL483" s="1">
        <f t="shared" si="89"/>
        <v>0</v>
      </c>
      <c r="CO483" s="1">
        <f t="shared" si="90"/>
        <v>0</v>
      </c>
      <c r="CP483" s="1">
        <v>798</v>
      </c>
      <c r="CQ483" s="1">
        <f t="shared" si="82"/>
        <v>0</v>
      </c>
      <c r="CR483" s="1">
        <v>1</v>
      </c>
    </row>
    <row r="484" spans="1:96" s="1" customFormat="1" ht="15" hidden="1" customHeight="1" x14ac:dyDescent="0.25">
      <c r="A484" s="1" t="s">
        <v>3504</v>
      </c>
      <c r="B484" s="1" t="s">
        <v>3505</v>
      </c>
      <c r="C484" s="1" t="s">
        <v>25</v>
      </c>
      <c r="D484" s="1" t="s">
        <v>3494</v>
      </c>
      <c r="E484" s="1" t="s">
        <v>3506</v>
      </c>
      <c r="F484" s="1" t="s">
        <v>3507</v>
      </c>
      <c r="G484" s="1" t="s">
        <v>195</v>
      </c>
      <c r="H484" s="1" t="s">
        <v>3508</v>
      </c>
      <c r="I484" s="1" t="s">
        <v>3509</v>
      </c>
      <c r="J484" s="1" t="s">
        <v>3510</v>
      </c>
      <c r="K484" s="1" t="s">
        <v>3511</v>
      </c>
      <c r="L484" s="1" t="s">
        <v>729</v>
      </c>
      <c r="M484" s="1" t="s">
        <v>330</v>
      </c>
      <c r="N484" s="1" t="s">
        <v>3512</v>
      </c>
      <c r="O484" s="1" t="s">
        <v>3513</v>
      </c>
      <c r="P484" s="1">
        <v>918</v>
      </c>
      <c r="Q484" s="1" t="s">
        <v>3501</v>
      </c>
      <c r="R484" s="1" t="s">
        <v>38</v>
      </c>
      <c r="S484" s="1" t="s">
        <v>3502</v>
      </c>
      <c r="T484" s="1" t="s">
        <v>3503</v>
      </c>
      <c r="U484" s="1">
        <v>1</v>
      </c>
      <c r="V484" s="1" t="s">
        <v>817</v>
      </c>
      <c r="W484" s="1" t="s">
        <v>41</v>
      </c>
      <c r="X484" s="1">
        <v>1</v>
      </c>
      <c r="Z484" s="1">
        <v>280.08999999999997</v>
      </c>
      <c r="AA484" s="1">
        <v>0</v>
      </c>
      <c r="AB484" s="1">
        <v>7.47</v>
      </c>
      <c r="AJ484" s="1">
        <v>245.12</v>
      </c>
      <c r="AK484" s="1">
        <v>27.5</v>
      </c>
      <c r="AO484" s="1">
        <f t="shared" si="83"/>
        <v>0</v>
      </c>
      <c r="AP484" s="1">
        <v>0</v>
      </c>
      <c r="BI484" s="1">
        <f t="shared" si="84"/>
        <v>0</v>
      </c>
      <c r="BJ484" s="1">
        <v>280</v>
      </c>
      <c r="BN484" s="1">
        <v>18.75</v>
      </c>
      <c r="BP484" s="1">
        <v>12</v>
      </c>
      <c r="BQ484" s="1">
        <v>130</v>
      </c>
      <c r="BR484" s="1">
        <v>46.75</v>
      </c>
      <c r="BS484" s="1">
        <v>29.7</v>
      </c>
      <c r="BT484" s="1">
        <v>3.5</v>
      </c>
      <c r="BU484" s="1">
        <v>10</v>
      </c>
      <c r="BV484" s="1">
        <v>10</v>
      </c>
      <c r="BW484" s="1">
        <v>10</v>
      </c>
      <c r="BX484" s="1">
        <f t="shared" si="85"/>
        <v>0</v>
      </c>
      <c r="BZ484" s="1">
        <v>70</v>
      </c>
      <c r="CA484" s="1">
        <f t="shared" si="86"/>
        <v>0</v>
      </c>
      <c r="CB484" s="1">
        <f t="shared" si="87"/>
        <v>0</v>
      </c>
      <c r="CC484" s="1">
        <v>200</v>
      </c>
      <c r="CD484" s="1">
        <v>60</v>
      </c>
      <c r="CE484" s="1">
        <v>140</v>
      </c>
      <c r="CG484" s="1">
        <f t="shared" si="88"/>
        <v>0</v>
      </c>
      <c r="CH484" s="1">
        <v>100</v>
      </c>
      <c r="CI484" s="1">
        <v>40</v>
      </c>
      <c r="CJ484" s="1">
        <v>60</v>
      </c>
      <c r="CL484" s="1">
        <f t="shared" si="89"/>
        <v>0</v>
      </c>
      <c r="CO484" s="1">
        <f t="shared" si="90"/>
        <v>0</v>
      </c>
      <c r="CP484" s="1">
        <v>760.09</v>
      </c>
      <c r="CQ484" s="1">
        <f t="shared" si="82"/>
        <v>0</v>
      </c>
      <c r="CR484" s="1">
        <v>2</v>
      </c>
    </row>
    <row r="485" spans="1:96" s="1" customFormat="1" ht="15" hidden="1" customHeight="1" x14ac:dyDescent="0.25">
      <c r="A485" s="1" t="s">
        <v>3514</v>
      </c>
      <c r="B485" s="1" t="s">
        <v>3515</v>
      </c>
      <c r="C485" s="1" t="s">
        <v>25</v>
      </c>
      <c r="D485" s="1" t="s">
        <v>3494</v>
      </c>
      <c r="E485" s="1" t="s">
        <v>3516</v>
      </c>
      <c r="F485" s="1" t="s">
        <v>3336</v>
      </c>
      <c r="G485" s="1" t="s">
        <v>29</v>
      </c>
      <c r="H485" s="1" t="s">
        <v>1108</v>
      </c>
      <c r="I485" s="1" t="s">
        <v>3517</v>
      </c>
      <c r="J485" s="1" t="s">
        <v>3518</v>
      </c>
      <c r="K485" s="1" t="s">
        <v>3519</v>
      </c>
      <c r="L485" s="1" t="s">
        <v>2754</v>
      </c>
      <c r="M485" s="1" t="s">
        <v>2268</v>
      </c>
      <c r="N485" s="1" t="s">
        <v>3520</v>
      </c>
      <c r="O485" s="1" t="s">
        <v>2757</v>
      </c>
      <c r="P485" s="1">
        <v>918</v>
      </c>
      <c r="Q485" s="1" t="s">
        <v>3501</v>
      </c>
      <c r="R485" s="1" t="s">
        <v>38</v>
      </c>
      <c r="S485" s="1" t="s">
        <v>3502</v>
      </c>
      <c r="T485" s="1" t="s">
        <v>3503</v>
      </c>
      <c r="U485" s="1">
        <v>1</v>
      </c>
      <c r="V485" s="1" t="s">
        <v>817</v>
      </c>
      <c r="W485" s="1" t="s">
        <v>41</v>
      </c>
      <c r="X485" s="1">
        <v>1</v>
      </c>
      <c r="Z485" s="1">
        <v>291.08</v>
      </c>
      <c r="AA485" s="1">
        <v>0</v>
      </c>
      <c r="AJ485" s="1">
        <v>291.08</v>
      </c>
      <c r="AO485" s="1">
        <f t="shared" si="83"/>
        <v>0</v>
      </c>
      <c r="AP485" s="1">
        <v>0</v>
      </c>
      <c r="BI485" s="1">
        <f t="shared" si="84"/>
        <v>0</v>
      </c>
      <c r="BJ485" s="1">
        <v>249.95</v>
      </c>
      <c r="BL485" s="1">
        <v>0.75</v>
      </c>
      <c r="BO485" s="1">
        <v>47.5</v>
      </c>
      <c r="BP485" s="1">
        <v>36</v>
      </c>
      <c r="BQ485" s="1">
        <v>12</v>
      </c>
      <c r="BR485" s="1">
        <v>16.5</v>
      </c>
      <c r="BS485" s="1">
        <v>29.7</v>
      </c>
      <c r="BT485" s="1">
        <v>17.5</v>
      </c>
      <c r="BU485" s="1">
        <v>10</v>
      </c>
      <c r="BV485" s="1">
        <v>10</v>
      </c>
      <c r="BX485" s="1">
        <f t="shared" si="85"/>
        <v>0</v>
      </c>
      <c r="BZ485" s="1">
        <v>70</v>
      </c>
      <c r="CA485" s="1">
        <f t="shared" si="86"/>
        <v>0</v>
      </c>
      <c r="CB485" s="1">
        <f t="shared" si="87"/>
        <v>0</v>
      </c>
      <c r="CC485" s="1">
        <v>200</v>
      </c>
      <c r="CD485" s="1">
        <v>60</v>
      </c>
      <c r="CE485" s="1">
        <v>140</v>
      </c>
      <c r="CG485" s="1">
        <f t="shared" si="88"/>
        <v>0</v>
      </c>
      <c r="CH485" s="1">
        <v>100</v>
      </c>
      <c r="CI485" s="1">
        <v>40</v>
      </c>
      <c r="CJ485" s="1">
        <v>60</v>
      </c>
      <c r="CL485" s="1">
        <f t="shared" si="89"/>
        <v>0</v>
      </c>
      <c r="CO485" s="1">
        <f t="shared" si="90"/>
        <v>0</v>
      </c>
      <c r="CP485" s="1">
        <v>741.03</v>
      </c>
      <c r="CQ485" s="1">
        <f t="shared" si="82"/>
        <v>0</v>
      </c>
      <c r="CR485" s="1">
        <v>3</v>
      </c>
    </row>
    <row r="486" spans="1:96" s="1" customFormat="1" ht="15" hidden="1" customHeight="1" x14ac:dyDescent="0.25">
      <c r="A486" s="1" t="s">
        <v>3521</v>
      </c>
      <c r="B486" s="1" t="s">
        <v>3522</v>
      </c>
      <c r="C486" s="1" t="s">
        <v>25</v>
      </c>
      <c r="D486" s="1" t="s">
        <v>3494</v>
      </c>
      <c r="E486" s="1" t="s">
        <v>3523</v>
      </c>
      <c r="F486" s="1" t="s">
        <v>944</v>
      </c>
      <c r="G486" s="1" t="s">
        <v>112</v>
      </c>
      <c r="H486" s="1" t="s">
        <v>195</v>
      </c>
      <c r="I486" s="1" t="s">
        <v>3524</v>
      </c>
      <c r="J486" s="1" t="s">
        <v>3524</v>
      </c>
      <c r="K486" s="1" t="s">
        <v>3525</v>
      </c>
      <c r="L486" s="1" t="s">
        <v>105</v>
      </c>
      <c r="M486" s="1" t="s">
        <v>93</v>
      </c>
      <c r="N486" s="1" t="s">
        <v>3526</v>
      </c>
      <c r="O486" s="1" t="s">
        <v>95</v>
      </c>
      <c r="P486" s="1">
        <v>918</v>
      </c>
      <c r="Q486" s="1" t="s">
        <v>3501</v>
      </c>
      <c r="R486" s="1" t="s">
        <v>38</v>
      </c>
      <c r="S486" s="1" t="s">
        <v>3502</v>
      </c>
      <c r="T486" s="1" t="s">
        <v>3503</v>
      </c>
      <c r="U486" s="1">
        <v>1</v>
      </c>
      <c r="V486" s="1" t="s">
        <v>817</v>
      </c>
      <c r="W486" s="1" t="s">
        <v>41</v>
      </c>
      <c r="X486" s="1">
        <v>1</v>
      </c>
      <c r="Z486" s="1">
        <v>210.65</v>
      </c>
      <c r="AA486" s="1">
        <v>0</v>
      </c>
      <c r="AJ486" s="1">
        <v>210.65</v>
      </c>
      <c r="AO486" s="1">
        <f t="shared" si="83"/>
        <v>0</v>
      </c>
      <c r="AP486" s="1">
        <v>0</v>
      </c>
      <c r="BI486" s="1">
        <f t="shared" si="84"/>
        <v>0</v>
      </c>
      <c r="BJ486" s="1">
        <v>295</v>
      </c>
      <c r="BK486" s="1">
        <v>4</v>
      </c>
      <c r="BL486" s="1">
        <v>0.75</v>
      </c>
      <c r="BM486" s="1">
        <v>4</v>
      </c>
      <c r="BN486" s="1">
        <v>1.25</v>
      </c>
      <c r="BO486" s="1">
        <v>8.75</v>
      </c>
      <c r="BP486" s="1">
        <v>28.5</v>
      </c>
      <c r="BQ486" s="1">
        <v>34</v>
      </c>
      <c r="BR486" s="1">
        <v>52.25</v>
      </c>
      <c r="BS486" s="1">
        <v>27</v>
      </c>
      <c r="BT486" s="1">
        <v>24.5</v>
      </c>
      <c r="BU486" s="1">
        <v>10</v>
      </c>
      <c r="BV486" s="1">
        <v>10</v>
      </c>
      <c r="BX486" s="1">
        <f t="shared" si="85"/>
        <v>0</v>
      </c>
      <c r="BY486" s="1">
        <v>20</v>
      </c>
      <c r="BZ486" s="1">
        <v>70</v>
      </c>
      <c r="CA486" s="1">
        <f t="shared" si="86"/>
        <v>0</v>
      </c>
      <c r="CB486" s="1">
        <f t="shared" si="87"/>
        <v>0</v>
      </c>
      <c r="CC486" s="1">
        <v>190</v>
      </c>
      <c r="CD486" s="1">
        <v>50</v>
      </c>
      <c r="CE486" s="1">
        <v>140</v>
      </c>
      <c r="CG486" s="1">
        <f t="shared" si="88"/>
        <v>0</v>
      </c>
      <c r="CH486" s="1">
        <v>92</v>
      </c>
      <c r="CI486" s="1">
        <v>32</v>
      </c>
      <c r="CJ486" s="1">
        <v>60</v>
      </c>
      <c r="CL486" s="1">
        <f t="shared" si="89"/>
        <v>0</v>
      </c>
      <c r="CO486" s="1">
        <f t="shared" si="90"/>
        <v>0</v>
      </c>
      <c r="CP486" s="1">
        <v>695.65</v>
      </c>
      <c r="CQ486" s="1">
        <f t="shared" si="82"/>
        <v>0</v>
      </c>
      <c r="CR486" s="1">
        <v>4</v>
      </c>
    </row>
    <row r="487" spans="1:96" s="1" customFormat="1" ht="15" hidden="1" customHeight="1" x14ac:dyDescent="0.25">
      <c r="A487" s="1" t="s">
        <v>3527</v>
      </c>
      <c r="B487" s="1" t="s">
        <v>3528</v>
      </c>
      <c r="C487" s="1" t="s">
        <v>267</v>
      </c>
      <c r="D487" s="1" t="s">
        <v>3494</v>
      </c>
      <c r="E487" s="1" t="s">
        <v>3529</v>
      </c>
      <c r="F487" s="1" t="s">
        <v>3530</v>
      </c>
      <c r="G487" s="1" t="s">
        <v>75</v>
      </c>
      <c r="H487" s="1" t="s">
        <v>74</v>
      </c>
      <c r="I487" s="1" t="s">
        <v>3531</v>
      </c>
      <c r="J487" s="1" t="s">
        <v>3532</v>
      </c>
      <c r="K487" s="1" t="s">
        <v>3533</v>
      </c>
      <c r="L487" s="1" t="s">
        <v>383</v>
      </c>
      <c r="M487" s="1" t="s">
        <v>384</v>
      </c>
      <c r="N487" s="1" t="s">
        <v>3534</v>
      </c>
      <c r="O487" s="1" t="s">
        <v>3535</v>
      </c>
      <c r="P487" s="1">
        <v>918</v>
      </c>
      <c r="Q487" s="1" t="s">
        <v>3501</v>
      </c>
      <c r="R487" s="1" t="s">
        <v>38</v>
      </c>
      <c r="S487" s="1" t="s">
        <v>3502</v>
      </c>
      <c r="T487" s="1" t="s">
        <v>3503</v>
      </c>
      <c r="U487" s="1">
        <v>1</v>
      </c>
      <c r="V487" s="1" t="s">
        <v>817</v>
      </c>
      <c r="W487" s="1" t="s">
        <v>41</v>
      </c>
      <c r="X487" s="1">
        <v>1</v>
      </c>
      <c r="Z487" s="1">
        <v>358.53</v>
      </c>
      <c r="AA487" s="1">
        <v>10</v>
      </c>
      <c r="AJ487" s="1">
        <v>210.65</v>
      </c>
      <c r="AN487" s="1">
        <v>137.88</v>
      </c>
      <c r="AO487" s="1">
        <f t="shared" si="83"/>
        <v>0</v>
      </c>
      <c r="AP487" s="1">
        <v>10</v>
      </c>
      <c r="BI487" s="1">
        <f t="shared" si="84"/>
        <v>0</v>
      </c>
      <c r="BJ487" s="1">
        <v>132.15</v>
      </c>
      <c r="BK487" s="1">
        <v>5</v>
      </c>
      <c r="BN487" s="1">
        <v>1.25</v>
      </c>
      <c r="BO487" s="1">
        <v>5</v>
      </c>
      <c r="BP487" s="1">
        <v>3</v>
      </c>
      <c r="BR487" s="1">
        <v>5.5</v>
      </c>
      <c r="BS487" s="1">
        <v>5.4</v>
      </c>
      <c r="BT487" s="1">
        <v>7</v>
      </c>
      <c r="BU487" s="1">
        <v>10</v>
      </c>
      <c r="BV487" s="1">
        <v>10</v>
      </c>
      <c r="BW487" s="1">
        <v>10</v>
      </c>
      <c r="BX487" s="1">
        <f t="shared" si="85"/>
        <v>0</v>
      </c>
      <c r="BZ487" s="1">
        <v>70</v>
      </c>
      <c r="CA487" s="1">
        <f t="shared" si="86"/>
        <v>0</v>
      </c>
      <c r="CB487" s="1">
        <f t="shared" si="87"/>
        <v>0</v>
      </c>
      <c r="CC487" s="1">
        <v>200</v>
      </c>
      <c r="CD487" s="1">
        <v>60</v>
      </c>
      <c r="CE487" s="1">
        <v>140</v>
      </c>
      <c r="CG487" s="1">
        <f t="shared" si="88"/>
        <v>0</v>
      </c>
      <c r="CH487" s="1">
        <v>100</v>
      </c>
      <c r="CI487" s="1">
        <v>40</v>
      </c>
      <c r="CJ487" s="1">
        <v>60</v>
      </c>
      <c r="CL487" s="1">
        <f t="shared" si="89"/>
        <v>0</v>
      </c>
      <c r="CO487" s="1">
        <f t="shared" si="90"/>
        <v>0</v>
      </c>
      <c r="CP487" s="1">
        <v>690.68</v>
      </c>
      <c r="CQ487" s="1">
        <f t="shared" si="82"/>
        <v>0</v>
      </c>
      <c r="CR487" s="1">
        <v>5</v>
      </c>
    </row>
    <row r="488" spans="1:96" s="1" customFormat="1" ht="15" hidden="1" customHeight="1" x14ac:dyDescent="0.25">
      <c r="A488" s="1" t="s">
        <v>3536</v>
      </c>
      <c r="B488" s="1" t="s">
        <v>3537</v>
      </c>
      <c r="C488" s="1" t="s">
        <v>57</v>
      </c>
      <c r="D488" s="1" t="s">
        <v>3494</v>
      </c>
      <c r="E488" s="1" t="s">
        <v>3538</v>
      </c>
      <c r="F488" s="1" t="s">
        <v>3539</v>
      </c>
      <c r="G488" s="1" t="s">
        <v>61</v>
      </c>
      <c r="H488" s="1" t="s">
        <v>195</v>
      </c>
      <c r="I488" s="1" t="s">
        <v>3540</v>
      </c>
      <c r="J488" s="1" t="s">
        <v>3541</v>
      </c>
      <c r="K488" s="1" t="s">
        <v>3542</v>
      </c>
      <c r="L488" s="1" t="s">
        <v>672</v>
      </c>
      <c r="M488" s="1" t="s">
        <v>3543</v>
      </c>
      <c r="N488" s="1" t="s">
        <v>3544</v>
      </c>
      <c r="O488" s="1" t="s">
        <v>290</v>
      </c>
      <c r="P488" s="1">
        <v>918</v>
      </c>
      <c r="Q488" s="1" t="s">
        <v>3501</v>
      </c>
      <c r="R488" s="1" t="s">
        <v>38</v>
      </c>
      <c r="S488" s="1" t="s">
        <v>3502</v>
      </c>
      <c r="T488" s="1" t="s">
        <v>3503</v>
      </c>
      <c r="U488" s="1">
        <v>1</v>
      </c>
      <c r="V488" s="1" t="s">
        <v>817</v>
      </c>
      <c r="W488" s="1" t="s">
        <v>41</v>
      </c>
      <c r="X488" s="1">
        <v>1</v>
      </c>
      <c r="Z488" s="1">
        <v>336.25</v>
      </c>
      <c r="AA488" s="1">
        <v>10</v>
      </c>
      <c r="AD488" s="1">
        <v>45</v>
      </c>
      <c r="AF488" s="1">
        <v>39.96</v>
      </c>
      <c r="AJ488" s="1">
        <v>241.29</v>
      </c>
      <c r="AO488" s="1">
        <f t="shared" si="83"/>
        <v>0</v>
      </c>
      <c r="AP488" s="1">
        <v>10</v>
      </c>
      <c r="BI488" s="1">
        <f t="shared" si="84"/>
        <v>0</v>
      </c>
      <c r="BJ488" s="1">
        <v>138.94999999999999</v>
      </c>
      <c r="BK488" s="1">
        <v>5.5</v>
      </c>
      <c r="BL488" s="1">
        <v>0.75</v>
      </c>
      <c r="BM488" s="1">
        <v>3</v>
      </c>
      <c r="BN488" s="1">
        <v>2.5</v>
      </c>
      <c r="BP488" s="1">
        <v>18</v>
      </c>
      <c r="BQ488" s="1">
        <v>4</v>
      </c>
      <c r="BR488" s="1">
        <v>5.5</v>
      </c>
      <c r="BS488" s="1">
        <v>2.7</v>
      </c>
      <c r="BT488" s="1">
        <v>7</v>
      </c>
      <c r="BU488" s="1">
        <v>10</v>
      </c>
      <c r="BV488" s="1">
        <v>10</v>
      </c>
      <c r="BX488" s="1">
        <f t="shared" si="85"/>
        <v>0</v>
      </c>
      <c r="BZ488" s="1">
        <v>70</v>
      </c>
      <c r="CA488" s="1">
        <f t="shared" si="86"/>
        <v>0</v>
      </c>
      <c r="CB488" s="1">
        <f t="shared" si="87"/>
        <v>0</v>
      </c>
      <c r="CC488" s="1">
        <v>200</v>
      </c>
      <c r="CD488" s="1">
        <v>60</v>
      </c>
      <c r="CE488" s="1">
        <v>140</v>
      </c>
      <c r="CG488" s="1">
        <f t="shared" si="88"/>
        <v>0</v>
      </c>
      <c r="CH488" s="1">
        <v>100</v>
      </c>
      <c r="CI488" s="1">
        <v>40</v>
      </c>
      <c r="CJ488" s="1">
        <v>60</v>
      </c>
      <c r="CL488" s="1">
        <f t="shared" si="89"/>
        <v>0</v>
      </c>
      <c r="CO488" s="1">
        <f t="shared" si="90"/>
        <v>0</v>
      </c>
      <c r="CP488" s="1">
        <v>675.2</v>
      </c>
      <c r="CQ488" s="1">
        <f t="shared" si="82"/>
        <v>0</v>
      </c>
      <c r="CR488" s="1">
        <v>6</v>
      </c>
    </row>
    <row r="489" spans="1:96" s="1" customFormat="1" ht="15" hidden="1" customHeight="1" x14ac:dyDescent="0.25">
      <c r="A489" s="1" t="s">
        <v>3545</v>
      </c>
      <c r="B489" s="1" t="s">
        <v>3546</v>
      </c>
      <c r="C489" s="1" t="s">
        <v>25</v>
      </c>
      <c r="D489" s="1" t="s">
        <v>3494</v>
      </c>
      <c r="E489" s="1" t="s">
        <v>3547</v>
      </c>
      <c r="F489" s="1" t="s">
        <v>3548</v>
      </c>
      <c r="G489" s="1" t="s">
        <v>74</v>
      </c>
      <c r="H489" s="1" t="s">
        <v>29</v>
      </c>
      <c r="I489" s="1" t="s">
        <v>3549</v>
      </c>
      <c r="J489" s="1" t="s">
        <v>3550</v>
      </c>
      <c r="K489" s="1" t="s">
        <v>3551</v>
      </c>
      <c r="L489" s="1" t="s">
        <v>772</v>
      </c>
      <c r="M489" s="1" t="s">
        <v>3552</v>
      </c>
      <c r="N489" s="1" t="s">
        <v>3553</v>
      </c>
      <c r="O489" s="1" t="s">
        <v>2792</v>
      </c>
      <c r="P489" s="1">
        <v>918</v>
      </c>
      <c r="Q489" s="1" t="s">
        <v>3501</v>
      </c>
      <c r="R489" s="1" t="s">
        <v>38</v>
      </c>
      <c r="S489" s="1" t="s">
        <v>3502</v>
      </c>
      <c r="T489" s="1" t="s">
        <v>3503</v>
      </c>
      <c r="U489" s="1">
        <v>1</v>
      </c>
      <c r="V489" s="1" t="s">
        <v>817</v>
      </c>
      <c r="W489" s="1" t="s">
        <v>41</v>
      </c>
      <c r="X489" s="1">
        <v>1</v>
      </c>
      <c r="Z489" s="1">
        <v>397.42</v>
      </c>
      <c r="AA489" s="1">
        <v>10</v>
      </c>
      <c r="AH489" s="1">
        <v>8.25</v>
      </c>
      <c r="AJ489" s="1">
        <v>379.17</v>
      </c>
      <c r="AO489" s="1">
        <f t="shared" si="83"/>
        <v>0</v>
      </c>
      <c r="AP489" s="1">
        <v>10</v>
      </c>
      <c r="BI489" s="1">
        <f t="shared" si="84"/>
        <v>0</v>
      </c>
      <c r="BJ489" s="1">
        <v>64.2</v>
      </c>
      <c r="BK489" s="1">
        <v>0.5</v>
      </c>
      <c r="BM489" s="1">
        <v>2</v>
      </c>
      <c r="BN489" s="1">
        <v>2.5</v>
      </c>
      <c r="BO489" s="1">
        <v>2.5</v>
      </c>
      <c r="BP489" s="1">
        <v>3</v>
      </c>
      <c r="BQ489" s="1">
        <v>2</v>
      </c>
      <c r="BR489" s="1">
        <v>5.5</v>
      </c>
      <c r="BS489" s="1">
        <v>2.7</v>
      </c>
      <c r="BT489" s="1">
        <v>3.5</v>
      </c>
      <c r="BU489" s="1">
        <v>10</v>
      </c>
      <c r="BV489" s="1">
        <v>10</v>
      </c>
      <c r="BX489" s="1">
        <f t="shared" si="85"/>
        <v>0</v>
      </c>
      <c r="BY489" s="1">
        <v>20</v>
      </c>
      <c r="CA489" s="1">
        <f t="shared" si="86"/>
        <v>0</v>
      </c>
      <c r="CB489" s="1">
        <f t="shared" si="87"/>
        <v>0</v>
      </c>
      <c r="CC489" s="1">
        <v>200</v>
      </c>
      <c r="CD489" s="1">
        <v>60</v>
      </c>
      <c r="CE489" s="1">
        <v>140</v>
      </c>
      <c r="CG489" s="1">
        <f t="shared" si="88"/>
        <v>0</v>
      </c>
      <c r="CH489" s="1">
        <v>100</v>
      </c>
      <c r="CI489" s="1">
        <v>40</v>
      </c>
      <c r="CJ489" s="1">
        <v>60</v>
      </c>
      <c r="CL489" s="1">
        <f t="shared" si="89"/>
        <v>0</v>
      </c>
      <c r="CO489" s="1">
        <f t="shared" si="90"/>
        <v>0</v>
      </c>
      <c r="CP489" s="1">
        <v>661.62</v>
      </c>
      <c r="CQ489" s="1">
        <f t="shared" si="82"/>
        <v>0</v>
      </c>
      <c r="CR489" s="1">
        <v>7</v>
      </c>
    </row>
    <row r="490" spans="1:96" s="1" customFormat="1" ht="15" hidden="1" customHeight="1" x14ac:dyDescent="0.25">
      <c r="A490" s="1" t="s">
        <v>3554</v>
      </c>
      <c r="B490" s="1" t="s">
        <v>3555</v>
      </c>
      <c r="C490" s="1" t="s">
        <v>25</v>
      </c>
      <c r="D490" s="1" t="s">
        <v>3494</v>
      </c>
      <c r="E490" s="1" t="s">
        <v>3556</v>
      </c>
      <c r="F490" s="1" t="s">
        <v>3557</v>
      </c>
      <c r="G490" s="1" t="s">
        <v>123</v>
      </c>
      <c r="H490" s="1" t="s">
        <v>74</v>
      </c>
      <c r="I490" s="1" t="s">
        <v>3558</v>
      </c>
      <c r="J490" s="1" t="s">
        <v>3558</v>
      </c>
      <c r="K490" s="1" t="s">
        <v>3559</v>
      </c>
      <c r="L490" s="1" t="s">
        <v>3560</v>
      </c>
      <c r="M490" s="1" t="s">
        <v>176</v>
      </c>
      <c r="N490" s="1" t="s">
        <v>3561</v>
      </c>
      <c r="O490" s="1" t="s">
        <v>2745</v>
      </c>
      <c r="P490" s="1">
        <v>918</v>
      </c>
      <c r="Q490" s="1" t="s">
        <v>3501</v>
      </c>
      <c r="R490" s="1" t="s">
        <v>38</v>
      </c>
      <c r="S490" s="1" t="s">
        <v>3502</v>
      </c>
      <c r="T490" s="1" t="s">
        <v>3503</v>
      </c>
      <c r="U490" s="1">
        <v>1</v>
      </c>
      <c r="V490" s="1" t="s">
        <v>817</v>
      </c>
      <c r="W490" s="1" t="s">
        <v>41</v>
      </c>
      <c r="X490" s="1">
        <v>1</v>
      </c>
      <c r="Z490" s="1">
        <v>325.24</v>
      </c>
      <c r="AA490" s="1">
        <v>10</v>
      </c>
      <c r="AH490" s="1">
        <v>16.5</v>
      </c>
      <c r="AJ490" s="1">
        <v>298.74</v>
      </c>
      <c r="AO490" s="1">
        <f t="shared" si="83"/>
        <v>0</v>
      </c>
      <c r="AP490" s="1">
        <v>10</v>
      </c>
      <c r="BI490" s="1">
        <f t="shared" si="84"/>
        <v>0</v>
      </c>
      <c r="BJ490" s="1">
        <v>118.7</v>
      </c>
      <c r="BK490" s="1">
        <v>2</v>
      </c>
      <c r="BM490" s="1">
        <v>7</v>
      </c>
      <c r="BO490" s="1">
        <v>1.25</v>
      </c>
      <c r="BP490" s="1">
        <v>1.5</v>
      </c>
      <c r="BQ490" s="1">
        <v>8</v>
      </c>
      <c r="BR490" s="1">
        <v>2.75</v>
      </c>
      <c r="BS490" s="1">
        <v>2.7</v>
      </c>
      <c r="BT490" s="1">
        <v>3.5</v>
      </c>
      <c r="BU490" s="1">
        <v>10</v>
      </c>
      <c r="BW490" s="1">
        <v>10</v>
      </c>
      <c r="BX490" s="1">
        <f t="shared" si="85"/>
        <v>0</v>
      </c>
      <c r="BZ490" s="1">
        <v>70</v>
      </c>
      <c r="CA490" s="1">
        <f t="shared" si="86"/>
        <v>0</v>
      </c>
      <c r="CB490" s="1">
        <f t="shared" si="87"/>
        <v>0</v>
      </c>
      <c r="CC490" s="1">
        <v>200</v>
      </c>
      <c r="CD490" s="1">
        <v>60</v>
      </c>
      <c r="CE490" s="1">
        <v>140</v>
      </c>
      <c r="CG490" s="1">
        <f t="shared" si="88"/>
        <v>0</v>
      </c>
      <c r="CH490" s="1">
        <v>100</v>
      </c>
      <c r="CI490" s="1">
        <v>40</v>
      </c>
      <c r="CJ490" s="1">
        <v>60</v>
      </c>
      <c r="CL490" s="1">
        <f t="shared" si="89"/>
        <v>0</v>
      </c>
      <c r="CO490" s="1">
        <f t="shared" si="90"/>
        <v>0</v>
      </c>
      <c r="CP490" s="1">
        <v>643.94000000000005</v>
      </c>
      <c r="CQ490" s="1">
        <f t="shared" si="82"/>
        <v>0</v>
      </c>
      <c r="CR490" s="1">
        <v>8</v>
      </c>
    </row>
    <row r="491" spans="1:96" s="1" customFormat="1" ht="15" hidden="1" customHeight="1" x14ac:dyDescent="0.25">
      <c r="A491" s="1" t="s">
        <v>3562</v>
      </c>
      <c r="B491" s="1" t="s">
        <v>3563</v>
      </c>
      <c r="C491" s="1" t="s">
        <v>267</v>
      </c>
      <c r="D491" s="1" t="s">
        <v>3494</v>
      </c>
      <c r="E491" s="1" t="s">
        <v>3564</v>
      </c>
      <c r="F491" s="1" t="s">
        <v>3565</v>
      </c>
      <c r="G491" s="1" t="s">
        <v>832</v>
      </c>
      <c r="H491" s="1" t="s">
        <v>3566</v>
      </c>
      <c r="I491" s="1" t="s">
        <v>3567</v>
      </c>
      <c r="J491" s="1" t="s">
        <v>3568</v>
      </c>
      <c r="K491" s="1" t="s">
        <v>3569</v>
      </c>
      <c r="L491" s="1" t="s">
        <v>3570</v>
      </c>
      <c r="M491" s="1" t="s">
        <v>3571</v>
      </c>
      <c r="N491" s="1" t="s">
        <v>3572</v>
      </c>
      <c r="O491" s="1" t="s">
        <v>3573</v>
      </c>
      <c r="P491" s="1">
        <v>918</v>
      </c>
      <c r="Q491" s="1" t="s">
        <v>3501</v>
      </c>
      <c r="R491" s="1" t="s">
        <v>38</v>
      </c>
      <c r="S491" s="1" t="s">
        <v>3502</v>
      </c>
      <c r="T491" s="1" t="s">
        <v>3503</v>
      </c>
      <c r="U491" s="1">
        <v>1</v>
      </c>
      <c r="V491" s="1" t="s">
        <v>817</v>
      </c>
      <c r="W491" s="1" t="s">
        <v>41</v>
      </c>
      <c r="X491" s="1">
        <v>1</v>
      </c>
      <c r="Z491" s="1">
        <v>326.42</v>
      </c>
      <c r="AA491" s="1">
        <v>10</v>
      </c>
      <c r="AG491" s="1">
        <v>22</v>
      </c>
      <c r="AH491" s="1">
        <v>11</v>
      </c>
      <c r="AN491" s="1">
        <v>283.42</v>
      </c>
      <c r="AO491" s="1">
        <f t="shared" si="83"/>
        <v>0</v>
      </c>
      <c r="AP491" s="1">
        <v>10</v>
      </c>
      <c r="BI491" s="1">
        <f t="shared" si="84"/>
        <v>0</v>
      </c>
      <c r="BJ491" s="1">
        <v>162</v>
      </c>
      <c r="BK491" s="1">
        <v>6</v>
      </c>
      <c r="BL491" s="1">
        <v>0.75</v>
      </c>
      <c r="BM491" s="1">
        <v>4</v>
      </c>
      <c r="BN491" s="1">
        <v>2.5</v>
      </c>
      <c r="BO491" s="1">
        <v>16.25</v>
      </c>
      <c r="BP491" s="1">
        <v>9</v>
      </c>
      <c r="BQ491" s="1">
        <v>8</v>
      </c>
      <c r="BR491" s="1">
        <v>5.5</v>
      </c>
      <c r="BU491" s="1">
        <v>10</v>
      </c>
      <c r="BV491" s="1">
        <v>10</v>
      </c>
      <c r="BX491" s="1">
        <f t="shared" si="85"/>
        <v>0</v>
      </c>
      <c r="BY491" s="1">
        <v>20</v>
      </c>
      <c r="BZ491" s="1">
        <v>70</v>
      </c>
      <c r="CA491" s="1">
        <f t="shared" si="86"/>
        <v>0</v>
      </c>
      <c r="CB491" s="1">
        <f t="shared" si="87"/>
        <v>0</v>
      </c>
      <c r="CC491" s="1">
        <v>140</v>
      </c>
      <c r="CD491" s="1">
        <v>60</v>
      </c>
      <c r="CE491" s="1">
        <v>80</v>
      </c>
      <c r="CG491" s="1">
        <f t="shared" si="88"/>
        <v>0</v>
      </c>
      <c r="CH491" s="1">
        <v>70</v>
      </c>
      <c r="CI491" s="1">
        <v>40</v>
      </c>
      <c r="CJ491" s="1">
        <v>30</v>
      </c>
      <c r="CL491" s="1">
        <f t="shared" si="89"/>
        <v>0</v>
      </c>
      <c r="CO491" s="1">
        <f t="shared" si="90"/>
        <v>0</v>
      </c>
      <c r="CP491" s="1">
        <v>628.41999999999996</v>
      </c>
      <c r="CQ491" s="1">
        <f t="shared" si="82"/>
        <v>0</v>
      </c>
      <c r="CR491" s="1">
        <v>9</v>
      </c>
    </row>
    <row r="492" spans="1:96" s="1" customFormat="1" ht="15" hidden="1" customHeight="1" x14ac:dyDescent="0.25">
      <c r="A492" s="1" t="s">
        <v>3574</v>
      </c>
      <c r="B492" s="1" t="s">
        <v>3575</v>
      </c>
      <c r="C492" s="1" t="s">
        <v>25</v>
      </c>
      <c r="D492" s="1" t="s">
        <v>3494</v>
      </c>
      <c r="E492" s="1" t="s">
        <v>3576</v>
      </c>
      <c r="F492" s="1" t="s">
        <v>3577</v>
      </c>
      <c r="G492" s="1" t="s">
        <v>316</v>
      </c>
      <c r="H492" s="1" t="s">
        <v>75</v>
      </c>
      <c r="I492" s="1" t="s">
        <v>3578</v>
      </c>
      <c r="J492" s="1" t="s">
        <v>3579</v>
      </c>
      <c r="K492" s="1" t="s">
        <v>3580</v>
      </c>
      <c r="L492" s="1" t="s">
        <v>105</v>
      </c>
      <c r="M492" s="1" t="s">
        <v>917</v>
      </c>
      <c r="N492" s="1" t="s">
        <v>3581</v>
      </c>
      <c r="O492" s="1" t="s">
        <v>1171</v>
      </c>
      <c r="P492" s="1">
        <v>918</v>
      </c>
      <c r="Q492" s="1" t="s">
        <v>3501</v>
      </c>
      <c r="R492" s="1" t="s">
        <v>38</v>
      </c>
      <c r="S492" s="1" t="s">
        <v>3502</v>
      </c>
      <c r="T492" s="1" t="s">
        <v>3503</v>
      </c>
      <c r="U492" s="1">
        <v>1</v>
      </c>
      <c r="V492" s="1" t="s">
        <v>817</v>
      </c>
      <c r="W492" s="1" t="s">
        <v>41</v>
      </c>
      <c r="X492" s="1">
        <v>1</v>
      </c>
      <c r="Z492" s="1">
        <v>244.44</v>
      </c>
      <c r="AA492" s="1">
        <v>50</v>
      </c>
      <c r="AE492" s="1">
        <v>39.96</v>
      </c>
      <c r="AH492" s="1">
        <v>35.75</v>
      </c>
      <c r="AJ492" s="1">
        <v>118.73</v>
      </c>
      <c r="AO492" s="1">
        <f t="shared" si="83"/>
        <v>0</v>
      </c>
      <c r="AP492" s="1">
        <v>50</v>
      </c>
      <c r="BI492" s="1">
        <f t="shared" si="84"/>
        <v>0</v>
      </c>
      <c r="BJ492" s="1">
        <v>170.15</v>
      </c>
      <c r="BK492" s="1">
        <v>0.5</v>
      </c>
      <c r="BL492" s="1">
        <v>3</v>
      </c>
      <c r="BM492" s="1">
        <v>1</v>
      </c>
      <c r="BN492" s="1">
        <v>1.25</v>
      </c>
      <c r="BO492" s="1">
        <v>32.5</v>
      </c>
      <c r="BP492" s="1">
        <v>16.5</v>
      </c>
      <c r="BQ492" s="1">
        <v>10</v>
      </c>
      <c r="BS492" s="1">
        <v>5.4</v>
      </c>
      <c r="BU492" s="1">
        <v>10</v>
      </c>
      <c r="BV492" s="1">
        <v>10</v>
      </c>
      <c r="BW492" s="1">
        <v>10</v>
      </c>
      <c r="BX492" s="1">
        <f t="shared" si="85"/>
        <v>0</v>
      </c>
      <c r="BZ492" s="1">
        <v>70</v>
      </c>
      <c r="CA492" s="1">
        <f t="shared" si="86"/>
        <v>0</v>
      </c>
      <c r="CB492" s="1">
        <f t="shared" si="87"/>
        <v>0</v>
      </c>
      <c r="CC492" s="1">
        <v>200</v>
      </c>
      <c r="CD492" s="1">
        <v>60</v>
      </c>
      <c r="CE492" s="1">
        <v>140</v>
      </c>
      <c r="CG492" s="1">
        <f t="shared" si="88"/>
        <v>0</v>
      </c>
      <c r="CH492" s="1">
        <v>100</v>
      </c>
      <c r="CI492" s="1">
        <v>40</v>
      </c>
      <c r="CJ492" s="1">
        <v>60</v>
      </c>
      <c r="CL492" s="1">
        <f t="shared" si="89"/>
        <v>0</v>
      </c>
      <c r="CO492" s="1">
        <f t="shared" si="90"/>
        <v>0</v>
      </c>
      <c r="CP492" s="1">
        <v>614.59</v>
      </c>
      <c r="CQ492" s="1">
        <f t="shared" si="82"/>
        <v>0</v>
      </c>
      <c r="CR492" s="1">
        <v>10</v>
      </c>
    </row>
    <row r="493" spans="1:96" s="1" customFormat="1" ht="15" hidden="1" customHeight="1" x14ac:dyDescent="0.25">
      <c r="A493" s="1" t="s">
        <v>3582</v>
      </c>
      <c r="B493" s="1" t="s">
        <v>3583</v>
      </c>
      <c r="C493" s="1" t="s">
        <v>267</v>
      </c>
      <c r="D493" s="1" t="s">
        <v>3494</v>
      </c>
      <c r="E493" s="1" t="s">
        <v>3584</v>
      </c>
      <c r="F493" s="1" t="s">
        <v>3585</v>
      </c>
      <c r="G493" s="1" t="s">
        <v>29</v>
      </c>
      <c r="H493" s="1" t="s">
        <v>284</v>
      </c>
      <c r="I493" s="1" t="s">
        <v>3586</v>
      </c>
      <c r="J493" s="1" t="s">
        <v>3586</v>
      </c>
      <c r="K493" s="1" t="s">
        <v>3587</v>
      </c>
      <c r="L493" s="1" t="s">
        <v>350</v>
      </c>
      <c r="M493" s="1" t="s">
        <v>3588</v>
      </c>
      <c r="N493" s="1" t="s">
        <v>3589</v>
      </c>
      <c r="O493" s="1" t="s">
        <v>3590</v>
      </c>
      <c r="P493" s="1">
        <v>918</v>
      </c>
      <c r="Q493" s="1" t="s">
        <v>3501</v>
      </c>
      <c r="R493" s="1" t="s">
        <v>38</v>
      </c>
      <c r="S493" s="1" t="s">
        <v>3502</v>
      </c>
      <c r="T493" s="1" t="s">
        <v>3503</v>
      </c>
      <c r="U493" s="1">
        <v>1</v>
      </c>
      <c r="V493" s="1" t="s">
        <v>817</v>
      </c>
      <c r="W493" s="1" t="s">
        <v>41</v>
      </c>
      <c r="X493" s="1">
        <v>1</v>
      </c>
      <c r="Z493" s="1">
        <v>101.16</v>
      </c>
      <c r="AA493" s="1">
        <v>0</v>
      </c>
      <c r="AG493" s="1">
        <v>77</v>
      </c>
      <c r="AH493" s="1">
        <v>16.5</v>
      </c>
      <c r="AJ493" s="1">
        <v>7.66</v>
      </c>
      <c r="AO493" s="1">
        <f t="shared" si="83"/>
        <v>0</v>
      </c>
      <c r="AP493" s="1">
        <v>0</v>
      </c>
      <c r="BI493" s="1">
        <f t="shared" si="84"/>
        <v>0</v>
      </c>
      <c r="BJ493" s="1">
        <v>300</v>
      </c>
      <c r="BK493" s="1">
        <v>2</v>
      </c>
      <c r="BM493" s="1">
        <v>4</v>
      </c>
      <c r="BN493" s="1">
        <v>11.25</v>
      </c>
      <c r="BO493" s="1">
        <v>36.25</v>
      </c>
      <c r="BP493" s="1">
        <v>21</v>
      </c>
      <c r="BQ493" s="1">
        <v>136</v>
      </c>
      <c r="BR493" s="1">
        <v>30.25</v>
      </c>
      <c r="BS493" s="1">
        <v>51.3</v>
      </c>
      <c r="BT493" s="1">
        <v>17.5</v>
      </c>
      <c r="BU493" s="1">
        <v>10</v>
      </c>
      <c r="BV493" s="1">
        <v>10</v>
      </c>
      <c r="BW493" s="1">
        <v>10</v>
      </c>
      <c r="BX493" s="1">
        <f t="shared" si="85"/>
        <v>0</v>
      </c>
      <c r="BY493" s="1">
        <v>20</v>
      </c>
      <c r="BZ493" s="1">
        <v>70</v>
      </c>
      <c r="CA493" s="1">
        <f t="shared" si="86"/>
        <v>0</v>
      </c>
      <c r="CB493" s="1">
        <f t="shared" si="87"/>
        <v>0</v>
      </c>
      <c r="CC493" s="1">
        <v>200</v>
      </c>
      <c r="CD493" s="1">
        <v>60</v>
      </c>
      <c r="CE493" s="1">
        <v>140</v>
      </c>
      <c r="CG493" s="1">
        <f t="shared" si="88"/>
        <v>0</v>
      </c>
      <c r="CH493" s="1">
        <v>100</v>
      </c>
      <c r="CI493" s="1">
        <v>40</v>
      </c>
      <c r="CJ493" s="1">
        <v>60</v>
      </c>
      <c r="CL493" s="1">
        <f t="shared" si="89"/>
        <v>0</v>
      </c>
      <c r="CO493" s="1">
        <f t="shared" si="90"/>
        <v>0</v>
      </c>
      <c r="CP493" s="1">
        <v>601.16</v>
      </c>
      <c r="CQ493" s="1">
        <f t="shared" ref="CQ493:CQ519" si="91">SUM(AO493,CB493,CG493)</f>
        <v>0</v>
      </c>
      <c r="CR493" s="1">
        <v>11</v>
      </c>
    </row>
    <row r="494" spans="1:96" s="1" customFormat="1" ht="15" hidden="1" customHeight="1" x14ac:dyDescent="0.25">
      <c r="A494" s="1" t="s">
        <v>3591</v>
      </c>
      <c r="B494" s="1" t="s">
        <v>3592</v>
      </c>
      <c r="C494" s="1" t="s">
        <v>25</v>
      </c>
      <c r="D494" s="1" t="s">
        <v>3494</v>
      </c>
      <c r="E494" s="1" t="s">
        <v>3593</v>
      </c>
      <c r="F494" s="1" t="s">
        <v>3594</v>
      </c>
      <c r="G494" s="1" t="s">
        <v>760</v>
      </c>
      <c r="H494" s="1" t="s">
        <v>1036</v>
      </c>
      <c r="I494" s="1" t="s">
        <v>3595</v>
      </c>
      <c r="J494" s="1" t="s">
        <v>3596</v>
      </c>
      <c r="K494" s="1" t="s">
        <v>3597</v>
      </c>
      <c r="L494" s="1" t="s">
        <v>209</v>
      </c>
      <c r="M494" s="1" t="s">
        <v>1229</v>
      </c>
      <c r="N494" s="1" t="s">
        <v>3598</v>
      </c>
      <c r="O494" s="1" t="s">
        <v>212</v>
      </c>
      <c r="P494" s="1">
        <v>918</v>
      </c>
      <c r="Q494" s="1" t="s">
        <v>3501</v>
      </c>
      <c r="R494" s="1" t="s">
        <v>38</v>
      </c>
      <c r="S494" s="1" t="s">
        <v>3502</v>
      </c>
      <c r="T494" s="1" t="s">
        <v>3503</v>
      </c>
      <c r="U494" s="1">
        <v>1</v>
      </c>
      <c r="V494" s="1" t="s">
        <v>817</v>
      </c>
      <c r="W494" s="1" t="s">
        <v>41</v>
      </c>
      <c r="X494" s="1">
        <v>1</v>
      </c>
      <c r="Z494" s="1">
        <v>229.31</v>
      </c>
      <c r="AA494" s="1">
        <v>0</v>
      </c>
      <c r="AH494" s="1">
        <v>11</v>
      </c>
      <c r="AJ494" s="1">
        <v>218.31</v>
      </c>
      <c r="AO494" s="1">
        <f t="shared" si="83"/>
        <v>0</v>
      </c>
      <c r="AP494" s="1">
        <v>0</v>
      </c>
      <c r="BI494" s="1">
        <f t="shared" si="84"/>
        <v>0</v>
      </c>
      <c r="BJ494" s="1">
        <v>154.1</v>
      </c>
      <c r="BK494" s="1">
        <v>1</v>
      </c>
      <c r="BM494" s="1">
        <v>9</v>
      </c>
      <c r="BN494" s="1">
        <v>2.5</v>
      </c>
      <c r="BO494" s="1">
        <v>16.25</v>
      </c>
      <c r="BP494" s="1">
        <v>9</v>
      </c>
      <c r="BQ494" s="1">
        <v>52</v>
      </c>
      <c r="BR494" s="1">
        <v>2.75</v>
      </c>
      <c r="BS494" s="1">
        <v>8.1</v>
      </c>
      <c r="BT494" s="1">
        <v>3.5</v>
      </c>
      <c r="BU494" s="1">
        <v>10</v>
      </c>
      <c r="BV494" s="1">
        <v>10</v>
      </c>
      <c r="BW494" s="1">
        <v>10</v>
      </c>
      <c r="BX494" s="1">
        <f t="shared" si="85"/>
        <v>0</v>
      </c>
      <c r="BY494" s="1">
        <v>20</v>
      </c>
      <c r="CA494" s="1">
        <f t="shared" si="86"/>
        <v>0</v>
      </c>
      <c r="CB494" s="1">
        <f t="shared" si="87"/>
        <v>0</v>
      </c>
      <c r="CC494" s="1">
        <v>200</v>
      </c>
      <c r="CD494" s="1">
        <v>60</v>
      </c>
      <c r="CE494" s="1">
        <v>140</v>
      </c>
      <c r="CG494" s="1">
        <f t="shared" si="88"/>
        <v>0</v>
      </c>
      <c r="CH494" s="1">
        <v>100</v>
      </c>
      <c r="CI494" s="1">
        <v>40</v>
      </c>
      <c r="CJ494" s="1">
        <v>60</v>
      </c>
      <c r="CL494" s="1">
        <f t="shared" si="89"/>
        <v>0</v>
      </c>
      <c r="CO494" s="1">
        <f t="shared" si="90"/>
        <v>0</v>
      </c>
      <c r="CP494" s="1">
        <v>583.41</v>
      </c>
      <c r="CQ494" s="1">
        <f t="shared" si="91"/>
        <v>0</v>
      </c>
      <c r="CR494" s="1">
        <v>12</v>
      </c>
    </row>
    <row r="495" spans="1:96" s="1" customFormat="1" ht="15" hidden="1" customHeight="1" x14ac:dyDescent="0.25">
      <c r="A495" s="1" t="s">
        <v>3599</v>
      </c>
      <c r="B495" s="1" t="s">
        <v>3600</v>
      </c>
      <c r="C495" s="1" t="s">
        <v>267</v>
      </c>
      <c r="D495" s="1" t="s">
        <v>3494</v>
      </c>
      <c r="E495" s="1" t="s">
        <v>3601</v>
      </c>
      <c r="F495" s="1" t="s">
        <v>3602</v>
      </c>
      <c r="G495" s="1" t="s">
        <v>283</v>
      </c>
      <c r="H495" s="1" t="s">
        <v>195</v>
      </c>
      <c r="I495" s="1" t="s">
        <v>3603</v>
      </c>
      <c r="J495" s="1" t="s">
        <v>3604</v>
      </c>
      <c r="K495" s="1" t="s">
        <v>3605</v>
      </c>
      <c r="L495" s="1" t="s">
        <v>1239</v>
      </c>
      <c r="M495" s="1" t="s">
        <v>1525</v>
      </c>
      <c r="N495" s="1" t="s">
        <v>3606</v>
      </c>
      <c r="O495" s="1" t="s">
        <v>1241</v>
      </c>
      <c r="P495" s="1">
        <v>918</v>
      </c>
      <c r="Q495" s="1" t="s">
        <v>3501</v>
      </c>
      <c r="R495" s="1" t="s">
        <v>38</v>
      </c>
      <c r="S495" s="1" t="s">
        <v>3502</v>
      </c>
      <c r="T495" s="1" t="s">
        <v>3503</v>
      </c>
      <c r="U495" s="1">
        <v>1</v>
      </c>
      <c r="V495" s="1" t="s">
        <v>817</v>
      </c>
      <c r="W495" s="1" t="s">
        <v>41</v>
      </c>
      <c r="X495" s="1">
        <v>1</v>
      </c>
      <c r="Z495" s="1">
        <v>383.12</v>
      </c>
      <c r="AA495" s="1">
        <v>10</v>
      </c>
      <c r="AC495" s="1">
        <v>8.1199999999999992</v>
      </c>
      <c r="AE495" s="1">
        <v>119.88</v>
      </c>
      <c r="AJ495" s="1">
        <v>245.12</v>
      </c>
      <c r="AO495" s="1">
        <f t="shared" si="83"/>
        <v>0</v>
      </c>
      <c r="AP495" s="1">
        <v>10</v>
      </c>
      <c r="BI495" s="1">
        <f t="shared" si="84"/>
        <v>0</v>
      </c>
      <c r="BJ495" s="1">
        <v>72.2</v>
      </c>
      <c r="BK495" s="1">
        <v>1.5</v>
      </c>
      <c r="BM495" s="1">
        <v>1</v>
      </c>
      <c r="BO495" s="1">
        <v>11.25</v>
      </c>
      <c r="BP495" s="1">
        <v>9</v>
      </c>
      <c r="BQ495" s="1">
        <v>4</v>
      </c>
      <c r="BR495" s="1">
        <v>2.75</v>
      </c>
      <c r="BS495" s="1">
        <v>2.7</v>
      </c>
      <c r="BU495" s="1">
        <v>10</v>
      </c>
      <c r="BV495" s="1">
        <v>10</v>
      </c>
      <c r="BX495" s="1">
        <f t="shared" si="85"/>
        <v>0</v>
      </c>
      <c r="BY495" s="1">
        <v>20</v>
      </c>
      <c r="CA495" s="1">
        <f t="shared" si="86"/>
        <v>0</v>
      </c>
      <c r="CB495" s="1">
        <f t="shared" si="87"/>
        <v>0</v>
      </c>
      <c r="CC495" s="1">
        <v>120</v>
      </c>
      <c r="CD495" s="1">
        <v>40</v>
      </c>
      <c r="CE495" s="1">
        <v>80</v>
      </c>
      <c r="CG495" s="1">
        <f t="shared" si="88"/>
        <v>0</v>
      </c>
      <c r="CH495" s="1">
        <v>54</v>
      </c>
      <c r="CI495" s="1">
        <v>24</v>
      </c>
      <c r="CJ495" s="1">
        <v>30</v>
      </c>
      <c r="CL495" s="1">
        <f t="shared" si="89"/>
        <v>0</v>
      </c>
      <c r="CO495" s="1">
        <f t="shared" si="90"/>
        <v>0</v>
      </c>
      <c r="CP495" s="1">
        <v>575.32000000000005</v>
      </c>
      <c r="CQ495" s="1">
        <f t="shared" si="91"/>
        <v>0</v>
      </c>
      <c r="CR495" s="1">
        <v>13</v>
      </c>
    </row>
    <row r="496" spans="1:96" s="1" customFormat="1" ht="15" hidden="1" customHeight="1" x14ac:dyDescent="0.25">
      <c r="A496" s="1" t="s">
        <v>3607</v>
      </c>
      <c r="B496" s="1" t="s">
        <v>3608</v>
      </c>
      <c r="C496" s="1" t="s">
        <v>25</v>
      </c>
      <c r="D496" s="1" t="s">
        <v>3494</v>
      </c>
      <c r="E496" s="1" t="s">
        <v>3609</v>
      </c>
      <c r="F496" s="1" t="s">
        <v>1024</v>
      </c>
      <c r="G496" s="1" t="s">
        <v>832</v>
      </c>
      <c r="H496" s="1" t="s">
        <v>337</v>
      </c>
      <c r="I496" s="1" t="s">
        <v>3610</v>
      </c>
      <c r="J496" s="1" t="s">
        <v>3610</v>
      </c>
      <c r="K496" s="1" t="s">
        <v>3611</v>
      </c>
      <c r="L496" s="1" t="s">
        <v>209</v>
      </c>
      <c r="M496" s="1" t="s">
        <v>3612</v>
      </c>
      <c r="N496" s="1" t="s">
        <v>3613</v>
      </c>
      <c r="O496" s="1" t="s">
        <v>212</v>
      </c>
      <c r="P496" s="1">
        <v>918</v>
      </c>
      <c r="Q496" s="1" t="s">
        <v>3501</v>
      </c>
      <c r="R496" s="1" t="s">
        <v>38</v>
      </c>
      <c r="S496" s="1" t="s">
        <v>3502</v>
      </c>
      <c r="T496" s="1" t="s">
        <v>3503</v>
      </c>
      <c r="U496" s="1">
        <v>1</v>
      </c>
      <c r="V496" s="1" t="s">
        <v>817</v>
      </c>
      <c r="W496" s="1" t="s">
        <v>41</v>
      </c>
      <c r="X496" s="1">
        <v>1</v>
      </c>
      <c r="Z496" s="1">
        <v>500</v>
      </c>
      <c r="AA496" s="1">
        <v>10</v>
      </c>
      <c r="AJ496" s="1">
        <v>505.56</v>
      </c>
      <c r="AO496" s="1">
        <f t="shared" si="83"/>
        <v>0</v>
      </c>
      <c r="AP496" s="1">
        <v>10</v>
      </c>
      <c r="BI496" s="1">
        <f t="shared" si="84"/>
        <v>0</v>
      </c>
      <c r="BJ496" s="1">
        <v>1</v>
      </c>
      <c r="BM496" s="1">
        <v>1</v>
      </c>
      <c r="BX496" s="1">
        <f t="shared" si="85"/>
        <v>0</v>
      </c>
      <c r="CA496" s="1">
        <f t="shared" si="86"/>
        <v>0</v>
      </c>
      <c r="CB496" s="1">
        <f t="shared" si="87"/>
        <v>0</v>
      </c>
      <c r="CC496" s="1">
        <v>50</v>
      </c>
      <c r="CD496" s="1">
        <v>50</v>
      </c>
      <c r="CG496" s="1">
        <f t="shared" si="88"/>
        <v>0</v>
      </c>
      <c r="CH496" s="1">
        <v>32</v>
      </c>
      <c r="CI496" s="1">
        <v>32</v>
      </c>
      <c r="CL496" s="1">
        <f t="shared" si="89"/>
        <v>0</v>
      </c>
      <c r="CO496" s="1">
        <f t="shared" si="90"/>
        <v>0</v>
      </c>
      <c r="CP496" s="1">
        <v>551</v>
      </c>
      <c r="CQ496" s="1">
        <f t="shared" si="91"/>
        <v>0</v>
      </c>
      <c r="CR496" s="1">
        <v>14</v>
      </c>
    </row>
    <row r="497" spans="1:96" s="1" customFormat="1" ht="15" hidden="1" customHeight="1" x14ac:dyDescent="0.25">
      <c r="A497" s="1" t="s">
        <v>3614</v>
      </c>
      <c r="B497" s="1" t="s">
        <v>3615</v>
      </c>
      <c r="C497" s="1" t="s">
        <v>25</v>
      </c>
      <c r="D497" s="1" t="s">
        <v>3494</v>
      </c>
      <c r="E497" s="1" t="s">
        <v>3616</v>
      </c>
      <c r="F497" s="1" t="s">
        <v>3617</v>
      </c>
      <c r="G497" s="1" t="s">
        <v>160</v>
      </c>
      <c r="H497" s="1" t="s">
        <v>74</v>
      </c>
      <c r="I497" s="1" t="s">
        <v>3618</v>
      </c>
      <c r="J497" s="1" t="s">
        <v>3619</v>
      </c>
      <c r="K497" s="1" t="s">
        <v>3620</v>
      </c>
      <c r="L497" s="1" t="s">
        <v>1352</v>
      </c>
      <c r="M497" s="1" t="s">
        <v>1353</v>
      </c>
      <c r="N497" s="1" t="s">
        <v>3621</v>
      </c>
      <c r="O497" s="1" t="s">
        <v>1355</v>
      </c>
      <c r="P497" s="1">
        <v>918</v>
      </c>
      <c r="Q497" s="1" t="s">
        <v>3501</v>
      </c>
      <c r="R497" s="1" t="s">
        <v>38</v>
      </c>
      <c r="S497" s="1" t="s">
        <v>3502</v>
      </c>
      <c r="T497" s="1" t="s">
        <v>3503</v>
      </c>
      <c r="U497" s="1">
        <v>1</v>
      </c>
      <c r="V497" s="1" t="s">
        <v>817</v>
      </c>
      <c r="W497" s="1" t="s">
        <v>41</v>
      </c>
      <c r="X497" s="1">
        <v>1</v>
      </c>
      <c r="Z497" s="1">
        <v>463.64</v>
      </c>
      <c r="AA497" s="1">
        <v>50</v>
      </c>
      <c r="AN497" s="1">
        <v>413.64</v>
      </c>
      <c r="AO497" s="1">
        <f t="shared" si="83"/>
        <v>0</v>
      </c>
      <c r="AP497" s="1">
        <v>50</v>
      </c>
      <c r="BI497" s="1">
        <f t="shared" si="84"/>
        <v>0</v>
      </c>
      <c r="BJ497" s="1">
        <v>29.7</v>
      </c>
      <c r="BK497" s="1">
        <v>1</v>
      </c>
      <c r="BM497" s="1">
        <v>4</v>
      </c>
      <c r="BQ497" s="1">
        <v>2</v>
      </c>
      <c r="BS497" s="1">
        <v>2.7</v>
      </c>
      <c r="BX497" s="1">
        <f t="shared" si="85"/>
        <v>0</v>
      </c>
      <c r="BY497" s="1">
        <v>20</v>
      </c>
      <c r="CA497" s="1">
        <f t="shared" si="86"/>
        <v>0</v>
      </c>
      <c r="CB497" s="1">
        <f t="shared" si="87"/>
        <v>0</v>
      </c>
      <c r="CC497" s="1">
        <v>50</v>
      </c>
      <c r="CD497" s="1">
        <v>50</v>
      </c>
      <c r="CG497" s="1">
        <f t="shared" si="88"/>
        <v>0</v>
      </c>
      <c r="CH497" s="1">
        <v>32</v>
      </c>
      <c r="CI497" s="1">
        <v>32</v>
      </c>
      <c r="CL497" s="1">
        <f t="shared" si="89"/>
        <v>0</v>
      </c>
      <c r="CO497" s="1">
        <f t="shared" si="90"/>
        <v>0</v>
      </c>
      <c r="CP497" s="1">
        <v>543.34</v>
      </c>
      <c r="CQ497" s="1">
        <f t="shared" si="91"/>
        <v>0</v>
      </c>
      <c r="CR497" s="1">
        <v>15</v>
      </c>
    </row>
    <row r="498" spans="1:96" s="1" customFormat="1" ht="15" hidden="1" customHeight="1" x14ac:dyDescent="0.25">
      <c r="A498" s="1" t="s">
        <v>3622</v>
      </c>
      <c r="B498" s="1" t="s">
        <v>3623</v>
      </c>
      <c r="C498" s="1" t="s">
        <v>3624</v>
      </c>
      <c r="D498" s="1" t="s">
        <v>3494</v>
      </c>
      <c r="E498" s="1" t="s">
        <v>3625</v>
      </c>
      <c r="F498" s="1" t="s">
        <v>3626</v>
      </c>
      <c r="G498" s="1" t="s">
        <v>3627</v>
      </c>
      <c r="H498" s="1" t="s">
        <v>1036</v>
      </c>
      <c r="I498" s="1" t="s">
        <v>3628</v>
      </c>
      <c r="J498" s="1" t="s">
        <v>3629</v>
      </c>
      <c r="K498" s="1" t="s">
        <v>3630</v>
      </c>
      <c r="L498" s="1" t="s">
        <v>535</v>
      </c>
      <c r="M498" s="1" t="s">
        <v>2772</v>
      </c>
      <c r="N498" s="1" t="s">
        <v>3631</v>
      </c>
      <c r="O498" s="1" t="s">
        <v>2774</v>
      </c>
      <c r="P498" s="1">
        <v>918</v>
      </c>
      <c r="Q498" s="1" t="s">
        <v>3501</v>
      </c>
      <c r="R498" s="1" t="s">
        <v>38</v>
      </c>
      <c r="S498" s="1" t="s">
        <v>3502</v>
      </c>
      <c r="T498" s="1" t="s">
        <v>3503</v>
      </c>
      <c r="U498" s="1">
        <v>1</v>
      </c>
      <c r="V498" s="1" t="s">
        <v>817</v>
      </c>
      <c r="W498" s="1" t="s">
        <v>41</v>
      </c>
      <c r="X498" s="1">
        <v>1</v>
      </c>
      <c r="Z498" s="1">
        <v>234.45</v>
      </c>
      <c r="AA498" s="1">
        <v>10</v>
      </c>
      <c r="AB498" s="1">
        <v>59.76</v>
      </c>
      <c r="AJ498" s="1">
        <v>164.69</v>
      </c>
      <c r="AO498" s="1">
        <f t="shared" si="83"/>
        <v>0</v>
      </c>
      <c r="AP498" s="1">
        <v>10</v>
      </c>
      <c r="BI498" s="1">
        <f t="shared" si="84"/>
        <v>0</v>
      </c>
      <c r="BJ498" s="1">
        <v>105.5</v>
      </c>
      <c r="BK498" s="1">
        <v>8.5</v>
      </c>
      <c r="BL498" s="1">
        <v>5.25</v>
      </c>
      <c r="BM498" s="1">
        <v>13</v>
      </c>
      <c r="BO498" s="1">
        <v>11.25</v>
      </c>
      <c r="BP498" s="1">
        <v>9</v>
      </c>
      <c r="BQ498" s="1">
        <v>2</v>
      </c>
      <c r="BR498" s="1">
        <v>16.5</v>
      </c>
      <c r="BU498" s="1">
        <v>10</v>
      </c>
      <c r="BV498" s="1">
        <v>10</v>
      </c>
      <c r="BX498" s="1">
        <f t="shared" si="85"/>
        <v>0</v>
      </c>
      <c r="BY498" s="1">
        <v>20</v>
      </c>
      <c r="CA498" s="1">
        <f t="shared" si="86"/>
        <v>0</v>
      </c>
      <c r="CB498" s="1">
        <f t="shared" si="87"/>
        <v>0</v>
      </c>
      <c r="CC498" s="1">
        <v>200</v>
      </c>
      <c r="CD498" s="1">
        <v>60</v>
      </c>
      <c r="CE498" s="1">
        <v>140</v>
      </c>
      <c r="CG498" s="1">
        <f t="shared" si="88"/>
        <v>0</v>
      </c>
      <c r="CH498" s="1">
        <v>100</v>
      </c>
      <c r="CI498" s="1">
        <v>40</v>
      </c>
      <c r="CJ498" s="1">
        <v>60</v>
      </c>
      <c r="CL498" s="1">
        <f t="shared" si="89"/>
        <v>0</v>
      </c>
      <c r="CO498" s="1">
        <f t="shared" si="90"/>
        <v>0</v>
      </c>
      <c r="CP498" s="1">
        <v>539.95000000000005</v>
      </c>
      <c r="CQ498" s="1">
        <f t="shared" si="91"/>
        <v>0</v>
      </c>
      <c r="CR498" s="1">
        <v>16</v>
      </c>
    </row>
    <row r="499" spans="1:96" s="1" customFormat="1" ht="15" hidden="1" customHeight="1" x14ac:dyDescent="0.25">
      <c r="A499" s="1" t="s">
        <v>3632</v>
      </c>
      <c r="B499" s="1" t="s">
        <v>3633</v>
      </c>
      <c r="C499" s="1" t="s">
        <v>267</v>
      </c>
      <c r="D499" s="1" t="s">
        <v>3494</v>
      </c>
      <c r="E499" s="1" t="s">
        <v>3634</v>
      </c>
      <c r="F499" s="1" t="s">
        <v>3635</v>
      </c>
      <c r="G499" s="1" t="s">
        <v>29</v>
      </c>
      <c r="H499" s="1" t="s">
        <v>123</v>
      </c>
      <c r="I499" s="1" t="s">
        <v>3636</v>
      </c>
      <c r="J499" s="1" t="s">
        <v>3637</v>
      </c>
      <c r="K499" s="1" t="s">
        <v>3638</v>
      </c>
      <c r="L499" s="1" t="s">
        <v>3639</v>
      </c>
      <c r="M499" s="1" t="s">
        <v>3640</v>
      </c>
      <c r="N499" s="1" t="s">
        <v>3641</v>
      </c>
      <c r="O499" s="1" t="s">
        <v>3642</v>
      </c>
      <c r="P499" s="1">
        <v>918</v>
      </c>
      <c r="Q499" s="1" t="s">
        <v>3501</v>
      </c>
      <c r="R499" s="1" t="s">
        <v>38</v>
      </c>
      <c r="S499" s="1" t="s">
        <v>3502</v>
      </c>
      <c r="T499" s="1" t="s">
        <v>3503</v>
      </c>
      <c r="U499" s="1">
        <v>1</v>
      </c>
      <c r="V499" s="1" t="s">
        <v>817</v>
      </c>
      <c r="W499" s="1" t="s">
        <v>41</v>
      </c>
      <c r="X499" s="1">
        <v>1</v>
      </c>
      <c r="Z499" s="1">
        <v>500</v>
      </c>
      <c r="AA499" s="1">
        <v>50</v>
      </c>
      <c r="AB499" s="1">
        <v>20.75</v>
      </c>
      <c r="AH499" s="1">
        <v>5.5</v>
      </c>
      <c r="AL499" s="1">
        <v>145.82499999999999</v>
      </c>
      <c r="AN499" s="1">
        <v>720.04</v>
      </c>
      <c r="AO499" s="1">
        <f t="shared" si="83"/>
        <v>0</v>
      </c>
      <c r="AP499" s="1">
        <v>50</v>
      </c>
      <c r="BI499" s="1">
        <f t="shared" si="84"/>
        <v>0</v>
      </c>
      <c r="BJ499" s="1">
        <v>8.25</v>
      </c>
      <c r="BO499" s="1">
        <v>6.25</v>
      </c>
      <c r="BQ499" s="1">
        <v>2</v>
      </c>
      <c r="BX499" s="1">
        <f t="shared" si="85"/>
        <v>0</v>
      </c>
      <c r="CA499" s="1">
        <f t="shared" si="86"/>
        <v>0</v>
      </c>
      <c r="CB499" s="1">
        <f t="shared" si="87"/>
        <v>0</v>
      </c>
      <c r="CC499" s="1">
        <v>0</v>
      </c>
      <c r="CD499" s="1">
        <v>0</v>
      </c>
      <c r="CG499" s="1">
        <f t="shared" si="88"/>
        <v>0</v>
      </c>
      <c r="CH499" s="1">
        <v>0</v>
      </c>
      <c r="CI499" s="1">
        <v>0</v>
      </c>
      <c r="CL499" s="1">
        <f t="shared" si="89"/>
        <v>0</v>
      </c>
      <c r="CO499" s="1">
        <f t="shared" si="90"/>
        <v>0</v>
      </c>
      <c r="CP499" s="1">
        <v>508.25</v>
      </c>
      <c r="CQ499" s="1">
        <f t="shared" si="91"/>
        <v>0</v>
      </c>
      <c r="CR499" s="1">
        <v>17</v>
      </c>
    </row>
    <row r="500" spans="1:96" s="1" customFormat="1" ht="15" hidden="1" customHeight="1" x14ac:dyDescent="0.25">
      <c r="A500" s="1" t="s">
        <v>3643</v>
      </c>
      <c r="B500" s="1" t="s">
        <v>3644</v>
      </c>
      <c r="C500" s="1" t="s">
        <v>550</v>
      </c>
      <c r="D500" s="1" t="s">
        <v>3494</v>
      </c>
      <c r="E500" s="1" t="s">
        <v>3645</v>
      </c>
      <c r="F500" s="1" t="s">
        <v>3646</v>
      </c>
      <c r="G500" s="1" t="s">
        <v>1470</v>
      </c>
      <c r="H500" s="1" t="s">
        <v>337</v>
      </c>
      <c r="I500" s="1" t="s">
        <v>3647</v>
      </c>
      <c r="J500" s="1" t="s">
        <v>3648</v>
      </c>
      <c r="K500" s="1" t="s">
        <v>3649</v>
      </c>
      <c r="L500" s="1" t="s">
        <v>187</v>
      </c>
      <c r="M500" s="1" t="s">
        <v>3162</v>
      </c>
      <c r="N500" s="1" t="s">
        <v>3650</v>
      </c>
      <c r="O500" s="1" t="s">
        <v>190</v>
      </c>
      <c r="P500" s="1">
        <v>918</v>
      </c>
      <c r="Q500" s="1" t="s">
        <v>3501</v>
      </c>
      <c r="R500" s="1" t="s">
        <v>38</v>
      </c>
      <c r="S500" s="1" t="s">
        <v>3502</v>
      </c>
      <c r="T500" s="1" t="s">
        <v>3503</v>
      </c>
      <c r="U500" s="1">
        <v>1</v>
      </c>
      <c r="V500" s="1" t="s">
        <v>817</v>
      </c>
      <c r="W500" s="1" t="s">
        <v>41</v>
      </c>
      <c r="X500" s="1">
        <v>1</v>
      </c>
      <c r="Z500" s="1">
        <v>395</v>
      </c>
      <c r="AA500" s="1">
        <v>50</v>
      </c>
      <c r="AD500" s="1">
        <v>345</v>
      </c>
      <c r="AO500" s="1">
        <f t="shared" si="83"/>
        <v>0</v>
      </c>
      <c r="AP500" s="1">
        <v>50</v>
      </c>
      <c r="BI500" s="1">
        <f t="shared" si="84"/>
        <v>0</v>
      </c>
      <c r="BJ500" s="1">
        <v>71.25</v>
      </c>
      <c r="BO500" s="1">
        <v>1.25</v>
      </c>
      <c r="BQ500" s="1">
        <v>30</v>
      </c>
      <c r="BV500" s="1">
        <v>10</v>
      </c>
      <c r="BW500" s="1">
        <v>10</v>
      </c>
      <c r="BX500" s="1">
        <f t="shared" si="85"/>
        <v>0</v>
      </c>
      <c r="BY500" s="1">
        <v>20</v>
      </c>
      <c r="CA500" s="1">
        <f t="shared" si="86"/>
        <v>0</v>
      </c>
      <c r="CB500" s="1">
        <f t="shared" si="87"/>
        <v>0</v>
      </c>
      <c r="CC500" s="1">
        <v>30</v>
      </c>
      <c r="CD500" s="1">
        <v>30</v>
      </c>
      <c r="CG500" s="1">
        <f t="shared" si="88"/>
        <v>0</v>
      </c>
      <c r="CH500" s="1">
        <v>16</v>
      </c>
      <c r="CI500" s="1">
        <v>16</v>
      </c>
      <c r="CL500" s="1">
        <f t="shared" si="89"/>
        <v>0</v>
      </c>
      <c r="CO500" s="1">
        <f t="shared" si="90"/>
        <v>0</v>
      </c>
      <c r="CP500" s="1">
        <v>496.25</v>
      </c>
      <c r="CQ500" s="1">
        <f t="shared" si="91"/>
        <v>0</v>
      </c>
      <c r="CR500" s="1">
        <v>18</v>
      </c>
    </row>
    <row r="501" spans="1:96" s="1" customFormat="1" ht="15" hidden="1" customHeight="1" x14ac:dyDescent="0.25">
      <c r="A501" s="1" t="s">
        <v>3651</v>
      </c>
      <c r="B501" s="1" t="s">
        <v>3652</v>
      </c>
      <c r="C501" s="1" t="s">
        <v>25</v>
      </c>
      <c r="D501" s="1" t="s">
        <v>3494</v>
      </c>
      <c r="E501" s="1" t="s">
        <v>3653</v>
      </c>
      <c r="F501" s="1" t="s">
        <v>3654</v>
      </c>
      <c r="G501" s="1" t="s">
        <v>3655</v>
      </c>
      <c r="H501" s="1" t="s">
        <v>137</v>
      </c>
      <c r="I501" s="1" t="s">
        <v>3656</v>
      </c>
      <c r="J501" s="1" t="s">
        <v>3657</v>
      </c>
      <c r="K501" s="1" t="s">
        <v>3658</v>
      </c>
      <c r="L501" s="1" t="s">
        <v>299</v>
      </c>
      <c r="M501" s="1" t="s">
        <v>3659</v>
      </c>
      <c r="N501" s="1" t="s">
        <v>3660</v>
      </c>
      <c r="O501" s="1" t="s">
        <v>302</v>
      </c>
      <c r="P501" s="1">
        <v>918</v>
      </c>
      <c r="Q501" s="1" t="s">
        <v>3501</v>
      </c>
      <c r="R501" s="1" t="s">
        <v>38</v>
      </c>
      <c r="S501" s="1" t="s">
        <v>3502</v>
      </c>
      <c r="T501" s="1" t="s">
        <v>3503</v>
      </c>
      <c r="U501" s="1">
        <v>1</v>
      </c>
      <c r="V501" s="1" t="s">
        <v>817</v>
      </c>
      <c r="W501" s="1" t="s">
        <v>41</v>
      </c>
      <c r="X501" s="1">
        <v>1</v>
      </c>
      <c r="Z501" s="1">
        <v>339.74</v>
      </c>
      <c r="AA501" s="1">
        <v>10</v>
      </c>
      <c r="AB501" s="1">
        <v>26.56</v>
      </c>
      <c r="AC501" s="1">
        <v>3.48</v>
      </c>
      <c r="AD501" s="1">
        <v>170</v>
      </c>
      <c r="AE501" s="1">
        <v>49.95</v>
      </c>
      <c r="AH501" s="1">
        <v>79.75</v>
      </c>
      <c r="AO501" s="1">
        <f t="shared" si="83"/>
        <v>0</v>
      </c>
      <c r="AP501" s="1">
        <v>10</v>
      </c>
      <c r="BI501" s="1">
        <f t="shared" si="84"/>
        <v>0</v>
      </c>
      <c r="BJ501" s="1">
        <v>43.25</v>
      </c>
      <c r="BK501" s="1">
        <v>3</v>
      </c>
      <c r="BM501" s="1">
        <v>4</v>
      </c>
      <c r="BN501" s="1">
        <v>5</v>
      </c>
      <c r="BO501" s="1">
        <v>6.25</v>
      </c>
      <c r="BP501" s="1">
        <v>3</v>
      </c>
      <c r="BQ501" s="1">
        <v>2</v>
      </c>
      <c r="BX501" s="1">
        <f t="shared" si="85"/>
        <v>0</v>
      </c>
      <c r="BY501" s="1">
        <v>20</v>
      </c>
      <c r="CA501" s="1">
        <f t="shared" si="86"/>
        <v>0</v>
      </c>
      <c r="CB501" s="1">
        <f t="shared" si="87"/>
        <v>0</v>
      </c>
      <c r="CC501" s="1">
        <v>60</v>
      </c>
      <c r="CD501" s="1">
        <v>60</v>
      </c>
      <c r="CG501" s="1">
        <f t="shared" si="88"/>
        <v>0</v>
      </c>
      <c r="CH501" s="1">
        <v>40</v>
      </c>
      <c r="CI501" s="1">
        <v>40</v>
      </c>
      <c r="CL501" s="1">
        <f t="shared" si="89"/>
        <v>0</v>
      </c>
      <c r="CO501" s="1">
        <f t="shared" si="90"/>
        <v>0</v>
      </c>
      <c r="CP501" s="1">
        <v>442.99</v>
      </c>
      <c r="CQ501" s="1">
        <f t="shared" si="91"/>
        <v>0</v>
      </c>
      <c r="CR501" s="1">
        <v>19</v>
      </c>
    </row>
    <row r="502" spans="1:96" s="1" customFormat="1" ht="15" hidden="1" customHeight="1" x14ac:dyDescent="0.25">
      <c r="A502" s="1" t="s">
        <v>3661</v>
      </c>
      <c r="B502" s="1" t="s">
        <v>3662</v>
      </c>
      <c r="C502" s="1" t="s">
        <v>157</v>
      </c>
      <c r="D502" s="1" t="s">
        <v>3494</v>
      </c>
      <c r="E502" s="1" t="s">
        <v>3663</v>
      </c>
      <c r="F502" s="1" t="s">
        <v>3664</v>
      </c>
      <c r="G502" s="1" t="s">
        <v>206</v>
      </c>
      <c r="H502" s="1" t="s">
        <v>29</v>
      </c>
      <c r="I502" s="1" t="s">
        <v>3665</v>
      </c>
      <c r="J502" s="1" t="s">
        <v>3666</v>
      </c>
      <c r="K502" s="1" t="s">
        <v>3667</v>
      </c>
      <c r="L502" s="1" t="s">
        <v>3668</v>
      </c>
      <c r="M502" s="1" t="s">
        <v>3669</v>
      </c>
      <c r="N502" s="1" t="s">
        <v>3670</v>
      </c>
      <c r="O502" s="1" t="s">
        <v>3671</v>
      </c>
      <c r="P502" s="1">
        <v>918</v>
      </c>
      <c r="Q502" s="1" t="s">
        <v>3501</v>
      </c>
      <c r="R502" s="1" t="s">
        <v>38</v>
      </c>
      <c r="S502" s="1" t="s">
        <v>3502</v>
      </c>
      <c r="T502" s="1" t="s">
        <v>3503</v>
      </c>
      <c r="U502" s="1">
        <v>1</v>
      </c>
      <c r="V502" s="1" t="s">
        <v>817</v>
      </c>
      <c r="W502" s="1" t="s">
        <v>41</v>
      </c>
      <c r="X502" s="1">
        <v>1</v>
      </c>
      <c r="Z502" s="1">
        <v>225.9</v>
      </c>
      <c r="AA502" s="1">
        <v>10</v>
      </c>
      <c r="AB502" s="1">
        <v>24.9</v>
      </c>
      <c r="AD502" s="1">
        <v>180</v>
      </c>
      <c r="AH502" s="1">
        <v>11</v>
      </c>
      <c r="AO502" s="1">
        <f t="shared" si="83"/>
        <v>0</v>
      </c>
      <c r="AP502" s="1">
        <v>10</v>
      </c>
      <c r="BI502" s="1">
        <f t="shared" si="84"/>
        <v>0</v>
      </c>
      <c r="BJ502" s="1">
        <v>100.15</v>
      </c>
      <c r="BK502" s="1">
        <v>1</v>
      </c>
      <c r="BM502" s="1">
        <v>2</v>
      </c>
      <c r="BN502" s="1">
        <v>3.75</v>
      </c>
      <c r="BO502" s="1">
        <v>13.75</v>
      </c>
      <c r="BP502" s="1">
        <v>1.5</v>
      </c>
      <c r="BR502" s="1">
        <v>2.75</v>
      </c>
      <c r="BS502" s="1">
        <v>5.4</v>
      </c>
      <c r="BX502" s="1">
        <f t="shared" si="85"/>
        <v>0</v>
      </c>
      <c r="BZ502" s="1">
        <v>70</v>
      </c>
      <c r="CA502" s="1">
        <f t="shared" si="86"/>
        <v>0</v>
      </c>
      <c r="CB502" s="1">
        <f t="shared" si="87"/>
        <v>0</v>
      </c>
      <c r="CC502" s="1">
        <v>110</v>
      </c>
      <c r="CD502" s="1">
        <v>60</v>
      </c>
      <c r="CE502" s="1">
        <v>50</v>
      </c>
      <c r="CG502" s="1">
        <f t="shared" si="88"/>
        <v>0</v>
      </c>
      <c r="CH502" s="1">
        <v>55</v>
      </c>
      <c r="CI502" s="1">
        <v>40</v>
      </c>
      <c r="CJ502" s="1">
        <v>15</v>
      </c>
      <c r="CL502" s="1">
        <f t="shared" si="89"/>
        <v>0</v>
      </c>
      <c r="CO502" s="1">
        <f t="shared" si="90"/>
        <v>0</v>
      </c>
      <c r="CP502" s="1">
        <v>436.05</v>
      </c>
      <c r="CQ502" s="1">
        <f t="shared" si="91"/>
        <v>0</v>
      </c>
      <c r="CR502" s="1">
        <v>20</v>
      </c>
    </row>
    <row r="503" spans="1:96" s="1" customFormat="1" ht="15" hidden="1" customHeight="1" x14ac:dyDescent="0.25">
      <c r="A503" s="1" t="s">
        <v>3672</v>
      </c>
      <c r="B503" s="1" t="s">
        <v>3673</v>
      </c>
      <c r="C503" s="1" t="s">
        <v>25</v>
      </c>
      <c r="D503" s="1" t="s">
        <v>3494</v>
      </c>
      <c r="E503" s="1" t="s">
        <v>3674</v>
      </c>
      <c r="F503" s="1" t="s">
        <v>3675</v>
      </c>
      <c r="G503" s="1" t="s">
        <v>217</v>
      </c>
      <c r="H503" s="1" t="s">
        <v>226</v>
      </c>
      <c r="I503" s="1" t="s">
        <v>3676</v>
      </c>
      <c r="J503" s="1" t="s">
        <v>3677</v>
      </c>
      <c r="K503" s="1" t="s">
        <v>3678</v>
      </c>
      <c r="L503" s="1" t="s">
        <v>105</v>
      </c>
      <c r="M503" s="1" t="s">
        <v>3679</v>
      </c>
      <c r="N503" s="1" t="s">
        <v>3680</v>
      </c>
      <c r="O503" s="1" t="s">
        <v>3681</v>
      </c>
      <c r="P503" s="1">
        <v>918</v>
      </c>
      <c r="Q503" s="1" t="s">
        <v>3501</v>
      </c>
      <c r="R503" s="1" t="s">
        <v>38</v>
      </c>
      <c r="S503" s="1" t="s">
        <v>3502</v>
      </c>
      <c r="T503" s="1" t="s">
        <v>3503</v>
      </c>
      <c r="U503" s="1">
        <v>1</v>
      </c>
      <c r="V503" s="1" t="s">
        <v>817</v>
      </c>
      <c r="W503" s="1" t="s">
        <v>41</v>
      </c>
      <c r="X503" s="1">
        <v>1</v>
      </c>
      <c r="Z503" s="1">
        <v>191.5</v>
      </c>
      <c r="AA503" s="1">
        <v>0</v>
      </c>
      <c r="AJ503" s="1">
        <v>191.5</v>
      </c>
      <c r="AO503" s="1">
        <f t="shared" si="83"/>
        <v>0</v>
      </c>
      <c r="AP503" s="1">
        <v>0</v>
      </c>
      <c r="BI503" s="1">
        <f t="shared" si="84"/>
        <v>0</v>
      </c>
      <c r="BJ503" s="1">
        <v>152.4</v>
      </c>
      <c r="BK503" s="1">
        <v>5.5</v>
      </c>
      <c r="BL503" s="1">
        <v>0.75</v>
      </c>
      <c r="BO503" s="1">
        <v>12.5</v>
      </c>
      <c r="BP503" s="1">
        <v>3</v>
      </c>
      <c r="BQ503" s="1">
        <v>16</v>
      </c>
      <c r="BR503" s="1">
        <v>19.25</v>
      </c>
      <c r="BS503" s="1">
        <v>5.4</v>
      </c>
      <c r="BU503" s="1">
        <v>10</v>
      </c>
      <c r="BW503" s="1">
        <v>10</v>
      </c>
      <c r="BX503" s="1">
        <f t="shared" si="85"/>
        <v>0</v>
      </c>
      <c r="BZ503" s="1">
        <v>70</v>
      </c>
      <c r="CA503" s="1">
        <f t="shared" si="86"/>
        <v>0</v>
      </c>
      <c r="CB503" s="1">
        <f t="shared" si="87"/>
        <v>0</v>
      </c>
      <c r="CC503" s="1">
        <v>50</v>
      </c>
      <c r="CD503" s="1">
        <v>50</v>
      </c>
      <c r="CG503" s="1">
        <f t="shared" si="88"/>
        <v>0</v>
      </c>
      <c r="CH503" s="1">
        <v>32</v>
      </c>
      <c r="CI503" s="1">
        <v>32</v>
      </c>
      <c r="CL503" s="1">
        <f t="shared" si="89"/>
        <v>0</v>
      </c>
      <c r="CO503" s="1">
        <f t="shared" si="90"/>
        <v>0</v>
      </c>
      <c r="CP503" s="1">
        <v>393.9</v>
      </c>
      <c r="CQ503" s="1">
        <f t="shared" si="91"/>
        <v>0</v>
      </c>
      <c r="CR503" s="1">
        <v>21</v>
      </c>
    </row>
    <row r="504" spans="1:96" s="1" customFormat="1" ht="15" hidden="1" customHeight="1" x14ac:dyDescent="0.25">
      <c r="A504" s="1" t="s">
        <v>3682</v>
      </c>
      <c r="B504" s="1" t="s">
        <v>3683</v>
      </c>
      <c r="C504" s="1" t="s">
        <v>25</v>
      </c>
      <c r="D504" s="1" t="s">
        <v>3494</v>
      </c>
      <c r="E504" s="1" t="s">
        <v>3684</v>
      </c>
      <c r="F504" s="1" t="s">
        <v>3685</v>
      </c>
      <c r="G504" s="1" t="s">
        <v>2434</v>
      </c>
      <c r="H504" s="1" t="s">
        <v>249</v>
      </c>
      <c r="I504" s="1" t="s">
        <v>3686</v>
      </c>
      <c r="J504" s="1" t="s">
        <v>3687</v>
      </c>
      <c r="K504" s="1" t="s">
        <v>3688</v>
      </c>
      <c r="L504" s="1" t="s">
        <v>187</v>
      </c>
      <c r="M504" s="1" t="s">
        <v>188</v>
      </c>
      <c r="N504" s="1" t="s">
        <v>3689</v>
      </c>
      <c r="O504" s="1" t="s">
        <v>190</v>
      </c>
      <c r="P504" s="1">
        <v>918</v>
      </c>
      <c r="Q504" s="1" t="s">
        <v>3501</v>
      </c>
      <c r="R504" s="1" t="s">
        <v>38</v>
      </c>
      <c r="S504" s="1" t="s">
        <v>3502</v>
      </c>
      <c r="T504" s="1" t="s">
        <v>3503</v>
      </c>
      <c r="U504" s="1">
        <v>1</v>
      </c>
      <c r="V504" s="1" t="s">
        <v>817</v>
      </c>
      <c r="W504" s="1" t="s">
        <v>41</v>
      </c>
      <c r="X504" s="1">
        <v>1</v>
      </c>
      <c r="Z504" s="1">
        <v>306.58</v>
      </c>
      <c r="AA504" s="1">
        <v>10</v>
      </c>
      <c r="AH504" s="1">
        <v>5.5</v>
      </c>
      <c r="AJ504" s="1">
        <v>291.08</v>
      </c>
      <c r="AO504" s="1">
        <f t="shared" si="83"/>
        <v>0</v>
      </c>
      <c r="AP504" s="1">
        <v>10</v>
      </c>
      <c r="BI504" s="1">
        <f t="shared" si="84"/>
        <v>0</v>
      </c>
      <c r="BJ504" s="1">
        <v>70</v>
      </c>
      <c r="BX504" s="1">
        <f t="shared" si="85"/>
        <v>0</v>
      </c>
      <c r="BZ504" s="1">
        <v>70</v>
      </c>
      <c r="CA504" s="1">
        <f t="shared" si="86"/>
        <v>0</v>
      </c>
      <c r="CB504" s="1">
        <f t="shared" si="87"/>
        <v>0</v>
      </c>
      <c r="CG504" s="1">
        <f t="shared" si="88"/>
        <v>0</v>
      </c>
      <c r="CL504" s="1">
        <f t="shared" si="89"/>
        <v>0</v>
      </c>
      <c r="CO504" s="1">
        <f t="shared" si="90"/>
        <v>0</v>
      </c>
      <c r="CP504" s="1">
        <v>376.58</v>
      </c>
      <c r="CQ504" s="1">
        <f t="shared" si="91"/>
        <v>0</v>
      </c>
      <c r="CR504" s="1">
        <v>22</v>
      </c>
    </row>
    <row r="505" spans="1:96" s="1" customFormat="1" ht="15" hidden="1" customHeight="1" x14ac:dyDescent="0.25">
      <c r="A505" s="1" t="s">
        <v>3690</v>
      </c>
      <c r="B505" s="1" t="s">
        <v>3691</v>
      </c>
      <c r="C505" s="1" t="s">
        <v>157</v>
      </c>
      <c r="D505" s="1" t="s">
        <v>3494</v>
      </c>
      <c r="E505" s="1" t="s">
        <v>3692</v>
      </c>
      <c r="F505" s="1" t="s">
        <v>3693</v>
      </c>
      <c r="G505" s="1" t="s">
        <v>3694</v>
      </c>
      <c r="H505" s="1" t="s">
        <v>3695</v>
      </c>
      <c r="I505" s="1" t="s">
        <v>3696</v>
      </c>
      <c r="J505" s="1" t="s">
        <v>3697</v>
      </c>
      <c r="K505" s="1" t="s">
        <v>3698</v>
      </c>
      <c r="L505" s="1" t="s">
        <v>1060</v>
      </c>
      <c r="M505" s="1" t="s">
        <v>3699</v>
      </c>
      <c r="N505" s="1" t="s">
        <v>3700</v>
      </c>
      <c r="O505" s="1" t="s">
        <v>1063</v>
      </c>
      <c r="P505" s="1">
        <v>918</v>
      </c>
      <c r="Q505" s="1" t="s">
        <v>3501</v>
      </c>
      <c r="R505" s="1" t="s">
        <v>38</v>
      </c>
      <c r="S505" s="1" t="s">
        <v>3502</v>
      </c>
      <c r="T505" s="1" t="s">
        <v>3503</v>
      </c>
      <c r="U505" s="1">
        <v>1</v>
      </c>
      <c r="V505" s="1" t="s">
        <v>817</v>
      </c>
      <c r="W505" s="1" t="s">
        <v>41</v>
      </c>
      <c r="X505" s="1">
        <v>1</v>
      </c>
      <c r="Z505" s="1">
        <v>100.32</v>
      </c>
      <c r="AA505" s="1">
        <v>10</v>
      </c>
      <c r="AE505" s="1">
        <v>36.630000000000003</v>
      </c>
      <c r="AH505" s="1">
        <v>27.5</v>
      </c>
      <c r="AI505" s="1">
        <v>26.19</v>
      </c>
      <c r="AO505" s="1">
        <f t="shared" si="83"/>
        <v>0</v>
      </c>
      <c r="AP505" s="1">
        <v>10</v>
      </c>
      <c r="BI505" s="1">
        <f t="shared" si="84"/>
        <v>0</v>
      </c>
      <c r="BJ505" s="1">
        <v>201.5</v>
      </c>
      <c r="BK505" s="1">
        <v>7.5</v>
      </c>
      <c r="BM505" s="1">
        <v>3</v>
      </c>
      <c r="BN505" s="1">
        <v>1.25</v>
      </c>
      <c r="BO505" s="1">
        <v>17.5</v>
      </c>
      <c r="BP505" s="1">
        <v>15</v>
      </c>
      <c r="BQ505" s="1">
        <v>22</v>
      </c>
      <c r="BR505" s="1">
        <v>8.25</v>
      </c>
      <c r="BS505" s="1">
        <v>13.5</v>
      </c>
      <c r="BT505" s="1">
        <v>3.5</v>
      </c>
      <c r="BU505" s="1">
        <v>10</v>
      </c>
      <c r="BW505" s="1">
        <v>10</v>
      </c>
      <c r="BX505" s="1">
        <f t="shared" si="85"/>
        <v>0</v>
      </c>
      <c r="BY505" s="1">
        <v>20</v>
      </c>
      <c r="BZ505" s="1">
        <v>70</v>
      </c>
      <c r="CA505" s="1">
        <f t="shared" si="86"/>
        <v>0</v>
      </c>
      <c r="CB505" s="1">
        <f t="shared" si="87"/>
        <v>0</v>
      </c>
      <c r="CC505" s="1">
        <v>30</v>
      </c>
      <c r="CD505" s="1">
        <v>30</v>
      </c>
      <c r="CG505" s="1">
        <f t="shared" si="88"/>
        <v>0</v>
      </c>
      <c r="CH505" s="1">
        <v>16</v>
      </c>
      <c r="CI505" s="1">
        <v>16</v>
      </c>
      <c r="CL505" s="1">
        <f t="shared" si="89"/>
        <v>0</v>
      </c>
      <c r="CO505" s="1">
        <f t="shared" si="90"/>
        <v>0</v>
      </c>
      <c r="CP505" s="1">
        <v>331.82</v>
      </c>
      <c r="CQ505" s="1">
        <f t="shared" si="91"/>
        <v>0</v>
      </c>
      <c r="CR505" s="1">
        <v>23</v>
      </c>
    </row>
    <row r="506" spans="1:96" s="1" customFormat="1" ht="15" hidden="1" customHeight="1" x14ac:dyDescent="0.25">
      <c r="A506" s="1" t="s">
        <v>3701</v>
      </c>
      <c r="B506" s="1" t="s">
        <v>3702</v>
      </c>
      <c r="C506" s="1" t="s">
        <v>133</v>
      </c>
      <c r="D506" s="1" t="s">
        <v>3494</v>
      </c>
      <c r="E506" s="1" t="s">
        <v>3703</v>
      </c>
      <c r="F506" s="1" t="s">
        <v>1194</v>
      </c>
      <c r="G506" s="1" t="s">
        <v>3704</v>
      </c>
      <c r="H506" s="1" t="s">
        <v>3705</v>
      </c>
      <c r="I506" s="1" t="s">
        <v>3706</v>
      </c>
      <c r="J506" s="1" t="s">
        <v>3707</v>
      </c>
      <c r="K506" s="1" t="s">
        <v>3708</v>
      </c>
      <c r="L506" s="1" t="s">
        <v>362</v>
      </c>
      <c r="M506" s="1" t="s">
        <v>917</v>
      </c>
      <c r="N506" s="1" t="s">
        <v>3709</v>
      </c>
      <c r="O506" s="1" t="s">
        <v>784</v>
      </c>
      <c r="P506" s="1">
        <v>918</v>
      </c>
      <c r="Q506" s="1" t="s">
        <v>3501</v>
      </c>
      <c r="R506" s="1" t="s">
        <v>38</v>
      </c>
      <c r="S506" s="1" t="s">
        <v>3502</v>
      </c>
      <c r="T506" s="1" t="s">
        <v>3503</v>
      </c>
      <c r="U506" s="1">
        <v>1</v>
      </c>
      <c r="V506" s="1" t="s">
        <v>817</v>
      </c>
      <c r="W506" s="1" t="s">
        <v>41</v>
      </c>
      <c r="X506" s="1">
        <v>1</v>
      </c>
      <c r="Z506" s="1">
        <v>116.57</v>
      </c>
      <c r="AA506" s="1">
        <v>0</v>
      </c>
      <c r="AH506" s="1">
        <v>5.5</v>
      </c>
      <c r="AJ506" s="1">
        <v>111.07</v>
      </c>
      <c r="AO506" s="1">
        <f t="shared" si="83"/>
        <v>0</v>
      </c>
      <c r="AP506" s="1">
        <v>0</v>
      </c>
      <c r="BI506" s="1">
        <f t="shared" si="84"/>
        <v>0</v>
      </c>
      <c r="BJ506" s="1">
        <v>119.45</v>
      </c>
      <c r="BK506" s="1">
        <v>1</v>
      </c>
      <c r="BL506" s="1">
        <v>0.75</v>
      </c>
      <c r="BM506" s="1">
        <v>3</v>
      </c>
      <c r="BO506" s="1">
        <v>1.25</v>
      </c>
      <c r="BP506" s="1">
        <v>10.5</v>
      </c>
      <c r="BQ506" s="1">
        <v>2</v>
      </c>
      <c r="BR506" s="1">
        <v>8.25</v>
      </c>
      <c r="BS506" s="1">
        <v>2.7</v>
      </c>
      <c r="BX506" s="1">
        <f t="shared" si="85"/>
        <v>0</v>
      </c>
      <c r="BY506" s="1">
        <v>20</v>
      </c>
      <c r="BZ506" s="1">
        <v>70</v>
      </c>
      <c r="CA506" s="1">
        <f t="shared" si="86"/>
        <v>0</v>
      </c>
      <c r="CB506" s="1">
        <f t="shared" si="87"/>
        <v>0</v>
      </c>
      <c r="CC506" s="1">
        <v>60</v>
      </c>
      <c r="CD506" s="1">
        <v>60</v>
      </c>
      <c r="CG506" s="1">
        <f t="shared" si="88"/>
        <v>0</v>
      </c>
      <c r="CH506" s="1">
        <v>40</v>
      </c>
      <c r="CI506" s="1">
        <v>40</v>
      </c>
      <c r="CL506" s="1">
        <f t="shared" si="89"/>
        <v>0</v>
      </c>
      <c r="CO506" s="1">
        <f t="shared" si="90"/>
        <v>0</v>
      </c>
      <c r="CP506" s="1">
        <v>296.02</v>
      </c>
      <c r="CQ506" s="1">
        <f t="shared" si="91"/>
        <v>0</v>
      </c>
      <c r="CR506" s="1">
        <v>24</v>
      </c>
    </row>
    <row r="507" spans="1:96" s="1" customFormat="1" ht="15" hidden="1" customHeight="1" x14ac:dyDescent="0.25">
      <c r="A507" s="1" t="s">
        <v>3710</v>
      </c>
      <c r="B507" s="1" t="s">
        <v>3711</v>
      </c>
      <c r="C507" s="1" t="s">
        <v>267</v>
      </c>
      <c r="D507" s="1" t="s">
        <v>3494</v>
      </c>
      <c r="E507" s="1" t="s">
        <v>3712</v>
      </c>
      <c r="F507" s="1" t="s">
        <v>3713</v>
      </c>
      <c r="G507" s="1" t="s">
        <v>1235</v>
      </c>
      <c r="H507" s="1" t="s">
        <v>226</v>
      </c>
      <c r="I507" s="1" t="s">
        <v>3714</v>
      </c>
      <c r="J507" s="1" t="s">
        <v>3715</v>
      </c>
      <c r="K507" s="1" t="s">
        <v>3716</v>
      </c>
      <c r="L507" s="1" t="s">
        <v>105</v>
      </c>
      <c r="M507" s="1" t="s">
        <v>3717</v>
      </c>
      <c r="N507" s="1" t="s">
        <v>3718</v>
      </c>
      <c r="O507" s="1" t="s">
        <v>3719</v>
      </c>
      <c r="P507" s="1">
        <v>918</v>
      </c>
      <c r="Q507" s="1" t="s">
        <v>3501</v>
      </c>
      <c r="R507" s="1" t="s">
        <v>38</v>
      </c>
      <c r="S507" s="1" t="s">
        <v>3502</v>
      </c>
      <c r="T507" s="1" t="s">
        <v>3503</v>
      </c>
      <c r="U507" s="1">
        <v>1</v>
      </c>
      <c r="V507" s="1" t="s">
        <v>817</v>
      </c>
      <c r="W507" s="1" t="s">
        <v>41</v>
      </c>
      <c r="X507" s="1">
        <v>1</v>
      </c>
      <c r="Z507" s="1">
        <v>227.34399999999999</v>
      </c>
      <c r="AA507" s="1">
        <v>50</v>
      </c>
      <c r="AC507" s="1">
        <v>8.1199999999999992</v>
      </c>
      <c r="AL507" s="1">
        <v>46.664000000000001</v>
      </c>
      <c r="AN507" s="1">
        <v>122.56</v>
      </c>
      <c r="AO507" s="1">
        <f t="shared" si="83"/>
        <v>0</v>
      </c>
      <c r="AP507" s="1">
        <v>50</v>
      </c>
      <c r="BI507" s="1">
        <f t="shared" si="84"/>
        <v>0</v>
      </c>
      <c r="BJ507" s="1">
        <v>20.25</v>
      </c>
      <c r="BK507" s="1">
        <v>1</v>
      </c>
      <c r="BL507" s="1">
        <v>0.75</v>
      </c>
      <c r="BM507" s="1">
        <v>1</v>
      </c>
      <c r="BN507" s="1">
        <v>1.25</v>
      </c>
      <c r="BP507" s="1">
        <v>1.5</v>
      </c>
      <c r="BQ507" s="1">
        <v>2</v>
      </c>
      <c r="BR507" s="1">
        <v>2.75</v>
      </c>
      <c r="BW507" s="1">
        <v>10</v>
      </c>
      <c r="BX507" s="1">
        <f t="shared" si="85"/>
        <v>0</v>
      </c>
      <c r="CA507" s="1">
        <f t="shared" si="86"/>
        <v>0</v>
      </c>
      <c r="CB507" s="1">
        <f t="shared" si="87"/>
        <v>0</v>
      </c>
      <c r="CC507" s="1">
        <v>40</v>
      </c>
      <c r="CD507" s="1">
        <v>40</v>
      </c>
      <c r="CG507" s="1">
        <f t="shared" si="88"/>
        <v>0</v>
      </c>
      <c r="CH507" s="1">
        <v>24</v>
      </c>
      <c r="CI507" s="1">
        <v>24</v>
      </c>
      <c r="CL507" s="1">
        <f t="shared" si="89"/>
        <v>0</v>
      </c>
      <c r="CO507" s="1">
        <f t="shared" si="90"/>
        <v>0</v>
      </c>
      <c r="CP507" s="1">
        <v>287.59399999999999</v>
      </c>
      <c r="CQ507" s="1">
        <f t="shared" si="91"/>
        <v>0</v>
      </c>
      <c r="CR507" s="1">
        <v>25</v>
      </c>
    </row>
    <row r="508" spans="1:96" s="1" customFormat="1" ht="15" hidden="1" customHeight="1" x14ac:dyDescent="0.25">
      <c r="A508" s="1" t="s">
        <v>3720</v>
      </c>
      <c r="B508" s="1" t="s">
        <v>3721</v>
      </c>
      <c r="C508" s="1" t="s">
        <v>1375</v>
      </c>
      <c r="D508" s="1" t="s">
        <v>3494</v>
      </c>
      <c r="E508" s="1" t="s">
        <v>3722</v>
      </c>
      <c r="F508" s="1" t="s">
        <v>3723</v>
      </c>
      <c r="G508" s="1" t="s">
        <v>74</v>
      </c>
      <c r="H508" s="1" t="s">
        <v>29</v>
      </c>
      <c r="I508" s="1" t="s">
        <v>3724</v>
      </c>
      <c r="J508" s="1" t="s">
        <v>3725</v>
      </c>
      <c r="K508" s="1" t="s">
        <v>3726</v>
      </c>
      <c r="L508" s="1" t="s">
        <v>556</v>
      </c>
      <c r="M508" s="1" t="s">
        <v>2268</v>
      </c>
      <c r="N508" s="1" t="s">
        <v>3727</v>
      </c>
      <c r="O508" s="1" t="s">
        <v>1041</v>
      </c>
      <c r="P508" s="1">
        <v>918</v>
      </c>
      <c r="Q508" s="1" t="s">
        <v>3501</v>
      </c>
      <c r="R508" s="1" t="s">
        <v>38</v>
      </c>
      <c r="S508" s="1" t="s">
        <v>3502</v>
      </c>
      <c r="T508" s="1" t="s">
        <v>3503</v>
      </c>
      <c r="U508" s="1">
        <v>1</v>
      </c>
      <c r="V508" s="1" t="s">
        <v>817</v>
      </c>
      <c r="W508" s="1" t="s">
        <v>41</v>
      </c>
      <c r="X508" s="1">
        <v>1</v>
      </c>
      <c r="Z508" s="1">
        <v>197.67</v>
      </c>
      <c r="AA508" s="1">
        <v>10</v>
      </c>
      <c r="AJ508" s="1">
        <v>187.67</v>
      </c>
      <c r="AO508" s="1">
        <f t="shared" si="83"/>
        <v>0</v>
      </c>
      <c r="AP508" s="1">
        <v>10</v>
      </c>
      <c r="BI508" s="1">
        <f t="shared" si="84"/>
        <v>0</v>
      </c>
      <c r="BJ508" s="1">
        <v>3.25</v>
      </c>
      <c r="BK508" s="1">
        <v>0.5</v>
      </c>
      <c r="BR508" s="1">
        <v>2.75</v>
      </c>
      <c r="BX508" s="1">
        <f t="shared" si="85"/>
        <v>0</v>
      </c>
      <c r="CA508" s="1">
        <f t="shared" si="86"/>
        <v>0</v>
      </c>
      <c r="CB508" s="1">
        <f t="shared" si="87"/>
        <v>0</v>
      </c>
      <c r="CC508" s="1">
        <v>60</v>
      </c>
      <c r="CD508" s="1">
        <v>60</v>
      </c>
      <c r="CG508" s="1">
        <f t="shared" si="88"/>
        <v>0</v>
      </c>
      <c r="CH508" s="1">
        <v>40</v>
      </c>
      <c r="CI508" s="1">
        <v>40</v>
      </c>
      <c r="CL508" s="1">
        <f t="shared" si="89"/>
        <v>0</v>
      </c>
      <c r="CO508" s="1">
        <f t="shared" si="90"/>
        <v>0</v>
      </c>
      <c r="CP508" s="1">
        <v>260.92</v>
      </c>
      <c r="CQ508" s="1">
        <f t="shared" si="91"/>
        <v>0</v>
      </c>
      <c r="CR508" s="1">
        <v>26</v>
      </c>
    </row>
    <row r="509" spans="1:96" s="1" customFormat="1" ht="15" hidden="1" customHeight="1" x14ac:dyDescent="0.25">
      <c r="A509" s="1" t="s">
        <v>3728</v>
      </c>
      <c r="B509" s="1" t="s">
        <v>3729</v>
      </c>
      <c r="C509" s="1" t="s">
        <v>267</v>
      </c>
      <c r="D509" s="1" t="s">
        <v>3494</v>
      </c>
      <c r="E509" s="1" t="s">
        <v>3730</v>
      </c>
      <c r="F509" s="1" t="s">
        <v>3731</v>
      </c>
      <c r="G509" s="1" t="s">
        <v>668</v>
      </c>
      <c r="H509" s="1" t="s">
        <v>75</v>
      </c>
      <c r="I509" s="1" t="s">
        <v>3732</v>
      </c>
      <c r="J509" s="1" t="s">
        <v>3733</v>
      </c>
      <c r="K509" s="1" t="s">
        <v>3734</v>
      </c>
      <c r="L509" s="1" t="s">
        <v>2159</v>
      </c>
      <c r="M509" s="1" t="s">
        <v>2160</v>
      </c>
      <c r="N509" s="1" t="s">
        <v>3735</v>
      </c>
      <c r="O509" s="1" t="s">
        <v>2162</v>
      </c>
      <c r="P509" s="1">
        <v>918</v>
      </c>
      <c r="Q509" s="1" t="s">
        <v>3501</v>
      </c>
      <c r="R509" s="1" t="s">
        <v>38</v>
      </c>
      <c r="S509" s="1" t="s">
        <v>3502</v>
      </c>
      <c r="T509" s="1" t="s">
        <v>3503</v>
      </c>
      <c r="U509" s="1">
        <v>1</v>
      </c>
      <c r="V509" s="1" t="s">
        <v>817</v>
      </c>
      <c r="W509" s="1" t="s">
        <v>41</v>
      </c>
      <c r="X509" s="1">
        <v>1</v>
      </c>
      <c r="Z509" s="1">
        <v>72.03</v>
      </c>
      <c r="AA509" s="1">
        <v>10</v>
      </c>
      <c r="AB509" s="1">
        <v>30.71</v>
      </c>
      <c r="AC509" s="1">
        <v>31.32</v>
      </c>
      <c r="AO509" s="1">
        <f t="shared" si="83"/>
        <v>0</v>
      </c>
      <c r="AP509" s="1">
        <v>10</v>
      </c>
      <c r="BI509" s="1">
        <f t="shared" si="84"/>
        <v>0</v>
      </c>
      <c r="BJ509" s="1">
        <v>37.25</v>
      </c>
      <c r="BK509" s="1">
        <v>0.5</v>
      </c>
      <c r="BM509" s="1">
        <v>6</v>
      </c>
      <c r="BN509" s="1">
        <v>1.25</v>
      </c>
      <c r="BQ509" s="1">
        <v>4</v>
      </c>
      <c r="BR509" s="1">
        <v>5.5</v>
      </c>
      <c r="BX509" s="1">
        <f t="shared" si="85"/>
        <v>0</v>
      </c>
      <c r="BY509" s="1">
        <v>20</v>
      </c>
      <c r="CA509" s="1">
        <f t="shared" si="86"/>
        <v>0</v>
      </c>
      <c r="CB509" s="1">
        <f t="shared" si="87"/>
        <v>0</v>
      </c>
      <c r="CC509" s="1">
        <v>110</v>
      </c>
      <c r="CD509" s="1">
        <v>60</v>
      </c>
      <c r="CE509" s="1">
        <v>50</v>
      </c>
      <c r="CG509" s="1">
        <f t="shared" si="88"/>
        <v>0</v>
      </c>
      <c r="CH509" s="1">
        <v>55</v>
      </c>
      <c r="CI509" s="1">
        <v>40</v>
      </c>
      <c r="CJ509" s="1">
        <v>15</v>
      </c>
      <c r="CL509" s="1">
        <f t="shared" si="89"/>
        <v>0</v>
      </c>
      <c r="CO509" s="1">
        <f t="shared" si="90"/>
        <v>0</v>
      </c>
      <c r="CP509" s="1">
        <v>219.28</v>
      </c>
      <c r="CQ509" s="1">
        <f t="shared" si="91"/>
        <v>0</v>
      </c>
      <c r="CR509" s="1">
        <v>27</v>
      </c>
    </row>
    <row r="510" spans="1:96" s="1" customFormat="1" ht="15" hidden="1" customHeight="1" x14ac:dyDescent="0.25">
      <c r="A510" s="1" t="s">
        <v>3736</v>
      </c>
      <c r="B510" s="1" t="s">
        <v>3737</v>
      </c>
      <c r="C510" s="1" t="s">
        <v>25</v>
      </c>
      <c r="D510" s="1" t="s">
        <v>3494</v>
      </c>
      <c r="E510" s="1" t="s">
        <v>3738</v>
      </c>
      <c r="F510" s="1" t="s">
        <v>3739</v>
      </c>
      <c r="G510" s="1" t="s">
        <v>832</v>
      </c>
      <c r="H510" s="1" t="s">
        <v>1598</v>
      </c>
      <c r="I510" s="1" t="s">
        <v>3740</v>
      </c>
      <c r="J510" s="1" t="s">
        <v>3741</v>
      </c>
      <c r="K510" s="1" t="s">
        <v>3742</v>
      </c>
      <c r="L510" s="1" t="s">
        <v>772</v>
      </c>
      <c r="M510" s="1" t="s">
        <v>2341</v>
      </c>
      <c r="N510" s="1" t="s">
        <v>3743</v>
      </c>
      <c r="O510" s="1" t="s">
        <v>2792</v>
      </c>
      <c r="P510" s="1">
        <v>918</v>
      </c>
      <c r="Q510" s="1" t="s">
        <v>3501</v>
      </c>
      <c r="R510" s="1" t="s">
        <v>38</v>
      </c>
      <c r="S510" s="1" t="s">
        <v>3502</v>
      </c>
      <c r="T510" s="1" t="s">
        <v>3503</v>
      </c>
      <c r="U510" s="1">
        <v>1</v>
      </c>
      <c r="V510" s="1" t="s">
        <v>817</v>
      </c>
      <c r="W510" s="1" t="s">
        <v>41</v>
      </c>
      <c r="X510" s="1">
        <v>1</v>
      </c>
      <c r="Z510" s="1">
        <v>133.25</v>
      </c>
      <c r="AA510" s="1">
        <v>10</v>
      </c>
      <c r="AH510" s="1">
        <v>27.5</v>
      </c>
      <c r="AJ510" s="1">
        <v>95.75</v>
      </c>
      <c r="AO510" s="1">
        <f t="shared" si="83"/>
        <v>0</v>
      </c>
      <c r="AP510" s="1">
        <v>10</v>
      </c>
      <c r="BI510" s="1">
        <f t="shared" si="84"/>
        <v>0</v>
      </c>
      <c r="BJ510" s="1">
        <v>37.700000000000003</v>
      </c>
      <c r="BK510" s="1">
        <v>1.5</v>
      </c>
      <c r="BP510" s="1">
        <v>1.5</v>
      </c>
      <c r="BQ510" s="1">
        <v>2</v>
      </c>
      <c r="BS510" s="1">
        <v>2.7</v>
      </c>
      <c r="BV510" s="1">
        <v>10</v>
      </c>
      <c r="BX510" s="1">
        <f t="shared" si="85"/>
        <v>0</v>
      </c>
      <c r="BY510" s="1">
        <v>20</v>
      </c>
      <c r="CA510" s="1">
        <f t="shared" si="86"/>
        <v>0</v>
      </c>
      <c r="CB510" s="1">
        <f t="shared" si="87"/>
        <v>0</v>
      </c>
      <c r="CC510" s="1">
        <v>40</v>
      </c>
      <c r="CD510" s="1">
        <v>40</v>
      </c>
      <c r="CG510" s="1">
        <f t="shared" si="88"/>
        <v>0</v>
      </c>
      <c r="CH510" s="1">
        <v>24</v>
      </c>
      <c r="CI510" s="1">
        <v>24</v>
      </c>
      <c r="CL510" s="1">
        <f t="shared" si="89"/>
        <v>0</v>
      </c>
      <c r="CO510" s="1">
        <f t="shared" si="90"/>
        <v>0</v>
      </c>
      <c r="CP510" s="1">
        <v>210.95</v>
      </c>
      <c r="CQ510" s="1">
        <f t="shared" si="91"/>
        <v>0</v>
      </c>
      <c r="CR510" s="1">
        <v>28</v>
      </c>
    </row>
    <row r="511" spans="1:96" s="1" customFormat="1" ht="15" hidden="1" customHeight="1" x14ac:dyDescent="0.25">
      <c r="A511" s="1" t="s">
        <v>3744</v>
      </c>
      <c r="B511" s="1" t="s">
        <v>3745</v>
      </c>
      <c r="C511" s="1" t="s">
        <v>157</v>
      </c>
      <c r="D511" s="1" t="s">
        <v>3494</v>
      </c>
      <c r="E511" s="1" t="s">
        <v>3746</v>
      </c>
      <c r="F511" s="1" t="s">
        <v>3747</v>
      </c>
      <c r="G511" s="1" t="s">
        <v>717</v>
      </c>
      <c r="H511" s="1" t="s">
        <v>29</v>
      </c>
      <c r="I511" s="1" t="s">
        <v>3748</v>
      </c>
      <c r="J511" s="1" t="s">
        <v>3749</v>
      </c>
      <c r="K511" s="1" t="s">
        <v>3750</v>
      </c>
      <c r="L511" s="1" t="s">
        <v>661</v>
      </c>
      <c r="M511" s="1" t="s">
        <v>176</v>
      </c>
      <c r="N511" s="1" t="s">
        <v>3751</v>
      </c>
      <c r="O511" s="1" t="s">
        <v>1516</v>
      </c>
      <c r="P511" s="1">
        <v>918</v>
      </c>
      <c r="Q511" s="1" t="s">
        <v>3501</v>
      </c>
      <c r="R511" s="1" t="s">
        <v>38</v>
      </c>
      <c r="S511" s="1" t="s">
        <v>3502</v>
      </c>
      <c r="T511" s="1" t="s">
        <v>3503</v>
      </c>
      <c r="U511" s="1">
        <v>1</v>
      </c>
      <c r="V511" s="1" t="s">
        <v>817</v>
      </c>
      <c r="W511" s="1" t="s">
        <v>41</v>
      </c>
      <c r="X511" s="1">
        <v>1</v>
      </c>
      <c r="Z511" s="1">
        <v>110.33</v>
      </c>
      <c r="AA511" s="1">
        <v>10</v>
      </c>
      <c r="AE511" s="1">
        <v>86.58</v>
      </c>
      <c r="AH511" s="1">
        <v>13.75</v>
      </c>
      <c r="AO511" s="1">
        <f t="shared" si="83"/>
        <v>0</v>
      </c>
      <c r="AP511" s="1">
        <v>10</v>
      </c>
      <c r="BI511" s="1">
        <f t="shared" si="84"/>
        <v>0</v>
      </c>
      <c r="BJ511" s="1">
        <v>23.75</v>
      </c>
      <c r="BO511" s="1">
        <v>3.75</v>
      </c>
      <c r="BX511" s="1">
        <f t="shared" si="85"/>
        <v>0</v>
      </c>
      <c r="BY511" s="1">
        <v>20</v>
      </c>
      <c r="CA511" s="1">
        <f t="shared" si="86"/>
        <v>0</v>
      </c>
      <c r="CB511" s="1">
        <f t="shared" si="87"/>
        <v>0</v>
      </c>
      <c r="CC511" s="1">
        <v>60</v>
      </c>
      <c r="CD511" s="1">
        <v>60</v>
      </c>
      <c r="CG511" s="1">
        <f t="shared" si="88"/>
        <v>0</v>
      </c>
      <c r="CH511" s="1">
        <v>40</v>
      </c>
      <c r="CI511" s="1">
        <v>40</v>
      </c>
      <c r="CL511" s="1">
        <f t="shared" si="89"/>
        <v>0</v>
      </c>
      <c r="CO511" s="1">
        <f t="shared" si="90"/>
        <v>0</v>
      </c>
      <c r="CP511" s="1">
        <v>194.08</v>
      </c>
      <c r="CQ511" s="1">
        <f t="shared" si="91"/>
        <v>0</v>
      </c>
      <c r="CR511" s="1">
        <v>29</v>
      </c>
    </row>
    <row r="512" spans="1:96" s="1" customFormat="1" ht="15" hidden="1" customHeight="1" x14ac:dyDescent="0.25">
      <c r="A512" s="1" t="s">
        <v>3752</v>
      </c>
      <c r="B512" s="1" t="s">
        <v>3753</v>
      </c>
      <c r="C512" s="1" t="s">
        <v>267</v>
      </c>
      <c r="D512" s="1" t="s">
        <v>3494</v>
      </c>
      <c r="E512" s="1" t="s">
        <v>3754</v>
      </c>
      <c r="F512" s="1" t="s">
        <v>3755</v>
      </c>
      <c r="G512" s="1" t="s">
        <v>780</v>
      </c>
      <c r="H512" s="1" t="s">
        <v>74</v>
      </c>
      <c r="I512" s="1" t="s">
        <v>3756</v>
      </c>
      <c r="J512" s="1" t="s">
        <v>3757</v>
      </c>
      <c r="K512" s="1" t="s">
        <v>3758</v>
      </c>
      <c r="L512" s="1" t="s">
        <v>2754</v>
      </c>
      <c r="M512" s="1" t="s">
        <v>3759</v>
      </c>
      <c r="N512" s="1" t="s">
        <v>3760</v>
      </c>
      <c r="O512" s="1" t="s">
        <v>2757</v>
      </c>
      <c r="P512" s="1">
        <v>918</v>
      </c>
      <c r="Q512" s="1" t="s">
        <v>3501</v>
      </c>
      <c r="R512" s="1" t="s">
        <v>38</v>
      </c>
      <c r="S512" s="1" t="s">
        <v>3502</v>
      </c>
      <c r="T512" s="1" t="s">
        <v>3503</v>
      </c>
      <c r="U512" s="1">
        <v>1</v>
      </c>
      <c r="V512" s="1" t="s">
        <v>817</v>
      </c>
      <c r="W512" s="1" t="s">
        <v>41</v>
      </c>
      <c r="X512" s="1">
        <v>1</v>
      </c>
      <c r="Z512" s="1">
        <v>96.43</v>
      </c>
      <c r="AA512" s="1">
        <v>10</v>
      </c>
      <c r="AE512" s="1">
        <v>69.930000000000007</v>
      </c>
      <c r="AH512" s="1">
        <v>16.5</v>
      </c>
      <c r="AO512" s="1">
        <f t="shared" si="83"/>
        <v>0</v>
      </c>
      <c r="AP512" s="1">
        <v>10</v>
      </c>
      <c r="BI512" s="1">
        <f t="shared" si="84"/>
        <v>0</v>
      </c>
      <c r="BJ512" s="1">
        <v>53.65</v>
      </c>
      <c r="BK512" s="1">
        <v>0.5</v>
      </c>
      <c r="BO512" s="1">
        <v>3.75</v>
      </c>
      <c r="BQ512" s="1">
        <v>4</v>
      </c>
      <c r="BS512" s="1">
        <v>5.4</v>
      </c>
      <c r="BU512" s="1">
        <v>10</v>
      </c>
      <c r="BW512" s="1">
        <v>10</v>
      </c>
      <c r="BX512" s="1">
        <f t="shared" si="85"/>
        <v>0</v>
      </c>
      <c r="BY512" s="1">
        <v>20</v>
      </c>
      <c r="CA512" s="1">
        <f t="shared" si="86"/>
        <v>0</v>
      </c>
      <c r="CB512" s="1">
        <f t="shared" si="87"/>
        <v>0</v>
      </c>
      <c r="CC512" s="1">
        <v>40</v>
      </c>
      <c r="CD512" s="1">
        <v>40</v>
      </c>
      <c r="CG512" s="1">
        <f t="shared" si="88"/>
        <v>0</v>
      </c>
      <c r="CH512" s="1">
        <v>24</v>
      </c>
      <c r="CI512" s="1">
        <v>24</v>
      </c>
      <c r="CL512" s="1">
        <f t="shared" si="89"/>
        <v>0</v>
      </c>
      <c r="CO512" s="1">
        <f t="shared" si="90"/>
        <v>0</v>
      </c>
      <c r="CP512" s="1">
        <v>190.08</v>
      </c>
      <c r="CQ512" s="1">
        <f t="shared" si="91"/>
        <v>0</v>
      </c>
      <c r="CR512" s="1">
        <v>30</v>
      </c>
    </row>
    <row r="513" spans="1:97" s="1" customFormat="1" ht="15" hidden="1" customHeight="1" x14ac:dyDescent="0.25">
      <c r="A513" s="1" t="s">
        <v>3761</v>
      </c>
      <c r="B513" s="1" t="s">
        <v>3762</v>
      </c>
      <c r="C513" s="1" t="s">
        <v>133</v>
      </c>
      <c r="D513" s="1" t="s">
        <v>3494</v>
      </c>
      <c r="E513" s="1" t="s">
        <v>3763</v>
      </c>
      <c r="F513" s="1" t="s">
        <v>3764</v>
      </c>
      <c r="G513" s="1" t="s">
        <v>160</v>
      </c>
      <c r="H513" s="1" t="s">
        <v>2337</v>
      </c>
      <c r="I513" s="1" t="s">
        <v>3765</v>
      </c>
      <c r="J513" s="1" t="s">
        <v>3765</v>
      </c>
      <c r="K513" s="1" t="s">
        <v>3766</v>
      </c>
      <c r="L513" s="1" t="s">
        <v>1391</v>
      </c>
      <c r="M513" s="1" t="s">
        <v>3767</v>
      </c>
      <c r="N513" s="1" t="s">
        <v>3768</v>
      </c>
      <c r="O513" s="1" t="s">
        <v>3769</v>
      </c>
      <c r="P513" s="1">
        <v>918</v>
      </c>
      <c r="Q513" s="1" t="s">
        <v>3501</v>
      </c>
      <c r="R513" s="1" t="s">
        <v>38</v>
      </c>
      <c r="S513" s="1" t="s">
        <v>3502</v>
      </c>
      <c r="T513" s="1" t="s">
        <v>3503</v>
      </c>
      <c r="U513" s="1">
        <v>1</v>
      </c>
      <c r="V513" s="1" t="s">
        <v>817</v>
      </c>
      <c r="W513" s="1" t="s">
        <v>41</v>
      </c>
      <c r="X513" s="1">
        <v>1</v>
      </c>
      <c r="Z513" s="1">
        <v>148.77000000000001</v>
      </c>
      <c r="AA513" s="1">
        <v>10</v>
      </c>
      <c r="AH513" s="1">
        <v>66</v>
      </c>
      <c r="AJ513" s="1">
        <v>72.77</v>
      </c>
      <c r="AO513" s="1">
        <f t="shared" si="83"/>
        <v>0</v>
      </c>
      <c r="AP513" s="1">
        <v>10</v>
      </c>
      <c r="BI513" s="1">
        <f t="shared" si="84"/>
        <v>0</v>
      </c>
      <c r="BJ513" s="1">
        <v>2.5</v>
      </c>
      <c r="BO513" s="1">
        <v>2.5</v>
      </c>
      <c r="BX513" s="1">
        <f t="shared" si="85"/>
        <v>0</v>
      </c>
      <c r="CA513" s="1">
        <f t="shared" si="86"/>
        <v>0</v>
      </c>
      <c r="CB513" s="1">
        <f t="shared" si="87"/>
        <v>0</v>
      </c>
      <c r="CC513" s="1">
        <v>30</v>
      </c>
      <c r="CD513" s="1">
        <v>30</v>
      </c>
      <c r="CG513" s="1">
        <f t="shared" si="88"/>
        <v>0</v>
      </c>
      <c r="CH513" s="1">
        <v>16</v>
      </c>
      <c r="CI513" s="1">
        <v>16</v>
      </c>
      <c r="CL513" s="1">
        <f t="shared" si="89"/>
        <v>0</v>
      </c>
      <c r="CO513" s="1">
        <f t="shared" si="90"/>
        <v>0</v>
      </c>
      <c r="CP513" s="1">
        <v>181.27</v>
      </c>
      <c r="CQ513" s="1">
        <f t="shared" si="91"/>
        <v>0</v>
      </c>
      <c r="CR513" s="1">
        <v>31</v>
      </c>
    </row>
    <row r="514" spans="1:97" s="1" customFormat="1" ht="15" hidden="1" customHeight="1" x14ac:dyDescent="0.25">
      <c r="A514" s="1" t="s">
        <v>3770</v>
      </c>
      <c r="B514" s="1" t="s">
        <v>3771</v>
      </c>
      <c r="C514" s="1" t="s">
        <v>267</v>
      </c>
      <c r="D514" s="1" t="s">
        <v>3494</v>
      </c>
      <c r="E514" s="1" t="s">
        <v>3772</v>
      </c>
      <c r="F514" s="1" t="s">
        <v>3773</v>
      </c>
      <c r="G514" s="1" t="s">
        <v>123</v>
      </c>
      <c r="H514" s="1" t="s">
        <v>29</v>
      </c>
      <c r="I514" s="1" t="s">
        <v>3774</v>
      </c>
      <c r="J514" s="1" t="s">
        <v>3775</v>
      </c>
      <c r="K514" s="1" t="s">
        <v>3776</v>
      </c>
      <c r="L514" s="1" t="s">
        <v>626</v>
      </c>
      <c r="M514" s="1" t="s">
        <v>3777</v>
      </c>
      <c r="N514" s="1" t="s">
        <v>3778</v>
      </c>
      <c r="O514" s="1" t="s">
        <v>1769</v>
      </c>
      <c r="P514" s="1">
        <v>918</v>
      </c>
      <c r="Q514" s="1" t="s">
        <v>3501</v>
      </c>
      <c r="R514" s="1" t="s">
        <v>38</v>
      </c>
      <c r="S514" s="1" t="s">
        <v>3502</v>
      </c>
      <c r="T514" s="1" t="s">
        <v>3503</v>
      </c>
      <c r="U514" s="1">
        <v>1</v>
      </c>
      <c r="V514" s="1" t="s">
        <v>817</v>
      </c>
      <c r="W514" s="1" t="s">
        <v>41</v>
      </c>
      <c r="X514" s="1">
        <v>1</v>
      </c>
      <c r="Z514" s="1">
        <v>107.85</v>
      </c>
      <c r="AA514" s="1">
        <v>0</v>
      </c>
      <c r="AE514" s="1">
        <v>66.599999999999994</v>
      </c>
      <c r="AH514" s="1">
        <v>41.25</v>
      </c>
      <c r="AO514" s="1">
        <f t="shared" si="83"/>
        <v>0</v>
      </c>
      <c r="AP514" s="1">
        <v>0</v>
      </c>
      <c r="BI514" s="1">
        <f t="shared" si="84"/>
        <v>0</v>
      </c>
      <c r="BJ514" s="1">
        <v>28.5</v>
      </c>
      <c r="BK514" s="1">
        <v>1</v>
      </c>
      <c r="BL514" s="1">
        <v>1.5</v>
      </c>
      <c r="BQ514" s="1">
        <v>6</v>
      </c>
      <c r="BX514" s="1">
        <f t="shared" si="85"/>
        <v>0</v>
      </c>
      <c r="BY514" s="1">
        <v>20</v>
      </c>
      <c r="CA514" s="1">
        <f t="shared" si="86"/>
        <v>0</v>
      </c>
      <c r="CB514" s="1">
        <f t="shared" si="87"/>
        <v>0</v>
      </c>
      <c r="CC514" s="1">
        <v>40</v>
      </c>
      <c r="CD514" s="1">
        <v>40</v>
      </c>
      <c r="CG514" s="1">
        <f t="shared" si="88"/>
        <v>0</v>
      </c>
      <c r="CH514" s="1">
        <v>24</v>
      </c>
      <c r="CI514" s="1">
        <v>24</v>
      </c>
      <c r="CL514" s="1">
        <f t="shared" si="89"/>
        <v>0</v>
      </c>
      <c r="CO514" s="1">
        <f t="shared" si="90"/>
        <v>0</v>
      </c>
      <c r="CP514" s="1">
        <v>176.35</v>
      </c>
      <c r="CQ514" s="1">
        <f t="shared" si="91"/>
        <v>0</v>
      </c>
      <c r="CR514" s="1">
        <v>32</v>
      </c>
    </row>
    <row r="515" spans="1:97" s="1" customFormat="1" ht="15" hidden="1" customHeight="1" x14ac:dyDescent="0.25">
      <c r="A515" s="1" t="s">
        <v>3779</v>
      </c>
      <c r="B515" s="1" t="s">
        <v>3780</v>
      </c>
      <c r="C515" s="1" t="s">
        <v>25</v>
      </c>
      <c r="D515" s="1" t="s">
        <v>3494</v>
      </c>
      <c r="E515" s="1" t="s">
        <v>3781</v>
      </c>
      <c r="F515" s="1" t="s">
        <v>3782</v>
      </c>
      <c r="G515" s="1" t="s">
        <v>737</v>
      </c>
      <c r="H515" s="1" t="s">
        <v>75</v>
      </c>
      <c r="I515" s="1" t="s">
        <v>3783</v>
      </c>
      <c r="J515" s="1" t="s">
        <v>3784</v>
      </c>
      <c r="K515" s="1" t="s">
        <v>3785</v>
      </c>
      <c r="L515" s="1" t="s">
        <v>105</v>
      </c>
      <c r="M515" s="1" t="s">
        <v>3786</v>
      </c>
      <c r="N515" s="1" t="s">
        <v>3787</v>
      </c>
      <c r="O515" s="1" t="s">
        <v>571</v>
      </c>
      <c r="P515" s="1">
        <v>918</v>
      </c>
      <c r="Q515" s="1" t="s">
        <v>3501</v>
      </c>
      <c r="R515" s="1" t="s">
        <v>38</v>
      </c>
      <c r="S515" s="1" t="s">
        <v>3502</v>
      </c>
      <c r="T515" s="1" t="s">
        <v>3503</v>
      </c>
      <c r="U515" s="1">
        <v>1</v>
      </c>
      <c r="V515" s="1" t="s">
        <v>817</v>
      </c>
      <c r="W515" s="1" t="s">
        <v>41</v>
      </c>
      <c r="X515" s="1">
        <v>1</v>
      </c>
      <c r="Z515" s="1">
        <v>91.64</v>
      </c>
      <c r="AA515" s="1">
        <v>10</v>
      </c>
      <c r="AE515" s="1">
        <v>26.64</v>
      </c>
      <c r="AH515" s="1">
        <v>55</v>
      </c>
      <c r="AO515" s="1">
        <f t="shared" si="83"/>
        <v>0</v>
      </c>
      <c r="AP515" s="1">
        <v>10</v>
      </c>
      <c r="BI515" s="1">
        <f t="shared" si="84"/>
        <v>0</v>
      </c>
      <c r="BJ515" s="1">
        <v>43.25</v>
      </c>
      <c r="BM515" s="1">
        <v>1</v>
      </c>
      <c r="BO515" s="1">
        <v>5</v>
      </c>
      <c r="BP515" s="1">
        <v>4.5</v>
      </c>
      <c r="BR515" s="1">
        <v>2.75</v>
      </c>
      <c r="BU515" s="1">
        <v>10</v>
      </c>
      <c r="BX515" s="1">
        <f t="shared" si="85"/>
        <v>0</v>
      </c>
      <c r="BY515" s="1">
        <v>20</v>
      </c>
      <c r="CA515" s="1">
        <f t="shared" si="86"/>
        <v>0</v>
      </c>
      <c r="CB515" s="1">
        <f t="shared" si="87"/>
        <v>0</v>
      </c>
      <c r="CC515" s="1">
        <v>40</v>
      </c>
      <c r="CD515" s="1">
        <v>40</v>
      </c>
      <c r="CG515" s="1">
        <f t="shared" si="88"/>
        <v>0</v>
      </c>
      <c r="CH515" s="1">
        <v>24</v>
      </c>
      <c r="CI515" s="1">
        <v>24</v>
      </c>
      <c r="CL515" s="1">
        <f t="shared" si="89"/>
        <v>0</v>
      </c>
      <c r="CO515" s="1">
        <f t="shared" si="90"/>
        <v>0</v>
      </c>
      <c r="CP515" s="1">
        <v>174.89</v>
      </c>
      <c r="CQ515" s="1">
        <f t="shared" si="91"/>
        <v>0</v>
      </c>
      <c r="CR515" s="1">
        <v>33</v>
      </c>
    </row>
    <row r="516" spans="1:97" s="1" customFormat="1" ht="15" hidden="1" customHeight="1" x14ac:dyDescent="0.25">
      <c r="A516" s="1" t="s">
        <v>3788</v>
      </c>
      <c r="B516" s="1" t="s">
        <v>3789</v>
      </c>
      <c r="C516" s="1" t="s">
        <v>419</v>
      </c>
      <c r="D516" s="1" t="s">
        <v>3494</v>
      </c>
      <c r="E516" s="1" t="s">
        <v>3790</v>
      </c>
      <c r="F516" s="1" t="s">
        <v>1470</v>
      </c>
      <c r="G516" s="1" t="s">
        <v>75</v>
      </c>
      <c r="H516" s="1" t="s">
        <v>226</v>
      </c>
      <c r="I516" s="1" t="s">
        <v>3791</v>
      </c>
      <c r="J516" s="1" t="s">
        <v>3792</v>
      </c>
      <c r="K516" s="1" t="s">
        <v>3793</v>
      </c>
      <c r="L516" s="1" t="s">
        <v>209</v>
      </c>
      <c r="M516" s="1" t="s">
        <v>1437</v>
      </c>
      <c r="N516" s="1" t="s">
        <v>3794</v>
      </c>
      <c r="O516" s="1" t="s">
        <v>3795</v>
      </c>
      <c r="P516" s="1">
        <v>918</v>
      </c>
      <c r="Q516" s="1" t="s">
        <v>3501</v>
      </c>
      <c r="R516" s="1" t="s">
        <v>38</v>
      </c>
      <c r="S516" s="1" t="s">
        <v>3502</v>
      </c>
      <c r="T516" s="1" t="s">
        <v>3503</v>
      </c>
      <c r="U516" s="1">
        <v>1</v>
      </c>
      <c r="V516" s="1" t="s">
        <v>817</v>
      </c>
      <c r="W516" s="1" t="s">
        <v>41</v>
      </c>
      <c r="X516" s="1">
        <v>1</v>
      </c>
      <c r="Z516" s="1">
        <v>146.44</v>
      </c>
      <c r="AA516" s="1">
        <v>50</v>
      </c>
      <c r="AB516" s="1">
        <v>77.19</v>
      </c>
      <c r="AH516" s="1">
        <v>19.25</v>
      </c>
      <c r="AO516" s="1">
        <f t="shared" si="83"/>
        <v>0</v>
      </c>
      <c r="AP516" s="1">
        <v>50</v>
      </c>
      <c r="BI516" s="1">
        <f t="shared" si="84"/>
        <v>0</v>
      </c>
      <c r="BX516" s="1">
        <f t="shared" si="85"/>
        <v>0</v>
      </c>
      <c r="CA516" s="1">
        <f t="shared" si="86"/>
        <v>0</v>
      </c>
      <c r="CB516" s="1">
        <f t="shared" si="87"/>
        <v>0</v>
      </c>
      <c r="CC516" s="1">
        <v>20</v>
      </c>
      <c r="CD516" s="1">
        <v>20</v>
      </c>
      <c r="CG516" s="1">
        <f t="shared" si="88"/>
        <v>0</v>
      </c>
      <c r="CH516" s="1">
        <v>8</v>
      </c>
      <c r="CI516" s="1">
        <v>8</v>
      </c>
      <c r="CL516" s="1">
        <f t="shared" si="89"/>
        <v>0</v>
      </c>
      <c r="CO516" s="1">
        <f t="shared" si="90"/>
        <v>0</v>
      </c>
      <c r="CP516" s="1">
        <v>166.44</v>
      </c>
      <c r="CQ516" s="1">
        <f t="shared" si="91"/>
        <v>0</v>
      </c>
      <c r="CR516" s="1">
        <v>34</v>
      </c>
    </row>
    <row r="517" spans="1:97" s="1" customFormat="1" ht="15" hidden="1" customHeight="1" x14ac:dyDescent="0.25">
      <c r="A517" s="1" t="s">
        <v>3796</v>
      </c>
      <c r="B517" s="1" t="s">
        <v>3797</v>
      </c>
      <c r="C517" s="1" t="s">
        <v>267</v>
      </c>
      <c r="D517" s="1" t="s">
        <v>3494</v>
      </c>
      <c r="E517" s="1" t="s">
        <v>3798</v>
      </c>
      <c r="F517" s="1" t="s">
        <v>3799</v>
      </c>
      <c r="G517" s="1" t="s">
        <v>217</v>
      </c>
      <c r="H517" s="1" t="s">
        <v>29</v>
      </c>
      <c r="I517" s="1" t="s">
        <v>3800</v>
      </c>
      <c r="J517" s="1" t="s">
        <v>3801</v>
      </c>
      <c r="K517" s="1" t="s">
        <v>3802</v>
      </c>
      <c r="L517" s="1" t="s">
        <v>2390</v>
      </c>
      <c r="M517" s="1" t="s">
        <v>2391</v>
      </c>
      <c r="N517" s="1" t="s">
        <v>3803</v>
      </c>
      <c r="O517" s="1" t="s">
        <v>2393</v>
      </c>
      <c r="P517" s="1">
        <v>918</v>
      </c>
      <c r="Q517" s="1" t="s">
        <v>3501</v>
      </c>
      <c r="R517" s="1" t="s">
        <v>38</v>
      </c>
      <c r="S517" s="1" t="s">
        <v>3502</v>
      </c>
      <c r="T517" s="1" t="s">
        <v>3503</v>
      </c>
      <c r="U517" s="1">
        <v>1</v>
      </c>
      <c r="V517" s="1" t="s">
        <v>817</v>
      </c>
      <c r="W517" s="1" t="s">
        <v>41</v>
      </c>
      <c r="X517" s="1">
        <v>1</v>
      </c>
      <c r="Z517" s="1">
        <v>115.15</v>
      </c>
      <c r="AA517" s="1">
        <v>10</v>
      </c>
      <c r="AB517" s="1">
        <v>8.3000000000000007</v>
      </c>
      <c r="AE517" s="1">
        <v>66.599999999999994</v>
      </c>
      <c r="AH517" s="1">
        <v>30.25</v>
      </c>
      <c r="AO517" s="1">
        <f t="shared" si="83"/>
        <v>0</v>
      </c>
      <c r="AP517" s="1">
        <v>10</v>
      </c>
      <c r="BI517" s="1">
        <f t="shared" si="84"/>
        <v>0</v>
      </c>
      <c r="BJ517" s="1">
        <v>2.5</v>
      </c>
      <c r="BK517" s="1">
        <v>0.5</v>
      </c>
      <c r="BM517" s="1">
        <v>2</v>
      </c>
      <c r="BX517" s="1">
        <f t="shared" si="85"/>
        <v>0</v>
      </c>
      <c r="CA517" s="1">
        <f t="shared" si="86"/>
        <v>0</v>
      </c>
      <c r="CB517" s="1">
        <f t="shared" si="87"/>
        <v>0</v>
      </c>
      <c r="CC517" s="1">
        <v>30</v>
      </c>
      <c r="CD517" s="1">
        <v>30</v>
      </c>
      <c r="CG517" s="1">
        <f t="shared" si="88"/>
        <v>0</v>
      </c>
      <c r="CH517" s="1">
        <v>16</v>
      </c>
      <c r="CI517" s="1">
        <v>16</v>
      </c>
      <c r="CL517" s="1">
        <f t="shared" si="89"/>
        <v>0</v>
      </c>
      <c r="CO517" s="1">
        <f t="shared" si="90"/>
        <v>0</v>
      </c>
      <c r="CP517" s="1">
        <v>147.65</v>
      </c>
      <c r="CQ517" s="1">
        <f t="shared" si="91"/>
        <v>0</v>
      </c>
      <c r="CR517" s="1">
        <v>35</v>
      </c>
    </row>
    <row r="518" spans="1:97" s="1" customFormat="1" ht="15" hidden="1" customHeight="1" x14ac:dyDescent="0.25">
      <c r="A518" s="1" t="s">
        <v>3804</v>
      </c>
      <c r="B518" s="1" t="s">
        <v>3805</v>
      </c>
      <c r="C518" s="1" t="s">
        <v>25</v>
      </c>
      <c r="D518" s="1" t="s">
        <v>3494</v>
      </c>
      <c r="E518" s="1" t="s">
        <v>3806</v>
      </c>
      <c r="F518" s="1" t="s">
        <v>3807</v>
      </c>
      <c r="G518" s="1" t="s">
        <v>29</v>
      </c>
      <c r="H518" s="1" t="s">
        <v>337</v>
      </c>
      <c r="I518" s="1" t="s">
        <v>3808</v>
      </c>
      <c r="J518" s="1" t="s">
        <v>3809</v>
      </c>
      <c r="K518" s="1" t="s">
        <v>3810</v>
      </c>
      <c r="L518" s="1" t="s">
        <v>1277</v>
      </c>
      <c r="M518" s="1" t="s">
        <v>3811</v>
      </c>
      <c r="N518" s="1" t="s">
        <v>3812</v>
      </c>
      <c r="O518" s="1" t="s">
        <v>3813</v>
      </c>
      <c r="P518" s="1">
        <v>918</v>
      </c>
      <c r="Q518" s="1" t="s">
        <v>3501</v>
      </c>
      <c r="R518" s="1" t="s">
        <v>38</v>
      </c>
      <c r="S518" s="1" t="s">
        <v>3502</v>
      </c>
      <c r="T518" s="1" t="s">
        <v>3503</v>
      </c>
      <c r="U518" s="1">
        <v>1</v>
      </c>
      <c r="V518" s="1" t="s">
        <v>817</v>
      </c>
      <c r="W518" s="1" t="s">
        <v>41</v>
      </c>
      <c r="X518" s="1">
        <v>1</v>
      </c>
      <c r="Z518" s="1">
        <v>51.25</v>
      </c>
      <c r="AA518" s="1">
        <v>10</v>
      </c>
      <c r="AH518" s="1">
        <v>41.25</v>
      </c>
      <c r="AO518" s="1">
        <f t="shared" si="83"/>
        <v>0</v>
      </c>
      <c r="AP518" s="1">
        <v>10</v>
      </c>
      <c r="BI518" s="1">
        <f t="shared" si="84"/>
        <v>0</v>
      </c>
      <c r="BJ518" s="1">
        <v>63.35</v>
      </c>
      <c r="BK518" s="1">
        <v>2</v>
      </c>
      <c r="BO518" s="1">
        <v>6.25</v>
      </c>
      <c r="BP518" s="1">
        <v>3</v>
      </c>
      <c r="BQ518" s="1">
        <v>4</v>
      </c>
      <c r="BS518" s="1">
        <v>8.1</v>
      </c>
      <c r="BU518" s="1">
        <v>10</v>
      </c>
      <c r="BW518" s="1">
        <v>10</v>
      </c>
      <c r="BX518" s="1">
        <f t="shared" si="85"/>
        <v>0</v>
      </c>
      <c r="BY518" s="1">
        <v>20</v>
      </c>
      <c r="CA518" s="1">
        <f t="shared" si="86"/>
        <v>0</v>
      </c>
      <c r="CB518" s="1">
        <f t="shared" si="87"/>
        <v>0</v>
      </c>
      <c r="CC518" s="1">
        <v>30</v>
      </c>
      <c r="CD518" s="1">
        <v>30</v>
      </c>
      <c r="CG518" s="1">
        <f t="shared" si="88"/>
        <v>0</v>
      </c>
      <c r="CH518" s="1">
        <v>16</v>
      </c>
      <c r="CI518" s="1">
        <v>16</v>
      </c>
      <c r="CL518" s="1">
        <f t="shared" si="89"/>
        <v>0</v>
      </c>
      <c r="CO518" s="1">
        <f t="shared" si="90"/>
        <v>0</v>
      </c>
      <c r="CP518" s="1">
        <v>144.6</v>
      </c>
      <c r="CQ518" s="1">
        <f t="shared" si="91"/>
        <v>0</v>
      </c>
      <c r="CR518" s="1">
        <v>36</v>
      </c>
    </row>
    <row r="519" spans="1:97" s="1" customFormat="1" ht="15" hidden="1" customHeight="1" x14ac:dyDescent="0.25">
      <c r="A519" s="1" t="s">
        <v>3814</v>
      </c>
      <c r="B519" s="1" t="s">
        <v>3815</v>
      </c>
      <c r="C519" s="1" t="s">
        <v>157</v>
      </c>
      <c r="D519" s="1" t="s">
        <v>3494</v>
      </c>
      <c r="E519" s="1" t="s">
        <v>3816</v>
      </c>
      <c r="F519" s="1" t="s">
        <v>3356</v>
      </c>
      <c r="G519" s="1" t="s">
        <v>985</v>
      </c>
      <c r="H519" s="1" t="s">
        <v>337</v>
      </c>
      <c r="I519" s="1" t="s">
        <v>3817</v>
      </c>
      <c r="J519" s="1" t="s">
        <v>3818</v>
      </c>
      <c r="K519" s="1" t="s">
        <v>3819</v>
      </c>
      <c r="L519" s="1" t="s">
        <v>661</v>
      </c>
      <c r="M519" s="1" t="s">
        <v>3820</v>
      </c>
      <c r="N519" s="1" t="s">
        <v>3821</v>
      </c>
      <c r="O519" s="1" t="s">
        <v>3681</v>
      </c>
      <c r="P519" s="1">
        <v>918</v>
      </c>
      <c r="Q519" s="1" t="s">
        <v>3501</v>
      </c>
      <c r="R519" s="1" t="s">
        <v>38</v>
      </c>
      <c r="S519" s="1" t="s">
        <v>3502</v>
      </c>
      <c r="T519" s="1" t="s">
        <v>3503</v>
      </c>
      <c r="U519" s="1">
        <v>1</v>
      </c>
      <c r="V519" s="1" t="s">
        <v>817</v>
      </c>
      <c r="W519" s="1" t="s">
        <v>41</v>
      </c>
      <c r="X519" s="1">
        <v>1</v>
      </c>
      <c r="Z519" s="1">
        <v>51.87</v>
      </c>
      <c r="AA519" s="1">
        <v>10</v>
      </c>
      <c r="AB519" s="1">
        <v>2.4900000000000002</v>
      </c>
      <c r="AE519" s="1">
        <v>36.630000000000003</v>
      </c>
      <c r="AH519" s="1">
        <v>2.75</v>
      </c>
      <c r="AO519" s="1">
        <f t="shared" si="83"/>
        <v>0</v>
      </c>
      <c r="AP519" s="1">
        <v>10</v>
      </c>
      <c r="BI519" s="1">
        <f t="shared" si="84"/>
        <v>0</v>
      </c>
      <c r="BJ519" s="1">
        <v>70</v>
      </c>
      <c r="BX519" s="1">
        <f t="shared" si="85"/>
        <v>0</v>
      </c>
      <c r="BZ519" s="1">
        <v>70</v>
      </c>
      <c r="CA519" s="1">
        <f t="shared" si="86"/>
        <v>0</v>
      </c>
      <c r="CB519" s="1">
        <f t="shared" si="87"/>
        <v>0</v>
      </c>
      <c r="CC519" s="1">
        <v>0</v>
      </c>
      <c r="CD519" s="1">
        <v>0</v>
      </c>
      <c r="CG519" s="1">
        <f t="shared" si="88"/>
        <v>0</v>
      </c>
      <c r="CH519" s="1">
        <v>0</v>
      </c>
      <c r="CI519" s="1">
        <v>0</v>
      </c>
      <c r="CL519" s="1">
        <f t="shared" si="89"/>
        <v>0</v>
      </c>
      <c r="CO519" s="1">
        <f t="shared" si="90"/>
        <v>0</v>
      </c>
      <c r="CP519" s="1">
        <v>121.87</v>
      </c>
      <c r="CQ519" s="1">
        <f t="shared" si="91"/>
        <v>0</v>
      </c>
      <c r="CR519" s="1">
        <v>37</v>
      </c>
    </row>
    <row r="520" spans="1:97" customFormat="1" ht="90" hidden="1" customHeight="1" x14ac:dyDescent="0.25">
      <c r="A520" s="27" t="s">
        <v>3822</v>
      </c>
      <c r="B520" s="27" t="s">
        <v>3823</v>
      </c>
      <c r="C520" s="27" t="s">
        <v>267</v>
      </c>
      <c r="D520" s="27" t="s">
        <v>84</v>
      </c>
      <c r="E520" s="27" t="s">
        <v>3824</v>
      </c>
      <c r="F520" s="27" t="s">
        <v>3825</v>
      </c>
      <c r="G520" s="27" t="s">
        <v>679</v>
      </c>
      <c r="H520" s="27" t="s">
        <v>74</v>
      </c>
      <c r="I520" s="27" t="s">
        <v>3826</v>
      </c>
      <c r="J520" s="27" t="s">
        <v>3827</v>
      </c>
      <c r="K520" s="27" t="s">
        <v>3828</v>
      </c>
      <c r="L520" s="27" t="s">
        <v>3560</v>
      </c>
      <c r="M520" s="27" t="s">
        <v>603</v>
      </c>
      <c r="N520" s="27" t="s">
        <v>3829</v>
      </c>
      <c r="O520" s="27" t="s">
        <v>2745</v>
      </c>
      <c r="P520" s="27">
        <v>919</v>
      </c>
      <c r="Q520" s="27" t="s">
        <v>3830</v>
      </c>
      <c r="R520" s="27" t="s">
        <v>38</v>
      </c>
      <c r="S520" s="27" t="s">
        <v>3831</v>
      </c>
      <c r="T520" s="27" t="s">
        <v>3832</v>
      </c>
      <c r="U520" s="27">
        <v>3</v>
      </c>
      <c r="V520" s="27" t="s">
        <v>41</v>
      </c>
      <c r="W520" s="27" t="s">
        <v>41</v>
      </c>
      <c r="X520" s="27">
        <v>1</v>
      </c>
      <c r="Y520" s="33" t="s">
        <v>5707</v>
      </c>
      <c r="Z520" s="27">
        <v>50</v>
      </c>
      <c r="AA520" s="27">
        <v>50</v>
      </c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>
        <f t="shared" si="83"/>
        <v>0</v>
      </c>
      <c r="AP520" s="27">
        <v>500</v>
      </c>
      <c r="AQ520" s="27"/>
      <c r="AR520" s="27"/>
      <c r="AS520" s="27"/>
      <c r="AT520" s="27"/>
      <c r="AU520" s="27">
        <v>24.9</v>
      </c>
      <c r="AV520" s="27"/>
      <c r="AW520" s="27"/>
      <c r="AX520" s="27">
        <v>4.1100000000000003</v>
      </c>
      <c r="AY520" s="27"/>
      <c r="AZ520" s="27"/>
      <c r="BA520" s="27">
        <v>57.3</v>
      </c>
      <c r="BB520" s="27">
        <v>302.57</v>
      </c>
      <c r="BC520" s="27"/>
      <c r="BD520" s="27"/>
      <c r="BE520" s="27"/>
      <c r="BF520" s="27"/>
      <c r="BG520" s="27"/>
      <c r="BH520" s="27">
        <v>100</v>
      </c>
      <c r="BI520" s="27">
        <f t="shared" si="84"/>
        <v>0</v>
      </c>
      <c r="BJ520" s="27">
        <v>280</v>
      </c>
      <c r="BK520" s="27"/>
      <c r="BL520" s="27"/>
      <c r="BM520" s="27">
        <v>5</v>
      </c>
      <c r="BN520" s="27">
        <v>10</v>
      </c>
      <c r="BO520" s="27">
        <v>50</v>
      </c>
      <c r="BP520" s="27">
        <v>30</v>
      </c>
      <c r="BQ520" s="27">
        <v>116</v>
      </c>
      <c r="BR520" s="27">
        <v>57.75</v>
      </c>
      <c r="BS520" s="27">
        <v>72.900000000000006</v>
      </c>
      <c r="BT520" s="27">
        <v>31.5</v>
      </c>
      <c r="BU520" s="27">
        <v>10</v>
      </c>
      <c r="BV520" s="27">
        <v>10</v>
      </c>
      <c r="BW520" s="27">
        <v>10</v>
      </c>
      <c r="BX520" s="27">
        <f t="shared" si="85"/>
        <v>0</v>
      </c>
      <c r="BY520" s="27"/>
      <c r="BZ520" s="27">
        <v>70</v>
      </c>
      <c r="CA520" s="27">
        <f t="shared" si="86"/>
        <v>0</v>
      </c>
      <c r="CB520" s="27">
        <f t="shared" si="87"/>
        <v>0</v>
      </c>
      <c r="CC520" s="27">
        <v>200</v>
      </c>
      <c r="CD520" s="27">
        <v>60</v>
      </c>
      <c r="CE520" s="27">
        <v>140</v>
      </c>
      <c r="CF520" s="27"/>
      <c r="CG520" s="27">
        <f t="shared" si="88"/>
        <v>0</v>
      </c>
      <c r="CH520" s="27">
        <v>100</v>
      </c>
      <c r="CI520" s="27">
        <v>40</v>
      </c>
      <c r="CJ520" s="27">
        <v>60</v>
      </c>
      <c r="CK520" s="27"/>
      <c r="CL520" s="27">
        <f t="shared" si="89"/>
        <v>0</v>
      </c>
      <c r="CM520" s="27">
        <v>100</v>
      </c>
      <c r="CN520" s="27">
        <v>100</v>
      </c>
      <c r="CO520" s="27">
        <f t="shared" si="90"/>
        <v>100</v>
      </c>
      <c r="CP520" s="27">
        <v>980</v>
      </c>
      <c r="CQ520" s="27"/>
      <c r="CR520" s="27"/>
      <c r="CS520" s="1" t="s">
        <v>5726</v>
      </c>
    </row>
    <row r="521" spans="1:97" customFormat="1" ht="45.75" hidden="1" customHeight="1" x14ac:dyDescent="0.25">
      <c r="A521" s="1" t="s">
        <v>3833</v>
      </c>
      <c r="B521" s="1" t="s">
        <v>3834</v>
      </c>
      <c r="C521" s="1" t="s">
        <v>419</v>
      </c>
      <c r="D521" s="1" t="s">
        <v>84</v>
      </c>
      <c r="E521" s="1" t="s">
        <v>3835</v>
      </c>
      <c r="F521" s="26" t="s">
        <v>3836</v>
      </c>
      <c r="G521" s="26" t="s">
        <v>622</v>
      </c>
      <c r="H521" s="26" t="s">
        <v>183</v>
      </c>
      <c r="I521" s="1" t="s">
        <v>3837</v>
      </c>
      <c r="J521" s="1" t="s">
        <v>3838</v>
      </c>
      <c r="K521" s="1" t="s">
        <v>3839</v>
      </c>
      <c r="L521" s="1" t="s">
        <v>1337</v>
      </c>
      <c r="M521" s="1" t="s">
        <v>330</v>
      </c>
      <c r="N521" s="1" t="s">
        <v>3840</v>
      </c>
      <c r="O521" s="1" t="s">
        <v>1625</v>
      </c>
      <c r="P521" s="1">
        <v>919</v>
      </c>
      <c r="Q521" s="1" t="s">
        <v>3830</v>
      </c>
      <c r="R521" s="1" t="s">
        <v>38</v>
      </c>
      <c r="S521" s="1" t="s">
        <v>3831</v>
      </c>
      <c r="T521" s="1" t="s">
        <v>3832</v>
      </c>
      <c r="U521" s="1">
        <v>3</v>
      </c>
      <c r="V521" s="1" t="s">
        <v>41</v>
      </c>
      <c r="W521" s="1" t="s">
        <v>41</v>
      </c>
      <c r="X521" s="1">
        <v>1</v>
      </c>
      <c r="Y521" s="31" t="s">
        <v>5649</v>
      </c>
      <c r="Z521" s="1">
        <v>10</v>
      </c>
      <c r="AA521" s="1">
        <v>10</v>
      </c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>
        <f t="shared" si="83"/>
        <v>0</v>
      </c>
      <c r="AP521" s="1">
        <v>483.33</v>
      </c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>
        <v>38.200000000000003</v>
      </c>
      <c r="BB521" s="1">
        <v>337.04</v>
      </c>
      <c r="BC521" s="1"/>
      <c r="BD521" s="1"/>
      <c r="BE521" s="1"/>
      <c r="BF521" s="1"/>
      <c r="BG521" s="1"/>
      <c r="BH521" s="1">
        <v>100</v>
      </c>
      <c r="BI521" s="1">
        <f t="shared" si="84"/>
        <v>0</v>
      </c>
      <c r="BJ521" s="1">
        <v>280</v>
      </c>
      <c r="BK521" s="1">
        <v>1</v>
      </c>
      <c r="BL521" s="1">
        <v>0.75</v>
      </c>
      <c r="BM521" s="1">
        <v>2</v>
      </c>
      <c r="BN521" s="1"/>
      <c r="BO521" s="1">
        <v>66.25</v>
      </c>
      <c r="BP521" s="1">
        <v>24</v>
      </c>
      <c r="BQ521" s="1">
        <v>20</v>
      </c>
      <c r="BR521" s="1">
        <v>8.25</v>
      </c>
      <c r="BS521" s="1">
        <v>54</v>
      </c>
      <c r="BT521" s="1">
        <v>10.5</v>
      </c>
      <c r="BU521" s="1">
        <v>10</v>
      </c>
      <c r="BV521" s="1">
        <v>10</v>
      </c>
      <c r="BW521" s="1"/>
      <c r="BX521" s="1">
        <f t="shared" si="85"/>
        <v>0</v>
      </c>
      <c r="BY521" s="1"/>
      <c r="BZ521" s="1">
        <v>70</v>
      </c>
      <c r="CA521" s="1">
        <f t="shared" si="86"/>
        <v>0</v>
      </c>
      <c r="CB521" s="1">
        <f t="shared" si="87"/>
        <v>0</v>
      </c>
      <c r="CC521" s="1">
        <v>160</v>
      </c>
      <c r="CD521" s="1">
        <v>50</v>
      </c>
      <c r="CE521" s="1">
        <v>110</v>
      </c>
      <c r="CF521" s="1"/>
      <c r="CG521" s="1">
        <f t="shared" si="88"/>
        <v>0</v>
      </c>
      <c r="CH521" s="1">
        <v>77</v>
      </c>
      <c r="CI521" s="1">
        <v>32</v>
      </c>
      <c r="CJ521" s="1">
        <v>45</v>
      </c>
      <c r="CK521" s="1"/>
      <c r="CL521" s="1">
        <v>77</v>
      </c>
      <c r="CM521" s="1">
        <v>100</v>
      </c>
      <c r="CN521" s="1">
        <v>100</v>
      </c>
      <c r="CO521" s="1">
        <f t="shared" si="90"/>
        <v>100</v>
      </c>
      <c r="CP521" s="1">
        <v>940.33</v>
      </c>
      <c r="CQ521" s="1">
        <f>SUM(BI521,CB521,CL521,CO521)</f>
        <v>177</v>
      </c>
      <c r="CR521" s="1">
        <v>1</v>
      </c>
      <c r="CS521" s="1" t="s">
        <v>5732</v>
      </c>
    </row>
    <row r="522" spans="1:97" customFormat="1" ht="30" hidden="1" x14ac:dyDescent="0.25">
      <c r="A522" s="26" t="s">
        <v>3841</v>
      </c>
      <c r="B522" s="26" t="s">
        <v>3842</v>
      </c>
      <c r="C522" s="26" t="s">
        <v>25</v>
      </c>
      <c r="D522" s="26" t="s">
        <v>84</v>
      </c>
      <c r="E522" s="26" t="s">
        <v>3843</v>
      </c>
      <c r="F522" s="26" t="s">
        <v>45</v>
      </c>
      <c r="G522" s="26" t="s">
        <v>748</v>
      </c>
      <c r="H522" s="26" t="s">
        <v>852</v>
      </c>
      <c r="I522" s="26" t="s">
        <v>3844</v>
      </c>
      <c r="J522" s="26" t="s">
        <v>3845</v>
      </c>
      <c r="K522" s="26" t="s">
        <v>3846</v>
      </c>
      <c r="L522" s="26" t="s">
        <v>105</v>
      </c>
      <c r="M522" s="26" t="s">
        <v>2268</v>
      </c>
      <c r="N522" s="26" t="s">
        <v>3847</v>
      </c>
      <c r="O522" s="26" t="s">
        <v>1328</v>
      </c>
      <c r="P522" s="26">
        <v>919</v>
      </c>
      <c r="Q522" s="26" t="s">
        <v>3830</v>
      </c>
      <c r="R522" s="26" t="s">
        <v>38</v>
      </c>
      <c r="S522" s="26" t="s">
        <v>3831</v>
      </c>
      <c r="T522" s="26" t="s">
        <v>3832</v>
      </c>
      <c r="U522" s="26">
        <v>3</v>
      </c>
      <c r="V522" s="26" t="s">
        <v>41</v>
      </c>
      <c r="W522" s="26" t="s">
        <v>41</v>
      </c>
      <c r="X522" s="26">
        <v>1</v>
      </c>
      <c r="Y522" s="31" t="s">
        <v>5649</v>
      </c>
      <c r="Z522" s="26">
        <v>10</v>
      </c>
      <c r="AA522" s="26">
        <v>10</v>
      </c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>
        <f t="shared" si="83"/>
        <v>0</v>
      </c>
      <c r="AP522" s="26">
        <v>500</v>
      </c>
      <c r="AQ522" s="26"/>
      <c r="AR522" s="26">
        <v>11</v>
      </c>
      <c r="AS522" s="26"/>
      <c r="AT522" s="26"/>
      <c r="AU522" s="26"/>
      <c r="AV522" s="26"/>
      <c r="AW522" s="26"/>
      <c r="AX522" s="26"/>
      <c r="AY522" s="26"/>
      <c r="AZ522" s="26"/>
      <c r="BA522" s="26">
        <v>72.58</v>
      </c>
      <c r="BB522" s="26">
        <v>337.04</v>
      </c>
      <c r="BC522" s="26"/>
      <c r="BD522" s="26"/>
      <c r="BE522" s="26"/>
      <c r="BF522" s="26"/>
      <c r="BG522" s="26"/>
      <c r="BH522" s="26">
        <v>100</v>
      </c>
      <c r="BI522" s="26">
        <f t="shared" si="84"/>
        <v>0</v>
      </c>
      <c r="BJ522" s="26">
        <v>232.4</v>
      </c>
      <c r="BK522" s="26">
        <v>1.5</v>
      </c>
      <c r="BL522" s="26">
        <v>0.75</v>
      </c>
      <c r="BM522" s="26">
        <v>10</v>
      </c>
      <c r="BN522" s="26"/>
      <c r="BO522" s="26">
        <v>26.25</v>
      </c>
      <c r="BP522" s="26">
        <v>18</v>
      </c>
      <c r="BQ522" s="26">
        <v>8</v>
      </c>
      <c r="BR522" s="26">
        <v>13.75</v>
      </c>
      <c r="BS522" s="26">
        <v>18.899999999999999</v>
      </c>
      <c r="BT522" s="26">
        <v>7</v>
      </c>
      <c r="BU522" s="26">
        <v>10</v>
      </c>
      <c r="BV522" s="26">
        <v>10</v>
      </c>
      <c r="BW522" s="26">
        <v>10</v>
      </c>
      <c r="BX522" s="26">
        <f t="shared" si="85"/>
        <v>0</v>
      </c>
      <c r="BY522" s="26">
        <v>20</v>
      </c>
      <c r="BZ522" s="26">
        <v>70</v>
      </c>
      <c r="CA522" s="26">
        <f t="shared" si="86"/>
        <v>0</v>
      </c>
      <c r="CB522" s="26">
        <f t="shared" si="87"/>
        <v>0</v>
      </c>
      <c r="CC522" s="26">
        <v>200</v>
      </c>
      <c r="CD522" s="26">
        <v>60</v>
      </c>
      <c r="CE522" s="26">
        <v>110</v>
      </c>
      <c r="CF522" s="26"/>
      <c r="CG522" s="26">
        <f t="shared" si="88"/>
        <v>0</v>
      </c>
      <c r="CH522" s="26">
        <v>100</v>
      </c>
      <c r="CI522" s="26">
        <v>40</v>
      </c>
      <c r="CJ522" s="26">
        <v>45</v>
      </c>
      <c r="CK522" s="26"/>
      <c r="CL522" s="2">
        <f t="shared" ref="CL522:CL585" si="92">IF(SUBTOTAL(9,CI522:CK522)&gt;=100,100,SUBTOTAL(9,CI522:CK522))</f>
        <v>0</v>
      </c>
      <c r="CM522" s="26">
        <v>100</v>
      </c>
      <c r="CN522" s="26">
        <v>100</v>
      </c>
      <c r="CO522" s="26">
        <f t="shared" si="90"/>
        <v>100</v>
      </c>
      <c r="CP522" s="26">
        <v>932.4</v>
      </c>
      <c r="CQ522" s="26">
        <f>SUM(BI522,CB522,CL522,CO522)</f>
        <v>100</v>
      </c>
      <c r="CR522" s="26">
        <v>2</v>
      </c>
      <c r="CS522" s="1" t="s">
        <v>5732</v>
      </c>
    </row>
    <row r="523" spans="1:97" customFormat="1" ht="90" hidden="1" customHeight="1" x14ac:dyDescent="0.25">
      <c r="A523" s="27" t="s">
        <v>3848</v>
      </c>
      <c r="B523" s="27" t="s">
        <v>3849</v>
      </c>
      <c r="C523" s="27" t="s">
        <v>550</v>
      </c>
      <c r="D523" s="27" t="s">
        <v>84</v>
      </c>
      <c r="E523" s="27" t="s">
        <v>3850</v>
      </c>
      <c r="F523" s="27" t="s">
        <v>3851</v>
      </c>
      <c r="G523" s="27" t="s">
        <v>75</v>
      </c>
      <c r="H523" s="27" t="s">
        <v>123</v>
      </c>
      <c r="I523" s="27" t="s">
        <v>3852</v>
      </c>
      <c r="J523" s="27" t="s">
        <v>3853</v>
      </c>
      <c r="K523" s="27" t="s">
        <v>3854</v>
      </c>
      <c r="L523" s="27" t="s">
        <v>105</v>
      </c>
      <c r="M523" s="27" t="s">
        <v>3855</v>
      </c>
      <c r="N523" s="27" t="s">
        <v>3856</v>
      </c>
      <c r="O523" s="27" t="s">
        <v>3146</v>
      </c>
      <c r="P523" s="27">
        <v>919</v>
      </c>
      <c r="Q523" s="27" t="s">
        <v>3830</v>
      </c>
      <c r="R523" s="27" t="s">
        <v>38</v>
      </c>
      <c r="S523" s="27" t="s">
        <v>3831</v>
      </c>
      <c r="T523" s="27" t="s">
        <v>3832</v>
      </c>
      <c r="U523" s="27">
        <v>3</v>
      </c>
      <c r="V523" s="27" t="s">
        <v>41</v>
      </c>
      <c r="W523" s="27" t="s">
        <v>41</v>
      </c>
      <c r="X523" s="27">
        <v>1</v>
      </c>
      <c r="Y523" s="33" t="s">
        <v>5707</v>
      </c>
      <c r="Z523" s="27">
        <v>10</v>
      </c>
      <c r="AA523" s="27">
        <v>10</v>
      </c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>
        <f t="shared" si="83"/>
        <v>0</v>
      </c>
      <c r="AP523" s="27">
        <v>500</v>
      </c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>
        <v>915.37</v>
      </c>
      <c r="BC523" s="27"/>
      <c r="BD523" s="27"/>
      <c r="BE523" s="27"/>
      <c r="BF523" s="27"/>
      <c r="BG523" s="27"/>
      <c r="BH523" s="27">
        <v>100</v>
      </c>
      <c r="BI523" s="27">
        <f t="shared" si="84"/>
        <v>0</v>
      </c>
      <c r="BJ523" s="27">
        <v>175.55</v>
      </c>
      <c r="BK523" s="27">
        <v>4.5</v>
      </c>
      <c r="BL523" s="27">
        <v>3</v>
      </c>
      <c r="BM523" s="27">
        <v>2</v>
      </c>
      <c r="BN523" s="27"/>
      <c r="BO523" s="27">
        <v>11.25</v>
      </c>
      <c r="BP523" s="27">
        <v>3</v>
      </c>
      <c r="BQ523" s="27">
        <v>22</v>
      </c>
      <c r="BR523" s="27">
        <v>5.5</v>
      </c>
      <c r="BS523" s="27">
        <v>24.3</v>
      </c>
      <c r="BT523" s="27"/>
      <c r="BU523" s="27"/>
      <c r="BV523" s="27">
        <v>10</v>
      </c>
      <c r="BW523" s="27"/>
      <c r="BX523" s="27">
        <f t="shared" si="85"/>
        <v>0</v>
      </c>
      <c r="BY523" s="27">
        <v>20</v>
      </c>
      <c r="BZ523" s="27">
        <v>70</v>
      </c>
      <c r="CA523" s="27">
        <f t="shared" si="86"/>
        <v>0</v>
      </c>
      <c r="CB523" s="27">
        <f t="shared" si="87"/>
        <v>0</v>
      </c>
      <c r="CC523" s="27">
        <v>140</v>
      </c>
      <c r="CD523" s="27">
        <v>60</v>
      </c>
      <c r="CE523" s="27">
        <v>80</v>
      </c>
      <c r="CF523" s="27"/>
      <c r="CG523" s="27">
        <f t="shared" si="88"/>
        <v>0</v>
      </c>
      <c r="CH523" s="27">
        <v>70</v>
      </c>
      <c r="CI523" s="27">
        <v>40</v>
      </c>
      <c r="CJ523" s="27">
        <v>30</v>
      </c>
      <c r="CK523" s="27"/>
      <c r="CL523" s="27">
        <f t="shared" si="92"/>
        <v>0</v>
      </c>
      <c r="CM523" s="27">
        <v>20</v>
      </c>
      <c r="CN523" s="27">
        <v>20</v>
      </c>
      <c r="CO523" s="27">
        <f t="shared" si="90"/>
        <v>20</v>
      </c>
      <c r="CP523" s="27">
        <v>765.55</v>
      </c>
      <c r="CQ523" s="27"/>
      <c r="CR523" s="27"/>
      <c r="CS523" s="1" t="s">
        <v>5726</v>
      </c>
    </row>
    <row r="524" spans="1:97" customFormat="1" ht="75" hidden="1" customHeight="1" x14ac:dyDescent="0.25">
      <c r="A524" s="27" t="s">
        <v>3857</v>
      </c>
      <c r="B524" s="27" t="s">
        <v>3858</v>
      </c>
      <c r="C524" s="27" t="s">
        <v>25</v>
      </c>
      <c r="D524" s="27" t="s">
        <v>84</v>
      </c>
      <c r="E524" s="27" t="s">
        <v>3859</v>
      </c>
      <c r="F524" s="27" t="s">
        <v>3860</v>
      </c>
      <c r="G524" s="27" t="s">
        <v>3861</v>
      </c>
      <c r="H524" s="27" t="s">
        <v>679</v>
      </c>
      <c r="I524" s="27" t="s">
        <v>3862</v>
      </c>
      <c r="J524" s="27" t="s">
        <v>3863</v>
      </c>
      <c r="K524" s="27" t="s">
        <v>3864</v>
      </c>
      <c r="L524" s="27" t="s">
        <v>383</v>
      </c>
      <c r="M524" s="27" t="s">
        <v>3865</v>
      </c>
      <c r="N524" s="27" t="s">
        <v>3866</v>
      </c>
      <c r="O524" s="27" t="s">
        <v>3867</v>
      </c>
      <c r="P524" s="27">
        <v>919</v>
      </c>
      <c r="Q524" s="27" t="s">
        <v>3830</v>
      </c>
      <c r="R524" s="27" t="s">
        <v>38</v>
      </c>
      <c r="S524" s="27" t="s">
        <v>3831</v>
      </c>
      <c r="T524" s="27" t="s">
        <v>3832</v>
      </c>
      <c r="U524" s="27">
        <v>3</v>
      </c>
      <c r="V524" s="27" t="s">
        <v>41</v>
      </c>
      <c r="W524" s="27" t="s">
        <v>41</v>
      </c>
      <c r="X524" s="27">
        <v>1</v>
      </c>
      <c r="Y524" s="33" t="s">
        <v>5712</v>
      </c>
      <c r="Z524" s="27">
        <v>10</v>
      </c>
      <c r="AA524" s="27">
        <v>10</v>
      </c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>
        <f t="shared" si="83"/>
        <v>0</v>
      </c>
      <c r="AP524" s="27">
        <v>480.12</v>
      </c>
      <c r="AQ524" s="27"/>
      <c r="AR524" s="27"/>
      <c r="AS524" s="27"/>
      <c r="AT524" s="27"/>
      <c r="AU524" s="27">
        <v>19.920000000000002</v>
      </c>
      <c r="AV524" s="27"/>
      <c r="AW524" s="27"/>
      <c r="AX524" s="27"/>
      <c r="AY524" s="27"/>
      <c r="AZ524" s="27"/>
      <c r="BA524" s="27">
        <v>93.59</v>
      </c>
      <c r="BB524" s="27">
        <v>256.61</v>
      </c>
      <c r="BC524" s="27"/>
      <c r="BD524" s="27"/>
      <c r="BE524" s="27"/>
      <c r="BF524" s="27"/>
      <c r="BG524" s="27"/>
      <c r="BH524" s="27">
        <v>100</v>
      </c>
      <c r="BI524" s="27">
        <f t="shared" si="84"/>
        <v>0</v>
      </c>
      <c r="BJ524" s="27">
        <v>22.25</v>
      </c>
      <c r="BK524" s="27"/>
      <c r="BL524" s="27"/>
      <c r="BM524" s="27">
        <v>1</v>
      </c>
      <c r="BN524" s="27"/>
      <c r="BO524" s="27">
        <v>1.25</v>
      </c>
      <c r="BP524" s="27"/>
      <c r="BQ524" s="27"/>
      <c r="BR524" s="27"/>
      <c r="BS524" s="27"/>
      <c r="BT524" s="27"/>
      <c r="BU524" s="27"/>
      <c r="BV524" s="27"/>
      <c r="BW524" s="27"/>
      <c r="BX524" s="27">
        <f t="shared" si="85"/>
        <v>0</v>
      </c>
      <c r="BY524" s="27">
        <v>20</v>
      </c>
      <c r="BZ524" s="27"/>
      <c r="CA524" s="27">
        <f t="shared" si="86"/>
        <v>0</v>
      </c>
      <c r="CB524" s="27">
        <f t="shared" si="87"/>
        <v>0</v>
      </c>
      <c r="CC524" s="27">
        <v>100</v>
      </c>
      <c r="CD524" s="27">
        <v>50</v>
      </c>
      <c r="CE524" s="27">
        <v>50</v>
      </c>
      <c r="CF524" s="27"/>
      <c r="CG524" s="27">
        <f t="shared" si="88"/>
        <v>0</v>
      </c>
      <c r="CH524" s="27">
        <v>47</v>
      </c>
      <c r="CI524" s="27">
        <v>32</v>
      </c>
      <c r="CJ524" s="27">
        <v>15</v>
      </c>
      <c r="CK524" s="27"/>
      <c r="CL524" s="27">
        <f t="shared" si="92"/>
        <v>0</v>
      </c>
      <c r="CM524" s="27">
        <v>100</v>
      </c>
      <c r="CN524" s="27">
        <v>100</v>
      </c>
      <c r="CO524" s="27">
        <f t="shared" si="90"/>
        <v>100</v>
      </c>
      <c r="CP524" s="27">
        <v>649.37</v>
      </c>
      <c r="CQ524" s="27"/>
      <c r="CR524" s="27"/>
      <c r="CS524" s="1" t="s">
        <v>5726</v>
      </c>
    </row>
    <row r="525" spans="1:97" customFormat="1" ht="90" hidden="1" customHeight="1" x14ac:dyDescent="0.25">
      <c r="A525" s="27" t="s">
        <v>3868</v>
      </c>
      <c r="B525" s="27" t="s">
        <v>3869</v>
      </c>
      <c r="C525" s="27" t="s">
        <v>267</v>
      </c>
      <c r="D525" s="27" t="s">
        <v>84</v>
      </c>
      <c r="E525" s="27" t="s">
        <v>3870</v>
      </c>
      <c r="F525" s="27" t="s">
        <v>3871</v>
      </c>
      <c r="G525" s="27" t="s">
        <v>668</v>
      </c>
      <c r="H525" s="27" t="s">
        <v>3872</v>
      </c>
      <c r="I525" s="27" t="s">
        <v>3873</v>
      </c>
      <c r="J525" s="27" t="s">
        <v>3874</v>
      </c>
      <c r="K525" s="27" t="s">
        <v>3875</v>
      </c>
      <c r="L525" s="27" t="s">
        <v>105</v>
      </c>
      <c r="M525" s="27" t="s">
        <v>1092</v>
      </c>
      <c r="N525" s="27" t="s">
        <v>3876</v>
      </c>
      <c r="O525" s="27" t="s">
        <v>2559</v>
      </c>
      <c r="P525" s="27">
        <v>919</v>
      </c>
      <c r="Q525" s="27" t="s">
        <v>3830</v>
      </c>
      <c r="R525" s="27" t="s">
        <v>38</v>
      </c>
      <c r="S525" s="27" t="s">
        <v>3831</v>
      </c>
      <c r="T525" s="27" t="s">
        <v>3832</v>
      </c>
      <c r="U525" s="27">
        <v>3</v>
      </c>
      <c r="V525" s="27" t="s">
        <v>41</v>
      </c>
      <c r="W525" s="27" t="s">
        <v>41</v>
      </c>
      <c r="X525" s="27">
        <v>1</v>
      </c>
      <c r="Y525" s="33" t="s">
        <v>5707</v>
      </c>
      <c r="Z525" s="27">
        <v>10</v>
      </c>
      <c r="AA525" s="27">
        <v>10</v>
      </c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>
        <f t="shared" si="83"/>
        <v>0</v>
      </c>
      <c r="AP525" s="27">
        <v>500</v>
      </c>
      <c r="AQ525" s="27"/>
      <c r="AR525" s="27"/>
      <c r="AS525" s="27"/>
      <c r="AT525" s="27"/>
      <c r="AU525" s="27">
        <v>21.58</v>
      </c>
      <c r="AV525" s="27"/>
      <c r="AW525" s="27"/>
      <c r="AX525" s="27"/>
      <c r="AY525" s="27"/>
      <c r="AZ525" s="27">
        <v>387.03</v>
      </c>
      <c r="BA525" s="27">
        <v>187.18</v>
      </c>
      <c r="BB525" s="27">
        <v>126.39</v>
      </c>
      <c r="BC525" s="27"/>
      <c r="BD525" s="27"/>
      <c r="BE525" s="27"/>
      <c r="BF525" s="27"/>
      <c r="BG525" s="27"/>
      <c r="BH525" s="27">
        <v>100</v>
      </c>
      <c r="BI525" s="27">
        <f t="shared" si="84"/>
        <v>0</v>
      </c>
      <c r="BJ525" s="27">
        <v>107.2</v>
      </c>
      <c r="BK525" s="27">
        <v>0.5</v>
      </c>
      <c r="BL525" s="27">
        <v>0.75</v>
      </c>
      <c r="BM525" s="27">
        <v>1</v>
      </c>
      <c r="BN525" s="27">
        <v>1.25</v>
      </c>
      <c r="BO525" s="27">
        <v>1.25</v>
      </c>
      <c r="BP525" s="27">
        <v>1.5</v>
      </c>
      <c r="BQ525" s="27">
        <v>2</v>
      </c>
      <c r="BR525" s="27">
        <v>2.75</v>
      </c>
      <c r="BS525" s="27">
        <v>2.7</v>
      </c>
      <c r="BT525" s="27">
        <v>3.5</v>
      </c>
      <c r="BU525" s="27">
        <v>10</v>
      </c>
      <c r="BV525" s="27">
        <v>10</v>
      </c>
      <c r="BW525" s="27"/>
      <c r="BX525" s="27">
        <f t="shared" si="85"/>
        <v>0</v>
      </c>
      <c r="BY525" s="27"/>
      <c r="BZ525" s="27">
        <v>70</v>
      </c>
      <c r="CA525" s="27">
        <f t="shared" si="86"/>
        <v>0</v>
      </c>
      <c r="CB525" s="27">
        <f t="shared" si="87"/>
        <v>0</v>
      </c>
      <c r="CC525" s="27"/>
      <c r="CD525" s="27"/>
      <c r="CE525" s="27"/>
      <c r="CF525" s="27"/>
      <c r="CG525" s="27">
        <f t="shared" si="88"/>
        <v>0</v>
      </c>
      <c r="CH525" s="27"/>
      <c r="CI525" s="27"/>
      <c r="CJ525" s="27"/>
      <c r="CK525" s="27"/>
      <c r="CL525" s="27">
        <f t="shared" si="92"/>
        <v>0</v>
      </c>
      <c r="CM525" s="27"/>
      <c r="CN525" s="27"/>
      <c r="CO525" s="27">
        <f t="shared" si="90"/>
        <v>0</v>
      </c>
      <c r="CP525" s="27">
        <v>607.20000000000005</v>
      </c>
      <c r="CQ525" s="27"/>
      <c r="CR525" s="27"/>
      <c r="CS525" s="27" t="s">
        <v>5727</v>
      </c>
    </row>
    <row r="526" spans="1:97" customFormat="1" ht="30" hidden="1" customHeight="1" x14ac:dyDescent="0.25">
      <c r="A526" s="1" t="s">
        <v>3877</v>
      </c>
      <c r="B526" s="1" t="s">
        <v>3878</v>
      </c>
      <c r="C526" s="1" t="s">
        <v>25</v>
      </c>
      <c r="D526" s="1" t="s">
        <v>84</v>
      </c>
      <c r="E526" s="1" t="s">
        <v>3879</v>
      </c>
      <c r="F526" s="26" t="s">
        <v>3880</v>
      </c>
      <c r="G526" s="26" t="s">
        <v>832</v>
      </c>
      <c r="H526" s="1" t="s">
        <v>3881</v>
      </c>
      <c r="I526" s="1" t="s">
        <v>3882</v>
      </c>
      <c r="J526" s="1" t="s">
        <v>3882</v>
      </c>
      <c r="K526" s="1" t="s">
        <v>3883</v>
      </c>
      <c r="L526" s="1" t="s">
        <v>350</v>
      </c>
      <c r="M526" s="1" t="s">
        <v>3588</v>
      </c>
      <c r="N526" s="1" t="s">
        <v>3884</v>
      </c>
      <c r="O526" s="1" t="s">
        <v>3885</v>
      </c>
      <c r="P526" s="1">
        <v>919</v>
      </c>
      <c r="Q526" s="1" t="s">
        <v>3830</v>
      </c>
      <c r="R526" s="1" t="s">
        <v>38</v>
      </c>
      <c r="S526" s="1" t="s">
        <v>3831</v>
      </c>
      <c r="T526" s="1" t="s">
        <v>3832</v>
      </c>
      <c r="U526" s="1">
        <v>3</v>
      </c>
      <c r="V526" s="1" t="s">
        <v>41</v>
      </c>
      <c r="W526" s="1" t="s">
        <v>41</v>
      </c>
      <c r="X526" s="1">
        <v>2</v>
      </c>
      <c r="Y526" s="31" t="s">
        <v>5649</v>
      </c>
      <c r="Z526" s="1">
        <v>10</v>
      </c>
      <c r="AA526" s="1">
        <v>10</v>
      </c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>
        <f t="shared" si="83"/>
        <v>0</v>
      </c>
      <c r="AP526" s="1">
        <v>500</v>
      </c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>
        <v>21.01</v>
      </c>
      <c r="BB526" s="1">
        <v>520.88</v>
      </c>
      <c r="BC526" s="1"/>
      <c r="BD526" s="1"/>
      <c r="BE526" s="1"/>
      <c r="BF526" s="1"/>
      <c r="BG526" s="1"/>
      <c r="BH526" s="1">
        <v>100</v>
      </c>
      <c r="BI526" s="1">
        <f t="shared" si="84"/>
        <v>0</v>
      </c>
      <c r="BJ526" s="1">
        <v>40.15</v>
      </c>
      <c r="BK526" s="1">
        <v>0.5</v>
      </c>
      <c r="BL526" s="1"/>
      <c r="BM526" s="1">
        <v>2</v>
      </c>
      <c r="BN526" s="1"/>
      <c r="BO526" s="1">
        <v>6.25</v>
      </c>
      <c r="BP526" s="1"/>
      <c r="BQ526" s="1">
        <v>12</v>
      </c>
      <c r="BR526" s="1"/>
      <c r="BS526" s="1">
        <v>5.4</v>
      </c>
      <c r="BT526" s="1"/>
      <c r="BU526" s="1"/>
      <c r="BV526" s="1">
        <v>10</v>
      </c>
      <c r="BW526" s="1"/>
      <c r="BX526" s="1">
        <f t="shared" si="85"/>
        <v>0</v>
      </c>
      <c r="BY526" s="1"/>
      <c r="BZ526" s="1"/>
      <c r="CA526" s="1">
        <f t="shared" si="86"/>
        <v>0</v>
      </c>
      <c r="CB526" s="1">
        <f t="shared" si="87"/>
        <v>0</v>
      </c>
      <c r="CC526" s="1">
        <v>50</v>
      </c>
      <c r="CD526" s="1">
        <v>50</v>
      </c>
      <c r="CE526" s="1"/>
      <c r="CF526" s="1"/>
      <c r="CG526" s="1">
        <f t="shared" si="88"/>
        <v>0</v>
      </c>
      <c r="CH526" s="1">
        <v>32</v>
      </c>
      <c r="CI526" s="1">
        <v>32</v>
      </c>
      <c r="CJ526" s="1"/>
      <c r="CK526" s="1"/>
      <c r="CL526" s="1">
        <f t="shared" si="92"/>
        <v>0</v>
      </c>
      <c r="CM526" s="1">
        <v>20</v>
      </c>
      <c r="CN526" s="1">
        <v>20</v>
      </c>
      <c r="CO526" s="1">
        <f t="shared" si="90"/>
        <v>20</v>
      </c>
      <c r="CP526" s="1">
        <v>592.15</v>
      </c>
      <c r="CQ526" s="1">
        <f>SUM(BI526,CB526,CL526,CO526)</f>
        <v>20</v>
      </c>
      <c r="CR526" s="1">
        <v>3</v>
      </c>
      <c r="CS526" s="1" t="s">
        <v>5728</v>
      </c>
    </row>
    <row r="527" spans="1:97" customFormat="1" ht="87.75" hidden="1" customHeight="1" x14ac:dyDescent="0.25">
      <c r="A527" s="27" t="s">
        <v>3886</v>
      </c>
      <c r="B527" s="27" t="s">
        <v>3887</v>
      </c>
      <c r="C527" s="27" t="s">
        <v>550</v>
      </c>
      <c r="D527" s="27" t="s">
        <v>676</v>
      </c>
      <c r="E527" s="27" t="s">
        <v>3888</v>
      </c>
      <c r="F527" s="27" t="s">
        <v>3889</v>
      </c>
      <c r="G527" s="27" t="s">
        <v>863</v>
      </c>
      <c r="H527" s="27" t="s">
        <v>30</v>
      </c>
      <c r="I527" s="27" t="s">
        <v>3890</v>
      </c>
      <c r="J527" s="27" t="s">
        <v>3891</v>
      </c>
      <c r="K527" s="27" t="s">
        <v>3892</v>
      </c>
      <c r="L527" s="27" t="s">
        <v>329</v>
      </c>
      <c r="M527" s="27" t="s">
        <v>730</v>
      </c>
      <c r="N527" s="27" t="s">
        <v>3893</v>
      </c>
      <c r="O527" s="27" t="s">
        <v>732</v>
      </c>
      <c r="P527" s="27">
        <v>920</v>
      </c>
      <c r="Q527" s="27" t="s">
        <v>3894</v>
      </c>
      <c r="R527" s="27" t="s">
        <v>38</v>
      </c>
      <c r="S527" s="27" t="s">
        <v>3831</v>
      </c>
      <c r="T527" s="27" t="s">
        <v>3895</v>
      </c>
      <c r="U527" s="27">
        <v>1</v>
      </c>
      <c r="V527" s="27" t="s">
        <v>41</v>
      </c>
      <c r="W527" s="27" t="s">
        <v>41</v>
      </c>
      <c r="X527" s="27">
        <v>1</v>
      </c>
      <c r="Y527" s="33" t="s">
        <v>5637</v>
      </c>
      <c r="Z527" s="27">
        <v>10</v>
      </c>
      <c r="AA527" s="27">
        <v>10</v>
      </c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>
        <f t="shared" si="83"/>
        <v>0</v>
      </c>
      <c r="AP527" s="27">
        <v>283.7</v>
      </c>
      <c r="AQ527" s="27">
        <v>4.1500000000000004</v>
      </c>
      <c r="AR527" s="27">
        <v>5</v>
      </c>
      <c r="AS527" s="27">
        <v>3.75</v>
      </c>
      <c r="AT527" s="27"/>
      <c r="AU527" s="27"/>
      <c r="AV527" s="27"/>
      <c r="AW527" s="27"/>
      <c r="AX527" s="27"/>
      <c r="AY527" s="27"/>
      <c r="AZ527" s="27"/>
      <c r="BA527" s="27">
        <v>22.92</v>
      </c>
      <c r="BB527" s="27">
        <v>137.88</v>
      </c>
      <c r="BC527" s="27"/>
      <c r="BD527" s="27"/>
      <c r="BE527" s="27"/>
      <c r="BF527" s="27"/>
      <c r="BG527" s="27"/>
      <c r="BH527" s="27">
        <v>100</v>
      </c>
      <c r="BI527" s="27">
        <f t="shared" si="84"/>
        <v>0</v>
      </c>
      <c r="BJ527" s="27">
        <v>173.1</v>
      </c>
      <c r="BK527" s="27">
        <v>3.5</v>
      </c>
      <c r="BL527" s="27">
        <v>1.5</v>
      </c>
      <c r="BM527" s="27">
        <v>20</v>
      </c>
      <c r="BN527" s="27">
        <v>1.25</v>
      </c>
      <c r="BO527" s="27">
        <v>17.5</v>
      </c>
      <c r="BP527" s="27">
        <v>3</v>
      </c>
      <c r="BQ527" s="27">
        <v>26</v>
      </c>
      <c r="BR527" s="27">
        <v>8.25</v>
      </c>
      <c r="BS527" s="27">
        <v>35.1</v>
      </c>
      <c r="BT527" s="27">
        <v>7</v>
      </c>
      <c r="BU527" s="27">
        <v>10</v>
      </c>
      <c r="BV527" s="27">
        <v>10</v>
      </c>
      <c r="BW527" s="27">
        <v>10</v>
      </c>
      <c r="BX527" s="27">
        <f t="shared" si="85"/>
        <v>0</v>
      </c>
      <c r="BY527" s="27">
        <v>20</v>
      </c>
      <c r="BZ527" s="27"/>
      <c r="CA527" s="27">
        <f t="shared" si="86"/>
        <v>0</v>
      </c>
      <c r="CB527" s="27">
        <f t="shared" si="87"/>
        <v>0</v>
      </c>
      <c r="CC527" s="27">
        <v>50</v>
      </c>
      <c r="CD527" s="27">
        <v>50</v>
      </c>
      <c r="CE527" s="27"/>
      <c r="CF527" s="27"/>
      <c r="CG527" s="27">
        <f t="shared" si="88"/>
        <v>0</v>
      </c>
      <c r="CH527" s="27">
        <v>32</v>
      </c>
      <c r="CI527" s="27">
        <v>32</v>
      </c>
      <c r="CJ527" s="27"/>
      <c r="CK527" s="27"/>
      <c r="CL527" s="27">
        <f t="shared" si="92"/>
        <v>0</v>
      </c>
      <c r="CM527" s="27">
        <v>20</v>
      </c>
      <c r="CN527" s="27">
        <v>20</v>
      </c>
      <c r="CO527" s="27">
        <f t="shared" si="90"/>
        <v>20</v>
      </c>
      <c r="CP527" s="27">
        <v>508.8</v>
      </c>
      <c r="CQ527" s="27"/>
      <c r="CR527" s="27"/>
      <c r="CS527" s="1" t="s">
        <v>5726</v>
      </c>
    </row>
    <row r="528" spans="1:97" customFormat="1" ht="30" hidden="1" customHeight="1" x14ac:dyDescent="0.25">
      <c r="A528" s="1" t="s">
        <v>82</v>
      </c>
      <c r="B528" s="1" t="s">
        <v>83</v>
      </c>
      <c r="C528" s="1" t="s">
        <v>25</v>
      </c>
      <c r="D528" s="1" t="s">
        <v>84</v>
      </c>
      <c r="E528" s="1" t="s">
        <v>85</v>
      </c>
      <c r="F528" s="26" t="s">
        <v>86</v>
      </c>
      <c r="G528" s="26" t="s">
        <v>87</v>
      </c>
      <c r="H528" s="1" t="s">
        <v>88</v>
      </c>
      <c r="I528" s="1" t="s">
        <v>89</v>
      </c>
      <c r="J528" s="1" t="s">
        <v>90</v>
      </c>
      <c r="K528" s="1" t="s">
        <v>91</v>
      </c>
      <c r="L528" s="1" t="s">
        <v>92</v>
      </c>
      <c r="M528" s="1" t="s">
        <v>93</v>
      </c>
      <c r="N528" s="1" t="s">
        <v>94</v>
      </c>
      <c r="O528" s="1" t="s">
        <v>95</v>
      </c>
      <c r="P528" s="1">
        <v>921</v>
      </c>
      <c r="Q528" s="1" t="s">
        <v>3896</v>
      </c>
      <c r="R528" s="1" t="s">
        <v>38</v>
      </c>
      <c r="S528" s="1" t="s">
        <v>3831</v>
      </c>
      <c r="T528" s="1" t="s">
        <v>3897</v>
      </c>
      <c r="U528" s="1">
        <v>7</v>
      </c>
      <c r="V528" s="1" t="s">
        <v>41</v>
      </c>
      <c r="W528" s="1" t="s">
        <v>41</v>
      </c>
      <c r="X528" s="1">
        <v>7</v>
      </c>
      <c r="Y528" s="31" t="s">
        <v>5649</v>
      </c>
      <c r="Z528" s="1">
        <v>10</v>
      </c>
      <c r="AA528" s="1">
        <v>10</v>
      </c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>
        <f t="shared" si="83"/>
        <v>0</v>
      </c>
      <c r="AP528" s="1">
        <v>408.72</v>
      </c>
      <c r="AQ528" s="1"/>
      <c r="AR528" s="1"/>
      <c r="AS528" s="1"/>
      <c r="AT528" s="1"/>
      <c r="AU528" s="1">
        <v>49.8</v>
      </c>
      <c r="AV528" s="1"/>
      <c r="AW528" s="1"/>
      <c r="AX528" s="1"/>
      <c r="AY528" s="1"/>
      <c r="AZ528" s="1"/>
      <c r="BA528" s="1">
        <v>11.46</v>
      </c>
      <c r="BB528" s="1">
        <v>237.46</v>
      </c>
      <c r="BC528" s="1"/>
      <c r="BD528" s="1"/>
      <c r="BE528" s="1"/>
      <c r="BF528" s="1"/>
      <c r="BG528" s="1"/>
      <c r="BH528" s="1">
        <v>100</v>
      </c>
      <c r="BI528" s="1">
        <f t="shared" si="84"/>
        <v>0</v>
      </c>
      <c r="BJ528" s="1">
        <v>91.7</v>
      </c>
      <c r="BK528" s="1">
        <v>2</v>
      </c>
      <c r="BL528" s="1"/>
      <c r="BM528" s="1">
        <v>1</v>
      </c>
      <c r="BN528" s="1"/>
      <c r="BO528" s="1">
        <v>1.25</v>
      </c>
      <c r="BP528" s="1"/>
      <c r="BQ528" s="1">
        <v>0</v>
      </c>
      <c r="BR528" s="1">
        <v>2.75</v>
      </c>
      <c r="BS528" s="1">
        <v>2.7</v>
      </c>
      <c r="BT528" s="1"/>
      <c r="BU528" s="1"/>
      <c r="BV528" s="1">
        <v>10</v>
      </c>
      <c r="BW528" s="1"/>
      <c r="BX528" s="1">
        <f t="shared" si="85"/>
        <v>0</v>
      </c>
      <c r="BY528" s="1"/>
      <c r="BZ528" s="1">
        <v>70</v>
      </c>
      <c r="CA528" s="1">
        <f t="shared" si="86"/>
        <v>0</v>
      </c>
      <c r="CB528" s="1">
        <f t="shared" si="87"/>
        <v>0</v>
      </c>
      <c r="CC528" s="1">
        <v>40</v>
      </c>
      <c r="CD528" s="1">
        <v>40</v>
      </c>
      <c r="CE528" s="1"/>
      <c r="CF528" s="1"/>
      <c r="CG528" s="1">
        <f t="shared" si="88"/>
        <v>0</v>
      </c>
      <c r="CH528" s="1">
        <v>24</v>
      </c>
      <c r="CI528" s="1">
        <v>24</v>
      </c>
      <c r="CJ528" s="1"/>
      <c r="CK528" s="1"/>
      <c r="CL528" s="1">
        <f t="shared" si="92"/>
        <v>0</v>
      </c>
      <c r="CM528" s="1"/>
      <c r="CN528" s="1"/>
      <c r="CO528" s="1">
        <f t="shared" si="90"/>
        <v>0</v>
      </c>
      <c r="CP528" s="1">
        <v>540.41999999999996</v>
      </c>
      <c r="CQ528" s="1">
        <f t="shared" ref="CQ528:CQ539" si="93">SUM(BI528,CB528,CG528)</f>
        <v>0</v>
      </c>
      <c r="CR528" s="1">
        <v>1</v>
      </c>
      <c r="CS528" s="1" t="s">
        <v>5728</v>
      </c>
    </row>
    <row r="529" spans="1:97" customFormat="1" ht="32.25" hidden="1" customHeight="1" x14ac:dyDescent="0.25">
      <c r="A529" s="1" t="s">
        <v>3898</v>
      </c>
      <c r="B529" s="1" t="s">
        <v>3899</v>
      </c>
      <c r="C529" s="1" t="s">
        <v>25</v>
      </c>
      <c r="D529" s="1" t="s">
        <v>84</v>
      </c>
      <c r="E529" s="1" t="s">
        <v>3900</v>
      </c>
      <c r="F529" s="26" t="s">
        <v>3901</v>
      </c>
      <c r="G529" s="26" t="s">
        <v>1036</v>
      </c>
      <c r="H529" s="26" t="s">
        <v>74</v>
      </c>
      <c r="I529" s="1" t="s">
        <v>3902</v>
      </c>
      <c r="J529" s="1" t="s">
        <v>3902</v>
      </c>
      <c r="K529" s="1" t="s">
        <v>3903</v>
      </c>
      <c r="L529" s="1" t="s">
        <v>1018</v>
      </c>
      <c r="M529" s="1" t="s">
        <v>3904</v>
      </c>
      <c r="N529" s="1" t="s">
        <v>3905</v>
      </c>
      <c r="O529" s="1" t="s">
        <v>1020</v>
      </c>
      <c r="P529" s="1">
        <v>921</v>
      </c>
      <c r="Q529" s="1" t="s">
        <v>3896</v>
      </c>
      <c r="R529" s="1" t="s">
        <v>38</v>
      </c>
      <c r="S529" s="1" t="s">
        <v>3831</v>
      </c>
      <c r="T529" s="1" t="s">
        <v>3897</v>
      </c>
      <c r="U529" s="1">
        <v>7</v>
      </c>
      <c r="V529" s="1" t="s">
        <v>41</v>
      </c>
      <c r="W529" s="1" t="s">
        <v>41</v>
      </c>
      <c r="X529" s="1">
        <v>1</v>
      </c>
      <c r="Y529" s="31" t="s">
        <v>5649</v>
      </c>
      <c r="Z529" s="1">
        <v>10</v>
      </c>
      <c r="AA529" s="1">
        <v>10</v>
      </c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>
        <f t="shared" si="83"/>
        <v>0</v>
      </c>
      <c r="AP529" s="1">
        <v>423.51</v>
      </c>
      <c r="AQ529" s="1"/>
      <c r="AR529" s="1"/>
      <c r="AS529" s="1">
        <v>27.5</v>
      </c>
      <c r="AT529" s="1">
        <v>80</v>
      </c>
      <c r="AU529" s="1"/>
      <c r="AV529" s="1"/>
      <c r="AW529" s="1"/>
      <c r="AX529" s="1"/>
      <c r="AY529" s="1"/>
      <c r="AZ529" s="1"/>
      <c r="BA529" s="1"/>
      <c r="BB529" s="1">
        <v>195.33</v>
      </c>
      <c r="BC529" s="1"/>
      <c r="BD529" s="1"/>
      <c r="BE529" s="1"/>
      <c r="BF529" s="1"/>
      <c r="BG529" s="1"/>
      <c r="BH529" s="1">
        <v>100</v>
      </c>
      <c r="BI529" s="1">
        <f t="shared" si="84"/>
        <v>0</v>
      </c>
      <c r="BJ529" s="1">
        <v>54.8</v>
      </c>
      <c r="BK529" s="1"/>
      <c r="BL529" s="1"/>
      <c r="BM529" s="1">
        <v>7</v>
      </c>
      <c r="BN529" s="1"/>
      <c r="BO529" s="1">
        <v>5</v>
      </c>
      <c r="BP529" s="1"/>
      <c r="BQ529" s="1">
        <v>4</v>
      </c>
      <c r="BR529" s="1"/>
      <c r="BS529" s="1">
        <v>10.8</v>
      </c>
      <c r="BT529" s="1"/>
      <c r="BU529" s="1"/>
      <c r="BV529" s="1">
        <v>10</v>
      </c>
      <c r="BW529" s="1"/>
      <c r="BX529" s="1">
        <f t="shared" si="85"/>
        <v>0</v>
      </c>
      <c r="BY529" s="1"/>
      <c r="BZ529" s="1"/>
      <c r="CA529" s="1">
        <f t="shared" si="86"/>
        <v>0</v>
      </c>
      <c r="CB529" s="1">
        <f t="shared" si="87"/>
        <v>0</v>
      </c>
      <c r="CC529" s="1">
        <v>50</v>
      </c>
      <c r="CD529" s="1">
        <v>50</v>
      </c>
      <c r="CE529" s="1"/>
      <c r="CF529" s="1"/>
      <c r="CG529" s="1">
        <f t="shared" si="88"/>
        <v>0</v>
      </c>
      <c r="CH529" s="1">
        <v>32</v>
      </c>
      <c r="CI529" s="1">
        <v>32</v>
      </c>
      <c r="CJ529" s="1"/>
      <c r="CK529" s="1"/>
      <c r="CL529" s="1">
        <f t="shared" si="92"/>
        <v>0</v>
      </c>
      <c r="CM529" s="1"/>
      <c r="CN529" s="1"/>
      <c r="CO529" s="1">
        <f t="shared" si="90"/>
        <v>0</v>
      </c>
      <c r="CP529" s="1">
        <v>528.30999999999995</v>
      </c>
      <c r="CQ529" s="1">
        <f t="shared" si="93"/>
        <v>0</v>
      </c>
      <c r="CR529" s="1">
        <v>2</v>
      </c>
      <c r="CS529" s="1" t="s">
        <v>5732</v>
      </c>
    </row>
    <row r="530" spans="1:97" customFormat="1" ht="30.75" hidden="1" customHeight="1" x14ac:dyDescent="0.25">
      <c r="A530" s="1" t="s">
        <v>3906</v>
      </c>
      <c r="B530" s="1" t="s">
        <v>3907</v>
      </c>
      <c r="C530" s="1" t="s">
        <v>267</v>
      </c>
      <c r="D530" s="1" t="s">
        <v>84</v>
      </c>
      <c r="E530" s="1" t="s">
        <v>3908</v>
      </c>
      <c r="F530" s="26" t="s">
        <v>3909</v>
      </c>
      <c r="G530" s="26" t="s">
        <v>74</v>
      </c>
      <c r="H530" s="1" t="s">
        <v>75</v>
      </c>
      <c r="I530" s="1" t="s">
        <v>3910</v>
      </c>
      <c r="J530" s="1" t="s">
        <v>3911</v>
      </c>
      <c r="K530" s="1" t="s">
        <v>3912</v>
      </c>
      <c r="L530" s="1" t="s">
        <v>350</v>
      </c>
      <c r="M530" s="1" t="s">
        <v>3913</v>
      </c>
      <c r="N530" s="1" t="s">
        <v>3914</v>
      </c>
      <c r="O530" s="1" t="s">
        <v>467</v>
      </c>
      <c r="P530" s="1">
        <v>921</v>
      </c>
      <c r="Q530" s="1" t="s">
        <v>3896</v>
      </c>
      <c r="R530" s="1" t="s">
        <v>38</v>
      </c>
      <c r="S530" s="1" t="s">
        <v>3831</v>
      </c>
      <c r="T530" s="1" t="s">
        <v>3897</v>
      </c>
      <c r="U530" s="1">
        <v>7</v>
      </c>
      <c r="V530" s="1" t="s">
        <v>41</v>
      </c>
      <c r="W530" s="1" t="s">
        <v>41</v>
      </c>
      <c r="X530" s="1">
        <v>5</v>
      </c>
      <c r="Y530" s="31" t="s">
        <v>5649</v>
      </c>
      <c r="Z530" s="1">
        <v>190.6</v>
      </c>
      <c r="AA530" s="1">
        <v>10</v>
      </c>
      <c r="AB530" s="1"/>
      <c r="AC530" s="1"/>
      <c r="AD530" s="1"/>
      <c r="AE530" s="1"/>
      <c r="AF530" s="1"/>
      <c r="AG530" s="1"/>
      <c r="AH530" s="1">
        <v>8.25</v>
      </c>
      <c r="AI530" s="1"/>
      <c r="AJ530" s="1">
        <v>172.35</v>
      </c>
      <c r="AK530" s="1"/>
      <c r="AL530" s="1"/>
      <c r="AM530" s="1"/>
      <c r="AN530" s="1"/>
      <c r="AO530" s="1">
        <f t="shared" si="83"/>
        <v>0</v>
      </c>
      <c r="AP530" s="1">
        <v>286.45999999999998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4.1100000000000003</v>
      </c>
      <c r="AY530" s="1">
        <v>0</v>
      </c>
      <c r="AZ530" s="1">
        <v>0</v>
      </c>
      <c r="BA530" s="1">
        <v>22.92</v>
      </c>
      <c r="BB530" s="1">
        <v>126.39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100</v>
      </c>
      <c r="BI530" s="1">
        <f t="shared" si="84"/>
        <v>0</v>
      </c>
      <c r="BJ530" s="1">
        <v>26.5</v>
      </c>
      <c r="BK530" s="1">
        <v>0</v>
      </c>
      <c r="BL530" s="1">
        <v>0.75</v>
      </c>
      <c r="BM530" s="1">
        <v>1</v>
      </c>
      <c r="BN530" s="1">
        <v>0</v>
      </c>
      <c r="BO530" s="1">
        <v>1.25</v>
      </c>
      <c r="BP530" s="1">
        <v>1.5</v>
      </c>
      <c r="BQ530" s="1">
        <v>2</v>
      </c>
      <c r="BR530" s="1">
        <v>0</v>
      </c>
      <c r="BS530" s="1">
        <v>0</v>
      </c>
      <c r="BT530" s="1">
        <v>0</v>
      </c>
      <c r="BU530" s="1">
        <v>0</v>
      </c>
      <c r="BV530" s="1">
        <v>10</v>
      </c>
      <c r="BW530" s="1">
        <v>0</v>
      </c>
      <c r="BX530" s="1">
        <f t="shared" si="85"/>
        <v>0</v>
      </c>
      <c r="BY530" s="1">
        <v>0</v>
      </c>
      <c r="BZ530" s="1">
        <v>0</v>
      </c>
      <c r="CA530" s="1">
        <f t="shared" si="86"/>
        <v>0</v>
      </c>
      <c r="CB530" s="1">
        <f t="shared" si="87"/>
        <v>0</v>
      </c>
      <c r="CC530" s="1">
        <v>120</v>
      </c>
      <c r="CD530" s="1">
        <v>40</v>
      </c>
      <c r="CE530" s="1">
        <v>0</v>
      </c>
      <c r="CF530" s="1">
        <v>0</v>
      </c>
      <c r="CG530" s="1">
        <f t="shared" si="88"/>
        <v>0</v>
      </c>
      <c r="CH530" s="1">
        <v>54</v>
      </c>
      <c r="CI530" s="1">
        <v>24</v>
      </c>
      <c r="CJ530" s="1">
        <v>30</v>
      </c>
      <c r="CK530" s="1">
        <v>0</v>
      </c>
      <c r="CL530" s="1">
        <f t="shared" si="92"/>
        <v>0</v>
      </c>
      <c r="CM530" s="1"/>
      <c r="CN530" s="1">
        <v>0</v>
      </c>
      <c r="CO530" s="1">
        <f t="shared" si="90"/>
        <v>0</v>
      </c>
      <c r="CP530" s="1">
        <v>432.96</v>
      </c>
      <c r="CQ530" s="1">
        <f t="shared" si="93"/>
        <v>0</v>
      </c>
      <c r="CR530" s="1">
        <v>6</v>
      </c>
      <c r="CS530" s="1" t="s">
        <v>5732</v>
      </c>
    </row>
    <row r="531" spans="1:97" customFormat="1" ht="30" hidden="1" customHeight="1" x14ac:dyDescent="0.25">
      <c r="A531" s="1" t="s">
        <v>3915</v>
      </c>
      <c r="B531" s="1" t="s">
        <v>3916</v>
      </c>
      <c r="C531" s="1" t="s">
        <v>25</v>
      </c>
      <c r="D531" s="1" t="s">
        <v>84</v>
      </c>
      <c r="E531" s="1" t="s">
        <v>3917</v>
      </c>
      <c r="F531" s="26" t="s">
        <v>3918</v>
      </c>
      <c r="G531" s="26" t="s">
        <v>75</v>
      </c>
      <c r="H531" s="1" t="s">
        <v>29</v>
      </c>
      <c r="I531" s="1" t="s">
        <v>3919</v>
      </c>
      <c r="J531" s="1" t="s">
        <v>3919</v>
      </c>
      <c r="K531" s="1" t="s">
        <v>3920</v>
      </c>
      <c r="L531" s="1" t="s">
        <v>209</v>
      </c>
      <c r="M531" s="1" t="s">
        <v>3921</v>
      </c>
      <c r="N531" s="1" t="s">
        <v>3922</v>
      </c>
      <c r="O531" s="1" t="s">
        <v>212</v>
      </c>
      <c r="P531" s="1">
        <v>921</v>
      </c>
      <c r="Q531" s="1" t="s">
        <v>3896</v>
      </c>
      <c r="R531" s="1" t="s">
        <v>38</v>
      </c>
      <c r="S531" s="1" t="s">
        <v>3831</v>
      </c>
      <c r="T531" s="1" t="s">
        <v>3897</v>
      </c>
      <c r="U531" s="1">
        <v>7</v>
      </c>
      <c r="V531" s="1" t="s">
        <v>41</v>
      </c>
      <c r="W531" s="1" t="s">
        <v>41</v>
      </c>
      <c r="X531" s="1">
        <v>5</v>
      </c>
      <c r="Y531" s="31" t="s">
        <v>5649</v>
      </c>
      <c r="Z531" s="1">
        <v>298.56</v>
      </c>
      <c r="AA531" s="1">
        <v>10</v>
      </c>
      <c r="AB531" s="1"/>
      <c r="AC531" s="1"/>
      <c r="AD531" s="1"/>
      <c r="AE531" s="1"/>
      <c r="AF531" s="1"/>
      <c r="AG531" s="1"/>
      <c r="AH531" s="1">
        <v>30.25</v>
      </c>
      <c r="AI531" s="1"/>
      <c r="AJ531" s="1">
        <v>57.45</v>
      </c>
      <c r="AK531" s="1"/>
      <c r="AL531" s="1"/>
      <c r="AM531" s="1"/>
      <c r="AN531" s="1">
        <v>160.86000000000001</v>
      </c>
      <c r="AO531" s="1">
        <f t="shared" si="83"/>
        <v>0</v>
      </c>
      <c r="AP531" s="1">
        <v>202.74</v>
      </c>
      <c r="AQ531" s="1"/>
      <c r="AR531" s="1"/>
      <c r="AS531" s="1"/>
      <c r="AT531" s="1"/>
      <c r="AU531" s="1"/>
      <c r="AV531" s="1"/>
      <c r="AW531" s="1"/>
      <c r="AX531" s="1">
        <v>15.07</v>
      </c>
      <c r="AY531" s="1"/>
      <c r="AZ531" s="1"/>
      <c r="BA531" s="1">
        <v>40.11</v>
      </c>
      <c r="BB531" s="1">
        <v>57.45</v>
      </c>
      <c r="BC531" s="1"/>
      <c r="BD531" s="1"/>
      <c r="BE531" s="1"/>
      <c r="BF531" s="1"/>
      <c r="BG531" s="1"/>
      <c r="BH531" s="1"/>
      <c r="BI531" s="1">
        <f t="shared" si="84"/>
        <v>0</v>
      </c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>
        <f t="shared" si="85"/>
        <v>0</v>
      </c>
      <c r="BY531" s="1"/>
      <c r="BZ531" s="1"/>
      <c r="CA531" s="1">
        <f t="shared" si="86"/>
        <v>0</v>
      </c>
      <c r="CB531" s="1">
        <f t="shared" si="87"/>
        <v>0</v>
      </c>
      <c r="CC531" s="1">
        <v>200</v>
      </c>
      <c r="CD531" s="1">
        <v>60</v>
      </c>
      <c r="CE531" s="1">
        <v>0</v>
      </c>
      <c r="CF531" s="1"/>
      <c r="CG531" s="1">
        <f t="shared" si="88"/>
        <v>0</v>
      </c>
      <c r="CH531" s="1">
        <v>100</v>
      </c>
      <c r="CI531" s="1">
        <v>40</v>
      </c>
      <c r="CJ531" s="1">
        <v>60</v>
      </c>
      <c r="CK531" s="1"/>
      <c r="CL531" s="1">
        <f t="shared" si="92"/>
        <v>0</v>
      </c>
      <c r="CM531" s="1"/>
      <c r="CN531" s="1"/>
      <c r="CO531" s="1">
        <f t="shared" si="90"/>
        <v>0</v>
      </c>
      <c r="CP531" s="1">
        <v>402.74</v>
      </c>
      <c r="CQ531" s="1">
        <f t="shared" si="93"/>
        <v>0</v>
      </c>
      <c r="CR531" s="1">
        <v>11</v>
      </c>
      <c r="CS531" s="1" t="s">
        <v>5728</v>
      </c>
    </row>
    <row r="532" spans="1:97" customFormat="1" ht="36" hidden="1" customHeight="1" x14ac:dyDescent="0.25">
      <c r="A532" s="1" t="s">
        <v>1876</v>
      </c>
      <c r="B532" s="1" t="s">
        <v>1877</v>
      </c>
      <c r="C532" s="1" t="s">
        <v>25</v>
      </c>
      <c r="D532" s="1" t="s">
        <v>84</v>
      </c>
      <c r="E532" s="1" t="s">
        <v>1878</v>
      </c>
      <c r="F532" s="1" t="s">
        <v>1879</v>
      </c>
      <c r="G532" s="1" t="s">
        <v>1235</v>
      </c>
      <c r="H532" s="1" t="s">
        <v>391</v>
      </c>
      <c r="I532" s="1" t="s">
        <v>1880</v>
      </c>
      <c r="J532" s="1" t="s">
        <v>1881</v>
      </c>
      <c r="K532" s="1" t="s">
        <v>1882</v>
      </c>
      <c r="L532" s="1" t="s">
        <v>648</v>
      </c>
      <c r="M532" s="1" t="s">
        <v>649</v>
      </c>
      <c r="N532" s="1" t="s">
        <v>1883</v>
      </c>
      <c r="O532" s="1" t="s">
        <v>651</v>
      </c>
      <c r="P532" s="1">
        <v>921</v>
      </c>
      <c r="Q532" s="1" t="s">
        <v>3896</v>
      </c>
      <c r="R532" s="1" t="s">
        <v>38</v>
      </c>
      <c r="S532" s="1" t="s">
        <v>3831</v>
      </c>
      <c r="T532" s="1" t="s">
        <v>3897</v>
      </c>
      <c r="U532" s="1">
        <v>7</v>
      </c>
      <c r="V532" s="1" t="s">
        <v>41</v>
      </c>
      <c r="W532" s="1" t="s">
        <v>41</v>
      </c>
      <c r="X532" s="1">
        <v>2</v>
      </c>
      <c r="Y532" s="31" t="s">
        <v>5649</v>
      </c>
      <c r="Z532" s="1">
        <v>35.83</v>
      </c>
      <c r="AA532" s="1">
        <v>10</v>
      </c>
      <c r="AB532" s="1"/>
      <c r="AC532" s="1"/>
      <c r="AD532" s="1"/>
      <c r="AE532" s="1"/>
      <c r="AF532" s="1"/>
      <c r="AG532" s="1">
        <v>16.5</v>
      </c>
      <c r="AH532" s="1">
        <v>5.5</v>
      </c>
      <c r="AI532" s="1"/>
      <c r="AJ532" s="1">
        <v>3.83</v>
      </c>
      <c r="AK532" s="1"/>
      <c r="AL532" s="1"/>
      <c r="AM532" s="1"/>
      <c r="AN532" s="1"/>
      <c r="AO532" s="1">
        <f t="shared" si="83"/>
        <v>0</v>
      </c>
      <c r="AP532" s="1">
        <v>13.83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8.2200000000000006</v>
      </c>
      <c r="AX532" s="1">
        <v>2.74</v>
      </c>
      <c r="AY532" s="1">
        <v>0</v>
      </c>
      <c r="AZ532" s="1">
        <v>0</v>
      </c>
      <c r="BA532" s="1">
        <v>0</v>
      </c>
      <c r="BB532" s="1">
        <v>3.83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f t="shared" si="84"/>
        <v>0</v>
      </c>
      <c r="BJ532" s="1">
        <v>199.45</v>
      </c>
      <c r="BK532" s="1">
        <v>0.5</v>
      </c>
      <c r="BL532" s="1">
        <v>0</v>
      </c>
      <c r="BM532" s="1">
        <v>0</v>
      </c>
      <c r="BN532" s="1">
        <v>0</v>
      </c>
      <c r="BO532" s="1">
        <v>7.5</v>
      </c>
      <c r="BP532" s="1">
        <v>4.5</v>
      </c>
      <c r="BQ532" s="1">
        <v>6</v>
      </c>
      <c r="BR532" s="1">
        <v>5.5</v>
      </c>
      <c r="BS532" s="1">
        <v>16.2</v>
      </c>
      <c r="BT532" s="1">
        <v>10.5</v>
      </c>
      <c r="BU532" s="1">
        <v>10</v>
      </c>
      <c r="BV532" s="1">
        <v>10</v>
      </c>
      <c r="BW532" s="1">
        <v>10</v>
      </c>
      <c r="BX532" s="1">
        <f t="shared" si="85"/>
        <v>0</v>
      </c>
      <c r="BY532" s="1">
        <v>20</v>
      </c>
      <c r="BZ532" s="1">
        <v>0</v>
      </c>
      <c r="CA532" s="1">
        <f t="shared" si="86"/>
        <v>0</v>
      </c>
      <c r="CB532" s="1">
        <f t="shared" si="87"/>
        <v>0</v>
      </c>
      <c r="CC532" s="1">
        <v>150</v>
      </c>
      <c r="CD532" s="1">
        <v>40</v>
      </c>
      <c r="CE532" s="1">
        <v>0</v>
      </c>
      <c r="CF532" s="1">
        <v>0</v>
      </c>
      <c r="CG532" s="1">
        <f t="shared" si="88"/>
        <v>0</v>
      </c>
      <c r="CH532" s="1">
        <v>69</v>
      </c>
      <c r="CI532" s="1">
        <v>24</v>
      </c>
      <c r="CJ532" s="1">
        <v>45</v>
      </c>
      <c r="CK532" s="1">
        <v>0</v>
      </c>
      <c r="CL532" s="1">
        <f t="shared" si="92"/>
        <v>0</v>
      </c>
      <c r="CM532" s="1"/>
      <c r="CN532" s="1">
        <v>0</v>
      </c>
      <c r="CO532" s="1">
        <f t="shared" si="90"/>
        <v>0</v>
      </c>
      <c r="CP532" s="1">
        <v>363.28</v>
      </c>
      <c r="CQ532" s="1">
        <f t="shared" si="93"/>
        <v>0</v>
      </c>
      <c r="CR532" s="1">
        <v>12</v>
      </c>
      <c r="CS532" s="1" t="s">
        <v>5732</v>
      </c>
    </row>
    <row r="533" spans="1:97" customFormat="1" ht="32.25" hidden="1" customHeight="1" x14ac:dyDescent="0.25">
      <c r="A533" s="1" t="s">
        <v>3923</v>
      </c>
      <c r="B533" s="1" t="s">
        <v>3924</v>
      </c>
      <c r="C533" s="1" t="s">
        <v>57</v>
      </c>
      <c r="D533" s="1" t="s">
        <v>84</v>
      </c>
      <c r="E533" s="1" t="s">
        <v>3925</v>
      </c>
      <c r="F533" s="26" t="s">
        <v>3926</v>
      </c>
      <c r="G533" s="26" t="s">
        <v>3927</v>
      </c>
      <c r="H533" s="1" t="s">
        <v>337</v>
      </c>
      <c r="I533" s="1" t="s">
        <v>3928</v>
      </c>
      <c r="J533" s="1" t="s">
        <v>3929</v>
      </c>
      <c r="K533" s="1" t="s">
        <v>3930</v>
      </c>
      <c r="L533" s="1" t="s">
        <v>78</v>
      </c>
      <c r="M533" s="1" t="s">
        <v>3009</v>
      </c>
      <c r="N533" s="1" t="s">
        <v>3931</v>
      </c>
      <c r="O533" s="1" t="s">
        <v>3932</v>
      </c>
      <c r="P533" s="1">
        <v>921</v>
      </c>
      <c r="Q533" s="1" t="s">
        <v>3896</v>
      </c>
      <c r="R533" s="1" t="s">
        <v>38</v>
      </c>
      <c r="S533" s="1" t="s">
        <v>3831</v>
      </c>
      <c r="T533" s="1" t="s">
        <v>3897</v>
      </c>
      <c r="U533" s="1">
        <v>7</v>
      </c>
      <c r="V533" s="1" t="s">
        <v>41</v>
      </c>
      <c r="W533" s="1" t="s">
        <v>41</v>
      </c>
      <c r="X533" s="1">
        <v>7</v>
      </c>
      <c r="Y533" s="31" t="s">
        <v>5649</v>
      </c>
      <c r="Z533" s="1">
        <v>10</v>
      </c>
      <c r="AA533" s="1">
        <v>10</v>
      </c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>
        <f t="shared" si="83"/>
        <v>0</v>
      </c>
      <c r="AP533" s="1">
        <v>291.33</v>
      </c>
      <c r="AQ533" s="1"/>
      <c r="AR533" s="1"/>
      <c r="AS533" s="1"/>
      <c r="AT533" s="1"/>
      <c r="AU533" s="1"/>
      <c r="AV533" s="1"/>
      <c r="AW533" s="1"/>
      <c r="AX533" s="1">
        <v>4.1100000000000003</v>
      </c>
      <c r="AY533" s="1"/>
      <c r="AZ533" s="1"/>
      <c r="BA533" s="1">
        <v>17.190000000000001</v>
      </c>
      <c r="BB533" s="1">
        <v>157.03</v>
      </c>
      <c r="BC533" s="1"/>
      <c r="BD533" s="1"/>
      <c r="BE533" s="1"/>
      <c r="BF533" s="1"/>
      <c r="BG533" s="1"/>
      <c r="BH533" s="1">
        <v>100</v>
      </c>
      <c r="BI533" s="1">
        <f t="shared" si="84"/>
        <v>0</v>
      </c>
      <c r="BJ533" s="1">
        <v>23.75</v>
      </c>
      <c r="BK533" s="1">
        <v>1</v>
      </c>
      <c r="BL533" s="1"/>
      <c r="BM533" s="1">
        <v>1</v>
      </c>
      <c r="BN533" s="1"/>
      <c r="BO533" s="1">
        <v>1.25</v>
      </c>
      <c r="BP533" s="1"/>
      <c r="BQ533" s="1"/>
      <c r="BR533" s="1"/>
      <c r="BS533" s="1"/>
      <c r="BT533" s="1"/>
      <c r="BU533" s="1">
        <v>0</v>
      </c>
      <c r="BV533" s="1">
        <v>10</v>
      </c>
      <c r="BW533" s="1"/>
      <c r="BX533" s="1">
        <f t="shared" si="85"/>
        <v>0</v>
      </c>
      <c r="BY533" s="1"/>
      <c r="BZ533" s="1"/>
      <c r="CA533" s="1">
        <f t="shared" si="86"/>
        <v>0</v>
      </c>
      <c r="CB533" s="1">
        <f t="shared" si="87"/>
        <v>0</v>
      </c>
      <c r="CC533" s="1">
        <v>30</v>
      </c>
      <c r="CD533" s="1">
        <v>30</v>
      </c>
      <c r="CE533" s="1"/>
      <c r="CF533" s="1"/>
      <c r="CG533" s="1">
        <f t="shared" si="88"/>
        <v>0</v>
      </c>
      <c r="CH533" s="1">
        <v>16</v>
      </c>
      <c r="CI533" s="1">
        <v>16</v>
      </c>
      <c r="CJ533" s="1"/>
      <c r="CK533" s="1"/>
      <c r="CL533" s="1">
        <f t="shared" si="92"/>
        <v>0</v>
      </c>
      <c r="CM533" s="1"/>
      <c r="CN533" s="1"/>
      <c r="CO533" s="1">
        <f t="shared" si="90"/>
        <v>0</v>
      </c>
      <c r="CP533" s="1">
        <v>345.08</v>
      </c>
      <c r="CQ533" s="1">
        <f t="shared" si="93"/>
        <v>0</v>
      </c>
      <c r="CR533" s="1">
        <v>5</v>
      </c>
      <c r="CS533" s="1" t="s">
        <v>5728</v>
      </c>
    </row>
    <row r="534" spans="1:97" customFormat="1" ht="36.75" hidden="1" customHeight="1" x14ac:dyDescent="0.25">
      <c r="A534" s="1" t="s">
        <v>3933</v>
      </c>
      <c r="B534" s="1" t="s">
        <v>3934</v>
      </c>
      <c r="C534" s="1" t="s">
        <v>419</v>
      </c>
      <c r="D534" s="1" t="s">
        <v>84</v>
      </c>
      <c r="E534" s="1" t="s">
        <v>3935</v>
      </c>
      <c r="F534" s="26" t="s">
        <v>3936</v>
      </c>
      <c r="G534" s="26" t="s">
        <v>124</v>
      </c>
      <c r="H534" s="1" t="s">
        <v>808</v>
      </c>
      <c r="I534" s="1" t="s">
        <v>3937</v>
      </c>
      <c r="J534" s="1" t="s">
        <v>3938</v>
      </c>
      <c r="K534" s="1" t="s">
        <v>3939</v>
      </c>
      <c r="L534" s="1" t="s">
        <v>3940</v>
      </c>
      <c r="M534" s="1" t="s">
        <v>3941</v>
      </c>
      <c r="N534" s="1" t="s">
        <v>3942</v>
      </c>
      <c r="O534" s="1" t="s">
        <v>3943</v>
      </c>
      <c r="P534" s="1">
        <v>921</v>
      </c>
      <c r="Q534" s="1" t="s">
        <v>3896</v>
      </c>
      <c r="R534" s="1" t="s">
        <v>38</v>
      </c>
      <c r="S534" s="1" t="s">
        <v>3831</v>
      </c>
      <c r="T534" s="1" t="s">
        <v>3897</v>
      </c>
      <c r="U534" s="1">
        <v>7</v>
      </c>
      <c r="V534" s="1" t="s">
        <v>41</v>
      </c>
      <c r="W534" s="1" t="s">
        <v>41</v>
      </c>
      <c r="X534" s="1">
        <v>1</v>
      </c>
      <c r="Y534" s="31" t="s">
        <v>5649</v>
      </c>
      <c r="Z534" s="1">
        <v>0</v>
      </c>
      <c r="AA534" s="1">
        <v>0</v>
      </c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>
        <f t="shared" si="83"/>
        <v>0</v>
      </c>
      <c r="AP534" s="1">
        <v>243.78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26.03</v>
      </c>
      <c r="AY534" s="1">
        <v>0</v>
      </c>
      <c r="AZ534" s="1">
        <v>0</v>
      </c>
      <c r="BA534" s="1">
        <v>0</v>
      </c>
      <c r="BB534" s="1">
        <v>91.92</v>
      </c>
      <c r="BC534" s="1">
        <v>0</v>
      </c>
      <c r="BD534" s="1">
        <v>0</v>
      </c>
      <c r="BE534" s="1">
        <v>0</v>
      </c>
      <c r="BF534" s="1">
        <v>0</v>
      </c>
      <c r="BG534" s="1">
        <v>61.12</v>
      </c>
      <c r="BH534" s="1">
        <v>100</v>
      </c>
      <c r="BI534" s="1">
        <f t="shared" si="84"/>
        <v>0</v>
      </c>
      <c r="BJ534" s="1">
        <v>43.65</v>
      </c>
      <c r="BK534" s="1">
        <v>0</v>
      </c>
      <c r="BL534" s="1">
        <v>0</v>
      </c>
      <c r="BM534" s="1">
        <v>1</v>
      </c>
      <c r="BN534" s="1">
        <v>0</v>
      </c>
      <c r="BO534" s="1">
        <v>11.25</v>
      </c>
      <c r="BP534" s="1">
        <v>0</v>
      </c>
      <c r="BQ534" s="1">
        <v>6</v>
      </c>
      <c r="BR534" s="1">
        <v>0</v>
      </c>
      <c r="BS534" s="1">
        <v>5.4</v>
      </c>
      <c r="BT534" s="1">
        <v>0</v>
      </c>
      <c r="BU534" s="1">
        <v>0</v>
      </c>
      <c r="BV534" s="1">
        <v>10</v>
      </c>
      <c r="BW534" s="1">
        <v>0</v>
      </c>
      <c r="BX534" s="1">
        <f t="shared" si="85"/>
        <v>0</v>
      </c>
      <c r="BY534" s="1">
        <v>0</v>
      </c>
      <c r="BZ534" s="1">
        <v>0</v>
      </c>
      <c r="CA534" s="1">
        <f t="shared" si="86"/>
        <v>0</v>
      </c>
      <c r="CB534" s="1">
        <f t="shared" si="87"/>
        <v>0</v>
      </c>
      <c r="CC534" s="1">
        <v>40</v>
      </c>
      <c r="CD534" s="1">
        <v>40</v>
      </c>
      <c r="CE534" s="1">
        <v>0</v>
      </c>
      <c r="CF534" s="1">
        <v>0</v>
      </c>
      <c r="CG534" s="1">
        <f t="shared" si="88"/>
        <v>0</v>
      </c>
      <c r="CH534" s="1">
        <v>24</v>
      </c>
      <c r="CI534" s="1">
        <v>24</v>
      </c>
      <c r="CJ534" s="1">
        <v>0</v>
      </c>
      <c r="CK534" s="1">
        <v>0</v>
      </c>
      <c r="CL534" s="1">
        <f t="shared" si="92"/>
        <v>0</v>
      </c>
      <c r="CM534" s="1"/>
      <c r="CN534" s="1">
        <v>0</v>
      </c>
      <c r="CO534" s="1">
        <f t="shared" si="90"/>
        <v>0</v>
      </c>
      <c r="CP534" s="1">
        <v>327.43</v>
      </c>
      <c r="CQ534" s="1">
        <f t="shared" si="93"/>
        <v>0</v>
      </c>
      <c r="CR534" s="1">
        <v>4</v>
      </c>
      <c r="CS534" s="1" t="s">
        <v>5732</v>
      </c>
    </row>
    <row r="535" spans="1:97" customFormat="1" ht="30.75" hidden="1" customHeight="1" x14ac:dyDescent="0.25">
      <c r="A535" s="1" t="s">
        <v>3944</v>
      </c>
      <c r="B535" s="1" t="s">
        <v>3945</v>
      </c>
      <c r="C535" s="1" t="s">
        <v>157</v>
      </c>
      <c r="D535" s="1" t="s">
        <v>84</v>
      </c>
      <c r="E535" s="1" t="s">
        <v>3946</v>
      </c>
      <c r="F535" s="26" t="s">
        <v>3947</v>
      </c>
      <c r="G535" s="26" t="s">
        <v>3948</v>
      </c>
      <c r="H535" s="1" t="s">
        <v>29</v>
      </c>
      <c r="I535" s="1" t="s">
        <v>3949</v>
      </c>
      <c r="J535" s="1" t="s">
        <v>3950</v>
      </c>
      <c r="K535" s="1" t="s">
        <v>3951</v>
      </c>
      <c r="L535" s="1" t="s">
        <v>3952</v>
      </c>
      <c r="M535" s="1" t="s">
        <v>3953</v>
      </c>
      <c r="N535" s="1" t="s">
        <v>3954</v>
      </c>
      <c r="O535" s="1" t="s">
        <v>3955</v>
      </c>
      <c r="P535" s="1">
        <v>921</v>
      </c>
      <c r="Q535" s="1" t="s">
        <v>3896</v>
      </c>
      <c r="R535" s="1" t="s">
        <v>38</v>
      </c>
      <c r="S535" s="1" t="s">
        <v>3831</v>
      </c>
      <c r="T535" s="1" t="s">
        <v>3897</v>
      </c>
      <c r="U535" s="1">
        <v>7</v>
      </c>
      <c r="V535" s="1" t="s">
        <v>41</v>
      </c>
      <c r="W535" s="1" t="s">
        <v>41</v>
      </c>
      <c r="X535" s="1">
        <v>3</v>
      </c>
      <c r="Y535" s="31" t="s">
        <v>5649</v>
      </c>
      <c r="Z535" s="1">
        <v>50</v>
      </c>
      <c r="AA535" s="1">
        <v>10</v>
      </c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>
        <f t="shared" si="83"/>
        <v>0</v>
      </c>
      <c r="AP535" s="1">
        <v>259.89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157.03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f t="shared" si="84"/>
        <v>0</v>
      </c>
      <c r="BJ535" s="1">
        <v>36</v>
      </c>
      <c r="BK535" s="1">
        <v>0.5</v>
      </c>
      <c r="BL535" s="1">
        <v>0</v>
      </c>
      <c r="BM535" s="1">
        <v>0</v>
      </c>
      <c r="BN535" s="1">
        <v>0</v>
      </c>
      <c r="BO535" s="1">
        <v>0</v>
      </c>
      <c r="BP535" s="1">
        <v>0</v>
      </c>
      <c r="BQ535" s="1">
        <v>2</v>
      </c>
      <c r="BR535" s="1">
        <v>0</v>
      </c>
      <c r="BS535" s="1">
        <v>2.7</v>
      </c>
      <c r="BT535" s="1">
        <v>0</v>
      </c>
      <c r="BU535" s="1">
        <v>0</v>
      </c>
      <c r="BV535" s="1">
        <v>0</v>
      </c>
      <c r="BW535" s="1">
        <v>0</v>
      </c>
      <c r="BX535" s="1">
        <f t="shared" si="85"/>
        <v>0</v>
      </c>
      <c r="BY535" s="1">
        <v>20</v>
      </c>
      <c r="BZ535" s="1">
        <v>0</v>
      </c>
      <c r="CA535" s="1">
        <f t="shared" si="86"/>
        <v>0</v>
      </c>
      <c r="CB535" s="1">
        <f t="shared" si="87"/>
        <v>0</v>
      </c>
      <c r="CC535" s="1">
        <v>30</v>
      </c>
      <c r="CD535" s="1">
        <v>30</v>
      </c>
      <c r="CE535" s="1">
        <v>0</v>
      </c>
      <c r="CF535" s="1">
        <v>0</v>
      </c>
      <c r="CG535" s="1">
        <f t="shared" si="88"/>
        <v>0</v>
      </c>
      <c r="CH535" s="1">
        <v>16</v>
      </c>
      <c r="CI535" s="1">
        <v>16</v>
      </c>
      <c r="CJ535" s="1">
        <v>0</v>
      </c>
      <c r="CK535" s="1">
        <v>0</v>
      </c>
      <c r="CL535" s="1">
        <f t="shared" si="92"/>
        <v>0</v>
      </c>
      <c r="CM535" s="1"/>
      <c r="CN535" s="1">
        <v>0</v>
      </c>
      <c r="CO535" s="1">
        <f t="shared" si="90"/>
        <v>0</v>
      </c>
      <c r="CP535" s="1">
        <v>325.89</v>
      </c>
      <c r="CQ535" s="1">
        <f t="shared" si="93"/>
        <v>0</v>
      </c>
      <c r="CR535" s="1">
        <v>9</v>
      </c>
      <c r="CS535" s="1" t="s">
        <v>5732</v>
      </c>
    </row>
    <row r="536" spans="1:97" customFormat="1" ht="30" hidden="1" customHeight="1" x14ac:dyDescent="0.25">
      <c r="A536" s="1" t="s">
        <v>3956</v>
      </c>
      <c r="B536" s="1" t="s">
        <v>3957</v>
      </c>
      <c r="C536" s="1" t="s">
        <v>25</v>
      </c>
      <c r="D536" s="1" t="s">
        <v>84</v>
      </c>
      <c r="E536" s="1" t="s">
        <v>3958</v>
      </c>
      <c r="F536" s="26" t="s">
        <v>3959</v>
      </c>
      <c r="G536" s="26" t="s">
        <v>1501</v>
      </c>
      <c r="H536" s="1" t="s">
        <v>284</v>
      </c>
      <c r="I536" s="1" t="s">
        <v>3960</v>
      </c>
      <c r="J536" s="1" t="s">
        <v>3961</v>
      </c>
      <c r="K536" s="1" t="s">
        <v>3962</v>
      </c>
      <c r="L536" s="1" t="s">
        <v>3963</v>
      </c>
      <c r="M536" s="1" t="s">
        <v>3964</v>
      </c>
      <c r="N536" s="1" t="s">
        <v>3965</v>
      </c>
      <c r="O536" s="1" t="s">
        <v>3966</v>
      </c>
      <c r="P536" s="1">
        <v>921</v>
      </c>
      <c r="Q536" s="1" t="s">
        <v>3896</v>
      </c>
      <c r="R536" s="1" t="s">
        <v>38</v>
      </c>
      <c r="S536" s="1" t="s">
        <v>3831</v>
      </c>
      <c r="T536" s="1" t="s">
        <v>3897</v>
      </c>
      <c r="U536" s="1">
        <v>7</v>
      </c>
      <c r="V536" s="1" t="s">
        <v>41</v>
      </c>
      <c r="W536" s="1" t="s">
        <v>41</v>
      </c>
      <c r="X536" s="1">
        <v>1</v>
      </c>
      <c r="Y536" s="31" t="s">
        <v>5649</v>
      </c>
      <c r="Z536" s="1">
        <v>10</v>
      </c>
      <c r="AA536" s="1">
        <v>10</v>
      </c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>
        <f t="shared" ref="AO536:AO599" si="94">IF(SUBTOTAL(9,AA536:AN536)&gt;=500,500,SUBTOTAL(9,AA536:AN536))</f>
        <v>0</v>
      </c>
      <c r="AP536" s="1">
        <v>224.89</v>
      </c>
      <c r="AQ536" s="1"/>
      <c r="AR536" s="1"/>
      <c r="AS536" s="1"/>
      <c r="AT536" s="1"/>
      <c r="AU536" s="1"/>
      <c r="AV536" s="1"/>
      <c r="AW536" s="1"/>
      <c r="AX536" s="1">
        <v>9.59</v>
      </c>
      <c r="AY536" s="1"/>
      <c r="AZ536" s="1"/>
      <c r="BA536" s="1">
        <v>9.5500000000000007</v>
      </c>
      <c r="BB536" s="1">
        <v>95.75</v>
      </c>
      <c r="BC536" s="1"/>
      <c r="BD536" s="1"/>
      <c r="BE536" s="1"/>
      <c r="BF536" s="1"/>
      <c r="BG536" s="1"/>
      <c r="BH536" s="1">
        <v>100</v>
      </c>
      <c r="BI536" s="1">
        <f t="shared" ref="BI536:BI599" si="95">IF(SUBTOTAL(9,AA536,AQ536:BH536)&gt;=500,500,SUBTOTAL(9,AA536,AQ536:BH536))</f>
        <v>0</v>
      </c>
      <c r="BJ536" s="1">
        <v>38.85</v>
      </c>
      <c r="BK536" s="1">
        <v>1</v>
      </c>
      <c r="BL536" s="1"/>
      <c r="BM536" s="1">
        <v>1</v>
      </c>
      <c r="BN536" s="1"/>
      <c r="BO536" s="1">
        <v>3.75</v>
      </c>
      <c r="BP536" s="1">
        <v>3</v>
      </c>
      <c r="BQ536" s="1">
        <v>2</v>
      </c>
      <c r="BR536" s="1"/>
      <c r="BS536" s="1">
        <v>8.1</v>
      </c>
      <c r="BT536" s="1"/>
      <c r="BU536" s="1">
        <v>10</v>
      </c>
      <c r="BV536" s="1">
        <v>10</v>
      </c>
      <c r="BW536" s="1"/>
      <c r="BX536" s="1">
        <f t="shared" ref="BX536:BX599" si="96">IF(SUBTOTAL(9,BK536:BW536)&gt;=210,210,SUBTOTAL(9,BK536:BW536))</f>
        <v>0</v>
      </c>
      <c r="BY536" s="1"/>
      <c r="BZ536" s="1"/>
      <c r="CA536" s="1">
        <f t="shared" ref="CA536:CA599" si="97">IF(SUBTOTAL(9,BY536:BZ536)&gt;=90,90,SUBTOTAL(9,BY536:BZ536))</f>
        <v>0</v>
      </c>
      <c r="CB536" s="1">
        <f t="shared" ref="CB536:CB599" si="98">SUM(BX536,CA536)</f>
        <v>0</v>
      </c>
      <c r="CC536" s="1">
        <v>60</v>
      </c>
      <c r="CD536" s="1">
        <v>50</v>
      </c>
      <c r="CE536" s="1"/>
      <c r="CF536" s="1"/>
      <c r="CG536" s="1">
        <f t="shared" ref="CG536:CG599" si="99">IF(SUBTOTAL(9,CD536:CF536)&gt;=200,200,SUBTOTAL(9,CD536:CF536))</f>
        <v>0</v>
      </c>
      <c r="CH536" s="1">
        <v>40</v>
      </c>
      <c r="CI536" s="1">
        <v>40</v>
      </c>
      <c r="CJ536" s="1"/>
      <c r="CK536" s="1"/>
      <c r="CL536" s="1">
        <f t="shared" si="92"/>
        <v>0</v>
      </c>
      <c r="CM536" s="1"/>
      <c r="CN536" s="1"/>
      <c r="CO536" s="1">
        <f t="shared" ref="CO536:CO599" si="100">SUM(CN536)</f>
        <v>0</v>
      </c>
      <c r="CP536" s="1">
        <v>323.74</v>
      </c>
      <c r="CQ536" s="1">
        <f t="shared" si="93"/>
        <v>0</v>
      </c>
      <c r="CR536" s="1">
        <v>7</v>
      </c>
      <c r="CS536" s="1" t="s">
        <v>5728</v>
      </c>
    </row>
    <row r="537" spans="1:97" customFormat="1" ht="30" hidden="1" customHeight="1" x14ac:dyDescent="0.25">
      <c r="A537" s="1" t="s">
        <v>3967</v>
      </c>
      <c r="B537" s="1" t="s">
        <v>3968</v>
      </c>
      <c r="C537" s="1" t="s">
        <v>419</v>
      </c>
      <c r="D537" s="1" t="s">
        <v>84</v>
      </c>
      <c r="E537" s="1" t="s">
        <v>3969</v>
      </c>
      <c r="F537" s="26" t="s">
        <v>2720</v>
      </c>
      <c r="G537" s="26" t="s">
        <v>808</v>
      </c>
      <c r="H537" s="1" t="s">
        <v>74</v>
      </c>
      <c r="I537" s="1" t="s">
        <v>3970</v>
      </c>
      <c r="J537" s="1" t="s">
        <v>3971</v>
      </c>
      <c r="K537" s="1" t="s">
        <v>3972</v>
      </c>
      <c r="L537" s="1" t="s">
        <v>105</v>
      </c>
      <c r="M537" s="1" t="s">
        <v>93</v>
      </c>
      <c r="N537" s="1" t="s">
        <v>3973</v>
      </c>
      <c r="O537" s="1" t="s">
        <v>95</v>
      </c>
      <c r="P537" s="1">
        <v>921</v>
      </c>
      <c r="Q537" s="1" t="s">
        <v>3896</v>
      </c>
      <c r="R537" s="1" t="s">
        <v>38</v>
      </c>
      <c r="S537" s="1" t="s">
        <v>3831</v>
      </c>
      <c r="T537" s="1" t="s">
        <v>3897</v>
      </c>
      <c r="U537" s="1">
        <v>7</v>
      </c>
      <c r="V537" s="1" t="s">
        <v>41</v>
      </c>
      <c r="W537" s="1" t="s">
        <v>41</v>
      </c>
      <c r="X537" s="1">
        <v>5</v>
      </c>
      <c r="Y537" s="31" t="s">
        <v>5649</v>
      </c>
      <c r="Z537" s="1">
        <v>50</v>
      </c>
      <c r="AA537" s="1">
        <v>10</v>
      </c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>
        <f t="shared" si="94"/>
        <v>0</v>
      </c>
      <c r="AP537" s="1">
        <v>134.85</v>
      </c>
      <c r="AQ537" s="1"/>
      <c r="AR537" s="1">
        <v>7</v>
      </c>
      <c r="AS537" s="1">
        <v>1.25</v>
      </c>
      <c r="AT537" s="1"/>
      <c r="AU537" s="1"/>
      <c r="AV537" s="1"/>
      <c r="AW537" s="1"/>
      <c r="AX537" s="1"/>
      <c r="AY537" s="1"/>
      <c r="AZ537" s="1"/>
      <c r="BA537" s="1"/>
      <c r="BB537" s="1">
        <v>76.599999999999994</v>
      </c>
      <c r="BC537" s="1"/>
      <c r="BD537" s="1"/>
      <c r="BE537" s="1"/>
      <c r="BF537" s="1"/>
      <c r="BG537" s="1"/>
      <c r="BH537" s="1"/>
      <c r="BI537" s="1">
        <f t="shared" si="95"/>
        <v>0</v>
      </c>
      <c r="BJ537" s="1">
        <v>40</v>
      </c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>
        <v>10</v>
      </c>
      <c r="BW537" s="1">
        <v>10</v>
      </c>
      <c r="BX537" s="1">
        <f t="shared" si="96"/>
        <v>0</v>
      </c>
      <c r="BY537" s="1">
        <v>0</v>
      </c>
      <c r="BZ537" s="1"/>
      <c r="CA537" s="1">
        <f t="shared" si="97"/>
        <v>0</v>
      </c>
      <c r="CB537" s="1">
        <f t="shared" si="98"/>
        <v>0</v>
      </c>
      <c r="CC537" s="1">
        <v>140</v>
      </c>
      <c r="CD537" s="1"/>
      <c r="CE537" s="1">
        <v>0</v>
      </c>
      <c r="CF537" s="1"/>
      <c r="CG537" s="1">
        <f t="shared" si="99"/>
        <v>0</v>
      </c>
      <c r="CH537" s="1">
        <v>60</v>
      </c>
      <c r="CI537" s="1"/>
      <c r="CJ537" s="1">
        <v>60</v>
      </c>
      <c r="CK537" s="1"/>
      <c r="CL537" s="1">
        <f t="shared" si="92"/>
        <v>0</v>
      </c>
      <c r="CM537" s="1"/>
      <c r="CN537" s="1"/>
      <c r="CO537" s="1">
        <f t="shared" si="100"/>
        <v>0</v>
      </c>
      <c r="CP537" s="1">
        <v>314.85000000000002</v>
      </c>
      <c r="CQ537" s="1">
        <f t="shared" si="93"/>
        <v>0</v>
      </c>
      <c r="CR537" s="1">
        <v>17</v>
      </c>
      <c r="CS537" s="1" t="s">
        <v>5728</v>
      </c>
    </row>
    <row r="538" spans="1:97" customFormat="1" ht="33" hidden="1" customHeight="1" x14ac:dyDescent="0.25">
      <c r="A538" s="1" t="s">
        <v>3974</v>
      </c>
      <c r="B538" s="1" t="s">
        <v>3975</v>
      </c>
      <c r="C538" s="1" t="s">
        <v>157</v>
      </c>
      <c r="D538" s="1" t="s">
        <v>84</v>
      </c>
      <c r="E538" s="1" t="s">
        <v>3976</v>
      </c>
      <c r="F538" s="26" t="s">
        <v>3977</v>
      </c>
      <c r="G538" s="26" t="s">
        <v>87</v>
      </c>
      <c r="H538" s="1" t="s">
        <v>123</v>
      </c>
      <c r="I538" s="1" t="s">
        <v>3978</v>
      </c>
      <c r="J538" s="1" t="s">
        <v>3979</v>
      </c>
      <c r="K538" s="1" t="s">
        <v>3980</v>
      </c>
      <c r="L538" s="1" t="s">
        <v>1316</v>
      </c>
      <c r="M538" s="1" t="s">
        <v>141</v>
      </c>
      <c r="N538" s="1" t="s">
        <v>3981</v>
      </c>
      <c r="O538" s="1" t="s">
        <v>1319</v>
      </c>
      <c r="P538" s="1">
        <v>921</v>
      </c>
      <c r="Q538" s="1" t="s">
        <v>3896</v>
      </c>
      <c r="R538" s="1" t="s">
        <v>38</v>
      </c>
      <c r="S538" s="1" t="s">
        <v>3831</v>
      </c>
      <c r="T538" s="1" t="s">
        <v>3897</v>
      </c>
      <c r="U538" s="1">
        <v>7</v>
      </c>
      <c r="V538" s="1" t="s">
        <v>41</v>
      </c>
      <c r="W538" s="1" t="s">
        <v>41</v>
      </c>
      <c r="X538" s="1">
        <v>1</v>
      </c>
      <c r="Y538" s="31" t="s">
        <v>5649</v>
      </c>
      <c r="Z538" s="1">
        <v>214.85</v>
      </c>
      <c r="AA538" s="1">
        <v>10</v>
      </c>
      <c r="AB538" s="1">
        <v>43.99</v>
      </c>
      <c r="AC538" s="1"/>
      <c r="AD538" s="1"/>
      <c r="AE538" s="1"/>
      <c r="AF538" s="1"/>
      <c r="AG538" s="1"/>
      <c r="AH538" s="1"/>
      <c r="AI538" s="1"/>
      <c r="AJ538" s="1">
        <v>160.86000000000001</v>
      </c>
      <c r="AK538" s="1"/>
      <c r="AL538" s="1"/>
      <c r="AM538" s="1"/>
      <c r="AN538" s="1"/>
      <c r="AO538" s="1">
        <f t="shared" si="94"/>
        <v>0</v>
      </c>
      <c r="AP538" s="1">
        <v>191.81</v>
      </c>
      <c r="AQ538" s="1">
        <v>43.99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22.92</v>
      </c>
      <c r="BB538" s="1">
        <v>114.9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100</v>
      </c>
      <c r="BI538" s="1">
        <f t="shared" si="95"/>
        <v>0</v>
      </c>
      <c r="BJ538" s="1">
        <v>107.75</v>
      </c>
      <c r="BK538" s="1">
        <v>0</v>
      </c>
      <c r="BL538" s="1">
        <v>0</v>
      </c>
      <c r="BM538" s="1">
        <v>0</v>
      </c>
      <c r="BN538" s="1">
        <v>0</v>
      </c>
      <c r="BO538" s="1">
        <v>0</v>
      </c>
      <c r="BP538" s="1">
        <v>0</v>
      </c>
      <c r="BQ538" s="1">
        <v>8</v>
      </c>
      <c r="BR538" s="1">
        <v>2.75</v>
      </c>
      <c r="BS538" s="1">
        <v>0</v>
      </c>
      <c r="BT538" s="1">
        <v>3.5</v>
      </c>
      <c r="BU538" s="1">
        <v>0</v>
      </c>
      <c r="BV538" s="1">
        <v>0</v>
      </c>
      <c r="BW538" s="1">
        <v>0</v>
      </c>
      <c r="BX538" s="1">
        <f t="shared" si="96"/>
        <v>0</v>
      </c>
      <c r="BY538" s="1">
        <v>0</v>
      </c>
      <c r="BZ538" s="1">
        <v>70</v>
      </c>
      <c r="CA538" s="1">
        <f t="shared" si="97"/>
        <v>0</v>
      </c>
      <c r="CB538" s="1">
        <f t="shared" si="98"/>
        <v>0</v>
      </c>
      <c r="CC538" s="1"/>
      <c r="CD538" s="1">
        <v>0</v>
      </c>
      <c r="CE538" s="1">
        <v>0</v>
      </c>
      <c r="CF538" s="1">
        <v>0</v>
      </c>
      <c r="CG538" s="1">
        <f t="shared" si="99"/>
        <v>0</v>
      </c>
      <c r="CH538" s="1"/>
      <c r="CI538" s="1">
        <v>0</v>
      </c>
      <c r="CJ538" s="1">
        <v>0</v>
      </c>
      <c r="CK538" s="1">
        <v>0</v>
      </c>
      <c r="CL538" s="1">
        <f t="shared" si="92"/>
        <v>0</v>
      </c>
      <c r="CM538" s="1"/>
      <c r="CN538" s="1">
        <v>0</v>
      </c>
      <c r="CO538" s="1">
        <f t="shared" si="100"/>
        <v>0</v>
      </c>
      <c r="CP538" s="1">
        <v>299.56</v>
      </c>
      <c r="CQ538" s="1">
        <f t="shared" si="93"/>
        <v>0</v>
      </c>
      <c r="CR538" s="1">
        <v>3</v>
      </c>
      <c r="CS538" s="1" t="s">
        <v>5732</v>
      </c>
    </row>
    <row r="539" spans="1:97" customFormat="1" ht="30" hidden="1" customHeight="1" x14ac:dyDescent="0.25">
      <c r="A539" s="1" t="s">
        <v>3982</v>
      </c>
      <c r="B539" s="1" t="s">
        <v>3983</v>
      </c>
      <c r="C539" s="1" t="s">
        <v>25</v>
      </c>
      <c r="D539" s="1" t="s">
        <v>84</v>
      </c>
      <c r="E539" s="1" t="s">
        <v>3984</v>
      </c>
      <c r="F539" s="26" t="s">
        <v>3985</v>
      </c>
      <c r="G539" s="26" t="s">
        <v>29</v>
      </c>
      <c r="H539" s="1" t="s">
        <v>515</v>
      </c>
      <c r="I539" s="1" t="s">
        <v>3986</v>
      </c>
      <c r="J539" s="1" t="s">
        <v>3987</v>
      </c>
      <c r="K539" s="1" t="s">
        <v>3988</v>
      </c>
      <c r="L539" s="1" t="s">
        <v>105</v>
      </c>
      <c r="M539" s="1" t="s">
        <v>300</v>
      </c>
      <c r="N539" s="1" t="s">
        <v>3989</v>
      </c>
      <c r="O539" s="1" t="s">
        <v>1844</v>
      </c>
      <c r="P539" s="1">
        <v>921</v>
      </c>
      <c r="Q539" s="1" t="s">
        <v>3896</v>
      </c>
      <c r="R539" s="1" t="s">
        <v>38</v>
      </c>
      <c r="S539" s="1" t="s">
        <v>3831</v>
      </c>
      <c r="T539" s="1" t="s">
        <v>3897</v>
      </c>
      <c r="U539" s="1">
        <v>7</v>
      </c>
      <c r="V539" s="1" t="s">
        <v>41</v>
      </c>
      <c r="W539" s="1" t="s">
        <v>41</v>
      </c>
      <c r="X539" s="1">
        <v>1</v>
      </c>
      <c r="Y539" s="31" t="s">
        <v>5649</v>
      </c>
      <c r="Z539" s="1">
        <v>170.96</v>
      </c>
      <c r="AA539" s="1">
        <v>10</v>
      </c>
      <c r="AB539" s="1"/>
      <c r="AC539" s="1"/>
      <c r="AD539" s="1"/>
      <c r="AE539" s="1"/>
      <c r="AF539" s="1"/>
      <c r="AG539" s="1"/>
      <c r="AH539" s="1">
        <v>19.25</v>
      </c>
      <c r="AI539" s="1"/>
      <c r="AJ539" s="1">
        <v>141.71</v>
      </c>
      <c r="AK539" s="1"/>
      <c r="AL539" s="1"/>
      <c r="AM539" s="1"/>
      <c r="AN539" s="1"/>
      <c r="AO539" s="1">
        <f t="shared" si="94"/>
        <v>0</v>
      </c>
      <c r="AP539" s="1">
        <v>261.3</v>
      </c>
      <c r="AQ539" s="1"/>
      <c r="AR539" s="1"/>
      <c r="AS539" s="1"/>
      <c r="AT539" s="1"/>
      <c r="AU539" s="1"/>
      <c r="AV539" s="1"/>
      <c r="AW539" s="1"/>
      <c r="AX539" s="1">
        <v>9.59</v>
      </c>
      <c r="AY539" s="1"/>
      <c r="AZ539" s="1"/>
      <c r="BA539" s="1"/>
      <c r="BB539" s="1">
        <v>141.71</v>
      </c>
      <c r="BC539" s="1"/>
      <c r="BD539" s="1"/>
      <c r="BE539" s="1"/>
      <c r="BF539" s="1"/>
      <c r="BG539" s="1"/>
      <c r="BH539" s="1">
        <v>100</v>
      </c>
      <c r="BI539" s="1">
        <f t="shared" si="95"/>
        <v>0</v>
      </c>
      <c r="BJ539" s="1">
        <v>10</v>
      </c>
      <c r="BK539" s="1">
        <v>0.5</v>
      </c>
      <c r="BL539" s="1"/>
      <c r="BM539" s="1">
        <v>2</v>
      </c>
      <c r="BN539" s="1"/>
      <c r="BO539" s="1">
        <v>1.25</v>
      </c>
      <c r="BP539" s="1"/>
      <c r="BQ539" s="1"/>
      <c r="BR539" s="1">
        <v>2.75</v>
      </c>
      <c r="BS539" s="1"/>
      <c r="BT539" s="1">
        <v>3.5</v>
      </c>
      <c r="BU539" s="1"/>
      <c r="BV539" s="1"/>
      <c r="BW539" s="1"/>
      <c r="BX539" s="1">
        <f t="shared" si="96"/>
        <v>0</v>
      </c>
      <c r="BY539" s="1"/>
      <c r="BZ539" s="1"/>
      <c r="CA539" s="1">
        <f t="shared" si="97"/>
        <v>0</v>
      </c>
      <c r="CB539" s="1">
        <f t="shared" si="98"/>
        <v>0</v>
      </c>
      <c r="CC539" s="1">
        <v>20</v>
      </c>
      <c r="CD539" s="1">
        <v>20</v>
      </c>
      <c r="CE539" s="1"/>
      <c r="CF539" s="1"/>
      <c r="CG539" s="1">
        <f t="shared" si="99"/>
        <v>0</v>
      </c>
      <c r="CH539" s="1">
        <v>8</v>
      </c>
      <c r="CI539" s="1">
        <v>8</v>
      </c>
      <c r="CJ539" s="1"/>
      <c r="CK539" s="1"/>
      <c r="CL539" s="1">
        <f t="shared" si="92"/>
        <v>0</v>
      </c>
      <c r="CM539" s="1"/>
      <c r="CN539" s="1"/>
      <c r="CO539" s="1">
        <f t="shared" si="100"/>
        <v>0</v>
      </c>
      <c r="CP539" s="1">
        <v>291.3</v>
      </c>
      <c r="CQ539" s="1">
        <f t="shared" si="93"/>
        <v>0</v>
      </c>
      <c r="CR539" s="1">
        <v>8</v>
      </c>
      <c r="CS539" s="1" t="s">
        <v>5728</v>
      </c>
    </row>
    <row r="540" spans="1:97" customFormat="1" ht="67.5" hidden="1" customHeight="1" x14ac:dyDescent="0.25">
      <c r="A540" s="27" t="s">
        <v>3990</v>
      </c>
      <c r="B540" s="27" t="s">
        <v>3991</v>
      </c>
      <c r="C540" s="27" t="s">
        <v>157</v>
      </c>
      <c r="D540" s="27" t="s">
        <v>84</v>
      </c>
      <c r="E540" s="27" t="s">
        <v>3992</v>
      </c>
      <c r="F540" s="27" t="s">
        <v>3993</v>
      </c>
      <c r="G540" s="27" t="s">
        <v>3994</v>
      </c>
      <c r="H540" s="27" t="s">
        <v>75</v>
      </c>
      <c r="I540" s="27" t="s">
        <v>3995</v>
      </c>
      <c r="J540" s="27" t="s">
        <v>3996</v>
      </c>
      <c r="K540" s="27" t="s">
        <v>3997</v>
      </c>
      <c r="L540" s="27" t="s">
        <v>556</v>
      </c>
      <c r="M540" s="27" t="s">
        <v>557</v>
      </c>
      <c r="N540" s="27" t="s">
        <v>3998</v>
      </c>
      <c r="O540" s="27" t="s">
        <v>2523</v>
      </c>
      <c r="P540" s="27">
        <v>921</v>
      </c>
      <c r="Q540" s="27" t="s">
        <v>3896</v>
      </c>
      <c r="R540" s="27" t="s">
        <v>38</v>
      </c>
      <c r="S540" s="27" t="s">
        <v>3831</v>
      </c>
      <c r="T540" s="27" t="s">
        <v>3897</v>
      </c>
      <c r="U540" s="27">
        <v>7</v>
      </c>
      <c r="V540" s="27" t="s">
        <v>41</v>
      </c>
      <c r="W540" s="27" t="s">
        <v>41</v>
      </c>
      <c r="X540" s="27">
        <v>3</v>
      </c>
      <c r="Y540" s="33" t="s">
        <v>5635</v>
      </c>
      <c r="Z540" s="27">
        <v>50</v>
      </c>
      <c r="AA540" s="27">
        <v>50</v>
      </c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>
        <f t="shared" si="94"/>
        <v>0</v>
      </c>
      <c r="AP540" s="27">
        <v>213.916</v>
      </c>
      <c r="AQ540" s="27"/>
      <c r="AR540" s="27">
        <v>2</v>
      </c>
      <c r="AS540" s="27"/>
      <c r="AT540" s="27"/>
      <c r="AU540" s="27"/>
      <c r="AV540" s="27"/>
      <c r="AW540" s="27"/>
      <c r="AX540" s="27"/>
      <c r="AY540" s="27"/>
      <c r="AZ540" s="27"/>
      <c r="BA540" s="27"/>
      <c r="BB540" s="27">
        <v>91.92</v>
      </c>
      <c r="BC540" s="27"/>
      <c r="BD540" s="27"/>
      <c r="BE540" s="27">
        <v>69.995999999999995</v>
      </c>
      <c r="BF540" s="27"/>
      <c r="BG540" s="27"/>
      <c r="BH540" s="27"/>
      <c r="BI540" s="27">
        <f t="shared" si="95"/>
        <v>0</v>
      </c>
      <c r="BJ540" s="27">
        <v>2</v>
      </c>
      <c r="BK540" s="27"/>
      <c r="BL540" s="27"/>
      <c r="BM540" s="27">
        <v>2</v>
      </c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>
        <f t="shared" si="96"/>
        <v>0</v>
      </c>
      <c r="BY540" s="27"/>
      <c r="BZ540" s="27"/>
      <c r="CA540" s="27">
        <f t="shared" si="97"/>
        <v>0</v>
      </c>
      <c r="CB540" s="27">
        <f t="shared" si="98"/>
        <v>0</v>
      </c>
      <c r="CC540" s="27">
        <v>30</v>
      </c>
      <c r="CD540" s="27">
        <v>30</v>
      </c>
      <c r="CE540" s="27"/>
      <c r="CF540" s="27"/>
      <c r="CG540" s="27">
        <f t="shared" si="99"/>
        <v>0</v>
      </c>
      <c r="CH540" s="27">
        <v>16</v>
      </c>
      <c r="CI540" s="27">
        <v>16</v>
      </c>
      <c r="CJ540" s="27"/>
      <c r="CK540" s="27"/>
      <c r="CL540" s="27">
        <f t="shared" si="92"/>
        <v>0</v>
      </c>
      <c r="CM540" s="27"/>
      <c r="CN540" s="27"/>
      <c r="CO540" s="27">
        <f t="shared" si="100"/>
        <v>0</v>
      </c>
      <c r="CP540" s="27">
        <v>245.916</v>
      </c>
      <c r="CQ540" s="27"/>
      <c r="CR540" s="27"/>
      <c r="CS540" s="1" t="s">
        <v>5726</v>
      </c>
    </row>
    <row r="541" spans="1:97" customFormat="1" ht="30.75" hidden="1" customHeight="1" x14ac:dyDescent="0.25">
      <c r="A541" s="1" t="s">
        <v>3999</v>
      </c>
      <c r="B541" s="1" t="s">
        <v>4000</v>
      </c>
      <c r="C541" s="1" t="s">
        <v>267</v>
      </c>
      <c r="D541" s="1" t="s">
        <v>84</v>
      </c>
      <c r="E541" s="1" t="s">
        <v>4001</v>
      </c>
      <c r="F541" s="26" t="s">
        <v>4002</v>
      </c>
      <c r="G541" s="26" t="s">
        <v>985</v>
      </c>
      <c r="H541" s="1" t="s">
        <v>74</v>
      </c>
      <c r="I541" s="1" t="s">
        <v>4003</v>
      </c>
      <c r="J541" s="1" t="s">
        <v>4004</v>
      </c>
      <c r="K541" s="1" t="s">
        <v>4005</v>
      </c>
      <c r="L541" s="1" t="s">
        <v>3952</v>
      </c>
      <c r="M541" s="1" t="s">
        <v>4006</v>
      </c>
      <c r="N541" s="1" t="s">
        <v>4007</v>
      </c>
      <c r="O541" s="1" t="s">
        <v>4008</v>
      </c>
      <c r="P541" s="1">
        <v>921</v>
      </c>
      <c r="Q541" s="1" t="s">
        <v>3896</v>
      </c>
      <c r="R541" s="1" t="s">
        <v>38</v>
      </c>
      <c r="S541" s="1" t="s">
        <v>3831</v>
      </c>
      <c r="T541" s="1" t="s">
        <v>3897</v>
      </c>
      <c r="U541" s="1">
        <v>7</v>
      </c>
      <c r="V541" s="1" t="s">
        <v>41</v>
      </c>
      <c r="W541" s="1" t="s">
        <v>41</v>
      </c>
      <c r="X541" s="1">
        <v>1</v>
      </c>
      <c r="Y541" s="31" t="s">
        <v>5649</v>
      </c>
      <c r="Z541" s="1">
        <v>50</v>
      </c>
      <c r="AA541" s="1">
        <v>50</v>
      </c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>
        <f t="shared" si="94"/>
        <v>0</v>
      </c>
      <c r="AP541" s="1">
        <v>143.01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10.96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f t="shared" si="95"/>
        <v>0</v>
      </c>
      <c r="BJ541" s="1">
        <v>23.25</v>
      </c>
      <c r="BK541" s="1">
        <v>1</v>
      </c>
      <c r="BL541" s="1">
        <v>0</v>
      </c>
      <c r="BM541" s="1">
        <v>1</v>
      </c>
      <c r="BN541" s="1">
        <v>0</v>
      </c>
      <c r="BO541" s="1">
        <v>1.25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10</v>
      </c>
      <c r="BW541" s="1">
        <v>0</v>
      </c>
      <c r="BX541" s="1">
        <f t="shared" si="96"/>
        <v>0</v>
      </c>
      <c r="BY541" s="1">
        <v>0</v>
      </c>
      <c r="BZ541" s="1">
        <v>0</v>
      </c>
      <c r="CA541" s="1">
        <f t="shared" si="97"/>
        <v>0</v>
      </c>
      <c r="CB541" s="1">
        <f t="shared" si="98"/>
        <v>0</v>
      </c>
      <c r="CC541" s="1">
        <v>30</v>
      </c>
      <c r="CD541" s="1">
        <v>30</v>
      </c>
      <c r="CE541" s="1">
        <v>0</v>
      </c>
      <c r="CF541" s="1">
        <v>0</v>
      </c>
      <c r="CG541" s="1">
        <f t="shared" si="99"/>
        <v>0</v>
      </c>
      <c r="CH541" s="1">
        <v>16</v>
      </c>
      <c r="CI541" s="1">
        <v>16</v>
      </c>
      <c r="CJ541" s="1">
        <v>0</v>
      </c>
      <c r="CK541" s="1">
        <v>0</v>
      </c>
      <c r="CL541" s="1">
        <f t="shared" si="92"/>
        <v>0</v>
      </c>
      <c r="CM541" s="1"/>
      <c r="CN541" s="1">
        <v>0</v>
      </c>
      <c r="CO541" s="1">
        <f t="shared" si="100"/>
        <v>0</v>
      </c>
      <c r="CP541" s="1">
        <v>196.26</v>
      </c>
      <c r="CQ541" s="1">
        <f t="shared" ref="CQ541:CQ552" si="101">SUM(BI541,CB541,CG541)</f>
        <v>0</v>
      </c>
      <c r="CR541" s="1">
        <v>19</v>
      </c>
      <c r="CS541" s="1" t="s">
        <v>5732</v>
      </c>
    </row>
    <row r="542" spans="1:97" customFormat="1" ht="38.25" hidden="1" customHeight="1" x14ac:dyDescent="0.25">
      <c r="A542" s="1" t="s">
        <v>4009</v>
      </c>
      <c r="B542" s="1" t="s">
        <v>4010</v>
      </c>
      <c r="C542" s="1" t="s">
        <v>25</v>
      </c>
      <c r="D542" s="1" t="s">
        <v>84</v>
      </c>
      <c r="E542" s="1" t="s">
        <v>4011</v>
      </c>
      <c r="F542" s="26" t="s">
        <v>4012</v>
      </c>
      <c r="G542" s="26" t="s">
        <v>656</v>
      </c>
      <c r="H542" s="26" t="s">
        <v>337</v>
      </c>
      <c r="I542" s="1" t="s">
        <v>4013</v>
      </c>
      <c r="J542" s="1" t="s">
        <v>4013</v>
      </c>
      <c r="K542" s="1" t="s">
        <v>4014</v>
      </c>
      <c r="L542" s="1" t="s">
        <v>105</v>
      </c>
      <c r="M542" s="1" t="s">
        <v>220</v>
      </c>
      <c r="N542" s="1" t="s">
        <v>4015</v>
      </c>
      <c r="O542" s="1" t="s">
        <v>490</v>
      </c>
      <c r="P542" s="1">
        <v>921</v>
      </c>
      <c r="Q542" s="1" t="s">
        <v>3896</v>
      </c>
      <c r="R542" s="1" t="s">
        <v>38</v>
      </c>
      <c r="S542" s="1" t="s">
        <v>3831</v>
      </c>
      <c r="T542" s="1" t="s">
        <v>3897</v>
      </c>
      <c r="U542" s="1">
        <v>7</v>
      </c>
      <c r="V542" s="1" t="s">
        <v>41</v>
      </c>
      <c r="W542" s="1" t="s">
        <v>41</v>
      </c>
      <c r="X542" s="1">
        <v>5</v>
      </c>
      <c r="Y542" s="31" t="s">
        <v>5649</v>
      </c>
      <c r="Z542" s="1">
        <v>115.21</v>
      </c>
      <c r="AA542" s="1">
        <v>10</v>
      </c>
      <c r="AB542" s="1"/>
      <c r="AC542" s="1"/>
      <c r="AD542" s="1"/>
      <c r="AE542" s="1"/>
      <c r="AF542" s="1"/>
      <c r="AG542" s="1"/>
      <c r="AH542" s="1">
        <v>19.25</v>
      </c>
      <c r="AI542" s="1"/>
      <c r="AJ542" s="1">
        <v>45.96</v>
      </c>
      <c r="AK542" s="1"/>
      <c r="AL542" s="1"/>
      <c r="AM542" s="1"/>
      <c r="AN542" s="1"/>
      <c r="AO542" s="1">
        <f t="shared" si="94"/>
        <v>0</v>
      </c>
      <c r="AP542" s="1">
        <v>50</v>
      </c>
      <c r="AQ542" s="1"/>
      <c r="AR542" s="1"/>
      <c r="AS542" s="1"/>
      <c r="AT542" s="1"/>
      <c r="AU542" s="1"/>
      <c r="AV542" s="1"/>
      <c r="AW542" s="1"/>
      <c r="AX542" s="1">
        <v>9.59</v>
      </c>
      <c r="AY542" s="1"/>
      <c r="AZ542" s="1"/>
      <c r="BA542" s="1">
        <v>22.92</v>
      </c>
      <c r="BB542" s="1"/>
      <c r="BC542" s="1"/>
      <c r="BD542" s="1"/>
      <c r="BE542" s="1"/>
      <c r="BF542" s="1"/>
      <c r="BG542" s="1"/>
      <c r="BH542" s="1"/>
      <c r="BI542" s="1">
        <f t="shared" si="95"/>
        <v>0</v>
      </c>
      <c r="BJ542" s="1">
        <v>113.45</v>
      </c>
      <c r="BK542" s="1">
        <v>16</v>
      </c>
      <c r="BL542" s="1">
        <v>7.5</v>
      </c>
      <c r="BM542" s="1">
        <v>10</v>
      </c>
      <c r="BN542" s="1"/>
      <c r="BO542" s="1">
        <v>15</v>
      </c>
      <c r="BP542" s="1">
        <v>6</v>
      </c>
      <c r="BQ542" s="1">
        <v>16</v>
      </c>
      <c r="BR542" s="1">
        <v>2.75</v>
      </c>
      <c r="BS542" s="1">
        <v>2.7</v>
      </c>
      <c r="BT542" s="1">
        <v>3.5</v>
      </c>
      <c r="BU542" s="1"/>
      <c r="BV542" s="1">
        <v>10</v>
      </c>
      <c r="BW542" s="1"/>
      <c r="BX542" s="1">
        <f t="shared" si="96"/>
        <v>0</v>
      </c>
      <c r="BY542" s="1"/>
      <c r="BZ542" s="1"/>
      <c r="CA542" s="1">
        <f t="shared" si="97"/>
        <v>0</v>
      </c>
      <c r="CB542" s="1">
        <f t="shared" si="98"/>
        <v>0</v>
      </c>
      <c r="CC542" s="1">
        <v>30</v>
      </c>
      <c r="CD542" s="1">
        <v>30</v>
      </c>
      <c r="CE542" s="1"/>
      <c r="CF542" s="1"/>
      <c r="CG542" s="1">
        <f t="shared" si="99"/>
        <v>0</v>
      </c>
      <c r="CH542" s="1">
        <v>16</v>
      </c>
      <c r="CI542" s="1">
        <v>16</v>
      </c>
      <c r="CJ542" s="1"/>
      <c r="CK542" s="1"/>
      <c r="CL542" s="1">
        <f t="shared" si="92"/>
        <v>0</v>
      </c>
      <c r="CM542" s="1"/>
      <c r="CN542" s="1"/>
      <c r="CO542" s="1">
        <f t="shared" si="100"/>
        <v>0</v>
      </c>
      <c r="CP542" s="1">
        <v>193.45</v>
      </c>
      <c r="CQ542" s="1">
        <f t="shared" si="101"/>
        <v>0</v>
      </c>
      <c r="CR542" s="1">
        <v>13</v>
      </c>
      <c r="CS542" s="1" t="s">
        <v>5732</v>
      </c>
    </row>
    <row r="543" spans="1:97" customFormat="1" ht="33" hidden="1" customHeight="1" x14ac:dyDescent="0.25">
      <c r="A543" s="1" t="s">
        <v>4016</v>
      </c>
      <c r="B543" s="1" t="s">
        <v>4017</v>
      </c>
      <c r="C543" s="1" t="s">
        <v>25</v>
      </c>
      <c r="D543" s="1" t="s">
        <v>84</v>
      </c>
      <c r="E543" s="1" t="s">
        <v>4018</v>
      </c>
      <c r="F543" s="1" t="s">
        <v>4019</v>
      </c>
      <c r="G543" s="1" t="s">
        <v>4020</v>
      </c>
      <c r="H543" s="1" t="s">
        <v>622</v>
      </c>
      <c r="I543" s="1" t="s">
        <v>4021</v>
      </c>
      <c r="J543" s="1" t="s">
        <v>4022</v>
      </c>
      <c r="K543" s="1" t="s">
        <v>4023</v>
      </c>
      <c r="L543" s="1" t="s">
        <v>556</v>
      </c>
      <c r="M543" s="1" t="s">
        <v>557</v>
      </c>
      <c r="N543" s="1" t="s">
        <v>4024</v>
      </c>
      <c r="O543" s="1" t="s">
        <v>559</v>
      </c>
      <c r="P543" s="1">
        <v>921</v>
      </c>
      <c r="Q543" s="1" t="s">
        <v>3896</v>
      </c>
      <c r="R543" s="1" t="s">
        <v>38</v>
      </c>
      <c r="S543" s="1" t="s">
        <v>3831</v>
      </c>
      <c r="T543" s="1" t="s">
        <v>3897</v>
      </c>
      <c r="U543" s="1">
        <v>7</v>
      </c>
      <c r="V543" s="1" t="s">
        <v>41</v>
      </c>
      <c r="W543" s="1" t="s">
        <v>41</v>
      </c>
      <c r="X543" s="1">
        <v>5</v>
      </c>
      <c r="Y543" s="31" t="s">
        <v>5649</v>
      </c>
      <c r="Z543" s="1">
        <v>174.86</v>
      </c>
      <c r="AA543" s="1">
        <v>10</v>
      </c>
      <c r="AB543" s="1">
        <v>4.9800000000000004</v>
      </c>
      <c r="AC543" s="1"/>
      <c r="AD543" s="1"/>
      <c r="AE543" s="1">
        <v>119.88</v>
      </c>
      <c r="AF543" s="1"/>
      <c r="AG543" s="1"/>
      <c r="AH543" s="1"/>
      <c r="AI543" s="1"/>
      <c r="AJ543" s="1"/>
      <c r="AK543" s="1"/>
      <c r="AL543" s="1"/>
      <c r="AM543" s="1"/>
      <c r="AN543" s="1"/>
      <c r="AO543" s="1">
        <f t="shared" si="94"/>
        <v>0</v>
      </c>
      <c r="AP543" s="1">
        <v>114.74</v>
      </c>
      <c r="AQ543" s="1">
        <v>4.9800000000000004</v>
      </c>
      <c r="AR543" s="1">
        <v>0</v>
      </c>
      <c r="AS543" s="1">
        <v>0</v>
      </c>
      <c r="AT543" s="1">
        <v>0</v>
      </c>
      <c r="AU543" s="1">
        <v>61.42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f t="shared" si="95"/>
        <v>0</v>
      </c>
      <c r="BJ543" s="1">
        <v>22.7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0</v>
      </c>
      <c r="BQ543" s="1">
        <v>0</v>
      </c>
      <c r="BR543" s="1">
        <v>0</v>
      </c>
      <c r="BS543" s="1">
        <v>2.7</v>
      </c>
      <c r="BT543" s="1">
        <v>0</v>
      </c>
      <c r="BU543" s="1">
        <v>0</v>
      </c>
      <c r="BV543" s="1">
        <v>0</v>
      </c>
      <c r="BW543" s="1">
        <v>0</v>
      </c>
      <c r="BX543" s="1">
        <f t="shared" si="96"/>
        <v>0</v>
      </c>
      <c r="BY543" s="1">
        <v>0</v>
      </c>
      <c r="BZ543" s="1">
        <v>0</v>
      </c>
      <c r="CA543" s="1">
        <f t="shared" si="97"/>
        <v>0</v>
      </c>
      <c r="CB543" s="1">
        <f t="shared" si="98"/>
        <v>0</v>
      </c>
      <c r="CC543" s="1">
        <v>40</v>
      </c>
      <c r="CD543" s="1">
        <v>40</v>
      </c>
      <c r="CE543" s="1">
        <v>0</v>
      </c>
      <c r="CF543" s="1">
        <v>0</v>
      </c>
      <c r="CG543" s="1">
        <f t="shared" si="99"/>
        <v>0</v>
      </c>
      <c r="CH543" s="1">
        <v>24</v>
      </c>
      <c r="CI543" s="1">
        <v>24</v>
      </c>
      <c r="CJ543" s="1">
        <v>0</v>
      </c>
      <c r="CK543" s="1">
        <v>0</v>
      </c>
      <c r="CL543" s="1">
        <f t="shared" si="92"/>
        <v>0</v>
      </c>
      <c r="CM543" s="1"/>
      <c r="CN543" s="1">
        <v>0</v>
      </c>
      <c r="CO543" s="1">
        <f t="shared" si="100"/>
        <v>0</v>
      </c>
      <c r="CP543" s="1">
        <v>177.44</v>
      </c>
      <c r="CQ543" s="1">
        <f t="shared" si="101"/>
        <v>0</v>
      </c>
      <c r="CR543" s="1">
        <v>16</v>
      </c>
      <c r="CS543" s="1" t="s">
        <v>5732</v>
      </c>
    </row>
    <row r="544" spans="1:97" customFormat="1" ht="28.5" hidden="1" customHeight="1" x14ac:dyDescent="0.25">
      <c r="A544" s="1" t="s">
        <v>4025</v>
      </c>
      <c r="B544" s="1" t="s">
        <v>4026</v>
      </c>
      <c r="C544" s="1" t="s">
        <v>267</v>
      </c>
      <c r="D544" s="1" t="s">
        <v>84</v>
      </c>
      <c r="E544" s="1" t="s">
        <v>4027</v>
      </c>
      <c r="F544" s="26" t="s">
        <v>3646</v>
      </c>
      <c r="G544" s="26" t="s">
        <v>29</v>
      </c>
      <c r="H544" s="1" t="s">
        <v>1108</v>
      </c>
      <c r="I544" s="1" t="s">
        <v>4028</v>
      </c>
      <c r="J544" s="1" t="s">
        <v>4029</v>
      </c>
      <c r="K544" s="1" t="s">
        <v>4030</v>
      </c>
      <c r="L544" s="1" t="s">
        <v>661</v>
      </c>
      <c r="M544" s="1" t="s">
        <v>1514</v>
      </c>
      <c r="N544" s="1" t="s">
        <v>4031</v>
      </c>
      <c r="O544" s="1" t="s">
        <v>3681</v>
      </c>
      <c r="P544" s="1">
        <v>921</v>
      </c>
      <c r="Q544" s="1" t="s">
        <v>3896</v>
      </c>
      <c r="R544" s="1" t="s">
        <v>38</v>
      </c>
      <c r="S544" s="1" t="s">
        <v>3831</v>
      </c>
      <c r="T544" s="1" t="s">
        <v>3897</v>
      </c>
      <c r="U544" s="1">
        <v>7</v>
      </c>
      <c r="V544" s="1" t="s">
        <v>41</v>
      </c>
      <c r="W544" s="1" t="s">
        <v>41</v>
      </c>
      <c r="X544" s="1">
        <v>5</v>
      </c>
      <c r="Y544" s="31" t="s">
        <v>5649</v>
      </c>
      <c r="Z544" s="1">
        <v>0</v>
      </c>
      <c r="AA544" s="1">
        <v>0</v>
      </c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>
        <f t="shared" si="94"/>
        <v>0</v>
      </c>
      <c r="AP544" s="1">
        <v>119.01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4.1100000000000003</v>
      </c>
      <c r="AY544" s="1">
        <v>0</v>
      </c>
      <c r="AZ544" s="1">
        <v>0</v>
      </c>
      <c r="BA544" s="1">
        <v>0</v>
      </c>
      <c r="BB544" s="1">
        <v>114.9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f t="shared" si="95"/>
        <v>0</v>
      </c>
      <c r="BJ544" s="1">
        <v>1.25</v>
      </c>
      <c r="BK544" s="1">
        <v>0</v>
      </c>
      <c r="BL544" s="1">
        <v>0</v>
      </c>
      <c r="BM544" s="1">
        <v>0</v>
      </c>
      <c r="BN544" s="1">
        <v>0</v>
      </c>
      <c r="BO544" s="1">
        <v>1.25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f t="shared" si="96"/>
        <v>0</v>
      </c>
      <c r="BY544" s="1">
        <v>0</v>
      </c>
      <c r="BZ544" s="1">
        <v>0</v>
      </c>
      <c r="CA544" s="1">
        <f t="shared" si="97"/>
        <v>0</v>
      </c>
      <c r="CB544" s="1">
        <f t="shared" si="98"/>
        <v>0</v>
      </c>
      <c r="CC544" s="1">
        <v>30</v>
      </c>
      <c r="CD544" s="1">
        <v>30</v>
      </c>
      <c r="CE544" s="1">
        <v>0</v>
      </c>
      <c r="CF544" s="1">
        <v>0</v>
      </c>
      <c r="CG544" s="1">
        <f t="shared" si="99"/>
        <v>0</v>
      </c>
      <c r="CH544" s="1">
        <v>16</v>
      </c>
      <c r="CI544" s="1">
        <v>16</v>
      </c>
      <c r="CJ544" s="1">
        <v>0</v>
      </c>
      <c r="CK544" s="1">
        <v>0</v>
      </c>
      <c r="CL544" s="1">
        <f t="shared" si="92"/>
        <v>0</v>
      </c>
      <c r="CM544" s="1"/>
      <c r="CN544" s="1">
        <v>0</v>
      </c>
      <c r="CO544" s="1">
        <f t="shared" si="100"/>
        <v>0</v>
      </c>
      <c r="CP544" s="1">
        <v>150.26</v>
      </c>
      <c r="CQ544" s="1">
        <f t="shared" si="101"/>
        <v>0</v>
      </c>
      <c r="CR544" s="1">
        <v>14</v>
      </c>
      <c r="CS544" s="1" t="s">
        <v>5732</v>
      </c>
    </row>
    <row r="545" spans="1:97" customFormat="1" ht="33" hidden="1" customHeight="1" x14ac:dyDescent="0.25">
      <c r="A545" s="1" t="s">
        <v>4032</v>
      </c>
      <c r="B545" s="1" t="s">
        <v>4033</v>
      </c>
      <c r="C545" s="1" t="s">
        <v>25</v>
      </c>
      <c r="D545" s="1" t="s">
        <v>84</v>
      </c>
      <c r="E545" s="1" t="s">
        <v>4034</v>
      </c>
      <c r="F545" s="1" t="s">
        <v>4035</v>
      </c>
      <c r="G545" s="1" t="s">
        <v>985</v>
      </c>
      <c r="H545" s="1" t="s">
        <v>137</v>
      </c>
      <c r="I545" s="1" t="s">
        <v>4036</v>
      </c>
      <c r="J545" s="1" t="s">
        <v>4036</v>
      </c>
      <c r="K545" s="1" t="s">
        <v>4037</v>
      </c>
      <c r="L545" s="1" t="s">
        <v>105</v>
      </c>
      <c r="M545" s="1" t="s">
        <v>4038</v>
      </c>
      <c r="N545" s="1" t="s">
        <v>4039</v>
      </c>
      <c r="O545" s="1" t="s">
        <v>639</v>
      </c>
      <c r="P545" s="1">
        <v>921</v>
      </c>
      <c r="Q545" s="1" t="s">
        <v>3896</v>
      </c>
      <c r="R545" s="1" t="s">
        <v>38</v>
      </c>
      <c r="S545" s="1" t="s">
        <v>3831</v>
      </c>
      <c r="T545" s="1" t="s">
        <v>3897</v>
      </c>
      <c r="U545" s="1">
        <v>7</v>
      </c>
      <c r="V545" s="1" t="s">
        <v>41</v>
      </c>
      <c r="W545" s="1" t="s">
        <v>41</v>
      </c>
      <c r="X545" s="1">
        <v>5</v>
      </c>
      <c r="Y545" s="31" t="s">
        <v>5649</v>
      </c>
      <c r="Z545" s="1">
        <v>88.89</v>
      </c>
      <c r="AA545" s="1">
        <v>10</v>
      </c>
      <c r="AB545" s="1"/>
      <c r="AC545" s="1"/>
      <c r="AD545" s="1"/>
      <c r="AE545" s="1"/>
      <c r="AF545" s="1"/>
      <c r="AG545" s="1"/>
      <c r="AH545" s="1">
        <v>8.25</v>
      </c>
      <c r="AI545" s="1"/>
      <c r="AJ545" s="1">
        <v>30.64</v>
      </c>
      <c r="AK545" s="1"/>
      <c r="AL545" s="1"/>
      <c r="AM545" s="1"/>
      <c r="AN545" s="1"/>
      <c r="AO545" s="1">
        <f t="shared" si="94"/>
        <v>0</v>
      </c>
      <c r="AP545" s="1">
        <v>50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4.1100000000000003</v>
      </c>
      <c r="AY545" s="1">
        <v>0</v>
      </c>
      <c r="AZ545" s="1">
        <v>0</v>
      </c>
      <c r="BA545" s="1">
        <v>15.28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f t="shared" si="95"/>
        <v>0</v>
      </c>
      <c r="BJ545" s="1">
        <v>46.95</v>
      </c>
      <c r="BK545" s="1">
        <v>0</v>
      </c>
      <c r="BL545" s="1">
        <v>0</v>
      </c>
      <c r="BM545" s="1">
        <v>0</v>
      </c>
      <c r="BN545" s="1">
        <v>0</v>
      </c>
      <c r="BO545" s="1">
        <v>1.25</v>
      </c>
      <c r="BP545" s="1">
        <v>0</v>
      </c>
      <c r="BQ545" s="1">
        <v>2</v>
      </c>
      <c r="BR545" s="1">
        <v>0</v>
      </c>
      <c r="BS545" s="1">
        <v>2.7</v>
      </c>
      <c r="BT545" s="1">
        <v>0</v>
      </c>
      <c r="BU545" s="1">
        <v>10</v>
      </c>
      <c r="BV545" s="1">
        <v>0</v>
      </c>
      <c r="BW545" s="1">
        <v>0</v>
      </c>
      <c r="BX545" s="1">
        <f t="shared" si="96"/>
        <v>0</v>
      </c>
      <c r="BY545" s="1">
        <v>20</v>
      </c>
      <c r="BZ545" s="1">
        <v>0</v>
      </c>
      <c r="CA545" s="1">
        <f t="shared" si="97"/>
        <v>0</v>
      </c>
      <c r="CB545" s="1">
        <f t="shared" si="98"/>
        <v>0</v>
      </c>
      <c r="CC545" s="1">
        <v>40</v>
      </c>
      <c r="CD545" s="1">
        <v>40</v>
      </c>
      <c r="CE545" s="1">
        <v>0</v>
      </c>
      <c r="CF545" s="1">
        <v>0</v>
      </c>
      <c r="CG545" s="1">
        <f t="shared" si="99"/>
        <v>0</v>
      </c>
      <c r="CH545" s="1">
        <v>24</v>
      </c>
      <c r="CI545" s="1">
        <v>24</v>
      </c>
      <c r="CJ545" s="1">
        <v>0</v>
      </c>
      <c r="CK545" s="1">
        <v>0</v>
      </c>
      <c r="CL545" s="1">
        <f t="shared" si="92"/>
        <v>0</v>
      </c>
      <c r="CM545" s="1"/>
      <c r="CN545" s="1">
        <v>0</v>
      </c>
      <c r="CO545" s="1">
        <f t="shared" si="100"/>
        <v>0</v>
      </c>
      <c r="CP545" s="1">
        <v>136.94999999999999</v>
      </c>
      <c r="CQ545" s="1">
        <f t="shared" si="101"/>
        <v>0</v>
      </c>
      <c r="CR545" s="1">
        <v>18</v>
      </c>
      <c r="CS545" s="1" t="s">
        <v>5732</v>
      </c>
    </row>
    <row r="546" spans="1:97" customFormat="1" ht="33" hidden="1" customHeight="1" x14ac:dyDescent="0.25">
      <c r="A546" s="1" t="s">
        <v>2025</v>
      </c>
      <c r="B546" s="1" t="s">
        <v>2026</v>
      </c>
      <c r="C546" s="1" t="s">
        <v>25</v>
      </c>
      <c r="D546" s="1" t="s">
        <v>84</v>
      </c>
      <c r="E546" s="1" t="s">
        <v>2027</v>
      </c>
      <c r="F546" s="1" t="s">
        <v>2028</v>
      </c>
      <c r="G546" s="1" t="s">
        <v>206</v>
      </c>
      <c r="H546" s="1" t="s">
        <v>183</v>
      </c>
      <c r="I546" s="1" t="s">
        <v>2029</v>
      </c>
      <c r="J546" s="1" t="s">
        <v>2030</v>
      </c>
      <c r="K546" s="1" t="s">
        <v>2031</v>
      </c>
      <c r="L546" s="1" t="s">
        <v>105</v>
      </c>
      <c r="M546" s="1" t="s">
        <v>176</v>
      </c>
      <c r="N546" s="1" t="s">
        <v>2032</v>
      </c>
      <c r="O546" s="1" t="s">
        <v>130</v>
      </c>
      <c r="P546" s="1">
        <v>921</v>
      </c>
      <c r="Q546" s="1" t="s">
        <v>3896</v>
      </c>
      <c r="R546" s="1" t="s">
        <v>38</v>
      </c>
      <c r="S546" s="1" t="s">
        <v>3831</v>
      </c>
      <c r="T546" s="1" t="s">
        <v>3897</v>
      </c>
      <c r="U546" s="1">
        <v>7</v>
      </c>
      <c r="V546" s="1" t="s">
        <v>41</v>
      </c>
      <c r="W546" s="1" t="s">
        <v>41</v>
      </c>
      <c r="X546" s="1">
        <v>3</v>
      </c>
      <c r="Y546" s="31" t="s">
        <v>5649</v>
      </c>
      <c r="Z546" s="1">
        <v>50</v>
      </c>
      <c r="AA546" s="1">
        <v>50</v>
      </c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>
        <f t="shared" si="94"/>
        <v>0</v>
      </c>
      <c r="AP546" s="1">
        <v>55.2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1.37</v>
      </c>
      <c r="AY546" s="1">
        <v>0</v>
      </c>
      <c r="AZ546" s="1">
        <v>0</v>
      </c>
      <c r="BA546" s="1">
        <v>0</v>
      </c>
      <c r="BB546" s="1">
        <v>3.83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f t="shared" si="95"/>
        <v>0</v>
      </c>
      <c r="BJ546" s="1">
        <v>76.2</v>
      </c>
      <c r="BK546" s="1">
        <v>0</v>
      </c>
      <c r="BL546" s="1">
        <v>1.5</v>
      </c>
      <c r="BM546" s="1">
        <v>2</v>
      </c>
      <c r="BN546" s="1">
        <v>0</v>
      </c>
      <c r="BO546" s="1">
        <v>8.75</v>
      </c>
      <c r="BP546" s="1">
        <v>3</v>
      </c>
      <c r="BQ546" s="1">
        <v>6</v>
      </c>
      <c r="BR546" s="1">
        <v>2.75</v>
      </c>
      <c r="BS546" s="1">
        <v>0</v>
      </c>
      <c r="BT546" s="1">
        <v>7</v>
      </c>
      <c r="BU546" s="1">
        <v>10</v>
      </c>
      <c r="BV546" s="1">
        <v>10</v>
      </c>
      <c r="BW546" s="1">
        <v>0</v>
      </c>
      <c r="BX546" s="1">
        <f t="shared" si="96"/>
        <v>0</v>
      </c>
      <c r="BY546" s="1">
        <v>20</v>
      </c>
      <c r="BZ546" s="1">
        <v>0</v>
      </c>
      <c r="CA546" s="1">
        <f t="shared" si="97"/>
        <v>0</v>
      </c>
      <c r="CB546" s="1">
        <f t="shared" si="98"/>
        <v>0</v>
      </c>
      <c r="CC546" s="1">
        <v>0</v>
      </c>
      <c r="CD546" s="1">
        <v>0</v>
      </c>
      <c r="CE546" s="1">
        <v>0</v>
      </c>
      <c r="CF546" s="1">
        <v>0</v>
      </c>
      <c r="CG546" s="1">
        <f t="shared" si="99"/>
        <v>0</v>
      </c>
      <c r="CH546" s="1">
        <v>0</v>
      </c>
      <c r="CI546" s="1">
        <v>0</v>
      </c>
      <c r="CJ546" s="1">
        <v>0</v>
      </c>
      <c r="CK546" s="1">
        <v>0</v>
      </c>
      <c r="CL546" s="1">
        <f t="shared" si="92"/>
        <v>0</v>
      </c>
      <c r="CM546" s="1"/>
      <c r="CN546" s="1">
        <v>0</v>
      </c>
      <c r="CO546" s="1">
        <f t="shared" si="100"/>
        <v>0</v>
      </c>
      <c r="CP546" s="1">
        <v>131.4</v>
      </c>
      <c r="CQ546" s="1">
        <f t="shared" si="101"/>
        <v>0</v>
      </c>
      <c r="CR546" s="1">
        <v>15</v>
      </c>
      <c r="CS546" s="1" t="s">
        <v>5732</v>
      </c>
    </row>
    <row r="547" spans="1:97" customFormat="1" ht="29.25" hidden="1" customHeight="1" x14ac:dyDescent="0.25">
      <c r="A547" s="1" t="s">
        <v>2033</v>
      </c>
      <c r="B547" s="1" t="s">
        <v>2034</v>
      </c>
      <c r="C547" s="1" t="s">
        <v>25</v>
      </c>
      <c r="D547" s="1" t="s">
        <v>84</v>
      </c>
      <c r="E547" s="1" t="s">
        <v>2035</v>
      </c>
      <c r="F547" s="26" t="s">
        <v>2036</v>
      </c>
      <c r="G547" s="26" t="s">
        <v>123</v>
      </c>
      <c r="H547" s="1" t="s">
        <v>29</v>
      </c>
      <c r="I547" s="1" t="s">
        <v>2037</v>
      </c>
      <c r="J547" s="1" t="s">
        <v>2038</v>
      </c>
      <c r="K547" s="1" t="s">
        <v>2039</v>
      </c>
      <c r="L547" s="1" t="s">
        <v>556</v>
      </c>
      <c r="M547" s="1" t="s">
        <v>557</v>
      </c>
      <c r="N547" s="1" t="s">
        <v>2040</v>
      </c>
      <c r="O547" s="1" t="s">
        <v>1041</v>
      </c>
      <c r="P547" s="1">
        <v>921</v>
      </c>
      <c r="Q547" s="1" t="s">
        <v>3896</v>
      </c>
      <c r="R547" s="1" t="s">
        <v>38</v>
      </c>
      <c r="S547" s="1" t="s">
        <v>3831</v>
      </c>
      <c r="T547" s="1" t="s">
        <v>3897</v>
      </c>
      <c r="U547" s="1">
        <v>7</v>
      </c>
      <c r="V547" s="1" t="s">
        <v>41</v>
      </c>
      <c r="W547" s="1" t="s">
        <v>41</v>
      </c>
      <c r="X547" s="1">
        <v>2</v>
      </c>
      <c r="Y547" s="31" t="s">
        <v>5649</v>
      </c>
      <c r="Z547" s="1">
        <v>0</v>
      </c>
      <c r="AA547" s="1">
        <v>0</v>
      </c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>
        <f t="shared" si="94"/>
        <v>0</v>
      </c>
      <c r="AP547" s="1">
        <v>59.1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5.48</v>
      </c>
      <c r="AY547" s="1">
        <v>0</v>
      </c>
      <c r="AZ547" s="1">
        <v>0</v>
      </c>
      <c r="BA547" s="1">
        <v>0</v>
      </c>
      <c r="BB547" s="1">
        <v>42.13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f t="shared" si="95"/>
        <v>0</v>
      </c>
      <c r="BJ547" s="1">
        <v>69.95</v>
      </c>
      <c r="BK547" s="1">
        <v>1</v>
      </c>
      <c r="BL547" s="1">
        <v>0</v>
      </c>
      <c r="BM547" s="1">
        <v>1</v>
      </c>
      <c r="BN547" s="1">
        <v>0</v>
      </c>
      <c r="BO547" s="1">
        <v>3.75</v>
      </c>
      <c r="BP547" s="1">
        <v>3</v>
      </c>
      <c r="BQ547" s="1">
        <v>0</v>
      </c>
      <c r="BR547" s="1">
        <v>8.25</v>
      </c>
      <c r="BS547" s="1">
        <v>2.7</v>
      </c>
      <c r="BT547" s="1">
        <v>3.5</v>
      </c>
      <c r="BU547" s="1">
        <v>0</v>
      </c>
      <c r="BV547" s="1">
        <v>0</v>
      </c>
      <c r="BW547" s="1">
        <v>0</v>
      </c>
      <c r="BX547" s="1">
        <f t="shared" si="96"/>
        <v>0</v>
      </c>
      <c r="BY547" s="1">
        <v>20</v>
      </c>
      <c r="BZ547" s="1">
        <v>0</v>
      </c>
      <c r="CA547" s="1">
        <f t="shared" si="97"/>
        <v>0</v>
      </c>
      <c r="CB547" s="1">
        <f t="shared" si="98"/>
        <v>0</v>
      </c>
      <c r="CC547" s="1"/>
      <c r="CD547" s="1">
        <v>0</v>
      </c>
      <c r="CE547" s="1">
        <v>0</v>
      </c>
      <c r="CF547" s="1">
        <v>0</v>
      </c>
      <c r="CG547" s="1">
        <f t="shared" si="99"/>
        <v>0</v>
      </c>
      <c r="CH547" s="1"/>
      <c r="CI547" s="1">
        <v>0</v>
      </c>
      <c r="CJ547" s="1">
        <v>0</v>
      </c>
      <c r="CK547" s="1">
        <v>0</v>
      </c>
      <c r="CL547" s="1">
        <f t="shared" si="92"/>
        <v>0</v>
      </c>
      <c r="CM547" s="1"/>
      <c r="CN547" s="1">
        <v>0</v>
      </c>
      <c r="CO547" s="1">
        <f t="shared" si="100"/>
        <v>0</v>
      </c>
      <c r="CP547" s="1">
        <v>129.05000000000001</v>
      </c>
      <c r="CQ547" s="1">
        <f t="shared" si="101"/>
        <v>0</v>
      </c>
      <c r="CR547" s="1">
        <v>20</v>
      </c>
      <c r="CS547" s="1" t="s">
        <v>5732</v>
      </c>
    </row>
    <row r="548" spans="1:97" customFormat="1" ht="36.75" hidden="1" customHeight="1" x14ac:dyDescent="0.25">
      <c r="A548" s="1" t="s">
        <v>4040</v>
      </c>
      <c r="B548" s="1" t="s">
        <v>4041</v>
      </c>
      <c r="C548" s="1" t="s">
        <v>157</v>
      </c>
      <c r="D548" s="1" t="s">
        <v>84</v>
      </c>
      <c r="E548" s="1" t="s">
        <v>4042</v>
      </c>
      <c r="F548" s="26" t="s">
        <v>4043</v>
      </c>
      <c r="G548" s="26" t="s">
        <v>217</v>
      </c>
      <c r="H548" s="1" t="s">
        <v>2434</v>
      </c>
      <c r="I548" s="1" t="s">
        <v>4044</v>
      </c>
      <c r="J548" s="1" t="s">
        <v>4045</v>
      </c>
      <c r="K548" s="1" t="s">
        <v>4046</v>
      </c>
      <c r="L548" s="1" t="s">
        <v>299</v>
      </c>
      <c r="M548" s="1" t="s">
        <v>300</v>
      </c>
      <c r="N548" s="1" t="s">
        <v>4047</v>
      </c>
      <c r="O548" s="1" t="s">
        <v>302</v>
      </c>
      <c r="P548" s="1">
        <v>921</v>
      </c>
      <c r="Q548" s="1" t="s">
        <v>3896</v>
      </c>
      <c r="R548" s="1" t="s">
        <v>38</v>
      </c>
      <c r="S548" s="1" t="s">
        <v>3831</v>
      </c>
      <c r="T548" s="1" t="s">
        <v>3897</v>
      </c>
      <c r="U548" s="1">
        <v>7</v>
      </c>
      <c r="V548" s="1" t="s">
        <v>41</v>
      </c>
      <c r="W548" s="1" t="s">
        <v>41</v>
      </c>
      <c r="X548" s="1">
        <v>4</v>
      </c>
      <c r="Y548" s="31" t="s">
        <v>5649</v>
      </c>
      <c r="Z548" s="1">
        <v>109.99</v>
      </c>
      <c r="AA548" s="1">
        <v>0</v>
      </c>
      <c r="AB548" s="1"/>
      <c r="AC548" s="1"/>
      <c r="AD548" s="1"/>
      <c r="AE548" s="1"/>
      <c r="AF548" s="1"/>
      <c r="AG548" s="1"/>
      <c r="AH548" s="1">
        <v>2.75</v>
      </c>
      <c r="AI548" s="1"/>
      <c r="AJ548" s="1">
        <v>107.24</v>
      </c>
      <c r="AK548" s="1"/>
      <c r="AL548" s="1"/>
      <c r="AM548" s="1"/>
      <c r="AN548" s="1"/>
      <c r="AO548" s="1">
        <f t="shared" si="94"/>
        <v>0</v>
      </c>
      <c r="AP548" s="1">
        <v>0</v>
      </c>
      <c r="AQ548" s="1"/>
      <c r="AR548" s="1"/>
      <c r="AS548" s="1"/>
      <c r="AT548" s="1"/>
      <c r="AU548" s="1"/>
      <c r="AV548" s="1"/>
      <c r="AW548" s="1"/>
      <c r="AX548" s="1">
        <v>1.37</v>
      </c>
      <c r="AY548" s="1"/>
      <c r="AZ548" s="1"/>
      <c r="BA548" s="1">
        <v>53.480000000000004</v>
      </c>
      <c r="BB548" s="1"/>
      <c r="BC548" s="1"/>
      <c r="BD548" s="1"/>
      <c r="BE548" s="1"/>
      <c r="BF548" s="1"/>
      <c r="BG548" s="1"/>
      <c r="BH548" s="1">
        <v>0</v>
      </c>
      <c r="BI548" s="1">
        <f t="shared" si="95"/>
        <v>0</v>
      </c>
      <c r="BJ548" s="1">
        <v>116.45</v>
      </c>
      <c r="BK548" s="1"/>
      <c r="BL548" s="1"/>
      <c r="BM548" s="1">
        <v>0</v>
      </c>
      <c r="BN548" s="1"/>
      <c r="BO548" s="1">
        <v>10</v>
      </c>
      <c r="BP548" s="1">
        <v>3</v>
      </c>
      <c r="BQ548" s="1">
        <v>0</v>
      </c>
      <c r="BR548" s="1">
        <v>2.75</v>
      </c>
      <c r="BS548" s="1">
        <v>2.7</v>
      </c>
      <c r="BT548" s="1"/>
      <c r="BU548" s="1">
        <v>10</v>
      </c>
      <c r="BV548" s="1"/>
      <c r="BW548" s="1"/>
      <c r="BX548" s="1">
        <f t="shared" si="96"/>
        <v>0</v>
      </c>
      <c r="BY548" s="1"/>
      <c r="BZ548" s="1">
        <v>70</v>
      </c>
      <c r="CA548" s="1">
        <f t="shared" si="97"/>
        <v>0</v>
      </c>
      <c r="CB548" s="1">
        <f t="shared" si="98"/>
        <v>0</v>
      </c>
      <c r="CC548" s="1"/>
      <c r="CD548" s="1">
        <v>40</v>
      </c>
      <c r="CE548" s="1"/>
      <c r="CF548" s="1"/>
      <c r="CG548" s="1">
        <f t="shared" si="99"/>
        <v>0</v>
      </c>
      <c r="CH548" s="1"/>
      <c r="CI548" s="1"/>
      <c r="CJ548" s="1"/>
      <c r="CK548" s="1"/>
      <c r="CL548" s="1">
        <f t="shared" si="92"/>
        <v>0</v>
      </c>
      <c r="CM548" s="1"/>
      <c r="CN548" s="1"/>
      <c r="CO548" s="1">
        <f t="shared" si="100"/>
        <v>0</v>
      </c>
      <c r="CP548" s="1">
        <v>116.45</v>
      </c>
      <c r="CQ548" s="1">
        <f t="shared" si="101"/>
        <v>0</v>
      </c>
      <c r="CR548" s="1">
        <v>10</v>
      </c>
      <c r="CS548" s="1" t="s">
        <v>5728</v>
      </c>
    </row>
    <row r="549" spans="1:97" customFormat="1" ht="36" hidden="1" customHeight="1" x14ac:dyDescent="0.25">
      <c r="A549" s="1" t="s">
        <v>617</v>
      </c>
      <c r="B549" s="1" t="s">
        <v>618</v>
      </c>
      <c r="C549" s="1" t="s">
        <v>157</v>
      </c>
      <c r="D549" s="1" t="s">
        <v>84</v>
      </c>
      <c r="E549" s="1" t="s">
        <v>619</v>
      </c>
      <c r="F549" s="1" t="s">
        <v>620</v>
      </c>
      <c r="G549" s="1" t="s">
        <v>621</v>
      </c>
      <c r="H549" s="1" t="s">
        <v>622</v>
      </c>
      <c r="I549" s="1" t="s">
        <v>623</v>
      </c>
      <c r="J549" s="1" t="s">
        <v>624</v>
      </c>
      <c r="K549" s="1" t="s">
        <v>625</v>
      </c>
      <c r="L549" s="1" t="s">
        <v>626</v>
      </c>
      <c r="M549" s="1" t="s">
        <v>627</v>
      </c>
      <c r="N549" s="1" t="s">
        <v>628</v>
      </c>
      <c r="O549" s="1" t="s">
        <v>629</v>
      </c>
      <c r="P549" s="1">
        <v>921</v>
      </c>
      <c r="Q549" s="1" t="s">
        <v>3896</v>
      </c>
      <c r="R549" s="1" t="s">
        <v>38</v>
      </c>
      <c r="S549" s="1" t="s">
        <v>3831</v>
      </c>
      <c r="T549" s="1" t="s">
        <v>3897</v>
      </c>
      <c r="U549" s="1">
        <v>7</v>
      </c>
      <c r="V549" s="1" t="s">
        <v>41</v>
      </c>
      <c r="W549" s="1" t="s">
        <v>41</v>
      </c>
      <c r="X549" s="1">
        <v>4</v>
      </c>
      <c r="Y549" s="31" t="s">
        <v>5649</v>
      </c>
      <c r="Z549" s="1">
        <v>10</v>
      </c>
      <c r="AA549" s="1">
        <v>10</v>
      </c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>
        <f t="shared" si="94"/>
        <v>0</v>
      </c>
      <c r="AP549" s="1">
        <v>20.399999999999999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2.74</v>
      </c>
      <c r="AY549" s="1">
        <v>0</v>
      </c>
      <c r="AZ549" s="1">
        <v>0</v>
      </c>
      <c r="BA549" s="1">
        <v>0</v>
      </c>
      <c r="BB549" s="1">
        <v>7.66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f t="shared" si="95"/>
        <v>0</v>
      </c>
      <c r="BJ549" s="1">
        <v>55.25</v>
      </c>
      <c r="BK549" s="1">
        <v>1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10</v>
      </c>
      <c r="BW549" s="1">
        <v>10</v>
      </c>
      <c r="BX549" s="1">
        <f t="shared" si="96"/>
        <v>0</v>
      </c>
      <c r="BY549" s="1">
        <v>20</v>
      </c>
      <c r="BZ549" s="1">
        <v>0</v>
      </c>
      <c r="CA549" s="1">
        <f t="shared" si="97"/>
        <v>0</v>
      </c>
      <c r="CB549" s="1">
        <f t="shared" si="98"/>
        <v>0</v>
      </c>
      <c r="CC549" s="1">
        <v>40</v>
      </c>
      <c r="CD549" s="1">
        <v>0</v>
      </c>
      <c r="CE549" s="1">
        <v>0</v>
      </c>
      <c r="CF549" s="1">
        <v>0</v>
      </c>
      <c r="CG549" s="1">
        <f t="shared" si="99"/>
        <v>0</v>
      </c>
      <c r="CH549" s="1">
        <v>24</v>
      </c>
      <c r="CI549" s="1">
        <v>24</v>
      </c>
      <c r="CJ549" s="1">
        <v>0</v>
      </c>
      <c r="CK549" s="1">
        <v>0</v>
      </c>
      <c r="CL549" s="1">
        <f t="shared" si="92"/>
        <v>0</v>
      </c>
      <c r="CM549" s="1"/>
      <c r="CN549" s="1">
        <v>0</v>
      </c>
      <c r="CO549" s="1">
        <f t="shared" si="100"/>
        <v>0</v>
      </c>
      <c r="CP549" s="1">
        <v>115.65</v>
      </c>
      <c r="CQ549" s="1">
        <f t="shared" si="101"/>
        <v>0</v>
      </c>
      <c r="CR549" s="1">
        <v>23</v>
      </c>
      <c r="CS549" s="1" t="s">
        <v>5732</v>
      </c>
    </row>
    <row r="550" spans="1:97" customFormat="1" ht="37.5" hidden="1" customHeight="1" x14ac:dyDescent="0.25">
      <c r="A550" s="1" t="s">
        <v>4048</v>
      </c>
      <c r="B550" s="1" t="s">
        <v>4049</v>
      </c>
      <c r="C550" s="1" t="s">
        <v>25</v>
      </c>
      <c r="D550" s="1" t="s">
        <v>84</v>
      </c>
      <c r="E550" s="1" t="s">
        <v>4050</v>
      </c>
      <c r="F550" s="26" t="s">
        <v>4051</v>
      </c>
      <c r="G550" s="26" t="s">
        <v>226</v>
      </c>
      <c r="H550" s="1" t="s">
        <v>577</v>
      </c>
      <c r="I550" s="1" t="s">
        <v>4052</v>
      </c>
      <c r="J550" s="1" t="s">
        <v>4053</v>
      </c>
      <c r="K550" s="1" t="s">
        <v>4054</v>
      </c>
      <c r="L550" s="1" t="s">
        <v>626</v>
      </c>
      <c r="M550" s="1" t="s">
        <v>3777</v>
      </c>
      <c r="N550" s="1" t="s">
        <v>4055</v>
      </c>
      <c r="O550" s="1" t="s">
        <v>4056</v>
      </c>
      <c r="P550" s="1">
        <v>921</v>
      </c>
      <c r="Q550" s="1" t="s">
        <v>3896</v>
      </c>
      <c r="R550" s="1" t="s">
        <v>38</v>
      </c>
      <c r="S550" s="1" t="s">
        <v>3831</v>
      </c>
      <c r="T550" s="1" t="s">
        <v>3897</v>
      </c>
      <c r="U550" s="1">
        <v>7</v>
      </c>
      <c r="V550" s="1" t="s">
        <v>41</v>
      </c>
      <c r="W550" s="1" t="s">
        <v>41</v>
      </c>
      <c r="X550" s="1">
        <v>5</v>
      </c>
      <c r="Y550" s="31" t="s">
        <v>5649</v>
      </c>
      <c r="Z550" s="1">
        <v>10</v>
      </c>
      <c r="AA550" s="1">
        <v>10</v>
      </c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>
        <f t="shared" si="94"/>
        <v>0</v>
      </c>
      <c r="AP550" s="1">
        <v>10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f t="shared" si="95"/>
        <v>0</v>
      </c>
      <c r="BJ550" s="1">
        <v>28.75</v>
      </c>
      <c r="BK550" s="1">
        <v>1</v>
      </c>
      <c r="BL550" s="1">
        <v>0</v>
      </c>
      <c r="BM550" s="1">
        <v>2</v>
      </c>
      <c r="BN550" s="1">
        <v>0</v>
      </c>
      <c r="BO550" s="1">
        <v>1.25</v>
      </c>
      <c r="BP550" s="1">
        <v>0</v>
      </c>
      <c r="BQ550" s="1">
        <v>4</v>
      </c>
      <c r="BR550" s="1">
        <v>0</v>
      </c>
      <c r="BS550" s="1">
        <v>0</v>
      </c>
      <c r="BT550" s="1">
        <v>0</v>
      </c>
      <c r="BU550" s="1">
        <v>0</v>
      </c>
      <c r="BV550" s="1">
        <v>10</v>
      </c>
      <c r="BW550" s="1">
        <v>0</v>
      </c>
      <c r="BX550" s="1">
        <f t="shared" si="96"/>
        <v>0</v>
      </c>
      <c r="BY550" s="1">
        <v>0</v>
      </c>
      <c r="BZ550" s="1">
        <v>0</v>
      </c>
      <c r="CA550" s="1">
        <f t="shared" si="97"/>
        <v>0</v>
      </c>
      <c r="CB550" s="1">
        <f t="shared" si="98"/>
        <v>0</v>
      </c>
      <c r="CC550" s="1">
        <v>30</v>
      </c>
      <c r="CD550" s="1">
        <v>30</v>
      </c>
      <c r="CE550" s="1">
        <v>0</v>
      </c>
      <c r="CF550" s="1">
        <v>0</v>
      </c>
      <c r="CG550" s="1">
        <f t="shared" si="99"/>
        <v>0</v>
      </c>
      <c r="CH550" s="1">
        <v>16</v>
      </c>
      <c r="CI550" s="1">
        <v>16</v>
      </c>
      <c r="CJ550" s="1">
        <v>0</v>
      </c>
      <c r="CK550" s="1">
        <v>0</v>
      </c>
      <c r="CL550" s="1">
        <f t="shared" si="92"/>
        <v>0</v>
      </c>
      <c r="CM550" s="1"/>
      <c r="CN550" s="1">
        <v>0</v>
      </c>
      <c r="CO550" s="1">
        <f t="shared" si="100"/>
        <v>0</v>
      </c>
      <c r="CP550" s="1">
        <v>68.75</v>
      </c>
      <c r="CQ550" s="1">
        <f t="shared" si="101"/>
        <v>0</v>
      </c>
      <c r="CR550" s="1">
        <v>24</v>
      </c>
      <c r="CS550" s="1" t="s">
        <v>5732</v>
      </c>
    </row>
    <row r="551" spans="1:97" customFormat="1" ht="37.5" hidden="1" customHeight="1" x14ac:dyDescent="0.25">
      <c r="A551" s="1" t="s">
        <v>776</v>
      </c>
      <c r="B551" s="1" t="s">
        <v>777</v>
      </c>
      <c r="C551" s="1" t="s">
        <v>267</v>
      </c>
      <c r="D551" s="1" t="s">
        <v>84</v>
      </c>
      <c r="E551" s="1" t="s">
        <v>778</v>
      </c>
      <c r="F551" s="26" t="s">
        <v>779</v>
      </c>
      <c r="G551" s="26" t="s">
        <v>780</v>
      </c>
      <c r="H551" s="1" t="s">
        <v>195</v>
      </c>
      <c r="I551" s="1" t="s">
        <v>781</v>
      </c>
      <c r="J551" s="1" t="s">
        <v>781</v>
      </c>
      <c r="K551" s="1" t="s">
        <v>782</v>
      </c>
      <c r="L551" s="1" t="s">
        <v>362</v>
      </c>
      <c r="M551" s="1" t="s">
        <v>176</v>
      </c>
      <c r="N551" s="1" t="s">
        <v>783</v>
      </c>
      <c r="O551" s="1" t="s">
        <v>784</v>
      </c>
      <c r="P551" s="1">
        <v>921</v>
      </c>
      <c r="Q551" s="1" t="s">
        <v>3896</v>
      </c>
      <c r="R551" s="1" t="s">
        <v>38</v>
      </c>
      <c r="S551" s="1" t="s">
        <v>3831</v>
      </c>
      <c r="T551" s="1" t="s">
        <v>3897</v>
      </c>
      <c r="U551" s="1">
        <v>7</v>
      </c>
      <c r="V551" s="1" t="s">
        <v>41</v>
      </c>
      <c r="W551" s="1" t="s">
        <v>41</v>
      </c>
      <c r="X551" s="1">
        <v>6</v>
      </c>
      <c r="Y551" s="31" t="s">
        <v>5649</v>
      </c>
      <c r="Z551" s="1">
        <v>19.25</v>
      </c>
      <c r="AA551" s="1">
        <v>0</v>
      </c>
      <c r="AB551" s="1"/>
      <c r="AC551" s="1"/>
      <c r="AD551" s="1"/>
      <c r="AE551" s="1"/>
      <c r="AF551" s="1"/>
      <c r="AG551" s="1">
        <v>5.5</v>
      </c>
      <c r="AH551" s="1">
        <v>13.75</v>
      </c>
      <c r="AI551" s="1"/>
      <c r="AJ551" s="1"/>
      <c r="AK551" s="1"/>
      <c r="AL551" s="1"/>
      <c r="AM551" s="1"/>
      <c r="AN551" s="1"/>
      <c r="AO551" s="1">
        <f t="shared" si="94"/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f t="shared" si="95"/>
        <v>0</v>
      </c>
      <c r="BJ551" s="1">
        <v>47.4</v>
      </c>
      <c r="BK551" s="1">
        <v>0.5</v>
      </c>
      <c r="BL551" s="1">
        <v>0</v>
      </c>
      <c r="BM551" s="1">
        <v>0</v>
      </c>
      <c r="BN551" s="1">
        <v>0</v>
      </c>
      <c r="BO551" s="1">
        <v>5</v>
      </c>
      <c r="BP551" s="1">
        <v>0</v>
      </c>
      <c r="BQ551" s="1">
        <v>6</v>
      </c>
      <c r="BR551" s="1">
        <v>0</v>
      </c>
      <c r="BS551" s="1">
        <v>2.7</v>
      </c>
      <c r="BT551" s="1">
        <v>0</v>
      </c>
      <c r="BU551" s="1">
        <v>0</v>
      </c>
      <c r="BV551" s="1">
        <v>0</v>
      </c>
      <c r="BW551" s="1">
        <v>0</v>
      </c>
      <c r="BX551" s="1">
        <f t="shared" si="96"/>
        <v>0</v>
      </c>
      <c r="BY551" s="1">
        <v>0</v>
      </c>
      <c r="BZ551" s="1">
        <v>0</v>
      </c>
      <c r="CA551" s="1">
        <f t="shared" si="97"/>
        <v>0</v>
      </c>
      <c r="CB551" s="1">
        <f t="shared" si="98"/>
        <v>0</v>
      </c>
      <c r="CC551" s="1"/>
      <c r="CD551" s="1">
        <v>0</v>
      </c>
      <c r="CE551" s="1">
        <v>0</v>
      </c>
      <c r="CF551" s="1">
        <v>0</v>
      </c>
      <c r="CG551" s="1">
        <f t="shared" si="99"/>
        <v>0</v>
      </c>
      <c r="CH551" s="1"/>
      <c r="CI551" s="1">
        <v>0</v>
      </c>
      <c r="CJ551" s="1">
        <v>0</v>
      </c>
      <c r="CK551" s="1">
        <v>0</v>
      </c>
      <c r="CL551" s="1">
        <f t="shared" si="92"/>
        <v>0</v>
      </c>
      <c r="CM551" s="1"/>
      <c r="CN551" s="1">
        <v>0</v>
      </c>
      <c r="CO551" s="1">
        <f t="shared" si="100"/>
        <v>0</v>
      </c>
      <c r="CP551" s="1">
        <v>47.4</v>
      </c>
      <c r="CQ551" s="1">
        <f t="shared" si="101"/>
        <v>0</v>
      </c>
      <c r="CR551" s="1">
        <v>26</v>
      </c>
      <c r="CS551" s="1" t="s">
        <v>5732</v>
      </c>
    </row>
    <row r="552" spans="1:97" customFormat="1" ht="30" hidden="1" customHeight="1" x14ac:dyDescent="0.25">
      <c r="A552" s="1" t="s">
        <v>4057</v>
      </c>
      <c r="B552" s="1" t="s">
        <v>4058</v>
      </c>
      <c r="C552" s="1" t="s">
        <v>133</v>
      </c>
      <c r="D552" s="1" t="s">
        <v>84</v>
      </c>
      <c r="E552" s="1" t="s">
        <v>4059</v>
      </c>
      <c r="F552" s="26" t="s">
        <v>4060</v>
      </c>
      <c r="G552" s="26" t="s">
        <v>249</v>
      </c>
      <c r="H552" s="1" t="s">
        <v>226</v>
      </c>
      <c r="I552" s="1" t="s">
        <v>4061</v>
      </c>
      <c r="J552" s="1" t="s">
        <v>4062</v>
      </c>
      <c r="K552" s="1" t="s">
        <v>4063</v>
      </c>
      <c r="L552" s="1" t="s">
        <v>105</v>
      </c>
      <c r="M552" s="1" t="s">
        <v>373</v>
      </c>
      <c r="N552" s="1" t="s">
        <v>4064</v>
      </c>
      <c r="O552" s="1" t="s">
        <v>571</v>
      </c>
      <c r="P552" s="1">
        <v>921</v>
      </c>
      <c r="Q552" s="1" t="s">
        <v>3896</v>
      </c>
      <c r="R552" s="1" t="s">
        <v>38</v>
      </c>
      <c r="S552" s="1" t="s">
        <v>3831</v>
      </c>
      <c r="T552" s="1" t="s">
        <v>3897</v>
      </c>
      <c r="U552" s="1">
        <v>7</v>
      </c>
      <c r="V552" s="1" t="s">
        <v>41</v>
      </c>
      <c r="W552" s="1" t="s">
        <v>41</v>
      </c>
      <c r="X552" s="1">
        <v>7</v>
      </c>
      <c r="Y552" s="31" t="s">
        <v>5649</v>
      </c>
      <c r="Z552" s="1">
        <v>74.62</v>
      </c>
      <c r="AA552" s="1">
        <v>10</v>
      </c>
      <c r="AB552" s="1"/>
      <c r="AC552" s="1"/>
      <c r="AD552" s="1"/>
      <c r="AE552" s="1"/>
      <c r="AF552" s="1"/>
      <c r="AG552" s="1"/>
      <c r="AH552" s="1">
        <v>11</v>
      </c>
      <c r="AI552" s="1"/>
      <c r="AJ552" s="1">
        <v>53.62</v>
      </c>
      <c r="AK552" s="1"/>
      <c r="AL552" s="1"/>
      <c r="AM552" s="1"/>
      <c r="AN552" s="1"/>
      <c r="AO552" s="1">
        <f t="shared" si="94"/>
        <v>0</v>
      </c>
      <c r="AP552" s="1">
        <v>10</v>
      </c>
      <c r="AQ552" s="1"/>
      <c r="AR552" s="1"/>
      <c r="AS552" s="1"/>
      <c r="AT552" s="1"/>
      <c r="AU552" s="1"/>
      <c r="AV552" s="1"/>
      <c r="AW552" s="1"/>
      <c r="AX552" s="1">
        <v>1.37</v>
      </c>
      <c r="AY552" s="1"/>
      <c r="AZ552" s="1"/>
      <c r="BA552" s="1">
        <v>22.92</v>
      </c>
      <c r="BB552" s="1">
        <v>11.49</v>
      </c>
      <c r="BC552" s="1"/>
      <c r="BD552" s="1"/>
      <c r="BE552" s="1"/>
      <c r="BF552" s="1"/>
      <c r="BG552" s="1"/>
      <c r="BH552" s="1"/>
      <c r="BI552" s="1">
        <f t="shared" si="95"/>
        <v>0</v>
      </c>
      <c r="BJ552" s="1">
        <v>2.5</v>
      </c>
      <c r="BK552" s="1"/>
      <c r="BL552" s="1"/>
      <c r="BM552" s="1"/>
      <c r="BN552" s="1"/>
      <c r="BO552" s="1">
        <v>0</v>
      </c>
      <c r="BP552" s="1"/>
      <c r="BQ552" s="1"/>
      <c r="BR552" s="1"/>
      <c r="BS552" s="1"/>
      <c r="BT552" s="1"/>
      <c r="BU552" s="1"/>
      <c r="BV552" s="1"/>
      <c r="BW552" s="1"/>
      <c r="BX552" s="1">
        <f t="shared" si="96"/>
        <v>0</v>
      </c>
      <c r="BY552" s="1"/>
      <c r="BZ552" s="1"/>
      <c r="CA552" s="1">
        <f t="shared" si="97"/>
        <v>0</v>
      </c>
      <c r="CB552" s="1">
        <f t="shared" si="98"/>
        <v>0</v>
      </c>
      <c r="CC552" s="1">
        <v>20</v>
      </c>
      <c r="CD552" s="1">
        <v>20</v>
      </c>
      <c r="CE552" s="1"/>
      <c r="CF552" s="1"/>
      <c r="CG552" s="1">
        <f t="shared" si="99"/>
        <v>0</v>
      </c>
      <c r="CH552" s="1">
        <v>8</v>
      </c>
      <c r="CI552" s="1">
        <v>8</v>
      </c>
      <c r="CJ552" s="1"/>
      <c r="CK552" s="1"/>
      <c r="CL552" s="1">
        <f t="shared" si="92"/>
        <v>0</v>
      </c>
      <c r="CM552" s="1"/>
      <c r="CN552" s="1"/>
      <c r="CO552" s="1">
        <f t="shared" si="100"/>
        <v>0</v>
      </c>
      <c r="CP552" s="1">
        <v>32.5</v>
      </c>
      <c r="CQ552" s="1">
        <f t="shared" si="101"/>
        <v>0</v>
      </c>
      <c r="CR552" s="1">
        <v>22</v>
      </c>
      <c r="CS552" s="1" t="s">
        <v>5728</v>
      </c>
    </row>
    <row r="553" spans="1:97" customFormat="1" ht="60" hidden="1" customHeight="1" x14ac:dyDescent="0.25">
      <c r="A553" s="27" t="s">
        <v>785</v>
      </c>
      <c r="B553" s="27" t="s">
        <v>786</v>
      </c>
      <c r="C553" s="27" t="s">
        <v>25</v>
      </c>
      <c r="D553" s="27" t="s">
        <v>84</v>
      </c>
      <c r="E553" s="27" t="s">
        <v>787</v>
      </c>
      <c r="F553" s="27" t="s">
        <v>788</v>
      </c>
      <c r="G553" s="27" t="s">
        <v>789</v>
      </c>
      <c r="H553" s="27" t="s">
        <v>61</v>
      </c>
      <c r="I553" s="27" t="s">
        <v>790</v>
      </c>
      <c r="J553" s="27" t="s">
        <v>791</v>
      </c>
      <c r="K553" s="27" t="s">
        <v>792</v>
      </c>
      <c r="L553" s="27" t="s">
        <v>209</v>
      </c>
      <c r="M553" s="27" t="s">
        <v>210</v>
      </c>
      <c r="N553" s="27" t="s">
        <v>793</v>
      </c>
      <c r="O553" s="27" t="s">
        <v>212</v>
      </c>
      <c r="P553" s="27">
        <v>921</v>
      </c>
      <c r="Q553" s="27" t="s">
        <v>3896</v>
      </c>
      <c r="R553" s="27" t="s">
        <v>38</v>
      </c>
      <c r="S553" s="27" t="s">
        <v>3831</v>
      </c>
      <c r="T553" s="27" t="s">
        <v>3897</v>
      </c>
      <c r="U553" s="27">
        <v>7</v>
      </c>
      <c r="V553" s="27" t="s">
        <v>41</v>
      </c>
      <c r="W553" s="27" t="s">
        <v>41</v>
      </c>
      <c r="X553" s="27">
        <v>2</v>
      </c>
      <c r="Y553" s="33" t="s">
        <v>5713</v>
      </c>
      <c r="Z553" s="27">
        <v>122.25</v>
      </c>
      <c r="AA553" s="27">
        <v>10</v>
      </c>
      <c r="AB553" s="1"/>
      <c r="AC553" s="1"/>
      <c r="AD553" s="1"/>
      <c r="AE553" s="1"/>
      <c r="AF553" s="1"/>
      <c r="AG553" s="1"/>
      <c r="AH553" s="1">
        <v>16.5</v>
      </c>
      <c r="AI553" s="1"/>
      <c r="AJ553" s="1">
        <v>95.75</v>
      </c>
      <c r="AK553" s="1"/>
      <c r="AL553" s="1"/>
      <c r="AM553" s="1"/>
      <c r="AN553" s="1"/>
      <c r="AO553" s="1">
        <f t="shared" si="94"/>
        <v>0</v>
      </c>
      <c r="AP553" s="27">
        <v>10</v>
      </c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>
        <f t="shared" si="95"/>
        <v>0</v>
      </c>
      <c r="BJ553" s="27">
        <v>15.5</v>
      </c>
      <c r="BK553" s="27"/>
      <c r="BL553" s="27"/>
      <c r="BM553" s="27">
        <v>2</v>
      </c>
      <c r="BN553" s="27"/>
      <c r="BO553" s="27"/>
      <c r="BP553" s="27"/>
      <c r="BQ553" s="27"/>
      <c r="BR553" s="27"/>
      <c r="BS553" s="27"/>
      <c r="BT553" s="27">
        <v>3.5</v>
      </c>
      <c r="BU553" s="27"/>
      <c r="BV553" s="27">
        <v>10</v>
      </c>
      <c r="BW553" s="27"/>
      <c r="BX553" s="27">
        <f t="shared" si="96"/>
        <v>0</v>
      </c>
      <c r="BY553" s="27"/>
      <c r="BZ553" s="27"/>
      <c r="CA553" s="27">
        <f t="shared" si="97"/>
        <v>0</v>
      </c>
      <c r="CB553" s="27">
        <f t="shared" si="98"/>
        <v>0</v>
      </c>
      <c r="CC553" s="27">
        <v>0</v>
      </c>
      <c r="CD553" s="27">
        <v>0</v>
      </c>
      <c r="CE553" s="27"/>
      <c r="CF553" s="27"/>
      <c r="CG553" s="27">
        <f t="shared" si="99"/>
        <v>0</v>
      </c>
      <c r="CH553" s="27">
        <v>0</v>
      </c>
      <c r="CI553" s="27">
        <v>0</v>
      </c>
      <c r="CJ553" s="27"/>
      <c r="CK553" s="27"/>
      <c r="CL553" s="27">
        <f t="shared" si="92"/>
        <v>0</v>
      </c>
      <c r="CM553" s="27"/>
      <c r="CN553" s="27"/>
      <c r="CO553" s="27">
        <f t="shared" si="100"/>
        <v>0</v>
      </c>
      <c r="CP553" s="27">
        <v>25.5</v>
      </c>
      <c r="CQ553" s="27"/>
      <c r="CR553" s="27"/>
      <c r="CS553" s="27" t="s">
        <v>5727</v>
      </c>
    </row>
    <row r="554" spans="1:97" customFormat="1" ht="30" hidden="1" customHeight="1" x14ac:dyDescent="0.25">
      <c r="A554" s="1" t="s">
        <v>4065</v>
      </c>
      <c r="B554" s="1" t="s">
        <v>4066</v>
      </c>
      <c r="C554" s="1" t="s">
        <v>267</v>
      </c>
      <c r="D554" s="1" t="s">
        <v>84</v>
      </c>
      <c r="E554" s="1" t="s">
        <v>4067</v>
      </c>
      <c r="F554" s="26" t="s">
        <v>4068</v>
      </c>
      <c r="G554" s="26" t="s">
        <v>4069</v>
      </c>
      <c r="H554" s="1" t="s">
        <v>4070</v>
      </c>
      <c r="I554" s="1" t="s">
        <v>4071</v>
      </c>
      <c r="J554" s="1" t="s">
        <v>4071</v>
      </c>
      <c r="K554" s="1" t="s">
        <v>4072</v>
      </c>
      <c r="L554" s="1" t="s">
        <v>65</v>
      </c>
      <c r="M554" s="1" t="s">
        <v>66</v>
      </c>
      <c r="N554" s="1" t="s">
        <v>4073</v>
      </c>
      <c r="O554" s="1" t="s">
        <v>2072</v>
      </c>
      <c r="P554" s="1">
        <v>921</v>
      </c>
      <c r="Q554" s="1" t="s">
        <v>3896</v>
      </c>
      <c r="R554" s="1" t="s">
        <v>38</v>
      </c>
      <c r="S554" s="1" t="s">
        <v>3831</v>
      </c>
      <c r="T554" s="1" t="s">
        <v>3897</v>
      </c>
      <c r="U554" s="1">
        <v>7</v>
      </c>
      <c r="V554" s="1" t="s">
        <v>41</v>
      </c>
      <c r="W554" s="1" t="s">
        <v>41</v>
      </c>
      <c r="X554" s="1">
        <v>2</v>
      </c>
      <c r="Y554" s="31" t="s">
        <v>5649</v>
      </c>
      <c r="Z554" s="1">
        <v>0</v>
      </c>
      <c r="AA554" s="1">
        <v>0</v>
      </c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>
        <f t="shared" si="94"/>
        <v>0</v>
      </c>
      <c r="AP554" s="1">
        <v>6.64</v>
      </c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>
        <f t="shared" si="95"/>
        <v>0</v>
      </c>
      <c r="BJ554" s="1">
        <v>18.75</v>
      </c>
      <c r="BK554" s="1"/>
      <c r="BL554" s="1"/>
      <c r="BM554" s="1"/>
      <c r="BN554" s="1"/>
      <c r="BO554" s="1">
        <v>1.25</v>
      </c>
      <c r="BP554" s="1"/>
      <c r="BQ554" s="1">
        <v>2</v>
      </c>
      <c r="BR554" s="1"/>
      <c r="BS554" s="1"/>
      <c r="BT554" s="1"/>
      <c r="BU554" s="1"/>
      <c r="BV554" s="1"/>
      <c r="BW554" s="1"/>
      <c r="BX554" s="1">
        <f t="shared" si="96"/>
        <v>0</v>
      </c>
      <c r="BY554" s="1"/>
      <c r="BZ554" s="1"/>
      <c r="CA554" s="1">
        <f t="shared" si="97"/>
        <v>0</v>
      </c>
      <c r="CB554" s="1">
        <f t="shared" si="98"/>
        <v>0</v>
      </c>
      <c r="CC554" s="1"/>
      <c r="CD554" s="1"/>
      <c r="CE554" s="1"/>
      <c r="CF554" s="1"/>
      <c r="CG554" s="1">
        <f t="shared" si="99"/>
        <v>0</v>
      </c>
      <c r="CH554" s="1"/>
      <c r="CI554" s="1"/>
      <c r="CJ554" s="1"/>
      <c r="CK554" s="1"/>
      <c r="CL554" s="1">
        <f t="shared" si="92"/>
        <v>0</v>
      </c>
      <c r="CM554" s="1"/>
      <c r="CN554" s="1"/>
      <c r="CO554" s="1">
        <f t="shared" si="100"/>
        <v>0</v>
      </c>
      <c r="CP554" s="1">
        <v>25.39</v>
      </c>
      <c r="CQ554" s="1">
        <f>SUM(BI554,CB554,CG554)</f>
        <v>0</v>
      </c>
      <c r="CR554" s="1">
        <v>27</v>
      </c>
      <c r="CS554" s="1" t="s">
        <v>5728</v>
      </c>
    </row>
    <row r="555" spans="1:97" customFormat="1" ht="35.25" hidden="1" customHeight="1" x14ac:dyDescent="0.25">
      <c r="A555" s="1" t="s">
        <v>4074</v>
      </c>
      <c r="B555" s="1" t="s">
        <v>4075</v>
      </c>
      <c r="C555" s="1" t="s">
        <v>25</v>
      </c>
      <c r="D555" s="1" t="s">
        <v>84</v>
      </c>
      <c r="E555" s="1" t="s">
        <v>4076</v>
      </c>
      <c r="F555" s="26" t="s">
        <v>4077</v>
      </c>
      <c r="G555" s="26" t="s">
        <v>1598</v>
      </c>
      <c r="H555" s="1" t="s">
        <v>391</v>
      </c>
      <c r="I555" s="1" t="s">
        <v>4078</v>
      </c>
      <c r="J555" s="1" t="s">
        <v>4079</v>
      </c>
      <c r="K555" s="1" t="s">
        <v>4080</v>
      </c>
      <c r="L555" s="1" t="s">
        <v>65</v>
      </c>
      <c r="M555" s="1" t="s">
        <v>66</v>
      </c>
      <c r="N555" s="1" t="s">
        <v>4081</v>
      </c>
      <c r="O555" s="1" t="s">
        <v>4082</v>
      </c>
      <c r="P555" s="1">
        <v>921</v>
      </c>
      <c r="Q555" s="1" t="s">
        <v>3896</v>
      </c>
      <c r="R555" s="1" t="s">
        <v>38</v>
      </c>
      <c r="S555" s="1" t="s">
        <v>3831</v>
      </c>
      <c r="T555" s="1" t="s">
        <v>3897</v>
      </c>
      <c r="U555" s="1">
        <v>7</v>
      </c>
      <c r="V555" s="1" t="s">
        <v>41</v>
      </c>
      <c r="W555" s="1" t="s">
        <v>41</v>
      </c>
      <c r="X555" s="1">
        <v>2</v>
      </c>
      <c r="Y555" s="31" t="s">
        <v>5649</v>
      </c>
      <c r="Z555" s="1">
        <v>87.39</v>
      </c>
      <c r="AA555" s="1">
        <v>10</v>
      </c>
      <c r="AB555" s="1"/>
      <c r="AC555" s="1"/>
      <c r="AD555" s="1"/>
      <c r="AE555" s="1"/>
      <c r="AF555" s="1"/>
      <c r="AG555" s="1"/>
      <c r="AH555" s="1">
        <v>46.75</v>
      </c>
      <c r="AI555" s="1"/>
      <c r="AJ555" s="1">
        <v>30.64</v>
      </c>
      <c r="AK555" s="1"/>
      <c r="AL555" s="1"/>
      <c r="AM555" s="1"/>
      <c r="AN555" s="1"/>
      <c r="AO555" s="1">
        <f t="shared" si="94"/>
        <v>0</v>
      </c>
      <c r="AP555" s="1">
        <v>10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23.29</v>
      </c>
      <c r="AY555" s="1">
        <v>0</v>
      </c>
      <c r="AZ555" s="1">
        <v>0</v>
      </c>
      <c r="BA555" s="1">
        <v>15.28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f t="shared" si="95"/>
        <v>0</v>
      </c>
      <c r="BJ555" s="1">
        <v>8.4499999999999993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2.7</v>
      </c>
      <c r="BT555" s="1">
        <v>0</v>
      </c>
      <c r="BU555" s="1">
        <v>0</v>
      </c>
      <c r="BV555" s="1">
        <v>0</v>
      </c>
      <c r="BW555" s="1">
        <v>0</v>
      </c>
      <c r="BX555" s="1">
        <f t="shared" si="96"/>
        <v>0</v>
      </c>
      <c r="BY555" s="1">
        <v>0</v>
      </c>
      <c r="BZ555" s="1">
        <v>0</v>
      </c>
      <c r="CA555" s="1">
        <f t="shared" si="97"/>
        <v>0</v>
      </c>
      <c r="CB555" s="1">
        <f t="shared" si="98"/>
        <v>0</v>
      </c>
      <c r="CC555" s="1"/>
      <c r="CD555" s="1">
        <v>0</v>
      </c>
      <c r="CE555" s="1">
        <v>0</v>
      </c>
      <c r="CF555" s="1">
        <v>0</v>
      </c>
      <c r="CG555" s="1">
        <f t="shared" si="99"/>
        <v>0</v>
      </c>
      <c r="CH555" s="1"/>
      <c r="CI555" s="1">
        <v>0</v>
      </c>
      <c r="CJ555" s="1">
        <v>0</v>
      </c>
      <c r="CK555" s="1">
        <v>0</v>
      </c>
      <c r="CL555" s="1">
        <f t="shared" si="92"/>
        <v>0</v>
      </c>
      <c r="CM555" s="1"/>
      <c r="CN555" s="1">
        <v>0</v>
      </c>
      <c r="CO555" s="1">
        <f t="shared" si="100"/>
        <v>0</v>
      </c>
      <c r="CP555" s="1">
        <v>18.45</v>
      </c>
      <c r="CQ555" s="1">
        <f>SUM(BI555,CB555,CG555)</f>
        <v>0</v>
      </c>
      <c r="CR555" s="1">
        <v>25</v>
      </c>
      <c r="CS555" s="1" t="s">
        <v>5732</v>
      </c>
    </row>
    <row r="556" spans="1:97" customFormat="1" ht="40.5" hidden="1" customHeight="1" x14ac:dyDescent="0.25">
      <c r="A556" s="1" t="s">
        <v>4083</v>
      </c>
      <c r="B556" s="1" t="s">
        <v>4084</v>
      </c>
      <c r="C556" s="1" t="s">
        <v>267</v>
      </c>
      <c r="D556" s="1" t="s">
        <v>84</v>
      </c>
      <c r="E556" s="1" t="s">
        <v>4085</v>
      </c>
      <c r="F556" s="26" t="s">
        <v>4086</v>
      </c>
      <c r="G556" s="26" t="s">
        <v>1036</v>
      </c>
      <c r="H556" s="1" t="s">
        <v>4087</v>
      </c>
      <c r="I556" s="1" t="s">
        <v>4088</v>
      </c>
      <c r="J556" s="1" t="s">
        <v>4089</v>
      </c>
      <c r="K556" s="1" t="s">
        <v>4090</v>
      </c>
      <c r="L556" s="1" t="s">
        <v>1337</v>
      </c>
      <c r="M556" s="1" t="s">
        <v>1623</v>
      </c>
      <c r="N556" s="1" t="s">
        <v>4091</v>
      </c>
      <c r="O556" s="1" t="s">
        <v>1625</v>
      </c>
      <c r="P556" s="1">
        <v>921</v>
      </c>
      <c r="Q556" s="1" t="s">
        <v>3896</v>
      </c>
      <c r="R556" s="1" t="s">
        <v>38</v>
      </c>
      <c r="S556" s="1" t="s">
        <v>3831</v>
      </c>
      <c r="T556" s="1" t="s">
        <v>3897</v>
      </c>
      <c r="U556" s="1">
        <v>7</v>
      </c>
      <c r="V556" s="1" t="s">
        <v>41</v>
      </c>
      <c r="W556" s="1" t="s">
        <v>41</v>
      </c>
      <c r="X556" s="1">
        <v>3</v>
      </c>
      <c r="Y556" s="31" t="s">
        <v>5649</v>
      </c>
      <c r="Z556" s="1">
        <v>170.85</v>
      </c>
      <c r="AA556" s="1">
        <v>10</v>
      </c>
      <c r="AB556" s="1"/>
      <c r="AC556" s="1"/>
      <c r="AD556" s="1"/>
      <c r="AE556" s="1">
        <v>149.85</v>
      </c>
      <c r="AF556" s="1"/>
      <c r="AG556" s="1"/>
      <c r="AH556" s="1">
        <v>11</v>
      </c>
      <c r="AI556" s="1"/>
      <c r="AJ556" s="1"/>
      <c r="AK556" s="1"/>
      <c r="AL556" s="1"/>
      <c r="AM556" s="1"/>
      <c r="AN556" s="1"/>
      <c r="AO556" s="1">
        <f t="shared" si="94"/>
        <v>0</v>
      </c>
      <c r="AP556" s="1">
        <v>10</v>
      </c>
      <c r="AQ556" s="1">
        <v>0</v>
      </c>
      <c r="AR556" s="1">
        <v>0</v>
      </c>
      <c r="AS556" s="1">
        <v>0</v>
      </c>
      <c r="AT556" s="1">
        <v>0</v>
      </c>
      <c r="AU556" s="1">
        <v>74.7</v>
      </c>
      <c r="AV556" s="1">
        <v>0</v>
      </c>
      <c r="AW556" s="1">
        <v>0</v>
      </c>
      <c r="AX556" s="1">
        <v>5.48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f t="shared" si="95"/>
        <v>0</v>
      </c>
      <c r="BJ556" s="1"/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f t="shared" si="96"/>
        <v>0</v>
      </c>
      <c r="BY556" s="1">
        <v>0</v>
      </c>
      <c r="BZ556" s="1">
        <v>0</v>
      </c>
      <c r="CA556" s="1">
        <f t="shared" si="97"/>
        <v>0</v>
      </c>
      <c r="CB556" s="1">
        <f t="shared" si="98"/>
        <v>0</v>
      </c>
      <c r="CC556" s="1"/>
      <c r="CD556" s="1">
        <v>0</v>
      </c>
      <c r="CE556" s="1">
        <v>0</v>
      </c>
      <c r="CF556" s="1">
        <v>0</v>
      </c>
      <c r="CG556" s="1">
        <f t="shared" si="99"/>
        <v>0</v>
      </c>
      <c r="CH556" s="1"/>
      <c r="CI556" s="1">
        <v>0</v>
      </c>
      <c r="CJ556" s="1">
        <v>0</v>
      </c>
      <c r="CK556" s="1">
        <v>0</v>
      </c>
      <c r="CL556" s="1">
        <f t="shared" si="92"/>
        <v>0</v>
      </c>
      <c r="CM556" s="1"/>
      <c r="CN556" s="1">
        <v>0</v>
      </c>
      <c r="CO556" s="1">
        <f t="shared" si="100"/>
        <v>0</v>
      </c>
      <c r="CP556" s="1">
        <v>10</v>
      </c>
      <c r="CQ556" s="1">
        <f>SUM(BI556,CB556,CG556)</f>
        <v>0</v>
      </c>
      <c r="CR556" s="1">
        <v>21</v>
      </c>
      <c r="CS556" s="1" t="s">
        <v>5732</v>
      </c>
    </row>
    <row r="557" spans="1:97" customFormat="1" ht="165" hidden="1" customHeight="1" x14ac:dyDescent="0.25">
      <c r="A557" s="27" t="s">
        <v>3422</v>
      </c>
      <c r="B557" s="27" t="s">
        <v>3423</v>
      </c>
      <c r="C557" s="27" t="s">
        <v>157</v>
      </c>
      <c r="D557" s="27" t="s">
        <v>98</v>
      </c>
      <c r="E557" s="27" t="s">
        <v>3424</v>
      </c>
      <c r="F557" s="27" t="s">
        <v>3425</v>
      </c>
      <c r="G557" s="27" t="s">
        <v>3426</v>
      </c>
      <c r="H557" s="27" t="s">
        <v>102</v>
      </c>
      <c r="I557" s="27" t="s">
        <v>3427</v>
      </c>
      <c r="J557" s="27" t="s">
        <v>3428</v>
      </c>
      <c r="K557" s="27" t="s">
        <v>3429</v>
      </c>
      <c r="L557" s="27" t="s">
        <v>105</v>
      </c>
      <c r="M557" s="27" t="s">
        <v>3430</v>
      </c>
      <c r="N557" s="27" t="s">
        <v>3431</v>
      </c>
      <c r="O557" s="27" t="s">
        <v>3432</v>
      </c>
      <c r="P557" s="27">
        <v>922</v>
      </c>
      <c r="Q557" s="27" t="s">
        <v>4092</v>
      </c>
      <c r="R557" s="27" t="s">
        <v>38</v>
      </c>
      <c r="S557" s="27" t="s">
        <v>3831</v>
      </c>
      <c r="T557" s="27" t="s">
        <v>3365</v>
      </c>
      <c r="U557" s="27">
        <v>1</v>
      </c>
      <c r="V557" s="27" t="s">
        <v>41</v>
      </c>
      <c r="W557" s="27" t="s">
        <v>41</v>
      </c>
      <c r="X557" s="27">
        <v>2</v>
      </c>
      <c r="Y557" s="33" t="s">
        <v>5716</v>
      </c>
      <c r="Z557" s="27">
        <v>229.2</v>
      </c>
      <c r="AA557" s="27">
        <v>0</v>
      </c>
      <c r="AB557" s="1"/>
      <c r="AC557" s="1">
        <v>6.96</v>
      </c>
      <c r="AD557" s="1"/>
      <c r="AE557" s="1"/>
      <c r="AF557" s="1"/>
      <c r="AG557" s="1"/>
      <c r="AH557" s="1">
        <v>19.25</v>
      </c>
      <c r="AI557" s="1"/>
      <c r="AJ557" s="1">
        <v>202.99</v>
      </c>
      <c r="AK557" s="1"/>
      <c r="AL557" s="1"/>
      <c r="AM557" s="1"/>
      <c r="AN557" s="1"/>
      <c r="AO557" s="1">
        <f t="shared" si="94"/>
        <v>0</v>
      </c>
      <c r="AP557" s="27">
        <v>306.39999999999998</v>
      </c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>
        <v>306.39999999999998</v>
      </c>
      <c r="BC557" s="27"/>
      <c r="BD557" s="27"/>
      <c r="BE557" s="27"/>
      <c r="BF557" s="27"/>
      <c r="BG557" s="27"/>
      <c r="BH557" s="27"/>
      <c r="BI557" s="27">
        <f t="shared" si="95"/>
        <v>0</v>
      </c>
      <c r="BJ557" s="27">
        <v>21.5</v>
      </c>
      <c r="BK557" s="27">
        <v>0.5</v>
      </c>
      <c r="BL557" s="27"/>
      <c r="BM557" s="27">
        <v>1</v>
      </c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>
        <f t="shared" si="96"/>
        <v>0</v>
      </c>
      <c r="BY557" s="27">
        <v>20</v>
      </c>
      <c r="BZ557" s="27"/>
      <c r="CA557" s="27">
        <f t="shared" si="97"/>
        <v>0</v>
      </c>
      <c r="CB557" s="27">
        <f t="shared" si="98"/>
        <v>0</v>
      </c>
      <c r="CC557" s="27">
        <v>60</v>
      </c>
      <c r="CD557" s="27">
        <v>60</v>
      </c>
      <c r="CE557" s="27"/>
      <c r="CF557" s="27"/>
      <c r="CG557" s="27">
        <f t="shared" si="99"/>
        <v>0</v>
      </c>
      <c r="CH557" s="27">
        <v>40</v>
      </c>
      <c r="CI557" s="27">
        <v>40</v>
      </c>
      <c r="CJ557" s="27"/>
      <c r="CK557" s="27"/>
      <c r="CL557" s="27">
        <f t="shared" si="92"/>
        <v>0</v>
      </c>
      <c r="CM557" s="27"/>
      <c r="CN557" s="27"/>
      <c r="CO557" s="27">
        <f t="shared" si="100"/>
        <v>0</v>
      </c>
      <c r="CP557" s="27">
        <v>387.9</v>
      </c>
      <c r="CQ557" s="27"/>
      <c r="CR557" s="27"/>
      <c r="CS557" s="27" t="s">
        <v>5727</v>
      </c>
    </row>
    <row r="558" spans="1:97" customFormat="1" ht="39.75" hidden="1" customHeight="1" x14ac:dyDescent="0.25">
      <c r="A558" s="1" t="s">
        <v>3386</v>
      </c>
      <c r="B558" s="1" t="s">
        <v>3387</v>
      </c>
      <c r="C558" s="1" t="s">
        <v>25</v>
      </c>
      <c r="D558" s="1" t="s">
        <v>98</v>
      </c>
      <c r="E558" s="1" t="s">
        <v>3388</v>
      </c>
      <c r="F558" s="26" t="s">
        <v>901</v>
      </c>
      <c r="G558" s="26" t="s">
        <v>217</v>
      </c>
      <c r="H558" s="1" t="s">
        <v>137</v>
      </c>
      <c r="I558" s="1" t="s">
        <v>3389</v>
      </c>
      <c r="J558" s="1" t="s">
        <v>3390</v>
      </c>
      <c r="K558" s="1" t="s">
        <v>3391</v>
      </c>
      <c r="L558" s="1" t="s">
        <v>1239</v>
      </c>
      <c r="M558" s="1" t="s">
        <v>1525</v>
      </c>
      <c r="N558" s="1" t="s">
        <v>3392</v>
      </c>
      <c r="O558" s="1" t="s">
        <v>1241</v>
      </c>
      <c r="P558" s="1">
        <v>922</v>
      </c>
      <c r="Q558" s="1" t="s">
        <v>4092</v>
      </c>
      <c r="R558" s="1" t="s">
        <v>38</v>
      </c>
      <c r="S558" s="1" t="s">
        <v>3831</v>
      </c>
      <c r="T558" s="1" t="s">
        <v>3365</v>
      </c>
      <c r="U558" s="1">
        <v>1</v>
      </c>
      <c r="V558" s="1" t="s">
        <v>41</v>
      </c>
      <c r="W558" s="1" t="s">
        <v>41</v>
      </c>
      <c r="X558" s="1">
        <v>4</v>
      </c>
      <c r="Y558" s="31" t="s">
        <v>5649</v>
      </c>
      <c r="Z558" s="1">
        <v>236.1</v>
      </c>
      <c r="AA558" s="1">
        <v>10</v>
      </c>
      <c r="AB558" s="1"/>
      <c r="AC558" s="1"/>
      <c r="AD558" s="1">
        <v>87.5</v>
      </c>
      <c r="AE558" s="1"/>
      <c r="AF558" s="1"/>
      <c r="AG558" s="1"/>
      <c r="AH558" s="1">
        <v>22</v>
      </c>
      <c r="AI558" s="1"/>
      <c r="AJ558" s="1">
        <v>76.599999999999994</v>
      </c>
      <c r="AK558" s="1"/>
      <c r="AL558" s="1"/>
      <c r="AM558" s="1"/>
      <c r="AN558" s="1"/>
      <c r="AO558" s="1">
        <f t="shared" si="94"/>
        <v>0</v>
      </c>
      <c r="AP558" s="1">
        <v>165.95</v>
      </c>
      <c r="AQ558" s="1">
        <v>0</v>
      </c>
      <c r="AR558" s="1">
        <v>0</v>
      </c>
      <c r="AS558" s="1">
        <v>43.75</v>
      </c>
      <c r="AT558" s="1">
        <v>0</v>
      </c>
      <c r="AU558" s="1">
        <v>0</v>
      </c>
      <c r="AV558" s="1">
        <v>0</v>
      </c>
      <c r="AW558" s="1">
        <v>0</v>
      </c>
      <c r="AX558" s="1">
        <v>8.2200000000000006</v>
      </c>
      <c r="AY558" s="1">
        <v>0</v>
      </c>
      <c r="AZ558" s="1">
        <v>0</v>
      </c>
      <c r="BA558" s="1">
        <v>32.47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f t="shared" si="95"/>
        <v>0</v>
      </c>
      <c r="BJ558" s="1">
        <v>144.65</v>
      </c>
      <c r="BK558" s="1">
        <v>2</v>
      </c>
      <c r="BL558" s="1">
        <v>0</v>
      </c>
      <c r="BM558" s="1">
        <v>1</v>
      </c>
      <c r="BN558" s="1">
        <v>0</v>
      </c>
      <c r="BO558" s="1">
        <v>2.5</v>
      </c>
      <c r="BP558" s="1">
        <v>1.5</v>
      </c>
      <c r="BQ558" s="1">
        <v>6</v>
      </c>
      <c r="BR558" s="1">
        <v>2.75</v>
      </c>
      <c r="BS558" s="1">
        <v>0</v>
      </c>
      <c r="BT558" s="1">
        <v>0</v>
      </c>
      <c r="BU558" s="1">
        <v>10</v>
      </c>
      <c r="BV558" s="1">
        <v>0</v>
      </c>
      <c r="BW558" s="1">
        <v>0</v>
      </c>
      <c r="BX558" s="1">
        <f t="shared" si="96"/>
        <v>0</v>
      </c>
      <c r="BY558" s="1">
        <v>0</v>
      </c>
      <c r="BZ558" s="1">
        <v>70</v>
      </c>
      <c r="CA558" s="1">
        <f t="shared" si="97"/>
        <v>0</v>
      </c>
      <c r="CB558" s="1">
        <f t="shared" si="98"/>
        <v>0</v>
      </c>
      <c r="CC558" s="1">
        <v>60</v>
      </c>
      <c r="CD558" s="1">
        <v>60</v>
      </c>
      <c r="CE558" s="1">
        <v>0</v>
      </c>
      <c r="CF558" s="1">
        <v>0</v>
      </c>
      <c r="CG558" s="1">
        <f t="shared" si="99"/>
        <v>0</v>
      </c>
      <c r="CH558" s="1">
        <v>40</v>
      </c>
      <c r="CI558" s="1">
        <v>40</v>
      </c>
      <c r="CJ558" s="1">
        <v>0</v>
      </c>
      <c r="CK558" s="1">
        <v>0</v>
      </c>
      <c r="CL558" s="1">
        <f t="shared" si="92"/>
        <v>0</v>
      </c>
      <c r="CM558" s="1"/>
      <c r="CN558" s="1">
        <v>0</v>
      </c>
      <c r="CO558" s="1">
        <f t="shared" si="100"/>
        <v>0</v>
      </c>
      <c r="CP558" s="1">
        <v>370.6</v>
      </c>
      <c r="CQ558" s="1">
        <f>SUM(BI558,CB558,CG558)</f>
        <v>0</v>
      </c>
      <c r="CR558" s="1">
        <v>1</v>
      </c>
      <c r="CS558" s="1" t="s">
        <v>5732</v>
      </c>
    </row>
    <row r="559" spans="1:97" customFormat="1" ht="100.5" hidden="1" customHeight="1" x14ac:dyDescent="0.25">
      <c r="A559" s="27" t="s">
        <v>213</v>
      </c>
      <c r="B559" s="27" t="s">
        <v>214</v>
      </c>
      <c r="C559" s="27" t="s">
        <v>25</v>
      </c>
      <c r="D559" s="27" t="s">
        <v>98</v>
      </c>
      <c r="E559" s="27" t="s">
        <v>215</v>
      </c>
      <c r="F559" s="27" t="s">
        <v>216</v>
      </c>
      <c r="G559" s="27" t="s">
        <v>217</v>
      </c>
      <c r="H559" s="27" t="s">
        <v>61</v>
      </c>
      <c r="I559" s="27" t="s">
        <v>125</v>
      </c>
      <c r="J559" s="27" t="s">
        <v>218</v>
      </c>
      <c r="K559" s="27" t="s">
        <v>219</v>
      </c>
      <c r="L559" s="27" t="s">
        <v>105</v>
      </c>
      <c r="M559" s="27" t="s">
        <v>220</v>
      </c>
      <c r="N559" s="27" t="s">
        <v>129</v>
      </c>
      <c r="O559" s="27" t="s">
        <v>130</v>
      </c>
      <c r="P559" s="27">
        <v>922</v>
      </c>
      <c r="Q559" s="27" t="s">
        <v>4092</v>
      </c>
      <c r="R559" s="27" t="s">
        <v>38</v>
      </c>
      <c r="S559" s="27" t="s">
        <v>3831</v>
      </c>
      <c r="T559" s="27" t="s">
        <v>3365</v>
      </c>
      <c r="U559" s="27">
        <v>1</v>
      </c>
      <c r="V559" s="27" t="s">
        <v>41</v>
      </c>
      <c r="W559" s="27" t="s">
        <v>41</v>
      </c>
      <c r="X559" s="27">
        <v>4</v>
      </c>
      <c r="Y559" s="33" t="s">
        <v>5634</v>
      </c>
      <c r="Z559" s="27">
        <v>10</v>
      </c>
      <c r="AA559" s="27">
        <v>10</v>
      </c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>
        <f t="shared" si="94"/>
        <v>0</v>
      </c>
      <c r="AP559" s="27">
        <v>306.27999999999997</v>
      </c>
      <c r="AQ559" s="27">
        <v>3.32</v>
      </c>
      <c r="AR559" s="27"/>
      <c r="AS559" s="27">
        <v>38.75</v>
      </c>
      <c r="AT559" s="27">
        <v>42.5</v>
      </c>
      <c r="AU559" s="27"/>
      <c r="AV559" s="27">
        <v>8.3000000000000007</v>
      </c>
      <c r="AW559" s="27"/>
      <c r="AX559" s="27"/>
      <c r="AY559" s="27"/>
      <c r="AZ559" s="27"/>
      <c r="BA559" s="27"/>
      <c r="BB559" s="27">
        <v>103.41</v>
      </c>
      <c r="BC559" s="27"/>
      <c r="BD559" s="27"/>
      <c r="BE559" s="27"/>
      <c r="BF559" s="27"/>
      <c r="BG559" s="27"/>
      <c r="BH559" s="27">
        <v>100</v>
      </c>
      <c r="BI559" s="27">
        <f t="shared" si="95"/>
        <v>0</v>
      </c>
      <c r="BJ559" s="27">
        <v>33.75</v>
      </c>
      <c r="BK559" s="27"/>
      <c r="BL559" s="27"/>
      <c r="BM559" s="27">
        <v>1</v>
      </c>
      <c r="BN559" s="27"/>
      <c r="BO559" s="27">
        <v>1.25</v>
      </c>
      <c r="BP559" s="27">
        <v>1.5</v>
      </c>
      <c r="BQ559" s="27"/>
      <c r="BR559" s="27"/>
      <c r="BS559" s="27"/>
      <c r="BT559" s="27"/>
      <c r="BU559" s="27"/>
      <c r="BV559" s="27"/>
      <c r="BW559" s="27">
        <v>10</v>
      </c>
      <c r="BX559" s="27">
        <f t="shared" si="96"/>
        <v>0</v>
      </c>
      <c r="BY559" s="27">
        <v>20</v>
      </c>
      <c r="BZ559" s="27"/>
      <c r="CA559" s="27">
        <f t="shared" si="97"/>
        <v>0</v>
      </c>
      <c r="CB559" s="27">
        <f t="shared" si="98"/>
        <v>0</v>
      </c>
      <c r="CC559" s="27">
        <v>20</v>
      </c>
      <c r="CD559" s="27">
        <v>20</v>
      </c>
      <c r="CE559" s="27"/>
      <c r="CF559" s="27"/>
      <c r="CG559" s="27">
        <f t="shared" si="99"/>
        <v>0</v>
      </c>
      <c r="CH559" s="27">
        <v>8</v>
      </c>
      <c r="CI559" s="27">
        <v>8</v>
      </c>
      <c r="CJ559" s="27"/>
      <c r="CK559" s="27"/>
      <c r="CL559" s="27">
        <f t="shared" si="92"/>
        <v>0</v>
      </c>
      <c r="CM559" s="27"/>
      <c r="CN559" s="27"/>
      <c r="CO559" s="27">
        <f t="shared" si="100"/>
        <v>0</v>
      </c>
      <c r="CP559" s="27">
        <v>360.03</v>
      </c>
      <c r="CQ559" s="27"/>
      <c r="CR559" s="27"/>
      <c r="CS559" s="1" t="s">
        <v>5726</v>
      </c>
    </row>
    <row r="560" spans="1:97" customFormat="1" ht="105.75" hidden="1" customHeight="1" x14ac:dyDescent="0.25">
      <c r="A560" s="27" t="s">
        <v>765</v>
      </c>
      <c r="B560" s="27" t="s">
        <v>766</v>
      </c>
      <c r="C560" s="27" t="s">
        <v>25</v>
      </c>
      <c r="D560" s="27" t="s">
        <v>98</v>
      </c>
      <c r="E560" s="27" t="s">
        <v>767</v>
      </c>
      <c r="F560" s="27" t="s">
        <v>768</v>
      </c>
      <c r="G560" s="27" t="s">
        <v>75</v>
      </c>
      <c r="H560" s="27" t="s">
        <v>29</v>
      </c>
      <c r="I560" s="27" t="s">
        <v>769</v>
      </c>
      <c r="J560" s="27" t="s">
        <v>770</v>
      </c>
      <c r="K560" s="27" t="s">
        <v>771</v>
      </c>
      <c r="L560" s="27" t="s">
        <v>772</v>
      </c>
      <c r="M560" s="27" t="s">
        <v>773</v>
      </c>
      <c r="N560" s="27" t="s">
        <v>774</v>
      </c>
      <c r="O560" s="27" t="s">
        <v>775</v>
      </c>
      <c r="P560" s="27">
        <v>922</v>
      </c>
      <c r="Q560" s="27" t="s">
        <v>4092</v>
      </c>
      <c r="R560" s="27" t="s">
        <v>38</v>
      </c>
      <c r="S560" s="27" t="s">
        <v>3831</v>
      </c>
      <c r="T560" s="27" t="s">
        <v>3365</v>
      </c>
      <c r="U560" s="27">
        <v>1</v>
      </c>
      <c r="V560" s="27" t="s">
        <v>41</v>
      </c>
      <c r="W560" s="27" t="s">
        <v>41</v>
      </c>
      <c r="X560" s="27">
        <v>4</v>
      </c>
      <c r="Y560" s="33" t="s">
        <v>5709</v>
      </c>
      <c r="Z560" s="27">
        <v>500</v>
      </c>
      <c r="AA560" s="27">
        <v>0</v>
      </c>
      <c r="AB560" s="1"/>
      <c r="AC560" s="1"/>
      <c r="AD560" s="1"/>
      <c r="AE560" s="1"/>
      <c r="AF560" s="1"/>
      <c r="AG560" s="1"/>
      <c r="AH560" s="1"/>
      <c r="AI560" s="1"/>
      <c r="AJ560" s="1">
        <v>520.88</v>
      </c>
      <c r="AK560" s="1"/>
      <c r="AL560" s="1"/>
      <c r="AM560" s="1"/>
      <c r="AN560" s="1"/>
      <c r="AO560" s="1">
        <f t="shared" si="94"/>
        <v>0</v>
      </c>
      <c r="AP560" s="27">
        <v>0</v>
      </c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>
        <f t="shared" si="95"/>
        <v>0</v>
      </c>
      <c r="BJ560" s="27">
        <v>9.6999999999999993</v>
      </c>
      <c r="BK560" s="27"/>
      <c r="BL560" s="27"/>
      <c r="BM560" s="27"/>
      <c r="BN560" s="27"/>
      <c r="BO560" s="27">
        <v>5</v>
      </c>
      <c r="BP560" s="27"/>
      <c r="BQ560" s="27">
        <v>2</v>
      </c>
      <c r="BR560" s="27"/>
      <c r="BS560" s="27">
        <v>2.7</v>
      </c>
      <c r="BT560" s="27"/>
      <c r="BU560" s="27"/>
      <c r="BV560" s="27"/>
      <c r="BW560" s="27"/>
      <c r="BX560" s="27">
        <f t="shared" si="96"/>
        <v>0</v>
      </c>
      <c r="BY560" s="27"/>
      <c r="BZ560" s="27"/>
      <c r="CA560" s="27">
        <f t="shared" si="97"/>
        <v>0</v>
      </c>
      <c r="CB560" s="27">
        <f t="shared" si="98"/>
        <v>0</v>
      </c>
      <c r="CC560" s="27">
        <v>40</v>
      </c>
      <c r="CD560" s="27">
        <v>40</v>
      </c>
      <c r="CE560" s="27"/>
      <c r="CF560" s="27"/>
      <c r="CG560" s="27">
        <f t="shared" si="99"/>
        <v>0</v>
      </c>
      <c r="CH560" s="27">
        <v>24</v>
      </c>
      <c r="CI560" s="27">
        <v>24</v>
      </c>
      <c r="CJ560" s="27"/>
      <c r="CK560" s="27"/>
      <c r="CL560" s="27">
        <f t="shared" si="92"/>
        <v>0</v>
      </c>
      <c r="CM560" s="27"/>
      <c r="CN560" s="27"/>
      <c r="CO560" s="27">
        <f t="shared" si="100"/>
        <v>0</v>
      </c>
      <c r="CP560" s="27">
        <v>49.7</v>
      </c>
      <c r="CQ560" s="27"/>
      <c r="CR560" s="27"/>
      <c r="CS560" s="27" t="s">
        <v>5727</v>
      </c>
    </row>
    <row r="561" spans="1:97" customFormat="1" ht="105.75" hidden="1" customHeight="1" x14ac:dyDescent="0.25">
      <c r="A561" s="27" t="s">
        <v>3433</v>
      </c>
      <c r="B561" s="27" t="s">
        <v>3434</v>
      </c>
      <c r="C561" s="27" t="s">
        <v>267</v>
      </c>
      <c r="D561" s="27" t="s">
        <v>98</v>
      </c>
      <c r="E561" s="27" t="s">
        <v>3435</v>
      </c>
      <c r="F561" s="27" t="s">
        <v>3436</v>
      </c>
      <c r="G561" s="27" t="s">
        <v>3437</v>
      </c>
      <c r="H561" s="27" t="s">
        <v>3438</v>
      </c>
      <c r="I561" s="27" t="s">
        <v>3439</v>
      </c>
      <c r="J561" s="27" t="s">
        <v>3440</v>
      </c>
      <c r="K561" s="27" t="s">
        <v>3441</v>
      </c>
      <c r="L561" s="27" t="s">
        <v>1853</v>
      </c>
      <c r="M561" s="27" t="s">
        <v>330</v>
      </c>
      <c r="N561" s="27" t="s">
        <v>3442</v>
      </c>
      <c r="O561" s="27" t="s">
        <v>3443</v>
      </c>
      <c r="P561" s="27">
        <v>922</v>
      </c>
      <c r="Q561" s="27" t="s">
        <v>4092</v>
      </c>
      <c r="R561" s="27" t="s">
        <v>38</v>
      </c>
      <c r="S561" s="27" t="s">
        <v>3831</v>
      </c>
      <c r="T561" s="27" t="s">
        <v>3365</v>
      </c>
      <c r="U561" s="27">
        <v>1</v>
      </c>
      <c r="V561" s="27" t="s">
        <v>41</v>
      </c>
      <c r="W561" s="27" t="s">
        <v>41</v>
      </c>
      <c r="X561" s="27">
        <v>3</v>
      </c>
      <c r="Y561" s="33" t="s">
        <v>5712</v>
      </c>
      <c r="Z561" s="27">
        <v>176.39</v>
      </c>
      <c r="AA561" s="27">
        <v>0</v>
      </c>
      <c r="AB561" s="1"/>
      <c r="AC561" s="1"/>
      <c r="AD561" s="1">
        <v>50</v>
      </c>
      <c r="AE561" s="1"/>
      <c r="AF561" s="1"/>
      <c r="AG561" s="1"/>
      <c r="AH561" s="1"/>
      <c r="AI561" s="1"/>
      <c r="AJ561" s="1">
        <v>126.39</v>
      </c>
      <c r="AK561" s="1"/>
      <c r="AL561" s="1"/>
      <c r="AM561" s="1"/>
      <c r="AN561" s="1"/>
      <c r="AO561" s="1">
        <f t="shared" si="94"/>
        <v>0</v>
      </c>
      <c r="AP561" s="27">
        <v>0</v>
      </c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>
        <f t="shared" si="95"/>
        <v>0</v>
      </c>
      <c r="BJ561" s="27">
        <v>10</v>
      </c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>
        <v>10</v>
      </c>
      <c r="BW561" s="27"/>
      <c r="BX561" s="27">
        <f t="shared" si="96"/>
        <v>0</v>
      </c>
      <c r="BY561" s="27"/>
      <c r="BZ561" s="27"/>
      <c r="CA561" s="27">
        <f t="shared" si="97"/>
        <v>0</v>
      </c>
      <c r="CB561" s="27">
        <f t="shared" si="98"/>
        <v>0</v>
      </c>
      <c r="CC561" s="27">
        <v>30</v>
      </c>
      <c r="CD561" s="27">
        <v>30</v>
      </c>
      <c r="CE561" s="27"/>
      <c r="CF561" s="27"/>
      <c r="CG561" s="27">
        <f t="shared" si="99"/>
        <v>0</v>
      </c>
      <c r="CH561" s="27">
        <v>16</v>
      </c>
      <c r="CI561" s="27">
        <v>16</v>
      </c>
      <c r="CJ561" s="27"/>
      <c r="CK561" s="27"/>
      <c r="CL561" s="27">
        <f t="shared" si="92"/>
        <v>0</v>
      </c>
      <c r="CM561" s="27"/>
      <c r="CN561" s="27"/>
      <c r="CO561" s="27">
        <f t="shared" si="100"/>
        <v>0</v>
      </c>
      <c r="CP561" s="27">
        <v>40</v>
      </c>
      <c r="CQ561" s="27"/>
      <c r="CR561" s="27"/>
      <c r="CS561" s="27" t="s">
        <v>5727</v>
      </c>
    </row>
    <row r="562" spans="1:97" customFormat="1" ht="37.5" hidden="1" customHeight="1" x14ac:dyDescent="0.25">
      <c r="A562" s="1" t="s">
        <v>4093</v>
      </c>
      <c r="B562" s="1" t="s">
        <v>4094</v>
      </c>
      <c r="C562" s="1" t="s">
        <v>25</v>
      </c>
      <c r="D562" s="1" t="s">
        <v>26</v>
      </c>
      <c r="E562" s="1" t="s">
        <v>4095</v>
      </c>
      <c r="F562" s="26" t="s">
        <v>4096</v>
      </c>
      <c r="G562" s="26" t="s">
        <v>621</v>
      </c>
      <c r="H562" s="1" t="s">
        <v>137</v>
      </c>
      <c r="I562" s="1" t="s">
        <v>4097</v>
      </c>
      <c r="J562" s="1" t="s">
        <v>4098</v>
      </c>
      <c r="K562" s="1" t="s">
        <v>4099</v>
      </c>
      <c r="L562" s="1" t="s">
        <v>105</v>
      </c>
      <c r="M562" s="1" t="s">
        <v>4100</v>
      </c>
      <c r="N562" s="1" t="s">
        <v>4101</v>
      </c>
      <c r="O562" s="1" t="s">
        <v>1328</v>
      </c>
      <c r="P562" s="1">
        <v>923</v>
      </c>
      <c r="Q562" s="1" t="s">
        <v>4102</v>
      </c>
      <c r="R562" s="1" t="s">
        <v>38</v>
      </c>
      <c r="S562" s="1" t="s">
        <v>3831</v>
      </c>
      <c r="T562" s="1" t="s">
        <v>4103</v>
      </c>
      <c r="U562" s="1">
        <v>2</v>
      </c>
      <c r="V562" s="1" t="s">
        <v>41</v>
      </c>
      <c r="W562" s="1" t="s">
        <v>41</v>
      </c>
      <c r="X562" s="1">
        <v>3</v>
      </c>
      <c r="Y562" s="31" t="s">
        <v>5649</v>
      </c>
      <c r="Z562" s="1">
        <v>10</v>
      </c>
      <c r="AA562" s="1">
        <v>10</v>
      </c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>
        <f t="shared" si="94"/>
        <v>0</v>
      </c>
      <c r="AP562" s="1">
        <v>500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386.83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100</v>
      </c>
      <c r="BI562" s="1">
        <f t="shared" si="95"/>
        <v>0</v>
      </c>
      <c r="BJ562" s="1">
        <v>142.44999999999999</v>
      </c>
      <c r="BK562" s="1">
        <v>0</v>
      </c>
      <c r="BL562" s="1">
        <v>0.75</v>
      </c>
      <c r="BM562" s="1">
        <v>1</v>
      </c>
      <c r="BN562" s="1">
        <v>0</v>
      </c>
      <c r="BO562" s="1">
        <v>3.75</v>
      </c>
      <c r="BP562" s="1">
        <v>1.5</v>
      </c>
      <c r="BQ562" s="1">
        <v>12</v>
      </c>
      <c r="BR562" s="1">
        <v>13.75</v>
      </c>
      <c r="BS562" s="1">
        <v>16.2</v>
      </c>
      <c r="BT562" s="1">
        <v>3.5</v>
      </c>
      <c r="BU562" s="1">
        <v>0</v>
      </c>
      <c r="BV562" s="1">
        <v>10</v>
      </c>
      <c r="BW562" s="1">
        <v>10</v>
      </c>
      <c r="BX562" s="1">
        <f t="shared" si="96"/>
        <v>0</v>
      </c>
      <c r="BY562" s="1">
        <v>0</v>
      </c>
      <c r="BZ562" s="1">
        <v>70</v>
      </c>
      <c r="CA562" s="1">
        <f t="shared" si="97"/>
        <v>0</v>
      </c>
      <c r="CB562" s="1">
        <f t="shared" si="98"/>
        <v>0</v>
      </c>
      <c r="CC562" s="1">
        <v>170</v>
      </c>
      <c r="CD562" s="1">
        <v>60</v>
      </c>
      <c r="CE562" s="1">
        <v>0</v>
      </c>
      <c r="CF562" s="1">
        <v>0</v>
      </c>
      <c r="CG562" s="1">
        <f t="shared" si="99"/>
        <v>0</v>
      </c>
      <c r="CH562" s="1">
        <v>85</v>
      </c>
      <c r="CI562" s="1">
        <v>40</v>
      </c>
      <c r="CJ562" s="1">
        <v>0</v>
      </c>
      <c r="CK562" s="1">
        <v>0</v>
      </c>
      <c r="CL562" s="1">
        <f t="shared" si="92"/>
        <v>0</v>
      </c>
      <c r="CM562" s="1"/>
      <c r="CN562" s="1">
        <v>0</v>
      </c>
      <c r="CO562" s="1">
        <f t="shared" si="100"/>
        <v>0</v>
      </c>
      <c r="CP562" s="1">
        <v>812.45</v>
      </c>
      <c r="CQ562" s="1">
        <f>SUM(BI562,CB562,CG562)</f>
        <v>0</v>
      </c>
      <c r="CR562" s="1">
        <v>1</v>
      </c>
      <c r="CS562" s="1" t="s">
        <v>5732</v>
      </c>
    </row>
    <row r="563" spans="1:97" customFormat="1" ht="35.25" hidden="1" customHeight="1" x14ac:dyDescent="0.25">
      <c r="A563" s="1" t="s">
        <v>23</v>
      </c>
      <c r="B563" s="1" t="s">
        <v>24</v>
      </c>
      <c r="C563" s="1" t="s">
        <v>25</v>
      </c>
      <c r="D563" s="1" t="s">
        <v>26</v>
      </c>
      <c r="E563" s="1" t="s">
        <v>27</v>
      </c>
      <c r="F563" s="26" t="s">
        <v>28</v>
      </c>
      <c r="G563" s="26" t="s">
        <v>29</v>
      </c>
      <c r="H563" s="1" t="s">
        <v>30</v>
      </c>
      <c r="I563" s="1" t="s">
        <v>31</v>
      </c>
      <c r="J563" s="1" t="s">
        <v>31</v>
      </c>
      <c r="K563" s="1" t="s">
        <v>32</v>
      </c>
      <c r="L563" s="1" t="s">
        <v>33</v>
      </c>
      <c r="M563" s="1" t="s">
        <v>34</v>
      </c>
      <c r="N563" s="1" t="s">
        <v>35</v>
      </c>
      <c r="O563" s="1" t="s">
        <v>36</v>
      </c>
      <c r="P563" s="1">
        <v>923</v>
      </c>
      <c r="Q563" s="1" t="s">
        <v>4102</v>
      </c>
      <c r="R563" s="1" t="s">
        <v>38</v>
      </c>
      <c r="S563" s="1" t="s">
        <v>3831</v>
      </c>
      <c r="T563" s="1" t="s">
        <v>4103</v>
      </c>
      <c r="U563" s="1">
        <v>2</v>
      </c>
      <c r="V563" s="1" t="s">
        <v>41</v>
      </c>
      <c r="W563" s="1" t="s">
        <v>41</v>
      </c>
      <c r="X563" s="1">
        <v>4</v>
      </c>
      <c r="Y563" s="31" t="s">
        <v>5649</v>
      </c>
      <c r="Z563" s="1">
        <v>10</v>
      </c>
      <c r="AA563" s="1">
        <v>10</v>
      </c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>
        <f t="shared" si="94"/>
        <v>0</v>
      </c>
      <c r="AP563" s="1">
        <v>500</v>
      </c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>
        <v>494.07</v>
      </c>
      <c r="BC563" s="1"/>
      <c r="BD563" s="1"/>
      <c r="BE563" s="1"/>
      <c r="BF563" s="1"/>
      <c r="BG563" s="1"/>
      <c r="BH563" s="1">
        <v>100</v>
      </c>
      <c r="BI563" s="1">
        <f t="shared" si="95"/>
        <v>0</v>
      </c>
      <c r="BJ563" s="1">
        <v>142.65</v>
      </c>
      <c r="BK563" s="1">
        <v>2</v>
      </c>
      <c r="BL563" s="1">
        <v>0</v>
      </c>
      <c r="BM563" s="1">
        <v>20</v>
      </c>
      <c r="BN563" s="1"/>
      <c r="BO563" s="1">
        <v>23.75</v>
      </c>
      <c r="BP563" s="1">
        <v>0</v>
      </c>
      <c r="BQ563" s="1">
        <v>36</v>
      </c>
      <c r="BR563" s="1"/>
      <c r="BS563" s="1">
        <v>5.4</v>
      </c>
      <c r="BT563" s="1"/>
      <c r="BU563" s="1">
        <v>10</v>
      </c>
      <c r="BV563" s="1">
        <v>10</v>
      </c>
      <c r="BW563" s="1">
        <v>10</v>
      </c>
      <c r="BX563" s="1">
        <f t="shared" si="96"/>
        <v>0</v>
      </c>
      <c r="BY563" s="1"/>
      <c r="BZ563" s="1"/>
      <c r="CA563" s="1">
        <f t="shared" si="97"/>
        <v>0</v>
      </c>
      <c r="CB563" s="1">
        <f t="shared" si="98"/>
        <v>0</v>
      </c>
      <c r="CC563" s="1">
        <v>50</v>
      </c>
      <c r="CD563" s="1">
        <v>50</v>
      </c>
      <c r="CE563" s="1"/>
      <c r="CF563" s="1"/>
      <c r="CG563" s="1">
        <f t="shared" si="99"/>
        <v>0</v>
      </c>
      <c r="CH563" s="1">
        <v>32</v>
      </c>
      <c r="CI563" s="1">
        <v>33</v>
      </c>
      <c r="CJ563" s="1"/>
      <c r="CK563" s="1"/>
      <c r="CL563" s="1">
        <f t="shared" si="92"/>
        <v>0</v>
      </c>
      <c r="CM563" s="1">
        <v>100</v>
      </c>
      <c r="CN563" s="1">
        <v>45</v>
      </c>
      <c r="CO563" s="1">
        <f t="shared" si="100"/>
        <v>45</v>
      </c>
      <c r="CP563" s="1">
        <v>692.65</v>
      </c>
      <c r="CQ563" s="1">
        <f>SUM(BI563,CB563,CG563)</f>
        <v>0</v>
      </c>
      <c r="CR563" s="1">
        <v>2</v>
      </c>
      <c r="CS563" s="1" t="s">
        <v>5728</v>
      </c>
    </row>
    <row r="564" spans="1:97" customFormat="1" ht="28.5" hidden="1" customHeight="1" x14ac:dyDescent="0.25">
      <c r="A564" s="1" t="s">
        <v>4104</v>
      </c>
      <c r="B564" s="1" t="s">
        <v>4105</v>
      </c>
      <c r="C564" s="1" t="s">
        <v>267</v>
      </c>
      <c r="D564" s="1" t="s">
        <v>26</v>
      </c>
      <c r="E564" s="1" t="s">
        <v>4106</v>
      </c>
      <c r="F564" s="1" t="s">
        <v>4107</v>
      </c>
      <c r="G564" s="1" t="s">
        <v>4108</v>
      </c>
      <c r="H564" s="1" t="s">
        <v>183</v>
      </c>
      <c r="I564" s="1" t="s">
        <v>4109</v>
      </c>
      <c r="J564" s="1" t="s">
        <v>4110</v>
      </c>
      <c r="K564" s="1" t="s">
        <v>4111</v>
      </c>
      <c r="L564" s="1" t="s">
        <v>105</v>
      </c>
      <c r="M564" s="1" t="s">
        <v>436</v>
      </c>
      <c r="N564" s="1" t="s">
        <v>4112</v>
      </c>
      <c r="O564" s="1" t="s">
        <v>438</v>
      </c>
      <c r="P564" s="1">
        <v>923</v>
      </c>
      <c r="Q564" s="1" t="s">
        <v>4102</v>
      </c>
      <c r="R564" s="1" t="s">
        <v>38</v>
      </c>
      <c r="S564" s="1" t="s">
        <v>3831</v>
      </c>
      <c r="T564" s="1" t="s">
        <v>4103</v>
      </c>
      <c r="U564" s="1">
        <v>2</v>
      </c>
      <c r="V564" s="1" t="s">
        <v>41</v>
      </c>
      <c r="W564" s="1" t="s">
        <v>41</v>
      </c>
      <c r="X564" s="1">
        <v>5</v>
      </c>
      <c r="Y564" s="31" t="s">
        <v>5649</v>
      </c>
      <c r="Z564" s="1">
        <v>500</v>
      </c>
      <c r="AA564" s="1">
        <v>10</v>
      </c>
      <c r="AB564" s="1"/>
      <c r="AC564" s="1"/>
      <c r="AD564" s="1"/>
      <c r="AE564" s="1"/>
      <c r="AF564" s="1"/>
      <c r="AG564" s="1"/>
      <c r="AH564" s="1"/>
      <c r="AI564" s="1"/>
      <c r="AJ564" s="1">
        <v>880.9</v>
      </c>
      <c r="AK564" s="1"/>
      <c r="AL564" s="1"/>
      <c r="AM564" s="1"/>
      <c r="AN564" s="1"/>
      <c r="AO564" s="1">
        <f t="shared" si="94"/>
        <v>0</v>
      </c>
      <c r="AP564" s="1">
        <v>500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880.9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100</v>
      </c>
      <c r="BI564" s="1">
        <f t="shared" si="95"/>
        <v>0</v>
      </c>
      <c r="BJ564" s="1">
        <v>82</v>
      </c>
      <c r="BK564" s="1">
        <v>0.5</v>
      </c>
      <c r="BL564" s="1">
        <v>0.75</v>
      </c>
      <c r="BM564" s="1">
        <v>2</v>
      </c>
      <c r="BN564" s="1">
        <v>0</v>
      </c>
      <c r="BO564" s="1">
        <v>6.25</v>
      </c>
      <c r="BP564" s="1">
        <v>3</v>
      </c>
      <c r="BQ564" s="1">
        <v>2</v>
      </c>
      <c r="BR564" s="1">
        <v>0</v>
      </c>
      <c r="BS564" s="1">
        <v>0</v>
      </c>
      <c r="BT564" s="1">
        <v>0</v>
      </c>
      <c r="BU564" s="1">
        <v>0</v>
      </c>
      <c r="BV564" s="1">
        <v>10</v>
      </c>
      <c r="BW564" s="1">
        <v>10</v>
      </c>
      <c r="BX564" s="1">
        <f t="shared" si="96"/>
        <v>0</v>
      </c>
      <c r="BY564" s="1">
        <v>0</v>
      </c>
      <c r="BZ564" s="1">
        <v>0</v>
      </c>
      <c r="CA564" s="1">
        <f t="shared" si="97"/>
        <v>0</v>
      </c>
      <c r="CB564" s="1">
        <f t="shared" si="98"/>
        <v>0</v>
      </c>
      <c r="CC564" s="1">
        <v>110</v>
      </c>
      <c r="CD564" s="1">
        <v>40</v>
      </c>
      <c r="CE564" s="1">
        <v>0</v>
      </c>
      <c r="CF564" s="1">
        <v>0</v>
      </c>
      <c r="CG564" s="1">
        <f t="shared" si="99"/>
        <v>0</v>
      </c>
      <c r="CH564" s="1">
        <v>55</v>
      </c>
      <c r="CI564" s="1">
        <v>40</v>
      </c>
      <c r="CJ564" s="1">
        <v>0</v>
      </c>
      <c r="CK564" s="1">
        <v>0</v>
      </c>
      <c r="CL564" s="1">
        <f t="shared" si="92"/>
        <v>0</v>
      </c>
      <c r="CM564" s="1">
        <v>100</v>
      </c>
      <c r="CN564" s="1">
        <v>100</v>
      </c>
      <c r="CO564" s="1">
        <f t="shared" si="100"/>
        <v>100</v>
      </c>
      <c r="CP564" s="1">
        <v>692</v>
      </c>
      <c r="CQ564" s="1">
        <f>SUM(BI564,CB564,CG564)</f>
        <v>0</v>
      </c>
      <c r="CR564" s="1">
        <v>4</v>
      </c>
      <c r="CS564" s="1" t="s">
        <v>5732</v>
      </c>
    </row>
    <row r="565" spans="1:97" customFormat="1" ht="36.75" hidden="1" customHeight="1" x14ac:dyDescent="0.25">
      <c r="A565" s="1" t="s">
        <v>4113</v>
      </c>
      <c r="B565" s="1" t="s">
        <v>4114</v>
      </c>
      <c r="C565" s="1" t="s">
        <v>25</v>
      </c>
      <c r="D565" s="1" t="s">
        <v>26</v>
      </c>
      <c r="E565" s="1" t="s">
        <v>4115</v>
      </c>
      <c r="F565" s="26" t="s">
        <v>4116</v>
      </c>
      <c r="G565" s="26" t="s">
        <v>160</v>
      </c>
      <c r="H565" s="1" t="s">
        <v>337</v>
      </c>
      <c r="I565" s="1" t="s">
        <v>4117</v>
      </c>
      <c r="J565" s="1" t="s">
        <v>4118</v>
      </c>
      <c r="K565" s="1" t="s">
        <v>4119</v>
      </c>
      <c r="L565" s="1" t="s">
        <v>661</v>
      </c>
      <c r="M565" s="1" t="s">
        <v>4120</v>
      </c>
      <c r="N565" s="1" t="s">
        <v>4121</v>
      </c>
      <c r="O565" s="1" t="s">
        <v>4122</v>
      </c>
      <c r="P565" s="1">
        <v>923</v>
      </c>
      <c r="Q565" s="1" t="s">
        <v>4102</v>
      </c>
      <c r="R565" s="1" t="s">
        <v>38</v>
      </c>
      <c r="S565" s="1" t="s">
        <v>3831</v>
      </c>
      <c r="T565" s="1" t="s">
        <v>4103</v>
      </c>
      <c r="U565" s="1">
        <v>2</v>
      </c>
      <c r="V565" s="1" t="s">
        <v>41</v>
      </c>
      <c r="W565" s="1" t="s">
        <v>41</v>
      </c>
      <c r="X565" s="1">
        <v>4</v>
      </c>
      <c r="Y565" s="31" t="s">
        <v>5649</v>
      </c>
      <c r="Z565" s="1">
        <v>10</v>
      </c>
      <c r="AA565" s="1">
        <v>10</v>
      </c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>
        <f t="shared" si="94"/>
        <v>0</v>
      </c>
      <c r="AP565" s="1">
        <v>473.85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363.85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100</v>
      </c>
      <c r="BI565" s="1">
        <f t="shared" si="95"/>
        <v>0</v>
      </c>
      <c r="BJ565" s="1">
        <v>81.2</v>
      </c>
      <c r="BK565" s="1">
        <v>1</v>
      </c>
      <c r="BL565" s="1">
        <v>1.5</v>
      </c>
      <c r="BM565" s="1">
        <v>15</v>
      </c>
      <c r="BN565" s="1">
        <v>0</v>
      </c>
      <c r="BO565" s="1">
        <v>5</v>
      </c>
      <c r="BP565" s="1">
        <v>4.5</v>
      </c>
      <c r="BQ565" s="1">
        <v>0</v>
      </c>
      <c r="BR565" s="1">
        <v>0</v>
      </c>
      <c r="BS565" s="1">
        <v>2.7</v>
      </c>
      <c r="BT565" s="1">
        <v>0</v>
      </c>
      <c r="BU565" s="1">
        <v>10</v>
      </c>
      <c r="BV565" s="1">
        <v>10</v>
      </c>
      <c r="BW565" s="1">
        <v>10</v>
      </c>
      <c r="BX565" s="1">
        <f t="shared" si="96"/>
        <v>0</v>
      </c>
      <c r="BY565" s="1">
        <v>20</v>
      </c>
      <c r="BZ565" s="1">
        <v>0</v>
      </c>
      <c r="CA565" s="1">
        <f t="shared" si="97"/>
        <v>0</v>
      </c>
      <c r="CB565" s="1">
        <f t="shared" si="98"/>
        <v>0</v>
      </c>
      <c r="CC565" s="1">
        <v>120</v>
      </c>
      <c r="CD565" s="1">
        <v>40</v>
      </c>
      <c r="CE565" s="1">
        <v>0</v>
      </c>
      <c r="CF565" s="1">
        <v>0</v>
      </c>
      <c r="CG565" s="1">
        <f t="shared" si="99"/>
        <v>0</v>
      </c>
      <c r="CH565" s="1">
        <v>54</v>
      </c>
      <c r="CI565" s="1">
        <v>24</v>
      </c>
      <c r="CJ565" s="1">
        <v>30</v>
      </c>
      <c r="CK565" s="1">
        <v>0</v>
      </c>
      <c r="CL565" s="1">
        <f t="shared" si="92"/>
        <v>0</v>
      </c>
      <c r="CM565" s="1"/>
      <c r="CN565" s="1">
        <v>0</v>
      </c>
      <c r="CO565" s="1">
        <f t="shared" si="100"/>
        <v>0</v>
      </c>
      <c r="CP565" s="1">
        <v>675.05</v>
      </c>
      <c r="CQ565" s="1">
        <f>SUM(BI565,CB565,CG565)</f>
        <v>0</v>
      </c>
      <c r="CR565" s="1">
        <v>3</v>
      </c>
      <c r="CS565" s="1" t="s">
        <v>5732</v>
      </c>
    </row>
    <row r="566" spans="1:97" customFormat="1" ht="75" hidden="1" customHeight="1" x14ac:dyDescent="0.25">
      <c r="A566" s="27" t="s">
        <v>4123</v>
      </c>
      <c r="B566" s="27" t="s">
        <v>4124</v>
      </c>
      <c r="C566" s="27" t="s">
        <v>267</v>
      </c>
      <c r="D566" s="27" t="s">
        <v>26</v>
      </c>
      <c r="E566" s="27" t="s">
        <v>4125</v>
      </c>
      <c r="F566" s="27" t="s">
        <v>4126</v>
      </c>
      <c r="G566" s="27" t="s">
        <v>217</v>
      </c>
      <c r="H566" s="27" t="s">
        <v>29</v>
      </c>
      <c r="I566" s="27" t="s">
        <v>4127</v>
      </c>
      <c r="J566" s="27" t="s">
        <v>4128</v>
      </c>
      <c r="K566" s="27" t="s">
        <v>4129</v>
      </c>
      <c r="L566" s="27" t="s">
        <v>105</v>
      </c>
      <c r="M566" s="27" t="s">
        <v>152</v>
      </c>
      <c r="N566" s="27" t="s">
        <v>4130</v>
      </c>
      <c r="O566" s="27" t="s">
        <v>1544</v>
      </c>
      <c r="P566" s="27">
        <v>923</v>
      </c>
      <c r="Q566" s="27" t="s">
        <v>4102</v>
      </c>
      <c r="R566" s="27" t="s">
        <v>38</v>
      </c>
      <c r="S566" s="27" t="s">
        <v>3831</v>
      </c>
      <c r="T566" s="27" t="s">
        <v>4103</v>
      </c>
      <c r="U566" s="27">
        <v>2</v>
      </c>
      <c r="V566" s="27" t="s">
        <v>41</v>
      </c>
      <c r="W566" s="27" t="s">
        <v>41</v>
      </c>
      <c r="X566" s="27">
        <v>1</v>
      </c>
      <c r="Y566" s="33" t="s">
        <v>5712</v>
      </c>
      <c r="Z566" s="27">
        <v>10</v>
      </c>
      <c r="AA566" s="27">
        <v>10</v>
      </c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>
        <f t="shared" si="94"/>
        <v>0</v>
      </c>
      <c r="AP566" s="27">
        <v>292.72000000000003</v>
      </c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>
        <v>221.56</v>
      </c>
      <c r="BB566" s="27">
        <v>15.32</v>
      </c>
      <c r="BC566" s="27"/>
      <c r="BD566" s="27"/>
      <c r="BE566" s="27"/>
      <c r="BF566" s="27"/>
      <c r="BG566" s="27">
        <v>45.84</v>
      </c>
      <c r="BH566" s="27"/>
      <c r="BI566" s="27">
        <f t="shared" si="95"/>
        <v>0</v>
      </c>
      <c r="BJ566" s="27">
        <v>100.75</v>
      </c>
      <c r="BK566" s="27">
        <v>9.5</v>
      </c>
      <c r="BL566" s="27"/>
      <c r="BM566" s="27">
        <v>6</v>
      </c>
      <c r="BN566" s="27"/>
      <c r="BO566" s="27">
        <v>5</v>
      </c>
      <c r="BP566" s="27"/>
      <c r="BQ566" s="27">
        <v>8</v>
      </c>
      <c r="BR566" s="27">
        <v>8.25</v>
      </c>
      <c r="BS566" s="27"/>
      <c r="BT566" s="27">
        <v>14</v>
      </c>
      <c r="BU566" s="27">
        <v>10</v>
      </c>
      <c r="BV566" s="27">
        <v>10</v>
      </c>
      <c r="BW566" s="27">
        <v>10</v>
      </c>
      <c r="BX566" s="27">
        <f t="shared" si="96"/>
        <v>0</v>
      </c>
      <c r="BY566" s="27">
        <v>20</v>
      </c>
      <c r="BZ566" s="27"/>
      <c r="CA566" s="27">
        <f t="shared" si="97"/>
        <v>0</v>
      </c>
      <c r="CB566" s="27">
        <f t="shared" si="98"/>
        <v>0</v>
      </c>
      <c r="CC566" s="27">
        <v>60</v>
      </c>
      <c r="CD566" s="27">
        <v>60</v>
      </c>
      <c r="CE566" s="27"/>
      <c r="CF566" s="27"/>
      <c r="CG566" s="27">
        <f t="shared" si="99"/>
        <v>0</v>
      </c>
      <c r="CH566" s="27">
        <v>40</v>
      </c>
      <c r="CI566" s="27">
        <v>40</v>
      </c>
      <c r="CJ566" s="27"/>
      <c r="CK566" s="27"/>
      <c r="CL566" s="27">
        <f t="shared" si="92"/>
        <v>0</v>
      </c>
      <c r="CM566" s="27"/>
      <c r="CN566" s="27"/>
      <c r="CO566" s="27">
        <f t="shared" si="100"/>
        <v>0</v>
      </c>
      <c r="CP566" s="27">
        <v>453.47</v>
      </c>
      <c r="CQ566" s="27"/>
      <c r="CR566" s="27"/>
      <c r="CS566" s="27" t="s">
        <v>5727</v>
      </c>
    </row>
    <row r="567" spans="1:97" customFormat="1" ht="30" hidden="1" customHeight="1" x14ac:dyDescent="0.25">
      <c r="A567" s="1" t="s">
        <v>4131</v>
      </c>
      <c r="B567" s="1" t="s">
        <v>4132</v>
      </c>
      <c r="C567" s="1" t="s">
        <v>25</v>
      </c>
      <c r="D567" s="1" t="s">
        <v>26</v>
      </c>
      <c r="E567" s="1" t="s">
        <v>4133</v>
      </c>
      <c r="F567" s="26" t="s">
        <v>3685</v>
      </c>
      <c r="G567" s="26" t="s">
        <v>4134</v>
      </c>
      <c r="H567" s="1" t="s">
        <v>74</v>
      </c>
      <c r="I567" s="1" t="s">
        <v>4135</v>
      </c>
      <c r="J567" s="1" t="s">
        <v>4136</v>
      </c>
      <c r="K567" s="1" t="s">
        <v>4137</v>
      </c>
      <c r="L567" s="1" t="s">
        <v>105</v>
      </c>
      <c r="M567" s="1" t="s">
        <v>4138</v>
      </c>
      <c r="N567" s="1" t="s">
        <v>4139</v>
      </c>
      <c r="O567" s="1" t="s">
        <v>2745</v>
      </c>
      <c r="P567" s="1">
        <v>923</v>
      </c>
      <c r="Q567" s="1" t="s">
        <v>4102</v>
      </c>
      <c r="R567" s="1" t="s">
        <v>38</v>
      </c>
      <c r="S567" s="1" t="s">
        <v>3831</v>
      </c>
      <c r="T567" s="1" t="s">
        <v>4103</v>
      </c>
      <c r="U567" s="1">
        <v>2</v>
      </c>
      <c r="V567" s="1" t="s">
        <v>41</v>
      </c>
      <c r="W567" s="1" t="s">
        <v>41</v>
      </c>
      <c r="X567" s="1">
        <v>4</v>
      </c>
      <c r="Y567" s="31" t="s">
        <v>5649</v>
      </c>
      <c r="Z567" s="1">
        <v>193.26</v>
      </c>
      <c r="AA567" s="1">
        <v>10</v>
      </c>
      <c r="AB567" s="1"/>
      <c r="AC567" s="1"/>
      <c r="AD567" s="1"/>
      <c r="AE567" s="1"/>
      <c r="AF567" s="1"/>
      <c r="AG567" s="1">
        <v>99</v>
      </c>
      <c r="AH567" s="1"/>
      <c r="AI567" s="1"/>
      <c r="AJ567" s="1">
        <v>84.26</v>
      </c>
      <c r="AK567" s="1"/>
      <c r="AL567" s="1"/>
      <c r="AM567" s="1"/>
      <c r="AN567" s="1"/>
      <c r="AO567" s="1">
        <f t="shared" si="94"/>
        <v>0</v>
      </c>
      <c r="AP567" s="1">
        <v>10</v>
      </c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>
        <v>55.39</v>
      </c>
      <c r="BB567" s="1">
        <v>137.88</v>
      </c>
      <c r="BC567" s="1"/>
      <c r="BD567" s="1"/>
      <c r="BE567" s="1"/>
      <c r="BF567" s="1"/>
      <c r="BG567" s="1"/>
      <c r="BH567" s="1">
        <v>0</v>
      </c>
      <c r="BI567" s="1">
        <f t="shared" si="95"/>
        <v>0</v>
      </c>
      <c r="BJ567" s="1">
        <v>157.25</v>
      </c>
      <c r="BK567" s="1">
        <v>7.5</v>
      </c>
      <c r="BL567" s="1"/>
      <c r="BM567" s="1">
        <v>7</v>
      </c>
      <c r="BN567" s="1"/>
      <c r="BO567" s="1">
        <v>11.25</v>
      </c>
      <c r="BP567" s="1">
        <v>12</v>
      </c>
      <c r="BQ567" s="1">
        <v>4</v>
      </c>
      <c r="BR567" s="1"/>
      <c r="BS567" s="1">
        <v>13.5</v>
      </c>
      <c r="BT567" s="1"/>
      <c r="BU567" s="1">
        <v>10</v>
      </c>
      <c r="BV567" s="1"/>
      <c r="BW567" s="1">
        <v>10</v>
      </c>
      <c r="BX567" s="1">
        <f t="shared" si="96"/>
        <v>0</v>
      </c>
      <c r="BY567" s="1"/>
      <c r="BZ567" s="1">
        <v>70</v>
      </c>
      <c r="CA567" s="1">
        <f t="shared" si="97"/>
        <v>0</v>
      </c>
      <c r="CB567" s="1">
        <f t="shared" si="98"/>
        <v>0</v>
      </c>
      <c r="CC567" s="1">
        <v>180</v>
      </c>
      <c r="CD567" s="1">
        <v>40</v>
      </c>
      <c r="CE567" s="1">
        <v>50</v>
      </c>
      <c r="CF567" s="1"/>
      <c r="CG567" s="1">
        <f t="shared" si="99"/>
        <v>0</v>
      </c>
      <c r="CH567" s="1">
        <v>84</v>
      </c>
      <c r="CI567" s="1">
        <v>24</v>
      </c>
      <c r="CJ567" s="1">
        <v>60</v>
      </c>
      <c r="CK567" s="1"/>
      <c r="CL567" s="1">
        <f t="shared" si="92"/>
        <v>0</v>
      </c>
      <c r="CM567" s="1"/>
      <c r="CN567" s="1"/>
      <c r="CO567" s="1">
        <f t="shared" si="100"/>
        <v>0</v>
      </c>
      <c r="CP567" s="1">
        <v>347.25</v>
      </c>
      <c r="CQ567" s="1">
        <f>SUM(BI567,CB567,CG567)</f>
        <v>0</v>
      </c>
      <c r="CR567" s="1">
        <v>5</v>
      </c>
      <c r="CS567" s="1" t="s">
        <v>5728</v>
      </c>
    </row>
    <row r="568" spans="1:97" customFormat="1" ht="30" hidden="1" customHeight="1" x14ac:dyDescent="0.25">
      <c r="A568" s="1" t="s">
        <v>4140</v>
      </c>
      <c r="B568" s="1" t="s">
        <v>4141</v>
      </c>
      <c r="C568" s="1" t="s">
        <v>25</v>
      </c>
      <c r="D568" s="1" t="s">
        <v>26</v>
      </c>
      <c r="E568" s="1" t="s">
        <v>4142</v>
      </c>
      <c r="F568" s="26" t="s">
        <v>4143</v>
      </c>
      <c r="G568" s="26" t="s">
        <v>74</v>
      </c>
      <c r="H568" s="1" t="s">
        <v>1225</v>
      </c>
      <c r="I568" s="1" t="s">
        <v>4144</v>
      </c>
      <c r="J568" s="1" t="s">
        <v>4145</v>
      </c>
      <c r="K568" s="1" t="s">
        <v>4146</v>
      </c>
      <c r="L568" s="1" t="s">
        <v>105</v>
      </c>
      <c r="M568" s="1" t="s">
        <v>1525</v>
      </c>
      <c r="N568" s="1" t="s">
        <v>4147</v>
      </c>
      <c r="O568" s="1" t="s">
        <v>1241</v>
      </c>
      <c r="P568" s="1">
        <v>923</v>
      </c>
      <c r="Q568" s="1" t="s">
        <v>4102</v>
      </c>
      <c r="R568" s="1" t="s">
        <v>38</v>
      </c>
      <c r="S568" s="1" t="s">
        <v>3831</v>
      </c>
      <c r="T568" s="1" t="s">
        <v>4103</v>
      </c>
      <c r="U568" s="1">
        <v>2</v>
      </c>
      <c r="V568" s="1" t="s">
        <v>41</v>
      </c>
      <c r="W568" s="1" t="s">
        <v>41</v>
      </c>
      <c r="X568" s="1">
        <v>5</v>
      </c>
      <c r="Y568" s="31" t="s">
        <v>5649</v>
      </c>
      <c r="Z568" s="1">
        <v>48.89</v>
      </c>
      <c r="AA568" s="1">
        <v>10</v>
      </c>
      <c r="AB568" s="1"/>
      <c r="AC568" s="1"/>
      <c r="AD568" s="1"/>
      <c r="AE568" s="1"/>
      <c r="AF568" s="1"/>
      <c r="AG568" s="1"/>
      <c r="AH568" s="1">
        <v>8.25</v>
      </c>
      <c r="AI568" s="1"/>
      <c r="AJ568" s="1">
        <v>30.64</v>
      </c>
      <c r="AK568" s="1"/>
      <c r="AL568" s="1"/>
      <c r="AM568" s="1"/>
      <c r="AN568" s="1"/>
      <c r="AO568" s="1">
        <f t="shared" si="94"/>
        <v>0</v>
      </c>
      <c r="AP568" s="1">
        <v>44.75</v>
      </c>
      <c r="AQ568" s="1"/>
      <c r="AR568" s="1"/>
      <c r="AS568" s="1"/>
      <c r="AT568" s="1"/>
      <c r="AU568" s="1"/>
      <c r="AV568" s="1"/>
      <c r="AW568" s="1"/>
      <c r="AX568" s="1">
        <v>4.1100000000000003</v>
      </c>
      <c r="AY568" s="1"/>
      <c r="AZ568" s="1"/>
      <c r="BA568" s="1">
        <v>15.28</v>
      </c>
      <c r="BB568" s="1"/>
      <c r="BC568" s="1"/>
      <c r="BD568" s="1"/>
      <c r="BE568" s="1"/>
      <c r="BF568" s="1"/>
      <c r="BG568" s="1"/>
      <c r="BH568" s="1"/>
      <c r="BI568" s="1">
        <f t="shared" si="95"/>
        <v>0</v>
      </c>
      <c r="BJ568" s="1">
        <v>161.19999999999999</v>
      </c>
      <c r="BK568" s="1">
        <v>1.5</v>
      </c>
      <c r="BL568" s="1"/>
      <c r="BM568" s="1">
        <v>6</v>
      </c>
      <c r="BN568" s="1"/>
      <c r="BO568" s="1">
        <v>10</v>
      </c>
      <c r="BP568" s="1">
        <v>1.5</v>
      </c>
      <c r="BQ568" s="1">
        <v>6</v>
      </c>
      <c r="BR568" s="1">
        <v>5.5</v>
      </c>
      <c r="BS568" s="1">
        <v>16.2</v>
      </c>
      <c r="BT568" s="1">
        <v>7</v>
      </c>
      <c r="BU568" s="1">
        <v>10</v>
      </c>
      <c r="BV568" s="1">
        <v>10</v>
      </c>
      <c r="BW568" s="1"/>
      <c r="BX568" s="1">
        <f t="shared" si="96"/>
        <v>0</v>
      </c>
      <c r="BY568" s="1"/>
      <c r="BZ568" s="1">
        <v>70</v>
      </c>
      <c r="CA568" s="1">
        <f t="shared" si="97"/>
        <v>0</v>
      </c>
      <c r="CB568" s="1">
        <f t="shared" si="98"/>
        <v>0</v>
      </c>
      <c r="CC568" s="1">
        <v>40</v>
      </c>
      <c r="CD568" s="1">
        <v>40</v>
      </c>
      <c r="CE568" s="1"/>
      <c r="CF568" s="1"/>
      <c r="CG568" s="1">
        <f t="shared" si="99"/>
        <v>0</v>
      </c>
      <c r="CH568" s="1">
        <v>24</v>
      </c>
      <c r="CI568" s="1">
        <v>24</v>
      </c>
      <c r="CJ568" s="1"/>
      <c r="CK568" s="1"/>
      <c r="CL568" s="1">
        <f t="shared" si="92"/>
        <v>0</v>
      </c>
      <c r="CM568" s="1"/>
      <c r="CN568" s="1"/>
      <c r="CO568" s="1">
        <f t="shared" si="100"/>
        <v>0</v>
      </c>
      <c r="CP568" s="1">
        <v>245.95</v>
      </c>
      <c r="CQ568" s="1">
        <f>SUM(BI568,CB568,CG568)</f>
        <v>0</v>
      </c>
      <c r="CR568" s="1">
        <v>6</v>
      </c>
      <c r="CS568" s="1" t="s">
        <v>5728</v>
      </c>
    </row>
    <row r="569" spans="1:97" customFormat="1" ht="39.75" hidden="1" customHeight="1" x14ac:dyDescent="0.25">
      <c r="A569" s="1" t="s">
        <v>4148</v>
      </c>
      <c r="B569" s="1" t="s">
        <v>4149</v>
      </c>
      <c r="C569" s="1" t="s">
        <v>25</v>
      </c>
      <c r="D569" s="1" t="s">
        <v>26</v>
      </c>
      <c r="E569" s="1" t="s">
        <v>4150</v>
      </c>
      <c r="F569" s="26" t="s">
        <v>4151</v>
      </c>
      <c r="G569" s="26" t="s">
        <v>863</v>
      </c>
      <c r="H569" s="1" t="s">
        <v>29</v>
      </c>
      <c r="I569" s="1" t="s">
        <v>4152</v>
      </c>
      <c r="J569" s="1" t="s">
        <v>4153</v>
      </c>
      <c r="K569" s="1" t="s">
        <v>4154</v>
      </c>
      <c r="L569" s="1" t="s">
        <v>350</v>
      </c>
      <c r="M569" s="1" t="s">
        <v>1659</v>
      </c>
      <c r="N569" s="1" t="s">
        <v>4155</v>
      </c>
      <c r="O569" s="1" t="s">
        <v>353</v>
      </c>
      <c r="P569" s="1">
        <v>923</v>
      </c>
      <c r="Q569" s="1" t="s">
        <v>4102</v>
      </c>
      <c r="R569" s="1" t="s">
        <v>38</v>
      </c>
      <c r="S569" s="1" t="s">
        <v>3831</v>
      </c>
      <c r="T569" s="1" t="s">
        <v>4103</v>
      </c>
      <c r="U569" s="1">
        <v>2</v>
      </c>
      <c r="V569" s="1" t="s">
        <v>41</v>
      </c>
      <c r="W569" s="1" t="s">
        <v>41</v>
      </c>
      <c r="X569" s="1">
        <v>1</v>
      </c>
      <c r="Y569" s="31" t="s">
        <v>5649</v>
      </c>
      <c r="Z569" s="1">
        <v>10</v>
      </c>
      <c r="AA569" s="1">
        <v>10</v>
      </c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>
        <f t="shared" si="94"/>
        <v>0</v>
      </c>
      <c r="AP569" s="1">
        <v>72.61</v>
      </c>
      <c r="AQ569" s="1">
        <v>5.81</v>
      </c>
      <c r="AR569" s="1">
        <v>0</v>
      </c>
      <c r="AS569" s="1">
        <v>0</v>
      </c>
      <c r="AT569" s="1">
        <v>0</v>
      </c>
      <c r="AU569" s="1">
        <v>39.840000000000003</v>
      </c>
      <c r="AV569" s="1">
        <v>0</v>
      </c>
      <c r="AW569" s="1">
        <v>0</v>
      </c>
      <c r="AX569" s="1">
        <v>8.2200000000000006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f t="shared" si="95"/>
        <v>0</v>
      </c>
      <c r="BJ569" s="1">
        <v>51.5</v>
      </c>
      <c r="BK569" s="1">
        <v>0</v>
      </c>
      <c r="BL569" s="1">
        <v>0.75</v>
      </c>
      <c r="BM569" s="1">
        <v>1</v>
      </c>
      <c r="BN569" s="1">
        <v>0</v>
      </c>
      <c r="BO569" s="1">
        <v>5</v>
      </c>
      <c r="BP569" s="1">
        <v>0</v>
      </c>
      <c r="BQ569" s="1">
        <v>2</v>
      </c>
      <c r="BR569" s="1">
        <v>0</v>
      </c>
      <c r="BS569" s="1">
        <v>0</v>
      </c>
      <c r="BT569" s="1">
        <v>0</v>
      </c>
      <c r="BU569" s="1">
        <v>0</v>
      </c>
      <c r="BV569" s="1">
        <v>10</v>
      </c>
      <c r="BW569" s="1">
        <v>0</v>
      </c>
      <c r="BX569" s="1">
        <f t="shared" si="96"/>
        <v>0</v>
      </c>
      <c r="BY569" s="1">
        <v>20</v>
      </c>
      <c r="BZ569" s="1">
        <v>0</v>
      </c>
      <c r="CA569" s="1">
        <f t="shared" si="97"/>
        <v>0</v>
      </c>
      <c r="CB569" s="1">
        <f t="shared" si="98"/>
        <v>0</v>
      </c>
      <c r="CC569" s="1">
        <v>30</v>
      </c>
      <c r="CD569" s="1">
        <v>30</v>
      </c>
      <c r="CE569" s="1">
        <v>0</v>
      </c>
      <c r="CF569" s="1">
        <v>0</v>
      </c>
      <c r="CG569" s="1">
        <f t="shared" si="99"/>
        <v>0</v>
      </c>
      <c r="CH569" s="1">
        <v>16</v>
      </c>
      <c r="CI569" s="1">
        <v>16</v>
      </c>
      <c r="CJ569" s="1">
        <v>0</v>
      </c>
      <c r="CK569" s="1">
        <v>0</v>
      </c>
      <c r="CL569" s="1">
        <f t="shared" si="92"/>
        <v>0</v>
      </c>
      <c r="CM569" s="1"/>
      <c r="CN569" s="1">
        <v>0</v>
      </c>
      <c r="CO569" s="1">
        <f t="shared" si="100"/>
        <v>0</v>
      </c>
      <c r="CP569" s="1">
        <v>154.11000000000001</v>
      </c>
      <c r="CQ569" s="1">
        <f>SUM(BI569,CB569,CG569)</f>
        <v>0</v>
      </c>
      <c r="CR569" s="1">
        <v>7</v>
      </c>
      <c r="CS569" s="1" t="s">
        <v>5732</v>
      </c>
    </row>
    <row r="570" spans="1:97" customFormat="1" ht="41.25" hidden="1" customHeight="1" x14ac:dyDescent="0.25">
      <c r="A570" s="1" t="s">
        <v>4156</v>
      </c>
      <c r="B570" s="1" t="s">
        <v>4157</v>
      </c>
      <c r="C570" s="1" t="s">
        <v>25</v>
      </c>
      <c r="D570" s="1" t="s">
        <v>26</v>
      </c>
      <c r="E570" s="1" t="s">
        <v>4158</v>
      </c>
      <c r="F570" s="26" t="s">
        <v>4159</v>
      </c>
      <c r="G570" s="26" t="s">
        <v>4160</v>
      </c>
      <c r="H570" s="1" t="s">
        <v>29</v>
      </c>
      <c r="I570" s="1" t="s">
        <v>4161</v>
      </c>
      <c r="J570" s="1" t="s">
        <v>4162</v>
      </c>
      <c r="K570" s="1" t="s">
        <v>4163</v>
      </c>
      <c r="L570" s="1" t="s">
        <v>105</v>
      </c>
      <c r="M570" s="1" t="s">
        <v>93</v>
      </c>
      <c r="N570" s="1" t="s">
        <v>4164</v>
      </c>
      <c r="O570" s="1" t="s">
        <v>107</v>
      </c>
      <c r="P570" s="1">
        <v>923</v>
      </c>
      <c r="Q570" s="1" t="s">
        <v>4102</v>
      </c>
      <c r="R570" s="1" t="s">
        <v>38</v>
      </c>
      <c r="S570" s="1" t="s">
        <v>3831</v>
      </c>
      <c r="T570" s="1" t="s">
        <v>4103</v>
      </c>
      <c r="U570" s="1">
        <v>2</v>
      </c>
      <c r="V570" s="1" t="s">
        <v>41</v>
      </c>
      <c r="W570" s="1" t="s">
        <v>41</v>
      </c>
      <c r="X570" s="1">
        <v>1</v>
      </c>
      <c r="Y570" s="31" t="s">
        <v>5649</v>
      </c>
      <c r="Z570" s="1">
        <v>69.709999999999994</v>
      </c>
      <c r="AA570" s="1">
        <v>10</v>
      </c>
      <c r="AB570" s="1"/>
      <c r="AC570" s="1"/>
      <c r="AD570" s="1"/>
      <c r="AE570" s="1"/>
      <c r="AF570" s="1"/>
      <c r="AG570" s="1"/>
      <c r="AH570" s="1">
        <v>13.75</v>
      </c>
      <c r="AI570" s="1"/>
      <c r="AJ570" s="1">
        <v>45.96</v>
      </c>
      <c r="AK570" s="1"/>
      <c r="AL570" s="1"/>
      <c r="AM570" s="1"/>
      <c r="AN570" s="1"/>
      <c r="AO570" s="1">
        <f t="shared" si="94"/>
        <v>0</v>
      </c>
      <c r="AP570" s="1">
        <v>62.81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4.1100000000000003</v>
      </c>
      <c r="AY570" s="1">
        <v>0</v>
      </c>
      <c r="AZ570" s="1">
        <v>0</v>
      </c>
      <c r="BA570" s="1">
        <v>0</v>
      </c>
      <c r="BB570" s="1">
        <v>45.96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f t="shared" si="95"/>
        <v>0</v>
      </c>
      <c r="BJ570" s="1">
        <v>37.950000000000003</v>
      </c>
      <c r="BK570" s="1">
        <v>0</v>
      </c>
      <c r="BL570" s="1">
        <v>0</v>
      </c>
      <c r="BM570" s="1">
        <v>1</v>
      </c>
      <c r="BN570" s="1">
        <v>0</v>
      </c>
      <c r="BO570" s="1">
        <v>12.5</v>
      </c>
      <c r="BP570" s="1">
        <v>1.5</v>
      </c>
      <c r="BQ570" s="1">
        <v>4</v>
      </c>
      <c r="BR570" s="1">
        <v>0</v>
      </c>
      <c r="BS570" s="1">
        <v>2.7</v>
      </c>
      <c r="BT570" s="1">
        <v>0</v>
      </c>
      <c r="BU570" s="1">
        <v>0</v>
      </c>
      <c r="BV570" s="1">
        <v>0</v>
      </c>
      <c r="BW570" s="1">
        <v>0</v>
      </c>
      <c r="BX570" s="1">
        <f t="shared" si="96"/>
        <v>0</v>
      </c>
      <c r="BY570" s="1">
        <v>0</v>
      </c>
      <c r="BZ570" s="1">
        <v>0</v>
      </c>
      <c r="CA570" s="1">
        <f t="shared" si="97"/>
        <v>0</v>
      </c>
      <c r="CB570" s="1">
        <f t="shared" si="98"/>
        <v>0</v>
      </c>
      <c r="CC570" s="1">
        <v>30</v>
      </c>
      <c r="CD570" s="1">
        <v>30</v>
      </c>
      <c r="CE570" s="1">
        <v>0</v>
      </c>
      <c r="CF570" s="1">
        <v>0</v>
      </c>
      <c r="CG570" s="1">
        <f t="shared" si="99"/>
        <v>0</v>
      </c>
      <c r="CH570" s="1">
        <v>16</v>
      </c>
      <c r="CI570" s="1">
        <v>16</v>
      </c>
      <c r="CJ570" s="1">
        <v>0</v>
      </c>
      <c r="CK570" s="1">
        <v>0</v>
      </c>
      <c r="CL570" s="1">
        <f t="shared" si="92"/>
        <v>0</v>
      </c>
      <c r="CM570" s="1"/>
      <c r="CN570" s="1">
        <v>0</v>
      </c>
      <c r="CO570" s="1">
        <f t="shared" si="100"/>
        <v>0</v>
      </c>
      <c r="CP570" s="1">
        <v>130.76</v>
      </c>
      <c r="CQ570" s="1">
        <f>SUM(BI570,CB570,CG570)</f>
        <v>0</v>
      </c>
      <c r="CR570" s="1">
        <v>8</v>
      </c>
      <c r="CS570" s="1" t="s">
        <v>5732</v>
      </c>
    </row>
    <row r="571" spans="1:97" customFormat="1" ht="135" hidden="1" customHeight="1" x14ac:dyDescent="0.25">
      <c r="A571" s="27" t="s">
        <v>4165</v>
      </c>
      <c r="B571" s="27" t="s">
        <v>4166</v>
      </c>
      <c r="C571" s="27" t="s">
        <v>745</v>
      </c>
      <c r="D571" s="27" t="s">
        <v>26</v>
      </c>
      <c r="E571" s="27" t="s">
        <v>4167</v>
      </c>
      <c r="F571" s="27" t="s">
        <v>4168</v>
      </c>
      <c r="G571" s="27" t="s">
        <v>2836</v>
      </c>
      <c r="H571" s="27" t="s">
        <v>1491</v>
      </c>
      <c r="I571" s="27" t="s">
        <v>4169</v>
      </c>
      <c r="J571" s="27" t="s">
        <v>4170</v>
      </c>
      <c r="K571" s="27" t="s">
        <v>4171</v>
      </c>
      <c r="L571" s="27" t="s">
        <v>65</v>
      </c>
      <c r="M571" s="27" t="s">
        <v>66</v>
      </c>
      <c r="N571" s="27" t="s">
        <v>4172</v>
      </c>
      <c r="O571" s="27" t="s">
        <v>68</v>
      </c>
      <c r="P571" s="27">
        <v>923</v>
      </c>
      <c r="Q571" s="27" t="s">
        <v>4102</v>
      </c>
      <c r="R571" s="27" t="s">
        <v>38</v>
      </c>
      <c r="S571" s="27" t="s">
        <v>3831</v>
      </c>
      <c r="T571" s="27" t="s">
        <v>4103</v>
      </c>
      <c r="U571" s="27">
        <v>2</v>
      </c>
      <c r="V571" s="27" t="s">
        <v>41</v>
      </c>
      <c r="W571" s="27" t="s">
        <v>41</v>
      </c>
      <c r="X571" s="27">
        <v>4</v>
      </c>
      <c r="Y571" s="33" t="s">
        <v>5730</v>
      </c>
      <c r="Z571" s="27">
        <v>24.75</v>
      </c>
      <c r="AA571" s="27">
        <v>0</v>
      </c>
      <c r="AB571" s="27"/>
      <c r="AC571" s="27"/>
      <c r="AD571" s="27"/>
      <c r="AE571" s="27"/>
      <c r="AF571" s="27"/>
      <c r="AG571" s="27"/>
      <c r="AH571" s="27">
        <v>24.75</v>
      </c>
      <c r="AI571" s="27"/>
      <c r="AJ571" s="27"/>
      <c r="AK571" s="27"/>
      <c r="AL571" s="27"/>
      <c r="AM571" s="27"/>
      <c r="AN571" s="27"/>
      <c r="AO571" s="27">
        <f t="shared" si="94"/>
        <v>0</v>
      </c>
      <c r="AP571" s="27">
        <v>32.47</v>
      </c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>
        <v>32.47</v>
      </c>
      <c r="BB571" s="27"/>
      <c r="BC571" s="27"/>
      <c r="BD571" s="27"/>
      <c r="BE571" s="27"/>
      <c r="BF571" s="27"/>
      <c r="BG571" s="27"/>
      <c r="BH571" s="27"/>
      <c r="BI571" s="27">
        <f t="shared" si="95"/>
        <v>0</v>
      </c>
      <c r="BJ571" s="27">
        <v>7.25</v>
      </c>
      <c r="BK571" s="27"/>
      <c r="BL571" s="27"/>
      <c r="BM571" s="27"/>
      <c r="BN571" s="27"/>
      <c r="BO571" s="27">
        <v>1.25</v>
      </c>
      <c r="BP571" s="27"/>
      <c r="BQ571" s="27">
        <v>6</v>
      </c>
      <c r="BR571" s="27"/>
      <c r="BS571" s="27"/>
      <c r="BT571" s="27"/>
      <c r="BU571" s="27"/>
      <c r="BV571" s="27"/>
      <c r="BW571" s="27"/>
      <c r="BX571" s="27">
        <f t="shared" si="96"/>
        <v>0</v>
      </c>
      <c r="BY571" s="27"/>
      <c r="BZ571" s="27"/>
      <c r="CA571" s="27">
        <f t="shared" si="97"/>
        <v>0</v>
      </c>
      <c r="CB571" s="27">
        <f t="shared" si="98"/>
        <v>0</v>
      </c>
      <c r="CC571" s="27">
        <v>30</v>
      </c>
      <c r="CD571" s="27">
        <v>30</v>
      </c>
      <c r="CE571" s="27"/>
      <c r="CF571" s="27"/>
      <c r="CG571" s="27">
        <f t="shared" si="99"/>
        <v>0</v>
      </c>
      <c r="CH571" s="27">
        <v>16</v>
      </c>
      <c r="CI571" s="27">
        <v>16</v>
      </c>
      <c r="CJ571" s="27"/>
      <c r="CK571" s="27"/>
      <c r="CL571" s="27">
        <f t="shared" si="92"/>
        <v>0</v>
      </c>
      <c r="CM571" s="27"/>
      <c r="CN571" s="27"/>
      <c r="CO571" s="27">
        <f t="shared" si="100"/>
        <v>0</v>
      </c>
      <c r="CP571" s="27">
        <v>69.72</v>
      </c>
      <c r="CQ571" s="27"/>
      <c r="CR571" s="27"/>
      <c r="CS571" s="1" t="s">
        <v>5726</v>
      </c>
    </row>
    <row r="572" spans="1:97" customFormat="1" ht="30" hidden="1" customHeight="1" x14ac:dyDescent="0.25">
      <c r="A572" s="1" t="s">
        <v>4173</v>
      </c>
      <c r="B572" s="1" t="s">
        <v>4174</v>
      </c>
      <c r="C572" s="1" t="s">
        <v>267</v>
      </c>
      <c r="D572" s="1" t="s">
        <v>26</v>
      </c>
      <c r="E572" s="1" t="s">
        <v>4175</v>
      </c>
      <c r="F572" s="26" t="s">
        <v>4176</v>
      </c>
      <c r="G572" s="26" t="s">
        <v>955</v>
      </c>
      <c r="H572" s="1" t="s">
        <v>852</v>
      </c>
      <c r="I572" s="1" t="s">
        <v>4177</v>
      </c>
      <c r="J572" s="1" t="s">
        <v>4178</v>
      </c>
      <c r="K572" s="1" t="s">
        <v>4179</v>
      </c>
      <c r="L572" s="1" t="s">
        <v>626</v>
      </c>
      <c r="M572" s="1" t="s">
        <v>3777</v>
      </c>
      <c r="N572" s="1" t="s">
        <v>4180</v>
      </c>
      <c r="O572" s="1" t="s">
        <v>4056</v>
      </c>
      <c r="P572" s="1">
        <v>923</v>
      </c>
      <c r="Q572" s="1" t="s">
        <v>4102</v>
      </c>
      <c r="R572" s="1" t="s">
        <v>38</v>
      </c>
      <c r="S572" s="1" t="s">
        <v>3831</v>
      </c>
      <c r="T572" s="1" t="s">
        <v>4103</v>
      </c>
      <c r="U572" s="1">
        <v>2</v>
      </c>
      <c r="V572" s="1" t="s">
        <v>41</v>
      </c>
      <c r="W572" s="1" t="s">
        <v>41</v>
      </c>
      <c r="X572" s="1">
        <v>4</v>
      </c>
      <c r="Y572" s="31" t="s">
        <v>5649</v>
      </c>
      <c r="Z572" s="1">
        <v>50</v>
      </c>
      <c r="AA572" s="1">
        <v>10</v>
      </c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>
        <f t="shared" si="94"/>
        <v>0</v>
      </c>
      <c r="AP572" s="1">
        <v>50</v>
      </c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>
        <f t="shared" si="95"/>
        <v>0</v>
      </c>
      <c r="BJ572" s="1">
        <v>9.1999999999999993</v>
      </c>
      <c r="BK572" s="1">
        <v>0.5</v>
      </c>
      <c r="BL572" s="1"/>
      <c r="BM572" s="1">
        <v>0</v>
      </c>
      <c r="BN572" s="1"/>
      <c r="BO572" s="1"/>
      <c r="BP572" s="1"/>
      <c r="BQ572" s="1">
        <v>0</v>
      </c>
      <c r="BR572" s="1"/>
      <c r="BS572" s="1">
        <v>2.7</v>
      </c>
      <c r="BT572" s="1"/>
      <c r="BU572" s="1"/>
      <c r="BV572" s="1"/>
      <c r="BW572" s="1"/>
      <c r="BX572" s="1">
        <f t="shared" si="96"/>
        <v>0</v>
      </c>
      <c r="BY572" s="1"/>
      <c r="BZ572" s="1"/>
      <c r="CA572" s="1">
        <f t="shared" si="97"/>
        <v>0</v>
      </c>
      <c r="CB572" s="1">
        <f t="shared" si="98"/>
        <v>0</v>
      </c>
      <c r="CC572" s="1"/>
      <c r="CD572" s="1"/>
      <c r="CE572" s="1"/>
      <c r="CF572" s="1"/>
      <c r="CG572" s="1">
        <f t="shared" si="99"/>
        <v>0</v>
      </c>
      <c r="CH572" s="1"/>
      <c r="CI572" s="1"/>
      <c r="CJ572" s="1"/>
      <c r="CK572" s="1"/>
      <c r="CL572" s="1">
        <f t="shared" si="92"/>
        <v>0</v>
      </c>
      <c r="CM572" s="1"/>
      <c r="CN572" s="1"/>
      <c r="CO572" s="1">
        <f t="shared" si="100"/>
        <v>0</v>
      </c>
      <c r="CP572" s="1">
        <v>59.2</v>
      </c>
      <c r="CQ572" s="1">
        <f>SUM(BI572,CB572,CG572)</f>
        <v>0</v>
      </c>
      <c r="CR572" s="1">
        <v>11</v>
      </c>
      <c r="CS572" s="1" t="s">
        <v>5728</v>
      </c>
    </row>
    <row r="573" spans="1:97" customFormat="1" ht="30" hidden="1" customHeight="1" x14ac:dyDescent="0.25">
      <c r="A573" s="1" t="s">
        <v>2119</v>
      </c>
      <c r="B573" s="1" t="s">
        <v>2120</v>
      </c>
      <c r="C573" s="1" t="s">
        <v>25</v>
      </c>
      <c r="D573" s="1" t="s">
        <v>26</v>
      </c>
      <c r="E573" s="1" t="s">
        <v>2121</v>
      </c>
      <c r="F573" s="26" t="s">
        <v>2122</v>
      </c>
      <c r="G573" s="26" t="s">
        <v>2123</v>
      </c>
      <c r="H573" s="1" t="s">
        <v>2124</v>
      </c>
      <c r="I573" s="1" t="s">
        <v>2125</v>
      </c>
      <c r="J573" s="1" t="s">
        <v>2126</v>
      </c>
      <c r="K573" s="1" t="s">
        <v>2127</v>
      </c>
      <c r="L573" s="1" t="s">
        <v>1018</v>
      </c>
      <c r="M573" s="1" t="s">
        <v>1737</v>
      </c>
      <c r="N573" s="1" t="s">
        <v>2128</v>
      </c>
      <c r="O573" s="1" t="s">
        <v>1020</v>
      </c>
      <c r="P573" s="1">
        <v>923</v>
      </c>
      <c r="Q573" s="1" t="s">
        <v>4102</v>
      </c>
      <c r="R573" s="1" t="s">
        <v>38</v>
      </c>
      <c r="S573" s="1" t="s">
        <v>3831</v>
      </c>
      <c r="T573" s="1" t="s">
        <v>4103</v>
      </c>
      <c r="U573" s="1">
        <v>2</v>
      </c>
      <c r="V573" s="1" t="s">
        <v>41</v>
      </c>
      <c r="W573" s="1" t="s">
        <v>41</v>
      </c>
      <c r="X573" s="1">
        <v>4</v>
      </c>
      <c r="Y573" s="31" t="s">
        <v>5649</v>
      </c>
      <c r="Z573" s="1">
        <v>5.5</v>
      </c>
      <c r="AA573" s="1">
        <v>0</v>
      </c>
      <c r="AB573" s="1"/>
      <c r="AC573" s="1"/>
      <c r="AD573" s="1"/>
      <c r="AE573" s="1"/>
      <c r="AF573" s="1"/>
      <c r="AG573" s="1"/>
      <c r="AH573" s="1">
        <v>5.5</v>
      </c>
      <c r="AI573" s="1"/>
      <c r="AJ573" s="1"/>
      <c r="AK573" s="1"/>
      <c r="AL573" s="1"/>
      <c r="AM573" s="1"/>
      <c r="AN573" s="1"/>
      <c r="AO573" s="1">
        <f t="shared" si="94"/>
        <v>0</v>
      </c>
      <c r="AP573" s="1">
        <v>0</v>
      </c>
      <c r="AQ573" s="1"/>
      <c r="AR573" s="1"/>
      <c r="AS573" s="1"/>
      <c r="AT573" s="1"/>
      <c r="AU573" s="1"/>
      <c r="AV573" s="1"/>
      <c r="AW573" s="1"/>
      <c r="AX573" s="1">
        <v>2.74</v>
      </c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>
        <f t="shared" si="95"/>
        <v>0</v>
      </c>
      <c r="BJ573" s="1">
        <v>30.5</v>
      </c>
      <c r="BK573" s="1">
        <v>0.5</v>
      </c>
      <c r="BL573" s="1"/>
      <c r="BM573" s="1"/>
      <c r="BN573" s="1"/>
      <c r="BO573" s="1">
        <v>0</v>
      </c>
      <c r="BP573" s="1"/>
      <c r="BQ573" s="1"/>
      <c r="BR573" s="1"/>
      <c r="BS573" s="1"/>
      <c r="BT573" s="1"/>
      <c r="BU573" s="1"/>
      <c r="BV573" s="1"/>
      <c r="BW573" s="1"/>
      <c r="BX573" s="1">
        <f t="shared" si="96"/>
        <v>0</v>
      </c>
      <c r="BY573" s="1">
        <v>20</v>
      </c>
      <c r="BZ573" s="1"/>
      <c r="CA573" s="1">
        <f t="shared" si="97"/>
        <v>0</v>
      </c>
      <c r="CB573" s="1">
        <f t="shared" si="98"/>
        <v>0</v>
      </c>
      <c r="CC573" s="1"/>
      <c r="CD573" s="1"/>
      <c r="CE573" s="1"/>
      <c r="CF573" s="1"/>
      <c r="CG573" s="1">
        <f t="shared" si="99"/>
        <v>0</v>
      </c>
      <c r="CH573" s="1"/>
      <c r="CI573" s="1"/>
      <c r="CJ573" s="1"/>
      <c r="CK573" s="1"/>
      <c r="CL573" s="1">
        <f t="shared" si="92"/>
        <v>0</v>
      </c>
      <c r="CM573" s="1"/>
      <c r="CN573" s="1"/>
      <c r="CO573" s="1">
        <f t="shared" si="100"/>
        <v>0</v>
      </c>
      <c r="CP573" s="1">
        <v>30.5</v>
      </c>
      <c r="CQ573" s="1">
        <f>SUM(BI573,CB573,CG573)</f>
        <v>0</v>
      </c>
      <c r="CR573" s="1">
        <v>10</v>
      </c>
      <c r="CS573" s="1" t="s">
        <v>5728</v>
      </c>
    </row>
    <row r="574" spans="1:97" customFormat="1" ht="30" hidden="1" customHeight="1" x14ac:dyDescent="0.25">
      <c r="A574" s="1" t="s">
        <v>4181</v>
      </c>
      <c r="B574" s="1" t="s">
        <v>4182</v>
      </c>
      <c r="C574" s="1" t="s">
        <v>267</v>
      </c>
      <c r="D574" s="1" t="s">
        <v>26</v>
      </c>
      <c r="E574" s="1" t="s">
        <v>4183</v>
      </c>
      <c r="F574" s="26" t="s">
        <v>1024</v>
      </c>
      <c r="G574" s="26" t="s">
        <v>4184</v>
      </c>
      <c r="H574" s="1" t="s">
        <v>75</v>
      </c>
      <c r="I574" s="1" t="s">
        <v>4185</v>
      </c>
      <c r="J574" s="1" t="s">
        <v>4186</v>
      </c>
      <c r="K574" s="1" t="s">
        <v>4187</v>
      </c>
      <c r="L574" s="1" t="s">
        <v>105</v>
      </c>
      <c r="M574" s="1" t="s">
        <v>1987</v>
      </c>
      <c r="N574" s="1" t="s">
        <v>4188</v>
      </c>
      <c r="O574" s="1" t="s">
        <v>4189</v>
      </c>
      <c r="P574" s="1">
        <v>923</v>
      </c>
      <c r="Q574" s="1" t="s">
        <v>4102</v>
      </c>
      <c r="R574" s="1" t="s">
        <v>38</v>
      </c>
      <c r="S574" s="1" t="s">
        <v>3831</v>
      </c>
      <c r="T574" s="1" t="s">
        <v>4103</v>
      </c>
      <c r="U574" s="1">
        <v>2</v>
      </c>
      <c r="V574" s="1" t="s">
        <v>41</v>
      </c>
      <c r="W574" s="1" t="s">
        <v>41</v>
      </c>
      <c r="X574" s="1">
        <v>5</v>
      </c>
      <c r="Y574" s="31" t="s">
        <v>5649</v>
      </c>
      <c r="Z574" s="1">
        <v>97.6</v>
      </c>
      <c r="AA574" s="1">
        <v>10</v>
      </c>
      <c r="AB574" s="1"/>
      <c r="AC574" s="1"/>
      <c r="AD574" s="1"/>
      <c r="AE574" s="1"/>
      <c r="AF574" s="1"/>
      <c r="AG574" s="1"/>
      <c r="AH574" s="1">
        <v>11</v>
      </c>
      <c r="AI574" s="1"/>
      <c r="AJ574" s="1"/>
      <c r="AK574" s="1"/>
      <c r="AL574" s="1"/>
      <c r="AM574" s="1"/>
      <c r="AN574" s="1">
        <v>76.599999999999994</v>
      </c>
      <c r="AO574" s="1">
        <f t="shared" si="94"/>
        <v>0</v>
      </c>
      <c r="AP574" s="1">
        <v>10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5.48</v>
      </c>
      <c r="AY574" s="1">
        <v>0</v>
      </c>
      <c r="AZ574" s="1">
        <v>0</v>
      </c>
      <c r="BA574" s="1">
        <v>19.100000000000001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f t="shared" si="95"/>
        <v>0</v>
      </c>
      <c r="BJ574" s="1">
        <v>20</v>
      </c>
      <c r="BK574" s="1">
        <v>0</v>
      </c>
      <c r="BL574" s="1">
        <v>0</v>
      </c>
      <c r="BM574" s="1">
        <v>0</v>
      </c>
      <c r="BN574" s="1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f t="shared" si="96"/>
        <v>0</v>
      </c>
      <c r="BY574" s="1">
        <v>20</v>
      </c>
      <c r="BZ574" s="1">
        <v>0</v>
      </c>
      <c r="CA574" s="1">
        <f t="shared" si="97"/>
        <v>0</v>
      </c>
      <c r="CB574" s="1">
        <f t="shared" si="98"/>
        <v>0</v>
      </c>
      <c r="CC574" s="1">
        <v>0</v>
      </c>
      <c r="CD574" s="1">
        <v>0</v>
      </c>
      <c r="CE574" s="1">
        <v>0</v>
      </c>
      <c r="CF574" s="1">
        <v>0</v>
      </c>
      <c r="CG574" s="1">
        <f t="shared" si="99"/>
        <v>0</v>
      </c>
      <c r="CH574" s="1">
        <v>0</v>
      </c>
      <c r="CI574" s="1">
        <v>0</v>
      </c>
      <c r="CJ574" s="1">
        <v>0</v>
      </c>
      <c r="CK574" s="1">
        <v>0</v>
      </c>
      <c r="CL574" s="1">
        <f t="shared" si="92"/>
        <v>0</v>
      </c>
      <c r="CM574" s="1"/>
      <c r="CN574" s="1">
        <v>0</v>
      </c>
      <c r="CO574" s="1">
        <f t="shared" si="100"/>
        <v>0</v>
      </c>
      <c r="CP574" s="1">
        <v>30</v>
      </c>
      <c r="CQ574" s="1">
        <f>SUM(BI574,CB574,CG574)</f>
        <v>0</v>
      </c>
      <c r="CR574" s="1">
        <v>9</v>
      </c>
      <c r="CS574" s="1" t="s">
        <v>5732</v>
      </c>
    </row>
    <row r="575" spans="1:97" customFormat="1" ht="60" hidden="1" customHeight="1" x14ac:dyDescent="0.25">
      <c r="A575" s="27" t="s">
        <v>4190</v>
      </c>
      <c r="B575" s="27" t="s">
        <v>4191</v>
      </c>
      <c r="C575" s="27" t="s">
        <v>25</v>
      </c>
      <c r="D575" s="27" t="s">
        <v>71</v>
      </c>
      <c r="E575" s="27" t="s">
        <v>4192</v>
      </c>
      <c r="F575" s="27" t="s">
        <v>4193</v>
      </c>
      <c r="G575" s="27" t="s">
        <v>4194</v>
      </c>
      <c r="H575" s="27" t="s">
        <v>29</v>
      </c>
      <c r="I575" s="27" t="s">
        <v>4195</v>
      </c>
      <c r="J575" s="27" t="s">
        <v>4196</v>
      </c>
      <c r="K575" s="27" t="s">
        <v>4197</v>
      </c>
      <c r="L575" s="27" t="s">
        <v>362</v>
      </c>
      <c r="M575" s="27" t="s">
        <v>4198</v>
      </c>
      <c r="N575" s="27" t="s">
        <v>4199</v>
      </c>
      <c r="O575" s="27" t="s">
        <v>1171</v>
      </c>
      <c r="P575" s="27">
        <v>924</v>
      </c>
      <c r="Q575" s="27" t="s">
        <v>4200</v>
      </c>
      <c r="R575" s="27" t="s">
        <v>38</v>
      </c>
      <c r="S575" s="27" t="s">
        <v>3831</v>
      </c>
      <c r="T575" s="27" t="s">
        <v>4201</v>
      </c>
      <c r="U575" s="27">
        <v>2</v>
      </c>
      <c r="V575" s="27" t="s">
        <v>41</v>
      </c>
      <c r="W575" s="27" t="s">
        <v>41</v>
      </c>
      <c r="X575" s="27">
        <v>1</v>
      </c>
      <c r="Y575" s="33" t="s">
        <v>5725</v>
      </c>
      <c r="Z575" s="27">
        <v>50</v>
      </c>
      <c r="AA575" s="27">
        <v>50</v>
      </c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>
        <f t="shared" si="94"/>
        <v>0</v>
      </c>
      <c r="AP575" s="27">
        <v>197.18</v>
      </c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>
        <v>105.05</v>
      </c>
      <c r="BB575" s="27">
        <v>42.13</v>
      </c>
      <c r="BC575" s="27"/>
      <c r="BD575" s="27"/>
      <c r="BE575" s="27"/>
      <c r="BF575" s="27"/>
      <c r="BG575" s="27"/>
      <c r="BH575" s="27"/>
      <c r="BI575" s="27">
        <f t="shared" si="95"/>
        <v>0</v>
      </c>
      <c r="BJ575" s="27">
        <v>300</v>
      </c>
      <c r="BK575" s="27">
        <v>2.5</v>
      </c>
      <c r="BL575" s="27"/>
      <c r="BM575" s="27">
        <v>5</v>
      </c>
      <c r="BN575" s="27">
        <v>25</v>
      </c>
      <c r="BO575" s="27">
        <v>62.5</v>
      </c>
      <c r="BP575" s="27">
        <v>60</v>
      </c>
      <c r="BQ575" s="27">
        <v>50</v>
      </c>
      <c r="BR575" s="27">
        <v>33</v>
      </c>
      <c r="BS575" s="27">
        <v>54</v>
      </c>
      <c r="BT575" s="27">
        <v>52.5</v>
      </c>
      <c r="BU575" s="27">
        <v>10</v>
      </c>
      <c r="BV575" s="27"/>
      <c r="BW575" s="27"/>
      <c r="BX575" s="27">
        <f t="shared" si="96"/>
        <v>0</v>
      </c>
      <c r="BY575" s="27">
        <v>20</v>
      </c>
      <c r="BZ575" s="27">
        <v>70</v>
      </c>
      <c r="CA575" s="27">
        <f t="shared" si="97"/>
        <v>0</v>
      </c>
      <c r="CB575" s="27">
        <f t="shared" si="98"/>
        <v>0</v>
      </c>
      <c r="CC575" s="27">
        <v>140</v>
      </c>
      <c r="CD575" s="27">
        <v>60</v>
      </c>
      <c r="CE575" s="27">
        <v>80</v>
      </c>
      <c r="CF575" s="27"/>
      <c r="CG575" s="27">
        <f t="shared" si="99"/>
        <v>0</v>
      </c>
      <c r="CH575" s="27">
        <v>70</v>
      </c>
      <c r="CI575" s="27">
        <v>40</v>
      </c>
      <c r="CJ575" s="27">
        <v>30</v>
      </c>
      <c r="CK575" s="27"/>
      <c r="CL575" s="27">
        <f t="shared" si="92"/>
        <v>0</v>
      </c>
      <c r="CM575" s="27"/>
      <c r="CN575" s="27"/>
      <c r="CO575" s="27">
        <f t="shared" si="100"/>
        <v>0</v>
      </c>
      <c r="CP575" s="27">
        <v>637.17999999999995</v>
      </c>
      <c r="CQ575" s="27"/>
      <c r="CR575" s="27"/>
      <c r="CS575" s="27" t="s">
        <v>5727</v>
      </c>
    </row>
    <row r="576" spans="1:97" customFormat="1" ht="38.25" hidden="1" customHeight="1" x14ac:dyDescent="0.25">
      <c r="A576" s="1" t="s">
        <v>1789</v>
      </c>
      <c r="B576" s="1" t="s">
        <v>1790</v>
      </c>
      <c r="C576" s="1" t="s">
        <v>1375</v>
      </c>
      <c r="D576" s="1" t="s">
        <v>71</v>
      </c>
      <c r="E576" s="1" t="s">
        <v>1791</v>
      </c>
      <c r="F576" s="1" t="s">
        <v>1792</v>
      </c>
      <c r="G576" s="1" t="s">
        <v>226</v>
      </c>
      <c r="H576" s="1" t="s">
        <v>337</v>
      </c>
      <c r="I576" s="1" t="s">
        <v>1793</v>
      </c>
      <c r="J576" s="1" t="s">
        <v>1794</v>
      </c>
      <c r="K576" s="1" t="s">
        <v>1795</v>
      </c>
      <c r="L576" s="1" t="s">
        <v>978</v>
      </c>
      <c r="M576" s="1" t="s">
        <v>1796</v>
      </c>
      <c r="N576" s="1" t="s">
        <v>1797</v>
      </c>
      <c r="O576" s="1" t="s">
        <v>1798</v>
      </c>
      <c r="P576" s="1">
        <v>924</v>
      </c>
      <c r="Q576" s="1" t="s">
        <v>4200</v>
      </c>
      <c r="R576" s="1" t="s">
        <v>38</v>
      </c>
      <c r="S576" s="1" t="s">
        <v>3831</v>
      </c>
      <c r="T576" s="1" t="s">
        <v>4201</v>
      </c>
      <c r="U576" s="1">
        <v>2</v>
      </c>
      <c r="V576" s="1" t="s">
        <v>41</v>
      </c>
      <c r="W576" s="1" t="s">
        <v>41</v>
      </c>
      <c r="X576" s="1">
        <v>4</v>
      </c>
      <c r="Y576" s="31" t="s">
        <v>5649</v>
      </c>
      <c r="Z576" s="1">
        <v>10</v>
      </c>
      <c r="AA576" s="1">
        <v>10</v>
      </c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>
        <f t="shared" si="94"/>
        <v>0</v>
      </c>
      <c r="AP576" s="1">
        <v>168.73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82.13</v>
      </c>
      <c r="BB576" s="1">
        <v>76.599999999999994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f t="shared" si="95"/>
        <v>0</v>
      </c>
      <c r="BJ576" s="1">
        <v>227</v>
      </c>
      <c r="BK576" s="1">
        <v>3</v>
      </c>
      <c r="BL576" s="1">
        <v>0.75</v>
      </c>
      <c r="BM576" s="1">
        <v>22</v>
      </c>
      <c r="BN576" s="1">
        <v>0</v>
      </c>
      <c r="BO576" s="1">
        <v>38.75</v>
      </c>
      <c r="BP576" s="1">
        <v>6</v>
      </c>
      <c r="BQ576" s="1">
        <v>14</v>
      </c>
      <c r="BR576" s="1">
        <v>2.75</v>
      </c>
      <c r="BS576" s="1">
        <v>13.5</v>
      </c>
      <c r="BT576" s="1">
        <v>3.5</v>
      </c>
      <c r="BU576" s="1">
        <v>10</v>
      </c>
      <c r="BV576" s="1">
        <v>10</v>
      </c>
      <c r="BW576" s="1">
        <v>0</v>
      </c>
      <c r="BX576" s="1">
        <f t="shared" si="96"/>
        <v>0</v>
      </c>
      <c r="BY576" s="1">
        <v>20</v>
      </c>
      <c r="BZ576" s="1">
        <v>70</v>
      </c>
      <c r="CA576" s="1">
        <f t="shared" si="97"/>
        <v>0</v>
      </c>
      <c r="CB576" s="1">
        <f t="shared" si="98"/>
        <v>0</v>
      </c>
      <c r="CC576" s="1">
        <v>200</v>
      </c>
      <c r="CD576" s="1">
        <v>60</v>
      </c>
      <c r="CE576" s="1">
        <v>140</v>
      </c>
      <c r="CF576" s="1">
        <v>0</v>
      </c>
      <c r="CG576" s="1">
        <f t="shared" si="99"/>
        <v>0</v>
      </c>
      <c r="CH576" s="1">
        <v>100</v>
      </c>
      <c r="CI576" s="1">
        <v>40</v>
      </c>
      <c r="CJ576" s="1">
        <v>60</v>
      </c>
      <c r="CK576" s="1">
        <v>0</v>
      </c>
      <c r="CL576" s="1">
        <f t="shared" si="92"/>
        <v>0</v>
      </c>
      <c r="CM576" s="1"/>
      <c r="CN576" s="1">
        <v>0</v>
      </c>
      <c r="CO576" s="1">
        <f t="shared" si="100"/>
        <v>0</v>
      </c>
      <c r="CP576" s="1">
        <v>595.73</v>
      </c>
      <c r="CQ576" s="1">
        <f>SUM(BI576,CB576,CG576)</f>
        <v>0</v>
      </c>
      <c r="CR576" s="1">
        <v>1</v>
      </c>
      <c r="CS576" s="1" t="s">
        <v>5732</v>
      </c>
    </row>
    <row r="577" spans="1:97" customFormat="1" ht="105" hidden="1" customHeight="1" x14ac:dyDescent="0.25">
      <c r="A577" s="6" t="s">
        <v>119</v>
      </c>
      <c r="B577" s="6" t="s">
        <v>120</v>
      </c>
      <c r="C577" s="6" t="s">
        <v>25</v>
      </c>
      <c r="D577" s="6" t="s">
        <v>71</v>
      </c>
      <c r="E577" s="6" t="s">
        <v>121</v>
      </c>
      <c r="F577" s="6" t="s">
        <v>122</v>
      </c>
      <c r="G577" s="6" t="s">
        <v>123</v>
      </c>
      <c r="H577" s="6" t="s">
        <v>124</v>
      </c>
      <c r="I577" s="6" t="s">
        <v>125</v>
      </c>
      <c r="J577" s="6" t="s">
        <v>126</v>
      </c>
      <c r="K577" s="6" t="s">
        <v>127</v>
      </c>
      <c r="L577" s="6" t="s">
        <v>105</v>
      </c>
      <c r="M577" s="6" t="s">
        <v>128</v>
      </c>
      <c r="N577" s="6" t="s">
        <v>129</v>
      </c>
      <c r="O577" s="6" t="s">
        <v>130</v>
      </c>
      <c r="P577" s="6">
        <v>924</v>
      </c>
      <c r="Q577" s="6" t="s">
        <v>4200</v>
      </c>
      <c r="R577" s="6" t="s">
        <v>38</v>
      </c>
      <c r="S577" s="6" t="s">
        <v>3831</v>
      </c>
      <c r="T577" s="6" t="s">
        <v>4201</v>
      </c>
      <c r="U577" s="6">
        <v>2</v>
      </c>
      <c r="V577" s="6" t="s">
        <v>41</v>
      </c>
      <c r="W577" s="6" t="s">
        <v>41</v>
      </c>
      <c r="X577" s="6">
        <v>4</v>
      </c>
      <c r="Y577" s="32" t="s">
        <v>5711</v>
      </c>
      <c r="Z577" s="6">
        <v>50</v>
      </c>
      <c r="AA577" s="6">
        <v>50</v>
      </c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>
        <f t="shared" si="94"/>
        <v>0</v>
      </c>
      <c r="AP577" s="6">
        <v>335.46</v>
      </c>
      <c r="AQ577" s="6"/>
      <c r="AR577" s="6">
        <v>1</v>
      </c>
      <c r="AS577" s="6"/>
      <c r="AT577" s="6">
        <v>107.5</v>
      </c>
      <c r="AU577" s="6"/>
      <c r="AV577" s="6"/>
      <c r="AW577" s="6"/>
      <c r="AX577" s="6"/>
      <c r="AY577" s="6"/>
      <c r="AZ577" s="6"/>
      <c r="BA577" s="6"/>
      <c r="BB577" s="6">
        <v>107.24</v>
      </c>
      <c r="BC577" s="6"/>
      <c r="BD577" s="6"/>
      <c r="BE577" s="6"/>
      <c r="BF577" s="6">
        <v>69.72</v>
      </c>
      <c r="BG577" s="6"/>
      <c r="BH577" s="6"/>
      <c r="BI577" s="6">
        <f t="shared" si="95"/>
        <v>0</v>
      </c>
      <c r="BJ577" s="6">
        <v>114.45</v>
      </c>
      <c r="BK577" s="6">
        <v>0.5</v>
      </c>
      <c r="BL577" s="6">
        <v>0.75</v>
      </c>
      <c r="BM577" s="6">
        <v>1</v>
      </c>
      <c r="BN577" s="6"/>
      <c r="BO577" s="6">
        <v>11.25</v>
      </c>
      <c r="BP577" s="6">
        <v>1.5</v>
      </c>
      <c r="BQ577" s="6">
        <v>14</v>
      </c>
      <c r="BR577" s="6">
        <v>2.75</v>
      </c>
      <c r="BS577" s="6">
        <v>2.7</v>
      </c>
      <c r="BT577" s="6"/>
      <c r="BU577" s="6"/>
      <c r="BV577" s="6">
        <v>10</v>
      </c>
      <c r="BW577" s="6"/>
      <c r="BX577" s="6">
        <f t="shared" si="96"/>
        <v>0</v>
      </c>
      <c r="BY577" s="6"/>
      <c r="BZ577" s="6">
        <v>70</v>
      </c>
      <c r="CA577" s="6">
        <f t="shared" si="97"/>
        <v>0</v>
      </c>
      <c r="CB577" s="6">
        <f t="shared" si="98"/>
        <v>0</v>
      </c>
      <c r="CC577" s="6">
        <v>40</v>
      </c>
      <c r="CD577" s="6">
        <v>40</v>
      </c>
      <c r="CE577" s="6"/>
      <c r="CF577" s="6"/>
      <c r="CG577" s="6">
        <f t="shared" si="99"/>
        <v>0</v>
      </c>
      <c r="CH577" s="6">
        <v>24</v>
      </c>
      <c r="CI577" s="6">
        <v>24</v>
      </c>
      <c r="CJ577" s="6"/>
      <c r="CK577" s="6"/>
      <c r="CL577" s="6">
        <f t="shared" si="92"/>
        <v>0</v>
      </c>
      <c r="CM577" s="6"/>
      <c r="CN577" s="6"/>
      <c r="CO577" s="6">
        <f t="shared" si="100"/>
        <v>0</v>
      </c>
      <c r="CP577" s="6">
        <v>489.91</v>
      </c>
      <c r="CQ577" s="6"/>
      <c r="CR577" s="6"/>
      <c r="CS577" s="1" t="s">
        <v>5727</v>
      </c>
    </row>
    <row r="578" spans="1:97" customFormat="1" ht="34.5" hidden="1" customHeight="1" x14ac:dyDescent="0.25">
      <c r="A578" s="1" t="s">
        <v>4202</v>
      </c>
      <c r="B578" s="1" t="s">
        <v>4203</v>
      </c>
      <c r="C578" s="1" t="s">
        <v>25</v>
      </c>
      <c r="D578" s="1" t="s">
        <v>71</v>
      </c>
      <c r="E578" s="1" t="s">
        <v>4204</v>
      </c>
      <c r="F578" s="26" t="s">
        <v>4205</v>
      </c>
      <c r="G578" s="26" t="s">
        <v>75</v>
      </c>
      <c r="H578" s="1" t="s">
        <v>1158</v>
      </c>
      <c r="I578" s="1" t="s">
        <v>4206</v>
      </c>
      <c r="J578" s="1" t="s">
        <v>4206</v>
      </c>
      <c r="K578" s="1" t="s">
        <v>4207</v>
      </c>
      <c r="L578" s="1" t="s">
        <v>1874</v>
      </c>
      <c r="M578" s="1" t="s">
        <v>1080</v>
      </c>
      <c r="N578" s="1" t="s">
        <v>4208</v>
      </c>
      <c r="O578" s="1" t="s">
        <v>1082</v>
      </c>
      <c r="P578" s="1">
        <v>924</v>
      </c>
      <c r="Q578" s="1" t="s">
        <v>4200</v>
      </c>
      <c r="R578" s="1" t="s">
        <v>38</v>
      </c>
      <c r="S578" s="1" t="s">
        <v>3831</v>
      </c>
      <c r="T578" s="1" t="s">
        <v>4201</v>
      </c>
      <c r="U578" s="1">
        <v>2</v>
      </c>
      <c r="V578" s="1" t="s">
        <v>41</v>
      </c>
      <c r="W578" s="1" t="s">
        <v>41</v>
      </c>
      <c r="X578" s="1">
        <v>2</v>
      </c>
      <c r="Y578" s="31" t="s">
        <v>5649</v>
      </c>
      <c r="Z578" s="1">
        <v>0</v>
      </c>
      <c r="AA578" s="1">
        <v>0</v>
      </c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>
        <f t="shared" si="94"/>
        <v>0</v>
      </c>
      <c r="AP578" s="1">
        <v>160.86000000000001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30.56</v>
      </c>
      <c r="BB578" s="1">
        <v>99.58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f t="shared" si="95"/>
        <v>0</v>
      </c>
      <c r="BJ578" s="1">
        <v>127.15</v>
      </c>
      <c r="BK578" s="1">
        <v>1</v>
      </c>
      <c r="BL578" s="1">
        <v>0.75</v>
      </c>
      <c r="BM578" s="1">
        <v>5</v>
      </c>
      <c r="BN578" s="1">
        <v>2.5</v>
      </c>
      <c r="BO578" s="1">
        <v>41.25</v>
      </c>
      <c r="BP578" s="1">
        <v>0</v>
      </c>
      <c r="BQ578" s="1">
        <v>8</v>
      </c>
      <c r="BR578" s="1">
        <v>0</v>
      </c>
      <c r="BS578" s="1">
        <v>5.4</v>
      </c>
      <c r="BT578" s="1">
        <v>0</v>
      </c>
      <c r="BU578" s="1">
        <v>0</v>
      </c>
      <c r="BV578" s="1">
        <v>10</v>
      </c>
      <c r="BW578" s="1">
        <v>0</v>
      </c>
      <c r="BX578" s="1">
        <f t="shared" si="96"/>
        <v>0</v>
      </c>
      <c r="BY578" s="1">
        <v>20</v>
      </c>
      <c r="BZ578" s="1">
        <v>0</v>
      </c>
      <c r="CA578" s="1">
        <f t="shared" si="97"/>
        <v>0</v>
      </c>
      <c r="CB578" s="1">
        <f t="shared" si="98"/>
        <v>0</v>
      </c>
      <c r="CC578" s="1">
        <v>190</v>
      </c>
      <c r="CD578" s="1">
        <v>50</v>
      </c>
      <c r="CE578" s="1">
        <v>110</v>
      </c>
      <c r="CF578" s="1">
        <v>0</v>
      </c>
      <c r="CG578" s="1">
        <f t="shared" si="99"/>
        <v>0</v>
      </c>
      <c r="CH578" s="1">
        <v>92</v>
      </c>
      <c r="CI578" s="1">
        <v>32</v>
      </c>
      <c r="CJ578" s="1">
        <v>60</v>
      </c>
      <c r="CK578" s="1">
        <v>0</v>
      </c>
      <c r="CL578" s="1">
        <f t="shared" si="92"/>
        <v>0</v>
      </c>
      <c r="CM578" s="1"/>
      <c r="CN578" s="1">
        <v>0</v>
      </c>
      <c r="CO578" s="1">
        <f t="shared" si="100"/>
        <v>0</v>
      </c>
      <c r="CP578" s="1">
        <v>478.01</v>
      </c>
      <c r="CQ578" s="1">
        <f>SUM(BI578,CB578,CG578)</f>
        <v>0</v>
      </c>
      <c r="CR578" s="1">
        <v>2</v>
      </c>
      <c r="CS578" s="1" t="s">
        <v>5732</v>
      </c>
    </row>
    <row r="579" spans="1:97" customFormat="1" ht="48" hidden="1" customHeight="1" x14ac:dyDescent="0.25">
      <c r="A579" s="1" t="s">
        <v>4209</v>
      </c>
      <c r="B579" s="1" t="s">
        <v>4210</v>
      </c>
      <c r="C579" s="1" t="s">
        <v>25</v>
      </c>
      <c r="D579" s="1" t="s">
        <v>71</v>
      </c>
      <c r="E579" s="1" t="s">
        <v>4211</v>
      </c>
      <c r="F579" s="26" t="s">
        <v>4212</v>
      </c>
      <c r="G579" s="26" t="s">
        <v>101</v>
      </c>
      <c r="H579" s="1" t="s">
        <v>577</v>
      </c>
      <c r="I579" s="1" t="s">
        <v>4213</v>
      </c>
      <c r="J579" s="1" t="s">
        <v>4214</v>
      </c>
      <c r="K579" s="1" t="s">
        <v>4215</v>
      </c>
      <c r="L579" s="1" t="s">
        <v>362</v>
      </c>
      <c r="M579" s="1" t="s">
        <v>917</v>
      </c>
      <c r="N579" s="1" t="s">
        <v>4216</v>
      </c>
      <c r="O579" s="1" t="s">
        <v>365</v>
      </c>
      <c r="P579" s="1">
        <v>924</v>
      </c>
      <c r="Q579" s="1" t="s">
        <v>4200</v>
      </c>
      <c r="R579" s="1" t="s">
        <v>38</v>
      </c>
      <c r="S579" s="1" t="s">
        <v>3831</v>
      </c>
      <c r="T579" s="1" t="s">
        <v>4201</v>
      </c>
      <c r="U579" s="1">
        <v>2</v>
      </c>
      <c r="V579" s="1" t="s">
        <v>41</v>
      </c>
      <c r="W579" s="1" t="s">
        <v>41</v>
      </c>
      <c r="X579" s="1">
        <v>5</v>
      </c>
      <c r="Y579" s="31" t="s">
        <v>5649</v>
      </c>
      <c r="Z579" s="1">
        <v>50</v>
      </c>
      <c r="AA579" s="1">
        <v>10</v>
      </c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>
        <f t="shared" si="94"/>
        <v>0</v>
      </c>
      <c r="AP579" s="1">
        <v>203.2</v>
      </c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>
        <v>68.760000000000005</v>
      </c>
      <c r="BB579" s="1">
        <v>15.32</v>
      </c>
      <c r="BC579" s="1"/>
      <c r="BD579" s="1"/>
      <c r="BE579" s="1"/>
      <c r="BF579" s="1"/>
      <c r="BG579" s="1"/>
      <c r="BH579" s="1"/>
      <c r="BI579" s="1">
        <f t="shared" si="95"/>
        <v>0</v>
      </c>
      <c r="BJ579" s="1">
        <v>59.1</v>
      </c>
      <c r="BK579" s="1"/>
      <c r="BL579" s="1"/>
      <c r="BM579" s="1">
        <v>1</v>
      </c>
      <c r="BN579" s="1"/>
      <c r="BO579" s="1"/>
      <c r="BP579" s="1"/>
      <c r="BQ579" s="1"/>
      <c r="BR579" s="1"/>
      <c r="BS579" s="1">
        <v>8.1</v>
      </c>
      <c r="BT579" s="1"/>
      <c r="BU579" s="1">
        <v>10</v>
      </c>
      <c r="BV579" s="1">
        <v>10</v>
      </c>
      <c r="BW579" s="1">
        <v>10</v>
      </c>
      <c r="BX579" s="1">
        <f t="shared" si="96"/>
        <v>0</v>
      </c>
      <c r="BY579" s="1">
        <v>20</v>
      </c>
      <c r="BZ579" s="1"/>
      <c r="CA579" s="1">
        <f t="shared" si="97"/>
        <v>0</v>
      </c>
      <c r="CB579" s="1">
        <f t="shared" si="98"/>
        <v>0</v>
      </c>
      <c r="CC579" s="1">
        <v>150</v>
      </c>
      <c r="CD579" s="1">
        <v>40</v>
      </c>
      <c r="CE579" s="1">
        <v>0</v>
      </c>
      <c r="CF579" s="1"/>
      <c r="CG579" s="1">
        <f t="shared" si="99"/>
        <v>0</v>
      </c>
      <c r="CH579" s="1">
        <v>69</v>
      </c>
      <c r="CI579" s="1">
        <v>24</v>
      </c>
      <c r="CJ579" s="1">
        <v>45</v>
      </c>
      <c r="CK579" s="1"/>
      <c r="CL579" s="1">
        <f t="shared" si="92"/>
        <v>0</v>
      </c>
      <c r="CM579" s="1"/>
      <c r="CN579" s="1"/>
      <c r="CO579" s="1">
        <f t="shared" si="100"/>
        <v>0</v>
      </c>
      <c r="CP579" s="1">
        <v>412.3</v>
      </c>
      <c r="CQ579" s="1">
        <f>SUM(BI579,CB579,CG579)</f>
        <v>0</v>
      </c>
      <c r="CR579" s="1">
        <v>4</v>
      </c>
      <c r="CS579" s="1" t="s">
        <v>5728</v>
      </c>
    </row>
    <row r="580" spans="1:97" customFormat="1" ht="49.5" hidden="1" customHeight="1" x14ac:dyDescent="0.25">
      <c r="A580" s="1" t="s">
        <v>4217</v>
      </c>
      <c r="B580" s="1" t="s">
        <v>4218</v>
      </c>
      <c r="C580" s="1" t="s">
        <v>25</v>
      </c>
      <c r="D580" s="1" t="s">
        <v>71</v>
      </c>
      <c r="E580" s="1" t="s">
        <v>4219</v>
      </c>
      <c r="F580" s="26" t="s">
        <v>4220</v>
      </c>
      <c r="G580" s="26" t="s">
        <v>391</v>
      </c>
      <c r="H580" s="26" t="s">
        <v>137</v>
      </c>
      <c r="I580" s="1" t="s">
        <v>4221</v>
      </c>
      <c r="J580" s="1" t="s">
        <v>4221</v>
      </c>
      <c r="K580" s="1" t="s">
        <v>4222</v>
      </c>
      <c r="L580" s="1" t="s">
        <v>535</v>
      </c>
      <c r="M580" s="1" t="s">
        <v>2268</v>
      </c>
      <c r="N580" s="1" t="s">
        <v>4223</v>
      </c>
      <c r="O580" s="1" t="s">
        <v>2774</v>
      </c>
      <c r="P580" s="1">
        <v>924</v>
      </c>
      <c r="Q580" s="1" t="s">
        <v>4200</v>
      </c>
      <c r="R580" s="1" t="s">
        <v>38</v>
      </c>
      <c r="S580" s="1" t="s">
        <v>3831</v>
      </c>
      <c r="T580" s="1" t="s">
        <v>4201</v>
      </c>
      <c r="U580" s="1">
        <v>2</v>
      </c>
      <c r="V580" s="1" t="s">
        <v>41</v>
      </c>
      <c r="W580" s="1" t="s">
        <v>41</v>
      </c>
      <c r="X580" s="1">
        <v>1</v>
      </c>
      <c r="Y580" s="31" t="s">
        <v>5649</v>
      </c>
      <c r="Z580" s="1">
        <v>10</v>
      </c>
      <c r="AA580" s="1">
        <v>10</v>
      </c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>
        <f t="shared" si="94"/>
        <v>0</v>
      </c>
      <c r="AP580" s="1">
        <v>282.18</v>
      </c>
      <c r="AQ580" s="1"/>
      <c r="AR580" s="1">
        <v>63</v>
      </c>
      <c r="AS580" s="1"/>
      <c r="AT580" s="1">
        <v>37.5</v>
      </c>
      <c r="AU580" s="1"/>
      <c r="AV580" s="1"/>
      <c r="AW580" s="1"/>
      <c r="AX580" s="1"/>
      <c r="AY580" s="1"/>
      <c r="AZ580" s="1"/>
      <c r="BA580" s="1">
        <v>34.380000000000003</v>
      </c>
      <c r="BB580" s="1"/>
      <c r="BC580" s="1"/>
      <c r="BD580" s="1"/>
      <c r="BE580" s="1"/>
      <c r="BF580" s="1"/>
      <c r="BG580" s="1"/>
      <c r="BH580" s="1"/>
      <c r="BI580" s="1">
        <f t="shared" si="95"/>
        <v>0</v>
      </c>
      <c r="BJ580" s="1">
        <v>14.7</v>
      </c>
      <c r="BK580" s="1"/>
      <c r="BL580" s="1"/>
      <c r="BM580" s="1"/>
      <c r="BN580" s="1"/>
      <c r="BO580" s="1"/>
      <c r="BP580" s="1"/>
      <c r="BQ580" s="1"/>
      <c r="BR580" s="1"/>
      <c r="BS580" s="1">
        <v>2.7</v>
      </c>
      <c r="BT580" s="1"/>
      <c r="BU580" s="1"/>
      <c r="BV580" s="1"/>
      <c r="BW580" s="1">
        <v>10</v>
      </c>
      <c r="BX580" s="1">
        <f t="shared" si="96"/>
        <v>0</v>
      </c>
      <c r="BY580" s="1"/>
      <c r="BZ580" s="1"/>
      <c r="CA580" s="1">
        <f t="shared" si="97"/>
        <v>0</v>
      </c>
      <c r="CB580" s="1">
        <f t="shared" si="98"/>
        <v>0</v>
      </c>
      <c r="CC580" s="1">
        <v>80</v>
      </c>
      <c r="CD580" s="1">
        <v>30</v>
      </c>
      <c r="CE580" s="1"/>
      <c r="CF580" s="1"/>
      <c r="CG580" s="1">
        <f t="shared" si="99"/>
        <v>0</v>
      </c>
      <c r="CH580" s="1">
        <v>31</v>
      </c>
      <c r="CI580" s="1">
        <v>16</v>
      </c>
      <c r="CJ580" s="1">
        <v>15</v>
      </c>
      <c r="CK580" s="1"/>
      <c r="CL580" s="1">
        <f t="shared" si="92"/>
        <v>0</v>
      </c>
      <c r="CM580" s="1"/>
      <c r="CN580" s="1"/>
      <c r="CO580" s="1">
        <f t="shared" si="100"/>
        <v>0</v>
      </c>
      <c r="CP580" s="1">
        <v>376.88</v>
      </c>
      <c r="CQ580" s="1">
        <f>SUM(BI580,CB580,CG580)</f>
        <v>0</v>
      </c>
      <c r="CR580" s="1">
        <v>5</v>
      </c>
      <c r="CS580" s="1" t="s">
        <v>5732</v>
      </c>
    </row>
    <row r="581" spans="1:97" customFormat="1" ht="32.25" hidden="1" customHeight="1" x14ac:dyDescent="0.25">
      <c r="A581" s="1" t="s">
        <v>2406</v>
      </c>
      <c r="B581" s="1" t="s">
        <v>2407</v>
      </c>
      <c r="C581" s="1" t="s">
        <v>25</v>
      </c>
      <c r="D581" s="1" t="s">
        <v>71</v>
      </c>
      <c r="E581" s="1" t="s">
        <v>2408</v>
      </c>
      <c r="F581" s="1" t="s">
        <v>2409</v>
      </c>
      <c r="G581" s="1" t="s">
        <v>2410</v>
      </c>
      <c r="H581" s="1" t="s">
        <v>852</v>
      </c>
      <c r="I581" s="1" t="s">
        <v>2411</v>
      </c>
      <c r="J581" s="1" t="s">
        <v>2411</v>
      </c>
      <c r="K581" s="1" t="s">
        <v>2412</v>
      </c>
      <c r="L581" s="1" t="s">
        <v>105</v>
      </c>
      <c r="M581" s="1" t="s">
        <v>436</v>
      </c>
      <c r="N581" s="1" t="s">
        <v>2413</v>
      </c>
      <c r="O581" s="1" t="s">
        <v>321</v>
      </c>
      <c r="P581" s="1">
        <v>924</v>
      </c>
      <c r="Q581" s="1" t="s">
        <v>4200</v>
      </c>
      <c r="R581" s="1" t="s">
        <v>38</v>
      </c>
      <c r="S581" s="1" t="s">
        <v>3831</v>
      </c>
      <c r="T581" s="1" t="s">
        <v>4201</v>
      </c>
      <c r="U581" s="1">
        <v>2</v>
      </c>
      <c r="V581" s="1" t="s">
        <v>41</v>
      </c>
      <c r="W581" s="1" t="s">
        <v>41</v>
      </c>
      <c r="X581" s="1">
        <v>3</v>
      </c>
      <c r="Y581" s="31" t="s">
        <v>5649</v>
      </c>
      <c r="Z581" s="1">
        <v>50</v>
      </c>
      <c r="AA581" s="1">
        <v>10</v>
      </c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>
        <f t="shared" si="94"/>
        <v>0</v>
      </c>
      <c r="AP581" s="1">
        <v>94.88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31.51</v>
      </c>
      <c r="AY581" s="1">
        <v>0</v>
      </c>
      <c r="AZ581" s="1">
        <v>0</v>
      </c>
      <c r="BA581" s="1">
        <v>13.37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f t="shared" si="95"/>
        <v>0</v>
      </c>
      <c r="BJ581" s="1">
        <v>37.15</v>
      </c>
      <c r="BK581" s="1">
        <v>1</v>
      </c>
      <c r="BL581" s="1">
        <v>0</v>
      </c>
      <c r="BM581" s="1">
        <v>5</v>
      </c>
      <c r="BN581" s="1">
        <v>0</v>
      </c>
      <c r="BO581" s="1">
        <v>6.25</v>
      </c>
      <c r="BP581" s="1">
        <v>1.5</v>
      </c>
      <c r="BQ581" s="1">
        <v>0</v>
      </c>
      <c r="BR581" s="1">
        <v>0</v>
      </c>
      <c r="BS581" s="1">
        <v>2.7</v>
      </c>
      <c r="BT581" s="1">
        <v>0</v>
      </c>
      <c r="BU581" s="1">
        <v>0</v>
      </c>
      <c r="BV581" s="1">
        <v>0</v>
      </c>
      <c r="BW581" s="1">
        <v>0</v>
      </c>
      <c r="BX581" s="1">
        <f t="shared" si="96"/>
        <v>0</v>
      </c>
      <c r="BY581" s="1">
        <v>0</v>
      </c>
      <c r="BZ581" s="1">
        <v>0</v>
      </c>
      <c r="CA581" s="1">
        <f t="shared" si="97"/>
        <v>0</v>
      </c>
      <c r="CB581" s="1">
        <f t="shared" si="98"/>
        <v>0</v>
      </c>
      <c r="CC581" s="1">
        <v>190</v>
      </c>
      <c r="CD581" s="1">
        <v>40</v>
      </c>
      <c r="CE581" s="1">
        <v>0</v>
      </c>
      <c r="CF581" s="1">
        <v>0</v>
      </c>
      <c r="CG581" s="1">
        <f t="shared" si="99"/>
        <v>0</v>
      </c>
      <c r="CH581" s="1">
        <v>92</v>
      </c>
      <c r="CI581" s="1">
        <v>32</v>
      </c>
      <c r="CJ581" s="1">
        <v>60</v>
      </c>
      <c r="CK581" s="1">
        <v>0</v>
      </c>
      <c r="CL581" s="1">
        <f t="shared" si="92"/>
        <v>0</v>
      </c>
      <c r="CM581" s="1"/>
      <c r="CN581" s="1">
        <v>0</v>
      </c>
      <c r="CO581" s="1">
        <f t="shared" si="100"/>
        <v>0</v>
      </c>
      <c r="CP581" s="1">
        <v>322.02999999999997</v>
      </c>
      <c r="CQ581" s="1">
        <f>SUM(BI581,CB581,CG581)</f>
        <v>0</v>
      </c>
      <c r="CR581" s="1">
        <v>6</v>
      </c>
      <c r="CS581" s="1" t="s">
        <v>5732</v>
      </c>
    </row>
    <row r="582" spans="1:97" customFormat="1" ht="105.75" hidden="1" customHeight="1" x14ac:dyDescent="0.25">
      <c r="A582" s="27" t="s">
        <v>366</v>
      </c>
      <c r="B582" s="27" t="s">
        <v>367</v>
      </c>
      <c r="C582" s="27" t="s">
        <v>236</v>
      </c>
      <c r="D582" s="27" t="s">
        <v>71</v>
      </c>
      <c r="E582" s="27" t="s">
        <v>368</v>
      </c>
      <c r="F582" s="27" t="s">
        <v>369</v>
      </c>
      <c r="G582" s="27" t="s">
        <v>87</v>
      </c>
      <c r="H582" s="27" t="s">
        <v>284</v>
      </c>
      <c r="I582" s="27" t="s">
        <v>370</v>
      </c>
      <c r="J582" s="27" t="s">
        <v>371</v>
      </c>
      <c r="K582" s="27" t="s">
        <v>372</v>
      </c>
      <c r="L582" s="27" t="s">
        <v>105</v>
      </c>
      <c r="M582" s="27" t="s">
        <v>373</v>
      </c>
      <c r="N582" s="27" t="s">
        <v>374</v>
      </c>
      <c r="O582" s="27" t="s">
        <v>375</v>
      </c>
      <c r="P582" s="27">
        <v>924</v>
      </c>
      <c r="Q582" s="27" t="s">
        <v>4200</v>
      </c>
      <c r="R582" s="27" t="s">
        <v>38</v>
      </c>
      <c r="S582" s="27" t="s">
        <v>3831</v>
      </c>
      <c r="T582" s="27" t="s">
        <v>4201</v>
      </c>
      <c r="U582" s="27">
        <v>2</v>
      </c>
      <c r="V582" s="27" t="s">
        <v>41</v>
      </c>
      <c r="W582" s="27" t="s">
        <v>41</v>
      </c>
      <c r="X582" s="27">
        <v>2</v>
      </c>
      <c r="Y582" s="33" t="s">
        <v>5643</v>
      </c>
      <c r="Z582" s="27">
        <v>50</v>
      </c>
      <c r="AA582" s="27">
        <v>50</v>
      </c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>
        <f t="shared" si="94"/>
        <v>0</v>
      </c>
      <c r="AP582" s="27">
        <v>183.7</v>
      </c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>
        <v>133.69999999999999</v>
      </c>
      <c r="BB582" s="27"/>
      <c r="BC582" s="27"/>
      <c r="BD582" s="27"/>
      <c r="BE582" s="27"/>
      <c r="BF582" s="27"/>
      <c r="BG582" s="27"/>
      <c r="BH582" s="27"/>
      <c r="BI582" s="27">
        <f t="shared" si="95"/>
        <v>0</v>
      </c>
      <c r="BJ582" s="27">
        <v>29</v>
      </c>
      <c r="BK582" s="27"/>
      <c r="BL582" s="27"/>
      <c r="BM582" s="27">
        <v>4</v>
      </c>
      <c r="BN582" s="27"/>
      <c r="BO582" s="27">
        <v>5</v>
      </c>
      <c r="BP582" s="27"/>
      <c r="BQ582" s="27"/>
      <c r="BR582" s="27"/>
      <c r="BS582" s="27"/>
      <c r="BT582" s="27"/>
      <c r="BU582" s="27"/>
      <c r="BV582" s="27"/>
      <c r="BW582" s="27"/>
      <c r="BX582" s="27">
        <f t="shared" si="96"/>
        <v>0</v>
      </c>
      <c r="BY582" s="27">
        <v>20</v>
      </c>
      <c r="BZ582" s="27"/>
      <c r="CA582" s="27">
        <f t="shared" si="97"/>
        <v>0</v>
      </c>
      <c r="CB582" s="27">
        <f t="shared" si="98"/>
        <v>0</v>
      </c>
      <c r="CC582" s="27">
        <v>30</v>
      </c>
      <c r="CD582" s="27">
        <v>30</v>
      </c>
      <c r="CE582" s="27"/>
      <c r="CF582" s="27"/>
      <c r="CG582" s="27">
        <f t="shared" si="99"/>
        <v>0</v>
      </c>
      <c r="CH582" s="27">
        <v>16</v>
      </c>
      <c r="CI582" s="27">
        <v>16</v>
      </c>
      <c r="CJ582" s="27"/>
      <c r="CK582" s="27"/>
      <c r="CL582" s="27">
        <f t="shared" si="92"/>
        <v>0</v>
      </c>
      <c r="CM582" s="27"/>
      <c r="CN582" s="27"/>
      <c r="CO582" s="27">
        <f t="shared" si="100"/>
        <v>0</v>
      </c>
      <c r="CP582" s="27">
        <v>242.7</v>
      </c>
      <c r="CQ582" s="27"/>
      <c r="CR582" s="27"/>
      <c r="CS582" s="1" t="s">
        <v>5726</v>
      </c>
    </row>
    <row r="583" spans="1:97" customFormat="1" ht="48.75" hidden="1" customHeight="1" x14ac:dyDescent="0.25">
      <c r="A583" s="1" t="s">
        <v>480</v>
      </c>
      <c r="B583" s="1" t="s">
        <v>481</v>
      </c>
      <c r="C583" s="1" t="s">
        <v>25</v>
      </c>
      <c r="D583" s="1" t="s">
        <v>71</v>
      </c>
      <c r="E583" s="1" t="s">
        <v>482</v>
      </c>
      <c r="F583" s="1" t="s">
        <v>483</v>
      </c>
      <c r="G583" s="1" t="s">
        <v>484</v>
      </c>
      <c r="H583" s="1" t="s">
        <v>485</v>
      </c>
      <c r="I583" s="1" t="s">
        <v>486</v>
      </c>
      <c r="J583" s="1" t="s">
        <v>487</v>
      </c>
      <c r="K583" s="1" t="s">
        <v>488</v>
      </c>
      <c r="L583" s="1" t="s">
        <v>105</v>
      </c>
      <c r="M583" s="1" t="s">
        <v>220</v>
      </c>
      <c r="N583" s="1" t="s">
        <v>489</v>
      </c>
      <c r="O583" s="1" t="s">
        <v>490</v>
      </c>
      <c r="P583" s="1">
        <v>924</v>
      </c>
      <c r="Q583" s="1" t="s">
        <v>4200</v>
      </c>
      <c r="R583" s="1" t="s">
        <v>38</v>
      </c>
      <c r="S583" s="1" t="s">
        <v>3831</v>
      </c>
      <c r="T583" s="1" t="s">
        <v>4201</v>
      </c>
      <c r="U583" s="1">
        <v>2</v>
      </c>
      <c r="V583" s="1" t="s">
        <v>41</v>
      </c>
      <c r="W583" s="1" t="s">
        <v>41</v>
      </c>
      <c r="X583" s="1">
        <v>2</v>
      </c>
      <c r="Y583" s="31" t="s">
        <v>5649</v>
      </c>
      <c r="Z583" s="1">
        <v>50</v>
      </c>
      <c r="AA583" s="1">
        <v>10</v>
      </c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>
        <f t="shared" si="94"/>
        <v>0</v>
      </c>
      <c r="AP583" s="1">
        <v>93.39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1.37</v>
      </c>
      <c r="AY583" s="1">
        <v>0</v>
      </c>
      <c r="AZ583" s="1">
        <v>0</v>
      </c>
      <c r="BA583" s="1">
        <v>9.5500000000000007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f t="shared" si="95"/>
        <v>0</v>
      </c>
      <c r="BJ583" s="1">
        <v>52.8</v>
      </c>
      <c r="BK583" s="1">
        <v>0.5</v>
      </c>
      <c r="BL583" s="1">
        <v>0</v>
      </c>
      <c r="BM583" s="1">
        <v>10</v>
      </c>
      <c r="BN583" s="1">
        <v>0</v>
      </c>
      <c r="BO583" s="1">
        <v>7.5</v>
      </c>
      <c r="BP583" s="1">
        <v>0</v>
      </c>
      <c r="BQ583" s="1">
        <v>2</v>
      </c>
      <c r="BR583" s="1">
        <v>0</v>
      </c>
      <c r="BS583" s="1">
        <v>10.8</v>
      </c>
      <c r="BT583" s="1">
        <v>0</v>
      </c>
      <c r="BU583" s="1">
        <v>10</v>
      </c>
      <c r="BV583" s="1">
        <v>10</v>
      </c>
      <c r="BW583" s="1">
        <v>0</v>
      </c>
      <c r="BX583" s="1">
        <f t="shared" si="96"/>
        <v>0</v>
      </c>
      <c r="BY583" s="1">
        <v>0</v>
      </c>
      <c r="BZ583" s="1">
        <v>0</v>
      </c>
      <c r="CA583" s="1">
        <f t="shared" si="97"/>
        <v>0</v>
      </c>
      <c r="CB583" s="1">
        <f t="shared" si="98"/>
        <v>0</v>
      </c>
      <c r="CC583" s="1">
        <v>50</v>
      </c>
      <c r="CD583" s="1">
        <v>50</v>
      </c>
      <c r="CE583" s="1">
        <v>110</v>
      </c>
      <c r="CF583" s="1">
        <v>0</v>
      </c>
      <c r="CG583" s="1">
        <f t="shared" si="99"/>
        <v>0</v>
      </c>
      <c r="CH583" s="1">
        <v>32</v>
      </c>
      <c r="CI583" s="1">
        <v>32</v>
      </c>
      <c r="CJ583" s="1">
        <v>0</v>
      </c>
      <c r="CK583" s="1">
        <v>0</v>
      </c>
      <c r="CL583" s="1">
        <f t="shared" si="92"/>
        <v>0</v>
      </c>
      <c r="CM583" s="1"/>
      <c r="CN583" s="1">
        <v>0</v>
      </c>
      <c r="CO583" s="1">
        <f t="shared" si="100"/>
        <v>0</v>
      </c>
      <c r="CP583" s="1">
        <v>196.19</v>
      </c>
      <c r="CQ583" s="1">
        <f>SUM(BI583,CB583,CG583)</f>
        <v>0</v>
      </c>
      <c r="CR583" s="1">
        <v>3</v>
      </c>
      <c r="CS583" s="1" t="s">
        <v>5732</v>
      </c>
    </row>
    <row r="584" spans="1:97" customFormat="1" ht="210.75" hidden="1" customHeight="1" x14ac:dyDescent="0.25">
      <c r="A584" s="27" t="s">
        <v>4224</v>
      </c>
      <c r="B584" s="27" t="s">
        <v>4225</v>
      </c>
      <c r="C584" s="27" t="s">
        <v>25</v>
      </c>
      <c r="D584" s="27" t="s">
        <v>71</v>
      </c>
      <c r="E584" s="27" t="s">
        <v>4226</v>
      </c>
      <c r="F584" s="27" t="s">
        <v>852</v>
      </c>
      <c r="G584" s="27" t="s">
        <v>217</v>
      </c>
      <c r="H584" s="27" t="s">
        <v>29</v>
      </c>
      <c r="I584" s="27" t="s">
        <v>4227</v>
      </c>
      <c r="J584" s="27" t="s">
        <v>4228</v>
      </c>
      <c r="K584" s="27" t="s">
        <v>4229</v>
      </c>
      <c r="L584" s="27" t="s">
        <v>4230</v>
      </c>
      <c r="M584" s="27" t="s">
        <v>4231</v>
      </c>
      <c r="N584" s="27" t="s">
        <v>4232</v>
      </c>
      <c r="O584" s="27" t="s">
        <v>4233</v>
      </c>
      <c r="P584" s="27">
        <v>924</v>
      </c>
      <c r="Q584" s="27" t="s">
        <v>4200</v>
      </c>
      <c r="R584" s="27" t="s">
        <v>38</v>
      </c>
      <c r="S584" s="27" t="s">
        <v>3831</v>
      </c>
      <c r="T584" s="27" t="s">
        <v>4201</v>
      </c>
      <c r="U584" s="27">
        <v>2</v>
      </c>
      <c r="V584" s="27" t="s">
        <v>41</v>
      </c>
      <c r="W584" s="27" t="s">
        <v>41</v>
      </c>
      <c r="X584" s="27">
        <v>5</v>
      </c>
      <c r="Y584" s="33" t="s">
        <v>5646</v>
      </c>
      <c r="Z584" s="27">
        <v>10</v>
      </c>
      <c r="AA584" s="27">
        <v>10</v>
      </c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>
        <f t="shared" si="94"/>
        <v>0</v>
      </c>
      <c r="AP584" s="27">
        <v>187.62</v>
      </c>
      <c r="AQ584" s="27"/>
      <c r="AR584" s="27"/>
      <c r="AS584" s="27"/>
      <c r="AT584" s="27"/>
      <c r="AU584" s="27">
        <v>81.34</v>
      </c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>
        <v>96.28</v>
      </c>
      <c r="BG584" s="27"/>
      <c r="BH584" s="27"/>
      <c r="BI584" s="27">
        <f t="shared" si="95"/>
        <v>0</v>
      </c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>
        <f t="shared" si="96"/>
        <v>0</v>
      </c>
      <c r="BY584" s="27"/>
      <c r="BZ584" s="27"/>
      <c r="CA584" s="27">
        <f t="shared" si="97"/>
        <v>0</v>
      </c>
      <c r="CB584" s="27">
        <f t="shared" si="98"/>
        <v>0</v>
      </c>
      <c r="CC584" s="27"/>
      <c r="CD584" s="27"/>
      <c r="CE584" s="27"/>
      <c r="CF584" s="27"/>
      <c r="CG584" s="27">
        <f t="shared" si="99"/>
        <v>0</v>
      </c>
      <c r="CH584" s="27"/>
      <c r="CI584" s="27"/>
      <c r="CJ584" s="27"/>
      <c r="CK584" s="27"/>
      <c r="CL584" s="27">
        <f t="shared" si="92"/>
        <v>0</v>
      </c>
      <c r="CM584" s="27"/>
      <c r="CN584" s="27"/>
      <c r="CO584" s="27">
        <f t="shared" si="100"/>
        <v>0</v>
      </c>
      <c r="CP584" s="27">
        <v>187.62</v>
      </c>
      <c r="CQ584" s="27"/>
      <c r="CR584" s="27"/>
      <c r="CS584" s="1" t="s">
        <v>5726</v>
      </c>
    </row>
    <row r="585" spans="1:97" customFormat="1" ht="48.75" hidden="1" customHeight="1" x14ac:dyDescent="0.25">
      <c r="A585" s="1" t="s">
        <v>4234</v>
      </c>
      <c r="B585" s="1" t="s">
        <v>4235</v>
      </c>
      <c r="C585" s="1" t="s">
        <v>267</v>
      </c>
      <c r="D585" s="1" t="s">
        <v>71</v>
      </c>
      <c r="E585" s="1" t="s">
        <v>4236</v>
      </c>
      <c r="F585" s="26" t="s">
        <v>4237</v>
      </c>
      <c r="G585" s="26" t="s">
        <v>4238</v>
      </c>
      <c r="H585" s="1" t="s">
        <v>123</v>
      </c>
      <c r="I585" s="1" t="s">
        <v>4239</v>
      </c>
      <c r="J585" s="1" t="s">
        <v>4240</v>
      </c>
      <c r="K585" s="1" t="s">
        <v>4241</v>
      </c>
      <c r="L585" s="1" t="s">
        <v>3144</v>
      </c>
      <c r="M585" s="1" t="s">
        <v>1218</v>
      </c>
      <c r="N585" s="1" t="s">
        <v>4242</v>
      </c>
      <c r="O585" s="1" t="s">
        <v>4243</v>
      </c>
      <c r="P585" s="1">
        <v>924</v>
      </c>
      <c r="Q585" s="1" t="s">
        <v>4200</v>
      </c>
      <c r="R585" s="1" t="s">
        <v>38</v>
      </c>
      <c r="S585" s="1" t="s">
        <v>3831</v>
      </c>
      <c r="T585" s="1" t="s">
        <v>4201</v>
      </c>
      <c r="U585" s="1">
        <v>2</v>
      </c>
      <c r="V585" s="1" t="s">
        <v>41</v>
      </c>
      <c r="W585" s="1" t="s">
        <v>41</v>
      </c>
      <c r="X585" s="1">
        <v>1</v>
      </c>
      <c r="Y585" s="31" t="s">
        <v>5649</v>
      </c>
      <c r="Z585" s="1">
        <v>50</v>
      </c>
      <c r="AA585" s="1">
        <v>10</v>
      </c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>
        <f t="shared" si="94"/>
        <v>0</v>
      </c>
      <c r="AP585" s="1">
        <v>50</v>
      </c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>
        <f t="shared" si="95"/>
        <v>0</v>
      </c>
      <c r="BJ585" s="1">
        <v>36</v>
      </c>
      <c r="BK585" s="1">
        <v>0.5</v>
      </c>
      <c r="BL585" s="1">
        <v>0.75</v>
      </c>
      <c r="BM585" s="1"/>
      <c r="BN585" s="1"/>
      <c r="BO585" s="1">
        <v>1.25</v>
      </c>
      <c r="BP585" s="1">
        <v>1.5</v>
      </c>
      <c r="BQ585" s="1">
        <v>6</v>
      </c>
      <c r="BR585" s="1"/>
      <c r="BS585" s="1"/>
      <c r="BT585" s="1">
        <v>0</v>
      </c>
      <c r="BU585" s="1"/>
      <c r="BV585" s="1"/>
      <c r="BW585" s="1"/>
      <c r="BX585" s="1">
        <f t="shared" si="96"/>
        <v>0</v>
      </c>
      <c r="BY585" s="1">
        <v>20</v>
      </c>
      <c r="BZ585" s="1"/>
      <c r="CA585" s="1">
        <f t="shared" si="97"/>
        <v>0</v>
      </c>
      <c r="CB585" s="1">
        <f t="shared" si="98"/>
        <v>0</v>
      </c>
      <c r="CC585" s="1">
        <v>50</v>
      </c>
      <c r="CD585" s="1">
        <v>20</v>
      </c>
      <c r="CE585" s="1"/>
      <c r="CF585" s="1"/>
      <c r="CG585" s="1">
        <f t="shared" si="99"/>
        <v>0</v>
      </c>
      <c r="CH585" s="1">
        <v>32</v>
      </c>
      <c r="CI585" s="1">
        <v>32</v>
      </c>
      <c r="CJ585" s="1"/>
      <c r="CK585" s="1"/>
      <c r="CL585" s="1">
        <f t="shared" si="92"/>
        <v>0</v>
      </c>
      <c r="CM585" s="1"/>
      <c r="CN585" s="1"/>
      <c r="CO585" s="1">
        <f t="shared" si="100"/>
        <v>0</v>
      </c>
      <c r="CP585" s="1">
        <v>136</v>
      </c>
      <c r="CQ585" s="1">
        <f>SUM(BI585,CB585,CG585)</f>
        <v>0</v>
      </c>
      <c r="CR585" s="1">
        <v>8</v>
      </c>
      <c r="CS585" s="1" t="s">
        <v>5728</v>
      </c>
    </row>
    <row r="586" spans="1:97" customFormat="1" ht="180.75" hidden="1" customHeight="1" x14ac:dyDescent="0.25">
      <c r="A586" s="27" t="s">
        <v>630</v>
      </c>
      <c r="B586" s="27" t="s">
        <v>631</v>
      </c>
      <c r="C586" s="27" t="s">
        <v>267</v>
      </c>
      <c r="D586" s="27" t="s">
        <v>71</v>
      </c>
      <c r="E586" s="27" t="s">
        <v>632</v>
      </c>
      <c r="F586" s="27" t="s">
        <v>633</v>
      </c>
      <c r="G586" s="27" t="s">
        <v>123</v>
      </c>
      <c r="H586" s="27" t="s">
        <v>75</v>
      </c>
      <c r="I586" s="27" t="s">
        <v>634</v>
      </c>
      <c r="J586" s="27" t="s">
        <v>635</v>
      </c>
      <c r="K586" s="27" t="s">
        <v>636</v>
      </c>
      <c r="L586" s="27" t="s">
        <v>637</v>
      </c>
      <c r="M586" s="27" t="s">
        <v>373</v>
      </c>
      <c r="N586" s="27" t="s">
        <v>638</v>
      </c>
      <c r="O586" s="27" t="s">
        <v>639</v>
      </c>
      <c r="P586" s="27">
        <v>924</v>
      </c>
      <c r="Q586" s="27" t="s">
        <v>4200</v>
      </c>
      <c r="R586" s="27" t="s">
        <v>38</v>
      </c>
      <c r="S586" s="27" t="s">
        <v>3831</v>
      </c>
      <c r="T586" s="27" t="s">
        <v>4201</v>
      </c>
      <c r="U586" s="27">
        <v>2</v>
      </c>
      <c r="V586" s="27" t="s">
        <v>41</v>
      </c>
      <c r="W586" s="27" t="s">
        <v>41</v>
      </c>
      <c r="X586" s="27">
        <v>4</v>
      </c>
      <c r="Y586" s="33" t="s">
        <v>5647</v>
      </c>
      <c r="Z586" s="27">
        <v>50</v>
      </c>
      <c r="AA586" s="27">
        <v>50</v>
      </c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>
        <f t="shared" si="94"/>
        <v>0</v>
      </c>
      <c r="AP586" s="27">
        <v>70.709999999999994</v>
      </c>
      <c r="AQ586" s="27"/>
      <c r="AR586" s="27"/>
      <c r="AS586" s="27"/>
      <c r="AT586" s="27"/>
      <c r="AU586" s="27">
        <v>16.600000000000001</v>
      </c>
      <c r="AV586" s="27"/>
      <c r="AW586" s="27"/>
      <c r="AX586" s="27">
        <v>4.1100000000000003</v>
      </c>
      <c r="AY586" s="27"/>
      <c r="AZ586" s="27"/>
      <c r="BA586" s="27"/>
      <c r="BB586" s="27"/>
      <c r="BC586" s="27"/>
      <c r="BD586" s="27"/>
      <c r="BE586" s="27"/>
      <c r="BF586" s="27"/>
      <c r="BG586" s="27"/>
      <c r="BH586" s="27">
        <v>0</v>
      </c>
      <c r="BI586" s="27">
        <f t="shared" si="95"/>
        <v>0</v>
      </c>
      <c r="BJ586" s="27">
        <v>8.75</v>
      </c>
      <c r="BK586" s="27">
        <v>1</v>
      </c>
      <c r="BL586" s="27"/>
      <c r="BM586" s="27"/>
      <c r="BN586" s="27"/>
      <c r="BO586" s="27">
        <v>6.25</v>
      </c>
      <c r="BP586" s="27">
        <v>1.5</v>
      </c>
      <c r="BQ586" s="27"/>
      <c r="BR586" s="27"/>
      <c r="BS586" s="27"/>
      <c r="BT586" s="27"/>
      <c r="BU586" s="27"/>
      <c r="BV586" s="27"/>
      <c r="BW586" s="27"/>
      <c r="BX586" s="27">
        <f t="shared" si="96"/>
        <v>0</v>
      </c>
      <c r="BY586" s="27"/>
      <c r="BZ586" s="27"/>
      <c r="CA586" s="27">
        <f t="shared" si="97"/>
        <v>0</v>
      </c>
      <c r="CB586" s="27">
        <f t="shared" si="98"/>
        <v>0</v>
      </c>
      <c r="CC586" s="27">
        <v>30</v>
      </c>
      <c r="CD586" s="27">
        <v>30</v>
      </c>
      <c r="CE586" s="27"/>
      <c r="CF586" s="27"/>
      <c r="CG586" s="27">
        <f t="shared" si="99"/>
        <v>0</v>
      </c>
      <c r="CH586" s="27">
        <v>16</v>
      </c>
      <c r="CI586" s="27">
        <v>16</v>
      </c>
      <c r="CJ586" s="27"/>
      <c r="CK586" s="27"/>
      <c r="CL586" s="27">
        <f t="shared" ref="CL586:CL649" si="102">IF(SUBTOTAL(9,CI586:CK586)&gt;=100,100,SUBTOTAL(9,CI586:CK586))</f>
        <v>0</v>
      </c>
      <c r="CM586" s="27"/>
      <c r="CN586" s="27"/>
      <c r="CO586" s="27">
        <f t="shared" si="100"/>
        <v>0</v>
      </c>
      <c r="CP586" s="27">
        <v>109.46</v>
      </c>
      <c r="CQ586" s="27"/>
      <c r="CR586" s="27"/>
      <c r="CS586" s="1" t="s">
        <v>5726</v>
      </c>
    </row>
    <row r="587" spans="1:97" customFormat="1" ht="29.25" hidden="1" customHeight="1" x14ac:dyDescent="0.25">
      <c r="A587" s="1" t="s">
        <v>2082</v>
      </c>
      <c r="B587" s="1" t="s">
        <v>2083</v>
      </c>
      <c r="C587" s="1" t="s">
        <v>267</v>
      </c>
      <c r="D587" s="1" t="s">
        <v>71</v>
      </c>
      <c r="E587" s="1" t="s">
        <v>2084</v>
      </c>
      <c r="F587" s="1" t="s">
        <v>2085</v>
      </c>
      <c r="G587" s="1" t="s">
        <v>832</v>
      </c>
      <c r="H587" s="1" t="s">
        <v>183</v>
      </c>
      <c r="I587" s="1" t="s">
        <v>2086</v>
      </c>
      <c r="J587" s="1" t="s">
        <v>2087</v>
      </c>
      <c r="K587" s="1" t="s">
        <v>2088</v>
      </c>
      <c r="L587" s="1" t="s">
        <v>105</v>
      </c>
      <c r="M587" s="1" t="s">
        <v>1937</v>
      </c>
      <c r="N587" s="1" t="s">
        <v>2089</v>
      </c>
      <c r="O587" s="1" t="s">
        <v>1939</v>
      </c>
      <c r="P587" s="1">
        <v>924</v>
      </c>
      <c r="Q587" s="1" t="s">
        <v>4200</v>
      </c>
      <c r="R587" s="1" t="s">
        <v>38</v>
      </c>
      <c r="S587" s="1" t="s">
        <v>3831</v>
      </c>
      <c r="T587" s="1" t="s">
        <v>4201</v>
      </c>
      <c r="U587" s="1">
        <v>2</v>
      </c>
      <c r="V587" s="1" t="s">
        <v>41</v>
      </c>
      <c r="W587" s="1" t="s">
        <v>41</v>
      </c>
      <c r="X587" s="1">
        <v>1</v>
      </c>
      <c r="Y587" s="31" t="s">
        <v>5649</v>
      </c>
      <c r="Z587" s="1">
        <v>0</v>
      </c>
      <c r="AA587" s="1">
        <v>0</v>
      </c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>
        <f t="shared" si="94"/>
        <v>0</v>
      </c>
      <c r="AP587" s="1">
        <v>38.14</v>
      </c>
      <c r="AQ587" s="1">
        <v>0</v>
      </c>
      <c r="AR587" s="1">
        <v>8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30.14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f t="shared" si="95"/>
        <v>0</v>
      </c>
      <c r="BJ587" s="1">
        <v>38</v>
      </c>
      <c r="BK587" s="1">
        <v>2</v>
      </c>
      <c r="BL587" s="1">
        <v>0</v>
      </c>
      <c r="BM587" s="1">
        <v>1</v>
      </c>
      <c r="BN587" s="1">
        <v>0</v>
      </c>
      <c r="BO587" s="1">
        <v>0</v>
      </c>
      <c r="BP587" s="1">
        <v>0</v>
      </c>
      <c r="BQ587" s="1">
        <v>4</v>
      </c>
      <c r="BR587" s="1">
        <v>0</v>
      </c>
      <c r="BS587" s="1">
        <v>0</v>
      </c>
      <c r="BT587" s="1">
        <v>0</v>
      </c>
      <c r="BU587" s="1">
        <v>0</v>
      </c>
      <c r="BV587" s="1">
        <v>10</v>
      </c>
      <c r="BW587" s="1">
        <v>0</v>
      </c>
      <c r="BX587" s="1">
        <f t="shared" si="96"/>
        <v>0</v>
      </c>
      <c r="BY587" s="1">
        <v>20</v>
      </c>
      <c r="BZ587" s="1">
        <v>0</v>
      </c>
      <c r="CA587" s="1">
        <f t="shared" si="97"/>
        <v>0</v>
      </c>
      <c r="CB587" s="1">
        <f t="shared" si="98"/>
        <v>0</v>
      </c>
      <c r="CC587" s="1"/>
      <c r="CD587" s="1">
        <v>0</v>
      </c>
      <c r="CE587" s="1">
        <v>0</v>
      </c>
      <c r="CF587" s="1">
        <v>0</v>
      </c>
      <c r="CG587" s="1">
        <f t="shared" si="99"/>
        <v>0</v>
      </c>
      <c r="CH587" s="1"/>
      <c r="CI587" s="1">
        <v>0</v>
      </c>
      <c r="CJ587" s="1">
        <v>0</v>
      </c>
      <c r="CK587" s="1">
        <v>0</v>
      </c>
      <c r="CL587" s="1">
        <f t="shared" si="102"/>
        <v>0</v>
      </c>
      <c r="CM587" s="1"/>
      <c r="CN587" s="1">
        <v>0</v>
      </c>
      <c r="CO587" s="1">
        <f t="shared" si="100"/>
        <v>0</v>
      </c>
      <c r="CP587" s="1">
        <v>76.14</v>
      </c>
      <c r="CQ587" s="1">
        <f>SUM(BI587,CB587,CG587)</f>
        <v>0</v>
      </c>
      <c r="CR587" s="1">
        <v>7</v>
      </c>
      <c r="CS587" s="1" t="s">
        <v>5732</v>
      </c>
    </row>
    <row r="588" spans="1:97" customFormat="1" ht="33" hidden="1" customHeight="1" x14ac:dyDescent="0.25">
      <c r="A588" s="1" t="s">
        <v>4244</v>
      </c>
      <c r="B588" s="1" t="s">
        <v>4245</v>
      </c>
      <c r="C588" s="1" t="s">
        <v>25</v>
      </c>
      <c r="D588" s="1" t="s">
        <v>168</v>
      </c>
      <c r="E588" s="1" t="s">
        <v>4246</v>
      </c>
      <c r="F588" s="1" t="s">
        <v>4247</v>
      </c>
      <c r="G588" s="1" t="s">
        <v>4248</v>
      </c>
      <c r="H588" s="1" t="s">
        <v>3092</v>
      </c>
      <c r="I588" s="1" t="s">
        <v>4249</v>
      </c>
      <c r="J588" s="1" t="s">
        <v>4250</v>
      </c>
      <c r="K588" s="1" t="s">
        <v>4251</v>
      </c>
      <c r="L588" s="1" t="s">
        <v>105</v>
      </c>
      <c r="M588" s="1" t="s">
        <v>4252</v>
      </c>
      <c r="N588" s="1" t="s">
        <v>4253</v>
      </c>
      <c r="O588" s="1" t="s">
        <v>4254</v>
      </c>
      <c r="P588" s="1">
        <v>925</v>
      </c>
      <c r="Q588" s="1" t="s">
        <v>4255</v>
      </c>
      <c r="R588" s="1" t="s">
        <v>38</v>
      </c>
      <c r="S588" s="1" t="s">
        <v>3831</v>
      </c>
      <c r="T588" s="1" t="s">
        <v>1043</v>
      </c>
      <c r="U588" s="1">
        <v>2</v>
      </c>
      <c r="V588" s="1" t="s">
        <v>41</v>
      </c>
      <c r="W588" s="1" t="s">
        <v>41</v>
      </c>
      <c r="X588" s="1">
        <v>1</v>
      </c>
      <c r="Y588" s="31" t="s">
        <v>5649</v>
      </c>
      <c r="Z588" s="1">
        <v>10</v>
      </c>
      <c r="AA588" s="1">
        <v>10</v>
      </c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>
        <f t="shared" si="94"/>
        <v>0</v>
      </c>
      <c r="AP588" s="1">
        <v>365.97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271.93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100</v>
      </c>
      <c r="BI588" s="1">
        <f t="shared" si="95"/>
        <v>0</v>
      </c>
      <c r="BJ588" s="1">
        <v>106</v>
      </c>
      <c r="BK588" s="1">
        <v>0</v>
      </c>
      <c r="BL588" s="1">
        <v>0</v>
      </c>
      <c r="BM588" s="1">
        <v>0</v>
      </c>
      <c r="BN588" s="1">
        <v>0</v>
      </c>
      <c r="BO588" s="1">
        <v>0</v>
      </c>
      <c r="BP588" s="1">
        <v>0</v>
      </c>
      <c r="BQ588" s="1">
        <v>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f t="shared" si="96"/>
        <v>0</v>
      </c>
      <c r="BY588" s="1">
        <v>0</v>
      </c>
      <c r="BZ588" s="1">
        <v>70</v>
      </c>
      <c r="CA588" s="1">
        <f t="shared" si="97"/>
        <v>0</v>
      </c>
      <c r="CB588" s="1">
        <f t="shared" si="98"/>
        <v>0</v>
      </c>
      <c r="CC588" s="1">
        <v>170</v>
      </c>
      <c r="CD588" s="1">
        <v>0</v>
      </c>
      <c r="CE588" s="1">
        <v>0</v>
      </c>
      <c r="CF588" s="1">
        <v>0</v>
      </c>
      <c r="CG588" s="1">
        <f t="shared" si="99"/>
        <v>0</v>
      </c>
      <c r="CH588" s="1">
        <v>76</v>
      </c>
      <c r="CI588" s="1">
        <v>0</v>
      </c>
      <c r="CJ588" s="1">
        <v>0</v>
      </c>
      <c r="CK588" s="1">
        <v>0</v>
      </c>
      <c r="CL588" s="1">
        <f t="shared" si="102"/>
        <v>0</v>
      </c>
      <c r="CM588" s="1"/>
      <c r="CN588" s="1">
        <v>0</v>
      </c>
      <c r="CO588" s="1">
        <f t="shared" si="100"/>
        <v>0</v>
      </c>
      <c r="CP588" s="1">
        <v>641.97</v>
      </c>
      <c r="CQ588" s="1">
        <f>SUM(BI588,CB588,CG588)</f>
        <v>0</v>
      </c>
      <c r="CR588" s="1">
        <v>1</v>
      </c>
      <c r="CS588" s="1" t="s">
        <v>5732</v>
      </c>
    </row>
    <row r="589" spans="1:97" customFormat="1" ht="34.5" hidden="1" customHeight="1" x14ac:dyDescent="0.25">
      <c r="A589" s="1" t="s">
        <v>1200</v>
      </c>
      <c r="B589" s="1" t="s">
        <v>1201</v>
      </c>
      <c r="C589" s="1" t="s">
        <v>57</v>
      </c>
      <c r="D589" s="1" t="s">
        <v>168</v>
      </c>
      <c r="E589" s="1" t="s">
        <v>1202</v>
      </c>
      <c r="F589" s="26" t="s">
        <v>1203</v>
      </c>
      <c r="G589" s="26" t="s">
        <v>29</v>
      </c>
      <c r="H589" s="1" t="s">
        <v>391</v>
      </c>
      <c r="I589" s="1" t="s">
        <v>1204</v>
      </c>
      <c r="J589" s="1" t="s">
        <v>1205</v>
      </c>
      <c r="K589" s="1" t="s">
        <v>1206</v>
      </c>
      <c r="L589" s="1" t="s">
        <v>1207</v>
      </c>
      <c r="M589" s="1" t="s">
        <v>1208</v>
      </c>
      <c r="N589" s="1" t="s">
        <v>1209</v>
      </c>
      <c r="O589" s="1" t="s">
        <v>1210</v>
      </c>
      <c r="P589" s="1">
        <v>925</v>
      </c>
      <c r="Q589" s="1" t="s">
        <v>4255</v>
      </c>
      <c r="R589" s="1" t="s">
        <v>38</v>
      </c>
      <c r="S589" s="1" t="s">
        <v>3831</v>
      </c>
      <c r="T589" s="1" t="s">
        <v>1043</v>
      </c>
      <c r="U589" s="1">
        <v>2</v>
      </c>
      <c r="V589" s="1" t="s">
        <v>41</v>
      </c>
      <c r="W589" s="1" t="s">
        <v>41</v>
      </c>
      <c r="X589" s="1">
        <v>2</v>
      </c>
      <c r="Y589" s="31" t="s">
        <v>5649</v>
      </c>
      <c r="Z589" s="1">
        <v>137.63999999999999</v>
      </c>
      <c r="AA589" s="1">
        <v>0</v>
      </c>
      <c r="AB589" s="1"/>
      <c r="AC589" s="1"/>
      <c r="AD589" s="1"/>
      <c r="AE589" s="1"/>
      <c r="AF589" s="1">
        <v>16.649999999999999</v>
      </c>
      <c r="AG589" s="1"/>
      <c r="AH589" s="1">
        <v>13.75</v>
      </c>
      <c r="AI589" s="1"/>
      <c r="AJ589" s="1">
        <v>107.24</v>
      </c>
      <c r="AK589" s="1"/>
      <c r="AL589" s="1"/>
      <c r="AM589" s="1"/>
      <c r="AN589" s="1"/>
      <c r="AO589" s="1">
        <f t="shared" si="94"/>
        <v>0</v>
      </c>
      <c r="AP589" s="1">
        <v>222.39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6.85</v>
      </c>
      <c r="AY589" s="1">
        <v>0</v>
      </c>
      <c r="AZ589" s="1">
        <v>0</v>
      </c>
      <c r="BA589" s="1">
        <v>0</v>
      </c>
      <c r="BB589" s="1">
        <v>107.24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100</v>
      </c>
      <c r="BI589" s="1">
        <f t="shared" si="95"/>
        <v>0</v>
      </c>
      <c r="BJ589" s="1">
        <v>131.94999999999999</v>
      </c>
      <c r="BK589" s="1">
        <v>2.5</v>
      </c>
      <c r="BL589" s="1">
        <v>0</v>
      </c>
      <c r="BM589" s="1">
        <v>4</v>
      </c>
      <c r="BN589" s="1">
        <v>1.25</v>
      </c>
      <c r="BO589" s="1">
        <v>5</v>
      </c>
      <c r="BP589" s="1">
        <v>4.5</v>
      </c>
      <c r="BQ589" s="1">
        <v>2</v>
      </c>
      <c r="BR589" s="1">
        <v>5.5</v>
      </c>
      <c r="BS589" s="1">
        <v>2.7</v>
      </c>
      <c r="BT589" s="1">
        <v>0</v>
      </c>
      <c r="BU589" s="1">
        <v>10</v>
      </c>
      <c r="BV589" s="1">
        <v>10</v>
      </c>
      <c r="BW589" s="1">
        <v>0</v>
      </c>
      <c r="BX589" s="1">
        <f t="shared" si="96"/>
        <v>0</v>
      </c>
      <c r="BY589" s="1">
        <v>0</v>
      </c>
      <c r="BZ589" s="1">
        <v>70</v>
      </c>
      <c r="CA589" s="1">
        <f t="shared" si="97"/>
        <v>0</v>
      </c>
      <c r="CB589" s="1">
        <f t="shared" si="98"/>
        <v>0</v>
      </c>
      <c r="CC589" s="1">
        <v>30</v>
      </c>
      <c r="CD589" s="1">
        <v>20</v>
      </c>
      <c r="CE589" s="1">
        <v>0</v>
      </c>
      <c r="CF589" s="1">
        <v>0</v>
      </c>
      <c r="CG589" s="1">
        <f t="shared" si="99"/>
        <v>0</v>
      </c>
      <c r="CH589" s="1">
        <v>16</v>
      </c>
      <c r="CI589" s="1">
        <v>16</v>
      </c>
      <c r="CJ589" s="1">
        <v>0</v>
      </c>
      <c r="CK589" s="1">
        <v>0</v>
      </c>
      <c r="CL589" s="1">
        <f t="shared" si="102"/>
        <v>0</v>
      </c>
      <c r="CM589" s="1"/>
      <c r="CN589" s="1">
        <v>0</v>
      </c>
      <c r="CO589" s="1">
        <f t="shared" si="100"/>
        <v>0</v>
      </c>
      <c r="CP589" s="1">
        <v>384.34</v>
      </c>
      <c r="CQ589" s="1">
        <f>SUM(BI589,CB589,CG589)</f>
        <v>0</v>
      </c>
      <c r="CR589" s="1">
        <v>2</v>
      </c>
      <c r="CS589" s="1" t="s">
        <v>5732</v>
      </c>
    </row>
    <row r="590" spans="1:97" customFormat="1" ht="30" hidden="1" customHeight="1" x14ac:dyDescent="0.25">
      <c r="A590" s="1" t="s">
        <v>1884</v>
      </c>
      <c r="B590" s="1" t="s">
        <v>1885</v>
      </c>
      <c r="C590" s="1" t="s">
        <v>157</v>
      </c>
      <c r="D590" s="1" t="s">
        <v>168</v>
      </c>
      <c r="E590" s="1" t="s">
        <v>1886</v>
      </c>
      <c r="F590" s="26" t="s">
        <v>1887</v>
      </c>
      <c r="G590" s="26" t="s">
        <v>706</v>
      </c>
      <c r="H590" s="1" t="s">
        <v>137</v>
      </c>
      <c r="I590" s="1" t="s">
        <v>1888</v>
      </c>
      <c r="J590" s="1" t="s">
        <v>1889</v>
      </c>
      <c r="K590" s="1" t="s">
        <v>1890</v>
      </c>
      <c r="L590" s="1" t="s">
        <v>1874</v>
      </c>
      <c r="M590" s="1" t="s">
        <v>1891</v>
      </c>
      <c r="N590" s="1" t="s">
        <v>1892</v>
      </c>
      <c r="O590" s="1" t="s">
        <v>1082</v>
      </c>
      <c r="P590" s="1">
        <v>925</v>
      </c>
      <c r="Q590" s="1" t="s">
        <v>4255</v>
      </c>
      <c r="R590" s="1" t="s">
        <v>38</v>
      </c>
      <c r="S590" s="1" t="s">
        <v>3831</v>
      </c>
      <c r="T590" s="1" t="s">
        <v>1043</v>
      </c>
      <c r="U590" s="1">
        <v>2</v>
      </c>
      <c r="V590" s="1" t="s">
        <v>41</v>
      </c>
      <c r="W590" s="1" t="s">
        <v>41</v>
      </c>
      <c r="X590" s="1">
        <v>1</v>
      </c>
      <c r="Y590" s="31" t="s">
        <v>5649</v>
      </c>
      <c r="Z590" s="1">
        <v>10</v>
      </c>
      <c r="AA590" s="1">
        <v>10</v>
      </c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>
        <f t="shared" si="94"/>
        <v>0</v>
      </c>
      <c r="AP590" s="1">
        <v>157.05000000000001</v>
      </c>
      <c r="AQ590" s="1"/>
      <c r="AR590" s="1"/>
      <c r="AS590" s="1"/>
      <c r="AT590" s="1">
        <v>137.5</v>
      </c>
      <c r="AU590" s="1"/>
      <c r="AV590" s="1"/>
      <c r="AW590" s="1"/>
      <c r="AX590" s="1"/>
      <c r="AY590" s="1"/>
      <c r="AZ590" s="1"/>
      <c r="BA590" s="1">
        <v>0</v>
      </c>
      <c r="BB590" s="1">
        <v>19.149999999999999</v>
      </c>
      <c r="BC590" s="1"/>
      <c r="BD590" s="1"/>
      <c r="BE590" s="1"/>
      <c r="BF590" s="1"/>
      <c r="BG590" s="1"/>
      <c r="BH590" s="1"/>
      <c r="BI590" s="1">
        <f t="shared" si="95"/>
        <v>0</v>
      </c>
      <c r="BJ590" s="1">
        <v>33.75</v>
      </c>
      <c r="BK590" s="1">
        <v>1</v>
      </c>
      <c r="BL590" s="1">
        <v>0</v>
      </c>
      <c r="BM590" s="1"/>
      <c r="BN590" s="1">
        <v>0</v>
      </c>
      <c r="BO590" s="1"/>
      <c r="BP590" s="1"/>
      <c r="BQ590" s="1">
        <v>8</v>
      </c>
      <c r="BR590" s="1">
        <v>2.75</v>
      </c>
      <c r="BS590" s="1"/>
      <c r="BT590" s="1"/>
      <c r="BU590" s="1"/>
      <c r="BV590" s="1"/>
      <c r="BW590" s="1"/>
      <c r="BX590" s="1">
        <f t="shared" si="96"/>
        <v>0</v>
      </c>
      <c r="BY590" s="1">
        <v>20</v>
      </c>
      <c r="BZ590" s="1"/>
      <c r="CA590" s="1">
        <f t="shared" si="97"/>
        <v>0</v>
      </c>
      <c r="CB590" s="1">
        <f t="shared" si="98"/>
        <v>0</v>
      </c>
      <c r="CC590" s="1">
        <v>170</v>
      </c>
      <c r="CD590" s="1">
        <v>0</v>
      </c>
      <c r="CE590" s="1">
        <v>0</v>
      </c>
      <c r="CF590" s="1"/>
      <c r="CG590" s="1">
        <f t="shared" si="99"/>
        <v>0</v>
      </c>
      <c r="CH590" s="1">
        <v>76</v>
      </c>
      <c r="CI590" s="1">
        <v>16</v>
      </c>
      <c r="CJ590" s="1">
        <v>60</v>
      </c>
      <c r="CK590" s="1"/>
      <c r="CL590" s="1">
        <f t="shared" si="102"/>
        <v>0</v>
      </c>
      <c r="CM590" s="1"/>
      <c r="CN590" s="1"/>
      <c r="CO590" s="1">
        <f t="shared" si="100"/>
        <v>0</v>
      </c>
      <c r="CP590" s="1">
        <v>360.8</v>
      </c>
      <c r="CQ590" s="1">
        <f>SUM(BI590,CB590,CG590)</f>
        <v>0</v>
      </c>
      <c r="CR590" s="1">
        <v>4</v>
      </c>
      <c r="CS590" s="1" t="s">
        <v>5728</v>
      </c>
    </row>
    <row r="591" spans="1:97" customFormat="1" ht="32.25" hidden="1" customHeight="1" x14ac:dyDescent="0.25">
      <c r="A591" s="1" t="s">
        <v>1162</v>
      </c>
      <c r="B591" s="1" t="s">
        <v>1163</v>
      </c>
      <c r="C591" s="1" t="s">
        <v>25</v>
      </c>
      <c r="D591" s="1" t="s">
        <v>168</v>
      </c>
      <c r="E591" s="1" t="s">
        <v>1164</v>
      </c>
      <c r="F591" s="26" t="s">
        <v>1165</v>
      </c>
      <c r="G591" s="26" t="s">
        <v>1166</v>
      </c>
      <c r="H591" s="1" t="s">
        <v>195</v>
      </c>
      <c r="I591" s="1" t="s">
        <v>1167</v>
      </c>
      <c r="J591" s="1" t="s">
        <v>1168</v>
      </c>
      <c r="K591" s="1" t="s">
        <v>1169</v>
      </c>
      <c r="L591" s="1" t="s">
        <v>362</v>
      </c>
      <c r="M591" s="1" t="s">
        <v>917</v>
      </c>
      <c r="N591" s="1" t="s">
        <v>1170</v>
      </c>
      <c r="O591" s="1" t="s">
        <v>1171</v>
      </c>
      <c r="P591" s="1">
        <v>925</v>
      </c>
      <c r="Q591" s="1" t="s">
        <v>4255</v>
      </c>
      <c r="R591" s="1" t="s">
        <v>38</v>
      </c>
      <c r="S591" s="1" t="s">
        <v>3831</v>
      </c>
      <c r="T591" s="1" t="s">
        <v>1043</v>
      </c>
      <c r="U591" s="1">
        <v>2</v>
      </c>
      <c r="V591" s="1" t="s">
        <v>41</v>
      </c>
      <c r="W591" s="1" t="s">
        <v>41</v>
      </c>
      <c r="X591" s="1">
        <v>3</v>
      </c>
      <c r="Y591" s="31" t="s">
        <v>5649</v>
      </c>
      <c r="Z591" s="1">
        <v>258.2</v>
      </c>
      <c r="AA591" s="1">
        <v>10</v>
      </c>
      <c r="AB591" s="1"/>
      <c r="AC591" s="1"/>
      <c r="AD591" s="1"/>
      <c r="AE591" s="1"/>
      <c r="AF591" s="1"/>
      <c r="AG591" s="1"/>
      <c r="AH591" s="1">
        <v>55</v>
      </c>
      <c r="AI591" s="1"/>
      <c r="AJ591" s="1"/>
      <c r="AK591" s="1"/>
      <c r="AL591" s="1"/>
      <c r="AM591" s="1"/>
      <c r="AN591" s="1">
        <v>153.19999999999999</v>
      </c>
      <c r="AO591" s="1">
        <f t="shared" si="94"/>
        <v>0</v>
      </c>
      <c r="AP591" s="1">
        <v>76.03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27.4</v>
      </c>
      <c r="AY591" s="1">
        <v>0</v>
      </c>
      <c r="AZ591" s="1">
        <v>0</v>
      </c>
      <c r="BA591" s="1">
        <v>38.200000000000003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f t="shared" si="95"/>
        <v>0</v>
      </c>
      <c r="BJ591" s="1">
        <v>61.6</v>
      </c>
      <c r="BK591" s="1">
        <v>5.5</v>
      </c>
      <c r="BL591" s="1">
        <v>0.75</v>
      </c>
      <c r="BM591" s="1">
        <v>0</v>
      </c>
      <c r="BN591" s="1">
        <v>0</v>
      </c>
      <c r="BO591" s="1">
        <v>8.75</v>
      </c>
      <c r="BP591" s="1">
        <v>3</v>
      </c>
      <c r="BQ591" s="1">
        <v>12</v>
      </c>
      <c r="BR591" s="1">
        <v>0</v>
      </c>
      <c r="BS591" s="1">
        <v>8.1</v>
      </c>
      <c r="BT591" s="1">
        <v>3.5</v>
      </c>
      <c r="BU591" s="1">
        <v>0</v>
      </c>
      <c r="BV591" s="1">
        <v>0</v>
      </c>
      <c r="BW591" s="1">
        <v>0</v>
      </c>
      <c r="BX591" s="1">
        <f t="shared" si="96"/>
        <v>0</v>
      </c>
      <c r="BY591" s="1">
        <v>20</v>
      </c>
      <c r="BZ591" s="1">
        <v>0</v>
      </c>
      <c r="CA591" s="1">
        <f t="shared" si="97"/>
        <v>0</v>
      </c>
      <c r="CB591" s="1">
        <f t="shared" si="98"/>
        <v>0</v>
      </c>
      <c r="CC591" s="1">
        <v>200</v>
      </c>
      <c r="CD591" s="1">
        <v>60</v>
      </c>
      <c r="CE591" s="1">
        <v>0</v>
      </c>
      <c r="CF591" s="1">
        <v>0</v>
      </c>
      <c r="CG591" s="1">
        <f t="shared" si="99"/>
        <v>0</v>
      </c>
      <c r="CH591" s="1">
        <v>100</v>
      </c>
      <c r="CI591" s="1">
        <v>40</v>
      </c>
      <c r="CJ591" s="1">
        <v>60</v>
      </c>
      <c r="CK591" s="1">
        <v>0</v>
      </c>
      <c r="CL591" s="1">
        <f t="shared" si="102"/>
        <v>0</v>
      </c>
      <c r="CM591" s="1"/>
      <c r="CN591" s="1">
        <v>0</v>
      </c>
      <c r="CO591" s="1">
        <f t="shared" si="100"/>
        <v>0</v>
      </c>
      <c r="CP591" s="1">
        <v>337.63</v>
      </c>
      <c r="CQ591" s="1">
        <f>SUM(BI591,CB591,CG591)</f>
        <v>0</v>
      </c>
      <c r="CR591" s="1">
        <v>5</v>
      </c>
      <c r="CS591" s="1" t="s">
        <v>5732</v>
      </c>
    </row>
    <row r="592" spans="1:97" customFormat="1" ht="72.75" hidden="1" customHeight="1" x14ac:dyDescent="0.25">
      <c r="A592" s="27" t="s">
        <v>1104</v>
      </c>
      <c r="B592" s="27" t="s">
        <v>1105</v>
      </c>
      <c r="C592" s="27" t="s">
        <v>25</v>
      </c>
      <c r="D592" s="27" t="s">
        <v>168</v>
      </c>
      <c r="E592" s="27" t="s">
        <v>1106</v>
      </c>
      <c r="F592" s="27" t="s">
        <v>1107</v>
      </c>
      <c r="G592" s="27" t="s">
        <v>30</v>
      </c>
      <c r="H592" s="27" t="s">
        <v>1108</v>
      </c>
      <c r="I592" s="27" t="s">
        <v>1109</v>
      </c>
      <c r="J592" s="27" t="s">
        <v>1110</v>
      </c>
      <c r="K592" s="27" t="s">
        <v>1111</v>
      </c>
      <c r="L592" s="27" t="s">
        <v>105</v>
      </c>
      <c r="M592" s="27" t="s">
        <v>436</v>
      </c>
      <c r="N592" s="27" t="s">
        <v>1112</v>
      </c>
      <c r="O592" s="27" t="s">
        <v>438</v>
      </c>
      <c r="P592" s="27">
        <v>925</v>
      </c>
      <c r="Q592" s="27" t="s">
        <v>4255</v>
      </c>
      <c r="R592" s="27" t="s">
        <v>38</v>
      </c>
      <c r="S592" s="27" t="s">
        <v>3831</v>
      </c>
      <c r="T592" s="27" t="s">
        <v>1043</v>
      </c>
      <c r="U592" s="27">
        <v>2</v>
      </c>
      <c r="V592" s="27" t="s">
        <v>41</v>
      </c>
      <c r="W592" s="27" t="s">
        <v>41</v>
      </c>
      <c r="X592" s="27">
        <v>3</v>
      </c>
      <c r="Y592" s="33" t="s">
        <v>5641</v>
      </c>
      <c r="Z592" s="27">
        <v>445.91</v>
      </c>
      <c r="AA592" s="27">
        <v>10</v>
      </c>
      <c r="AB592" s="27"/>
      <c r="AC592" s="27"/>
      <c r="AD592" s="27">
        <v>15</v>
      </c>
      <c r="AE592" s="27"/>
      <c r="AF592" s="27"/>
      <c r="AG592" s="27"/>
      <c r="AH592" s="27">
        <v>30.25</v>
      </c>
      <c r="AI592" s="27"/>
      <c r="AJ592" s="27">
        <v>390.66</v>
      </c>
      <c r="AK592" s="27"/>
      <c r="AL592" s="27"/>
      <c r="AM592" s="27"/>
      <c r="AN592" s="27"/>
      <c r="AO592" s="27">
        <f t="shared" si="94"/>
        <v>0</v>
      </c>
      <c r="AP592" s="27">
        <v>125.07</v>
      </c>
      <c r="AQ592" s="27"/>
      <c r="AR592" s="27"/>
      <c r="AS592" s="27"/>
      <c r="AT592" s="27"/>
      <c r="AU592" s="27"/>
      <c r="AV592" s="27"/>
      <c r="AW592" s="27"/>
      <c r="AX592" s="27">
        <v>15.07</v>
      </c>
      <c r="AY592" s="27"/>
      <c r="AZ592" s="27"/>
      <c r="BA592" s="27"/>
      <c r="BB592" s="27"/>
      <c r="BC592" s="27"/>
      <c r="BD592" s="27"/>
      <c r="BE592" s="27"/>
      <c r="BF592" s="27"/>
      <c r="BG592" s="27"/>
      <c r="BH592" s="27">
        <v>100</v>
      </c>
      <c r="BI592" s="27">
        <f t="shared" si="95"/>
        <v>0</v>
      </c>
      <c r="BJ592" s="27">
        <v>65.349999999999994</v>
      </c>
      <c r="BK592" s="27">
        <v>0.5</v>
      </c>
      <c r="BL592" s="27">
        <v>3</v>
      </c>
      <c r="BM592" s="27">
        <v>2</v>
      </c>
      <c r="BN592" s="27">
        <v>2.5</v>
      </c>
      <c r="BO592" s="27">
        <v>6.25</v>
      </c>
      <c r="BP592" s="27">
        <v>3</v>
      </c>
      <c r="BQ592" s="27">
        <v>20</v>
      </c>
      <c r="BR592" s="27"/>
      <c r="BS592" s="27">
        <v>8.1</v>
      </c>
      <c r="BT592" s="27"/>
      <c r="BU592" s="27"/>
      <c r="BV592" s="27"/>
      <c r="BW592" s="27"/>
      <c r="BX592" s="27">
        <f t="shared" si="96"/>
        <v>0</v>
      </c>
      <c r="BY592" s="27">
        <v>20</v>
      </c>
      <c r="BZ592" s="27"/>
      <c r="CA592" s="27">
        <f t="shared" si="97"/>
        <v>0</v>
      </c>
      <c r="CB592" s="27">
        <f t="shared" si="98"/>
        <v>0</v>
      </c>
      <c r="CC592" s="27">
        <v>120</v>
      </c>
      <c r="CD592" s="27">
        <v>40</v>
      </c>
      <c r="CE592" s="27">
        <v>80</v>
      </c>
      <c r="CF592" s="27"/>
      <c r="CG592" s="27">
        <f t="shared" si="99"/>
        <v>0</v>
      </c>
      <c r="CH592" s="27">
        <v>54</v>
      </c>
      <c r="CI592" s="27">
        <v>24</v>
      </c>
      <c r="CJ592" s="27">
        <v>30</v>
      </c>
      <c r="CK592" s="27"/>
      <c r="CL592" s="27">
        <f t="shared" si="102"/>
        <v>0</v>
      </c>
      <c r="CM592" s="27"/>
      <c r="CN592" s="27"/>
      <c r="CO592" s="27">
        <f t="shared" si="100"/>
        <v>0</v>
      </c>
      <c r="CP592" s="27">
        <v>310.42</v>
      </c>
      <c r="CQ592" s="27"/>
      <c r="CR592" s="27"/>
      <c r="CS592" s="1" t="s">
        <v>5726</v>
      </c>
    </row>
    <row r="593" spans="1:97" customFormat="1" ht="43.5" hidden="1" customHeight="1" x14ac:dyDescent="0.25">
      <c r="A593" s="1" t="s">
        <v>303</v>
      </c>
      <c r="B593" s="1" t="s">
        <v>304</v>
      </c>
      <c r="C593" s="1" t="s">
        <v>25</v>
      </c>
      <c r="D593" s="1" t="s">
        <v>168</v>
      </c>
      <c r="E593" s="1" t="s">
        <v>305</v>
      </c>
      <c r="F593" s="26" t="s">
        <v>306</v>
      </c>
      <c r="G593" s="26" t="s">
        <v>307</v>
      </c>
      <c r="H593" s="1" t="s">
        <v>101</v>
      </c>
      <c r="I593" s="1" t="s">
        <v>308</v>
      </c>
      <c r="J593" s="1" t="s">
        <v>309</v>
      </c>
      <c r="K593" s="1" t="s">
        <v>310</v>
      </c>
      <c r="L593" s="1" t="s">
        <v>105</v>
      </c>
      <c r="M593" s="1" t="s">
        <v>176</v>
      </c>
      <c r="N593" s="1" t="s">
        <v>311</v>
      </c>
      <c r="O593" s="1" t="s">
        <v>201</v>
      </c>
      <c r="P593" s="1">
        <v>925</v>
      </c>
      <c r="Q593" s="1" t="s">
        <v>4255</v>
      </c>
      <c r="R593" s="1" t="s">
        <v>38</v>
      </c>
      <c r="S593" s="1" t="s">
        <v>3831</v>
      </c>
      <c r="T593" s="1" t="s">
        <v>1043</v>
      </c>
      <c r="U593" s="1">
        <v>2</v>
      </c>
      <c r="V593" s="1" t="s">
        <v>41</v>
      </c>
      <c r="W593" s="1" t="s">
        <v>41</v>
      </c>
      <c r="X593" s="1">
        <v>1</v>
      </c>
      <c r="Y593" s="31" t="s">
        <v>5649</v>
      </c>
      <c r="Z593" s="1">
        <v>10</v>
      </c>
      <c r="AA593" s="1">
        <v>10</v>
      </c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>
        <f t="shared" si="94"/>
        <v>0</v>
      </c>
      <c r="AP593" s="1">
        <v>289.58</v>
      </c>
      <c r="AQ593" s="1">
        <v>0</v>
      </c>
      <c r="AR593" s="1">
        <v>33</v>
      </c>
      <c r="AS593" s="1">
        <v>0</v>
      </c>
      <c r="AT593" s="1">
        <v>77.5</v>
      </c>
      <c r="AU593" s="1">
        <v>0</v>
      </c>
      <c r="AV593" s="1">
        <v>0</v>
      </c>
      <c r="AW593" s="1">
        <v>0</v>
      </c>
      <c r="AX593" s="1">
        <v>8.2200000000000006</v>
      </c>
      <c r="AY593" s="1">
        <v>0</v>
      </c>
      <c r="AZ593" s="1">
        <v>0</v>
      </c>
      <c r="BA593" s="1">
        <v>0</v>
      </c>
      <c r="BB593" s="1">
        <v>160.86000000000001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f t="shared" si="95"/>
        <v>0</v>
      </c>
      <c r="BJ593" s="1"/>
      <c r="BK593" s="1">
        <v>0</v>
      </c>
      <c r="BL593" s="1">
        <v>0</v>
      </c>
      <c r="BM593" s="1">
        <v>0</v>
      </c>
      <c r="BN593" s="1">
        <v>0</v>
      </c>
      <c r="BO593" s="1">
        <v>0</v>
      </c>
      <c r="BP593" s="1">
        <v>0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f t="shared" si="96"/>
        <v>0</v>
      </c>
      <c r="BY593" s="1">
        <v>0</v>
      </c>
      <c r="BZ593" s="1">
        <v>0</v>
      </c>
      <c r="CA593" s="1">
        <f t="shared" si="97"/>
        <v>0</v>
      </c>
      <c r="CB593" s="1">
        <f t="shared" si="98"/>
        <v>0</v>
      </c>
      <c r="CC593" s="1"/>
      <c r="CD593" s="1">
        <v>0</v>
      </c>
      <c r="CE593" s="1">
        <v>0</v>
      </c>
      <c r="CF593" s="1">
        <v>0</v>
      </c>
      <c r="CG593" s="1">
        <f t="shared" si="99"/>
        <v>0</v>
      </c>
      <c r="CH593" s="1"/>
      <c r="CI593" s="1">
        <v>0</v>
      </c>
      <c r="CJ593" s="1">
        <v>0</v>
      </c>
      <c r="CK593" s="1">
        <v>0</v>
      </c>
      <c r="CL593" s="1">
        <f t="shared" si="102"/>
        <v>0</v>
      </c>
      <c r="CM593" s="1"/>
      <c r="CN593" s="1">
        <v>0</v>
      </c>
      <c r="CO593" s="1">
        <f t="shared" si="100"/>
        <v>0</v>
      </c>
      <c r="CP593" s="1">
        <v>289.58</v>
      </c>
      <c r="CQ593" s="1">
        <f>SUM(BI593,CB593,CG593)</f>
        <v>0</v>
      </c>
      <c r="CR593" s="1">
        <v>3</v>
      </c>
      <c r="CS593" s="1" t="s">
        <v>5732</v>
      </c>
    </row>
    <row r="594" spans="1:97" customFormat="1" ht="85.5" hidden="1" customHeight="1" x14ac:dyDescent="0.25">
      <c r="A594" s="27" t="s">
        <v>1301</v>
      </c>
      <c r="B594" s="27" t="s">
        <v>1302</v>
      </c>
      <c r="C594" s="27" t="s">
        <v>25</v>
      </c>
      <c r="D594" s="27" t="s">
        <v>168</v>
      </c>
      <c r="E594" s="27" t="s">
        <v>1303</v>
      </c>
      <c r="F594" s="27" t="s">
        <v>1304</v>
      </c>
      <c r="G594" s="27" t="s">
        <v>852</v>
      </c>
      <c r="H594" s="27" t="s">
        <v>75</v>
      </c>
      <c r="I594" s="27" t="s">
        <v>1305</v>
      </c>
      <c r="J594" s="27" t="s">
        <v>1306</v>
      </c>
      <c r="K594" s="27" t="s">
        <v>1307</v>
      </c>
      <c r="L594" s="27" t="s">
        <v>230</v>
      </c>
      <c r="M594" s="27" t="s">
        <v>231</v>
      </c>
      <c r="N594" s="27" t="s">
        <v>1308</v>
      </c>
      <c r="O594" s="27" t="s">
        <v>1309</v>
      </c>
      <c r="P594" s="27">
        <v>925</v>
      </c>
      <c r="Q594" s="27" t="s">
        <v>4255</v>
      </c>
      <c r="R594" s="27" t="s">
        <v>38</v>
      </c>
      <c r="S594" s="27" t="s">
        <v>3831</v>
      </c>
      <c r="T594" s="27" t="s">
        <v>1043</v>
      </c>
      <c r="U594" s="27">
        <v>2</v>
      </c>
      <c r="V594" s="27" t="s">
        <v>41</v>
      </c>
      <c r="W594" s="27" t="s">
        <v>41</v>
      </c>
      <c r="X594" s="27">
        <v>2</v>
      </c>
      <c r="Y594" s="33" t="s">
        <v>5729</v>
      </c>
      <c r="Z594" s="27">
        <v>0</v>
      </c>
      <c r="AA594" s="27">
        <v>0</v>
      </c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>
        <f t="shared" si="94"/>
        <v>0</v>
      </c>
      <c r="AP594" s="27">
        <v>186.32</v>
      </c>
      <c r="AQ594" s="27"/>
      <c r="AR594" s="27"/>
      <c r="AS594" s="27"/>
      <c r="AT594" s="27"/>
      <c r="AU594" s="27"/>
      <c r="AV594" s="27"/>
      <c r="AW594" s="27"/>
      <c r="AX594" s="27">
        <v>23.29</v>
      </c>
      <c r="AY594" s="27"/>
      <c r="AZ594" s="27"/>
      <c r="BA594" s="27">
        <v>63.03</v>
      </c>
      <c r="BB594" s="27"/>
      <c r="BC594" s="27"/>
      <c r="BD594" s="27"/>
      <c r="BE594" s="27"/>
      <c r="BF594" s="27"/>
      <c r="BG594" s="27"/>
      <c r="BH594" s="27">
        <v>100</v>
      </c>
      <c r="BI594" s="27">
        <f t="shared" si="95"/>
        <v>0</v>
      </c>
      <c r="BJ594" s="27">
        <v>30</v>
      </c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>
        <v>10</v>
      </c>
      <c r="BX594" s="27">
        <f t="shared" si="96"/>
        <v>0</v>
      </c>
      <c r="BY594" s="27">
        <v>20</v>
      </c>
      <c r="BZ594" s="27"/>
      <c r="CA594" s="27">
        <f t="shared" si="97"/>
        <v>0</v>
      </c>
      <c r="CB594" s="27">
        <f t="shared" si="98"/>
        <v>0</v>
      </c>
      <c r="CC594" s="27">
        <v>40</v>
      </c>
      <c r="CD594" s="27">
        <v>40</v>
      </c>
      <c r="CE594" s="27"/>
      <c r="CF594" s="27"/>
      <c r="CG594" s="27">
        <f t="shared" si="99"/>
        <v>0</v>
      </c>
      <c r="CH594" s="27">
        <v>24</v>
      </c>
      <c r="CI594" s="27">
        <v>24</v>
      </c>
      <c r="CJ594" s="27"/>
      <c r="CK594" s="27"/>
      <c r="CL594" s="27">
        <f t="shared" si="102"/>
        <v>0</v>
      </c>
      <c r="CM594" s="27"/>
      <c r="CN594" s="27"/>
      <c r="CO594" s="27">
        <f t="shared" si="100"/>
        <v>0</v>
      </c>
      <c r="CP594" s="27">
        <v>256.32</v>
      </c>
      <c r="CQ594" s="27"/>
      <c r="CR594" s="27"/>
      <c r="CS594" s="1" t="s">
        <v>5726</v>
      </c>
    </row>
    <row r="595" spans="1:97" customFormat="1" ht="81.75" hidden="1" customHeight="1" x14ac:dyDescent="0.25">
      <c r="A595" s="27" t="s">
        <v>1251</v>
      </c>
      <c r="B595" s="27" t="s">
        <v>1252</v>
      </c>
      <c r="C595" s="27" t="s">
        <v>267</v>
      </c>
      <c r="D595" s="27" t="s">
        <v>168</v>
      </c>
      <c r="E595" s="27" t="s">
        <v>1253</v>
      </c>
      <c r="F595" s="27" t="s">
        <v>1254</v>
      </c>
      <c r="G595" s="27" t="s">
        <v>955</v>
      </c>
      <c r="H595" s="27" t="s">
        <v>577</v>
      </c>
      <c r="I595" s="27" t="s">
        <v>1255</v>
      </c>
      <c r="J595" s="27" t="s">
        <v>1256</v>
      </c>
      <c r="K595" s="27" t="s">
        <v>1257</v>
      </c>
      <c r="L595" s="27" t="s">
        <v>105</v>
      </c>
      <c r="M595" s="27" t="s">
        <v>581</v>
      </c>
      <c r="N595" s="27" t="s">
        <v>1258</v>
      </c>
      <c r="O595" s="27" t="s">
        <v>583</v>
      </c>
      <c r="P595" s="27">
        <v>925</v>
      </c>
      <c r="Q595" s="27" t="s">
        <v>4255</v>
      </c>
      <c r="R595" s="27" t="s">
        <v>38</v>
      </c>
      <c r="S595" s="27" t="s">
        <v>3831</v>
      </c>
      <c r="T595" s="27" t="s">
        <v>1043</v>
      </c>
      <c r="U595" s="27">
        <v>2</v>
      </c>
      <c r="V595" s="27" t="s">
        <v>41</v>
      </c>
      <c r="W595" s="27" t="s">
        <v>41</v>
      </c>
      <c r="X595" s="27">
        <v>1</v>
      </c>
      <c r="Y595" s="33" t="s">
        <v>5641</v>
      </c>
      <c r="Z595" s="27">
        <v>132.94</v>
      </c>
      <c r="AA595" s="27">
        <v>10</v>
      </c>
      <c r="AB595" s="27"/>
      <c r="AC595" s="27"/>
      <c r="AD595" s="27">
        <v>10</v>
      </c>
      <c r="AE595" s="27"/>
      <c r="AF595" s="27"/>
      <c r="AG595" s="27"/>
      <c r="AH595" s="27">
        <v>44</v>
      </c>
      <c r="AI595" s="27"/>
      <c r="AJ595" s="27">
        <v>68.94</v>
      </c>
      <c r="AK595" s="27"/>
      <c r="AL595" s="27"/>
      <c r="AM595" s="27"/>
      <c r="AN595" s="27"/>
      <c r="AO595" s="27">
        <f t="shared" si="94"/>
        <v>0</v>
      </c>
      <c r="AP595" s="27">
        <v>10</v>
      </c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>
        <f t="shared" si="95"/>
        <v>0</v>
      </c>
      <c r="BJ595" s="27">
        <v>42.6</v>
      </c>
      <c r="BK595" s="27">
        <v>1.5</v>
      </c>
      <c r="BL595" s="27"/>
      <c r="BM595" s="27">
        <v>2</v>
      </c>
      <c r="BN595" s="27"/>
      <c r="BO595" s="27">
        <v>1.25</v>
      </c>
      <c r="BP595" s="27">
        <v>1.5</v>
      </c>
      <c r="BQ595" s="27">
        <v>2</v>
      </c>
      <c r="BR595" s="27">
        <v>2.75</v>
      </c>
      <c r="BS595" s="27">
        <v>8.1</v>
      </c>
      <c r="BT595" s="27">
        <v>3.5</v>
      </c>
      <c r="BU595" s="27"/>
      <c r="BV595" s="27"/>
      <c r="BW595" s="27"/>
      <c r="BX595" s="27">
        <f t="shared" si="96"/>
        <v>0</v>
      </c>
      <c r="BY595" s="27">
        <v>20</v>
      </c>
      <c r="BZ595" s="27"/>
      <c r="CA595" s="27">
        <f t="shared" si="97"/>
        <v>0</v>
      </c>
      <c r="CB595" s="27">
        <f t="shared" si="98"/>
        <v>0</v>
      </c>
      <c r="CC595" s="27">
        <v>40</v>
      </c>
      <c r="CD595" s="27">
        <v>40</v>
      </c>
      <c r="CE595" s="27"/>
      <c r="CF595" s="27"/>
      <c r="CG595" s="27">
        <f t="shared" si="99"/>
        <v>0</v>
      </c>
      <c r="CH595" s="27">
        <v>24</v>
      </c>
      <c r="CI595" s="27">
        <v>24</v>
      </c>
      <c r="CJ595" s="27"/>
      <c r="CK595" s="27"/>
      <c r="CL595" s="27">
        <f t="shared" si="102"/>
        <v>0</v>
      </c>
      <c r="CM595" s="27"/>
      <c r="CN595" s="27"/>
      <c r="CO595" s="27">
        <f t="shared" si="100"/>
        <v>0</v>
      </c>
      <c r="CP595" s="27">
        <v>92.6</v>
      </c>
      <c r="CQ595" s="27"/>
      <c r="CR595" s="27"/>
      <c r="CS595" s="1" t="s">
        <v>5726</v>
      </c>
    </row>
    <row r="596" spans="1:97" customFormat="1" ht="105.75" hidden="1" customHeight="1" x14ac:dyDescent="0.25">
      <c r="A596" s="27" t="s">
        <v>3886</v>
      </c>
      <c r="B596" s="27" t="s">
        <v>3887</v>
      </c>
      <c r="C596" s="27" t="s">
        <v>550</v>
      </c>
      <c r="D596" s="27" t="s">
        <v>676</v>
      </c>
      <c r="E596" s="27" t="s">
        <v>3888</v>
      </c>
      <c r="F596" s="27" t="s">
        <v>3889</v>
      </c>
      <c r="G596" s="27" t="s">
        <v>863</v>
      </c>
      <c r="H596" s="27" t="s">
        <v>30</v>
      </c>
      <c r="I596" s="27" t="s">
        <v>3890</v>
      </c>
      <c r="J596" s="27" t="s">
        <v>3891</v>
      </c>
      <c r="K596" s="27" t="s">
        <v>3892</v>
      </c>
      <c r="L596" s="27" t="s">
        <v>329</v>
      </c>
      <c r="M596" s="27" t="s">
        <v>730</v>
      </c>
      <c r="N596" s="27" t="s">
        <v>3893</v>
      </c>
      <c r="O596" s="27" t="s">
        <v>732</v>
      </c>
      <c r="P596" s="27">
        <v>926</v>
      </c>
      <c r="Q596" s="27" t="s">
        <v>4256</v>
      </c>
      <c r="R596" s="27" t="s">
        <v>38</v>
      </c>
      <c r="S596" s="27" t="s">
        <v>3831</v>
      </c>
      <c r="T596" s="27" t="s">
        <v>2251</v>
      </c>
      <c r="U596" s="27">
        <v>2</v>
      </c>
      <c r="V596" s="27" t="s">
        <v>41</v>
      </c>
      <c r="W596" s="27" t="s">
        <v>41</v>
      </c>
      <c r="X596" s="27">
        <v>2</v>
      </c>
      <c r="Y596" s="33" t="s">
        <v>5637</v>
      </c>
      <c r="Z596" s="27">
        <v>10</v>
      </c>
      <c r="AA596" s="27">
        <v>10</v>
      </c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>
        <f t="shared" si="94"/>
        <v>0</v>
      </c>
      <c r="AP596" s="27">
        <v>283.7</v>
      </c>
      <c r="AQ596" s="27">
        <v>4.1500000000000004</v>
      </c>
      <c r="AR596" s="27">
        <v>5</v>
      </c>
      <c r="AS596" s="27">
        <v>3.75</v>
      </c>
      <c r="AT596" s="27"/>
      <c r="AU596" s="27"/>
      <c r="AV596" s="27"/>
      <c r="AW596" s="27"/>
      <c r="AX596" s="27"/>
      <c r="AY596" s="27"/>
      <c r="AZ596" s="27"/>
      <c r="BA596" s="27">
        <v>22.92</v>
      </c>
      <c r="BB596" s="27">
        <v>137.88</v>
      </c>
      <c r="BC596" s="27"/>
      <c r="BD596" s="27"/>
      <c r="BE596" s="27"/>
      <c r="BF596" s="27"/>
      <c r="BG596" s="27"/>
      <c r="BH596" s="27">
        <v>100</v>
      </c>
      <c r="BI596" s="27">
        <f t="shared" si="95"/>
        <v>0</v>
      </c>
      <c r="BJ596" s="27">
        <v>173.1</v>
      </c>
      <c r="BK596" s="27">
        <v>3.5</v>
      </c>
      <c r="BL596" s="27">
        <v>1.5</v>
      </c>
      <c r="BM596" s="27">
        <v>20</v>
      </c>
      <c r="BN596" s="27">
        <v>1.25</v>
      </c>
      <c r="BO596" s="27">
        <v>17.5</v>
      </c>
      <c r="BP596" s="27">
        <v>3</v>
      </c>
      <c r="BQ596" s="27">
        <v>26</v>
      </c>
      <c r="BR596" s="27">
        <v>8.25</v>
      </c>
      <c r="BS596" s="27">
        <v>35.1</v>
      </c>
      <c r="BT596" s="27">
        <v>7</v>
      </c>
      <c r="BU596" s="27">
        <v>10</v>
      </c>
      <c r="BV596" s="27">
        <v>10</v>
      </c>
      <c r="BW596" s="27">
        <v>10</v>
      </c>
      <c r="BX596" s="27">
        <f t="shared" si="96"/>
        <v>0</v>
      </c>
      <c r="BY596" s="27">
        <v>20</v>
      </c>
      <c r="BZ596" s="27"/>
      <c r="CA596" s="27">
        <f t="shared" si="97"/>
        <v>0</v>
      </c>
      <c r="CB596" s="27">
        <f t="shared" si="98"/>
        <v>0</v>
      </c>
      <c r="CC596" s="27">
        <v>50</v>
      </c>
      <c r="CD596" s="27">
        <v>50</v>
      </c>
      <c r="CE596" s="27"/>
      <c r="CF596" s="27"/>
      <c r="CG596" s="27">
        <f t="shared" si="99"/>
        <v>0</v>
      </c>
      <c r="CH596" s="27">
        <v>32</v>
      </c>
      <c r="CI596" s="27">
        <v>32</v>
      </c>
      <c r="CJ596" s="27"/>
      <c r="CK596" s="27"/>
      <c r="CL596" s="27">
        <f t="shared" si="102"/>
        <v>0</v>
      </c>
      <c r="CM596" s="27">
        <v>20</v>
      </c>
      <c r="CN596" s="27">
        <v>20</v>
      </c>
      <c r="CO596" s="27">
        <f t="shared" si="100"/>
        <v>20</v>
      </c>
      <c r="CP596" s="27">
        <v>506.8</v>
      </c>
      <c r="CQ596" s="27"/>
      <c r="CR596" s="27"/>
      <c r="CS596" s="1" t="s">
        <v>5726</v>
      </c>
    </row>
    <row r="597" spans="1:97" customFormat="1" ht="90.75" hidden="1" customHeight="1" x14ac:dyDescent="0.25">
      <c r="A597" s="27" t="s">
        <v>2271</v>
      </c>
      <c r="B597" s="27" t="s">
        <v>2272</v>
      </c>
      <c r="C597" s="27" t="s">
        <v>267</v>
      </c>
      <c r="D597" s="27" t="s">
        <v>676</v>
      </c>
      <c r="E597" s="27" t="s">
        <v>2273</v>
      </c>
      <c r="F597" s="27" t="s">
        <v>2274</v>
      </c>
      <c r="G597" s="27" t="s">
        <v>123</v>
      </c>
      <c r="H597" s="27" t="s">
        <v>74</v>
      </c>
      <c r="I597" s="27" t="s">
        <v>2275</v>
      </c>
      <c r="J597" s="27" t="s">
        <v>2275</v>
      </c>
      <c r="K597" s="27" t="s">
        <v>2276</v>
      </c>
      <c r="L597" s="27" t="s">
        <v>2277</v>
      </c>
      <c r="M597" s="27" t="s">
        <v>2278</v>
      </c>
      <c r="N597" s="27" t="s">
        <v>2279</v>
      </c>
      <c r="O597" s="27" t="s">
        <v>1133</v>
      </c>
      <c r="P597" s="27">
        <v>926</v>
      </c>
      <c r="Q597" s="27" t="s">
        <v>4256</v>
      </c>
      <c r="R597" s="27" t="s">
        <v>38</v>
      </c>
      <c r="S597" s="27" t="s">
        <v>3831</v>
      </c>
      <c r="T597" s="27" t="s">
        <v>2251</v>
      </c>
      <c r="U597" s="27">
        <v>2</v>
      </c>
      <c r="V597" s="27" t="s">
        <v>41</v>
      </c>
      <c r="W597" s="27" t="s">
        <v>41</v>
      </c>
      <c r="X597" s="27">
        <v>2</v>
      </c>
      <c r="Y597" s="33" t="s">
        <v>5641</v>
      </c>
      <c r="Z597" s="27">
        <v>335.19</v>
      </c>
      <c r="AA597" s="27">
        <v>10</v>
      </c>
      <c r="AB597" s="27"/>
      <c r="AC597" s="27"/>
      <c r="AD597" s="27">
        <v>155</v>
      </c>
      <c r="AE597" s="27"/>
      <c r="AF597" s="27"/>
      <c r="AG597" s="27"/>
      <c r="AH597" s="27">
        <v>5.5</v>
      </c>
      <c r="AI597" s="27"/>
      <c r="AJ597" s="27">
        <v>164.69</v>
      </c>
      <c r="AK597" s="27"/>
      <c r="AL597" s="27"/>
      <c r="AM597" s="27"/>
      <c r="AN597" s="27"/>
      <c r="AO597" s="27">
        <f t="shared" si="94"/>
        <v>0</v>
      </c>
      <c r="AP597" s="27">
        <v>267.02999999999997</v>
      </c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>
        <v>157.03</v>
      </c>
      <c r="BC597" s="27"/>
      <c r="BD597" s="27"/>
      <c r="BE597" s="27"/>
      <c r="BF597" s="27"/>
      <c r="BG597" s="27"/>
      <c r="BH597" s="27">
        <v>100</v>
      </c>
      <c r="BI597" s="27">
        <f t="shared" si="95"/>
        <v>0</v>
      </c>
      <c r="BJ597" s="27">
        <v>30.5</v>
      </c>
      <c r="BK597" s="27">
        <v>1</v>
      </c>
      <c r="BL597" s="27"/>
      <c r="BM597" s="27">
        <v>3</v>
      </c>
      <c r="BN597" s="27"/>
      <c r="BO597" s="27">
        <v>15</v>
      </c>
      <c r="BP597" s="27">
        <v>1.5</v>
      </c>
      <c r="BQ597" s="27">
        <v>10</v>
      </c>
      <c r="BR597" s="27"/>
      <c r="BS597" s="27"/>
      <c r="BT597" s="27"/>
      <c r="BU597" s="27"/>
      <c r="BV597" s="27"/>
      <c r="BW597" s="27"/>
      <c r="BX597" s="27">
        <f t="shared" si="96"/>
        <v>0</v>
      </c>
      <c r="BY597" s="27"/>
      <c r="BZ597" s="27"/>
      <c r="CA597" s="27">
        <f t="shared" si="97"/>
        <v>0</v>
      </c>
      <c r="CB597" s="27">
        <f t="shared" si="98"/>
        <v>0</v>
      </c>
      <c r="CC597" s="27">
        <v>50</v>
      </c>
      <c r="CD597" s="27">
        <v>0</v>
      </c>
      <c r="CE597" s="27">
        <v>50</v>
      </c>
      <c r="CF597" s="27"/>
      <c r="CG597" s="27">
        <f t="shared" si="99"/>
        <v>0</v>
      </c>
      <c r="CH597" s="27">
        <v>15</v>
      </c>
      <c r="CI597" s="27">
        <v>0</v>
      </c>
      <c r="CJ597" s="27">
        <v>15</v>
      </c>
      <c r="CK597" s="27"/>
      <c r="CL597" s="27">
        <f t="shared" si="102"/>
        <v>0</v>
      </c>
      <c r="CM597" s="27"/>
      <c r="CN597" s="27"/>
      <c r="CO597" s="27">
        <f t="shared" si="100"/>
        <v>0</v>
      </c>
      <c r="CP597" s="27">
        <v>347.53</v>
      </c>
      <c r="CQ597" s="27"/>
      <c r="CR597" s="27"/>
      <c r="CS597" s="1" t="s">
        <v>5726</v>
      </c>
    </row>
    <row r="598" spans="1:97" customFormat="1" ht="108.75" hidden="1" customHeight="1" x14ac:dyDescent="0.25">
      <c r="A598" s="27" t="s">
        <v>674</v>
      </c>
      <c r="B598" s="27" t="s">
        <v>675</v>
      </c>
      <c r="C598" s="27" t="s">
        <v>267</v>
      </c>
      <c r="D598" s="27" t="s">
        <v>676</v>
      </c>
      <c r="E598" s="27" t="s">
        <v>677</v>
      </c>
      <c r="F598" s="27" t="s">
        <v>678</v>
      </c>
      <c r="G598" s="27" t="s">
        <v>101</v>
      </c>
      <c r="H598" s="27" t="s">
        <v>679</v>
      </c>
      <c r="I598" s="27" t="s">
        <v>680</v>
      </c>
      <c r="J598" s="27" t="s">
        <v>681</v>
      </c>
      <c r="K598" s="27" t="s">
        <v>682</v>
      </c>
      <c r="L598" s="27" t="s">
        <v>105</v>
      </c>
      <c r="M598" s="27" t="s">
        <v>176</v>
      </c>
      <c r="N598" s="27" t="s">
        <v>683</v>
      </c>
      <c r="O598" s="27" t="s">
        <v>684</v>
      </c>
      <c r="P598" s="27">
        <v>926</v>
      </c>
      <c r="Q598" s="27" t="s">
        <v>4256</v>
      </c>
      <c r="R598" s="27" t="s">
        <v>38</v>
      </c>
      <c r="S598" s="27" t="s">
        <v>3831</v>
      </c>
      <c r="T598" s="27" t="s">
        <v>2251</v>
      </c>
      <c r="U598" s="27">
        <v>2</v>
      </c>
      <c r="V598" s="27" t="s">
        <v>41</v>
      </c>
      <c r="W598" s="27" t="s">
        <v>41</v>
      </c>
      <c r="X598" s="27">
        <v>1</v>
      </c>
      <c r="Y598" s="33" t="s">
        <v>5713</v>
      </c>
      <c r="Z598" s="27">
        <v>0</v>
      </c>
      <c r="AA598" s="27">
        <v>0</v>
      </c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>
        <f t="shared" si="94"/>
        <v>0</v>
      </c>
      <c r="AP598" s="27">
        <v>52.81</v>
      </c>
      <c r="AQ598" s="27"/>
      <c r="AR598" s="27"/>
      <c r="AS598" s="27"/>
      <c r="AT598" s="27"/>
      <c r="AU598" s="27"/>
      <c r="AV598" s="27"/>
      <c r="AW598" s="27"/>
      <c r="AX598" s="27">
        <v>6.85</v>
      </c>
      <c r="AY598" s="27"/>
      <c r="AZ598" s="27"/>
      <c r="BA598" s="27"/>
      <c r="BB598" s="27">
        <v>45.96</v>
      </c>
      <c r="BC598" s="27"/>
      <c r="BD598" s="27"/>
      <c r="BE598" s="27"/>
      <c r="BF598" s="27"/>
      <c r="BG598" s="27"/>
      <c r="BH598" s="27">
        <v>0</v>
      </c>
      <c r="BI598" s="27">
        <f t="shared" si="95"/>
        <v>0</v>
      </c>
      <c r="BJ598" s="27">
        <v>28.75</v>
      </c>
      <c r="BK598" s="27">
        <v>1.5</v>
      </c>
      <c r="BL598" s="27"/>
      <c r="BM598" s="27">
        <v>6</v>
      </c>
      <c r="BN598" s="27"/>
      <c r="BO598" s="27">
        <v>1.25</v>
      </c>
      <c r="BP598" s="27"/>
      <c r="BQ598" s="27"/>
      <c r="BR598" s="27"/>
      <c r="BS598" s="27"/>
      <c r="BT598" s="27"/>
      <c r="BU598" s="27">
        <v>10</v>
      </c>
      <c r="BV598" s="27"/>
      <c r="BW598" s="27">
        <v>10</v>
      </c>
      <c r="BX598" s="27">
        <f t="shared" si="96"/>
        <v>0</v>
      </c>
      <c r="BY598" s="27"/>
      <c r="BZ598" s="27"/>
      <c r="CA598" s="27">
        <f t="shared" si="97"/>
        <v>0</v>
      </c>
      <c r="CB598" s="27">
        <f t="shared" si="98"/>
        <v>0</v>
      </c>
      <c r="CC598" s="27">
        <v>20</v>
      </c>
      <c r="CD598" s="27">
        <v>20</v>
      </c>
      <c r="CE598" s="27"/>
      <c r="CF598" s="27"/>
      <c r="CG598" s="27">
        <f t="shared" si="99"/>
        <v>0</v>
      </c>
      <c r="CH598" s="27">
        <v>8</v>
      </c>
      <c r="CI598" s="27">
        <v>8</v>
      </c>
      <c r="CJ598" s="27"/>
      <c r="CK598" s="27"/>
      <c r="CL598" s="27">
        <f t="shared" si="102"/>
        <v>0</v>
      </c>
      <c r="CM598" s="27"/>
      <c r="CN598" s="27"/>
      <c r="CO598" s="27">
        <f t="shared" si="100"/>
        <v>0</v>
      </c>
      <c r="CP598" s="27">
        <v>101.56</v>
      </c>
      <c r="CQ598" s="27"/>
      <c r="CR598" s="27"/>
      <c r="CS598" s="27" t="s">
        <v>5727</v>
      </c>
    </row>
    <row r="599" spans="1:97" s="1" customFormat="1" ht="15" hidden="1" customHeight="1" x14ac:dyDescent="0.25">
      <c r="A599" s="1" t="s">
        <v>4257</v>
      </c>
      <c r="B599" s="1" t="s">
        <v>4258</v>
      </c>
      <c r="C599" s="1" t="s">
        <v>25</v>
      </c>
      <c r="D599" s="1" t="s">
        <v>4259</v>
      </c>
      <c r="E599" s="1" t="s">
        <v>4260</v>
      </c>
      <c r="F599" s="1" t="s">
        <v>4261</v>
      </c>
      <c r="G599" s="1" t="s">
        <v>4262</v>
      </c>
      <c r="H599" s="1" t="s">
        <v>29</v>
      </c>
      <c r="I599" s="1" t="s">
        <v>4263</v>
      </c>
      <c r="J599" s="1" t="s">
        <v>4264</v>
      </c>
      <c r="K599" s="1" t="s">
        <v>4265</v>
      </c>
      <c r="L599" s="1" t="s">
        <v>362</v>
      </c>
      <c r="M599" s="1" t="s">
        <v>4266</v>
      </c>
      <c r="N599" s="1" t="s">
        <v>4267</v>
      </c>
      <c r="O599" s="1" t="s">
        <v>365</v>
      </c>
      <c r="P599" s="1">
        <v>927</v>
      </c>
      <c r="Q599" s="1" t="s">
        <v>4268</v>
      </c>
      <c r="R599" s="1" t="s">
        <v>38</v>
      </c>
      <c r="S599" s="1" t="s">
        <v>3831</v>
      </c>
      <c r="T599" s="1" t="s">
        <v>4269</v>
      </c>
      <c r="U599" s="1">
        <v>1</v>
      </c>
      <c r="V599" s="1" t="s">
        <v>817</v>
      </c>
      <c r="W599" s="1" t="s">
        <v>41</v>
      </c>
      <c r="X599" s="1">
        <v>1</v>
      </c>
      <c r="Z599" s="1">
        <v>444.37</v>
      </c>
      <c r="AA599" s="1">
        <v>50</v>
      </c>
      <c r="AC599" s="1">
        <v>16.239999999999998</v>
      </c>
      <c r="AD599" s="1">
        <v>150</v>
      </c>
      <c r="AF599" s="1">
        <v>36.630000000000003</v>
      </c>
      <c r="AJ599" s="1">
        <v>191.5</v>
      </c>
      <c r="AO599" s="1">
        <f t="shared" si="94"/>
        <v>0</v>
      </c>
      <c r="AP599" s="1">
        <v>50</v>
      </c>
      <c r="BI599" s="1">
        <f t="shared" si="95"/>
        <v>0</v>
      </c>
      <c r="BJ599" s="1">
        <v>196.8</v>
      </c>
      <c r="BK599" s="1">
        <v>1</v>
      </c>
      <c r="BL599" s="1">
        <v>6</v>
      </c>
      <c r="BM599" s="1">
        <v>21</v>
      </c>
      <c r="BO599" s="1">
        <v>46.25</v>
      </c>
      <c r="BP599" s="1">
        <v>24</v>
      </c>
      <c r="BQ599" s="1">
        <v>26</v>
      </c>
      <c r="BR599" s="1">
        <v>24.75</v>
      </c>
      <c r="BS599" s="1">
        <v>10.8</v>
      </c>
      <c r="BT599" s="1">
        <v>7</v>
      </c>
      <c r="BU599" s="1">
        <v>10</v>
      </c>
      <c r="BV599" s="1">
        <v>10</v>
      </c>
      <c r="BW599" s="1">
        <v>10</v>
      </c>
      <c r="BX599" s="1">
        <f t="shared" si="96"/>
        <v>0</v>
      </c>
      <c r="CA599" s="1">
        <f t="shared" si="97"/>
        <v>0</v>
      </c>
      <c r="CB599" s="1">
        <f t="shared" si="98"/>
        <v>0</v>
      </c>
      <c r="CC599" s="1">
        <v>200</v>
      </c>
      <c r="CD599" s="1">
        <v>60</v>
      </c>
      <c r="CE599" s="1">
        <v>140</v>
      </c>
      <c r="CG599" s="1">
        <f t="shared" si="99"/>
        <v>0</v>
      </c>
      <c r="CH599" s="1">
        <v>100</v>
      </c>
      <c r="CI599" s="1">
        <v>40</v>
      </c>
      <c r="CJ599" s="1">
        <v>60</v>
      </c>
      <c r="CL599" s="1">
        <f t="shared" si="102"/>
        <v>0</v>
      </c>
      <c r="CM599" s="1">
        <v>80</v>
      </c>
      <c r="CN599" s="1">
        <v>80</v>
      </c>
      <c r="CO599" s="1">
        <f t="shared" si="100"/>
        <v>80</v>
      </c>
      <c r="CP599" s="1">
        <v>841.17</v>
      </c>
      <c r="CQ599" s="1">
        <f t="shared" ref="CQ599:CQ646" si="103">SUM(AO599,CB599,CG599)</f>
        <v>0</v>
      </c>
      <c r="CR599" s="1">
        <v>1</v>
      </c>
    </row>
    <row r="600" spans="1:97" s="1" customFormat="1" ht="15" hidden="1" customHeight="1" x14ac:dyDescent="0.25">
      <c r="A600" s="1" t="s">
        <v>4270</v>
      </c>
      <c r="B600" s="1" t="s">
        <v>4271</v>
      </c>
      <c r="C600" s="1" t="s">
        <v>236</v>
      </c>
      <c r="D600" s="1" t="s">
        <v>4259</v>
      </c>
      <c r="E600" s="1" t="s">
        <v>4272</v>
      </c>
      <c r="F600" s="1" t="s">
        <v>4273</v>
      </c>
      <c r="G600" s="1" t="s">
        <v>29</v>
      </c>
      <c r="H600" s="1" t="s">
        <v>1897</v>
      </c>
      <c r="I600" s="1" t="s">
        <v>4274</v>
      </c>
      <c r="J600" s="1" t="s">
        <v>4275</v>
      </c>
      <c r="K600" s="1" t="s">
        <v>4276</v>
      </c>
      <c r="L600" s="1" t="s">
        <v>199</v>
      </c>
      <c r="M600" s="1" t="s">
        <v>176</v>
      </c>
      <c r="N600" s="1" t="s">
        <v>4277</v>
      </c>
      <c r="O600" s="1" t="s">
        <v>509</v>
      </c>
      <c r="P600" s="1">
        <v>927</v>
      </c>
      <c r="Q600" s="1" t="s">
        <v>4268</v>
      </c>
      <c r="R600" s="1" t="s">
        <v>38</v>
      </c>
      <c r="S600" s="1" t="s">
        <v>3831</v>
      </c>
      <c r="T600" s="1" t="s">
        <v>4269</v>
      </c>
      <c r="U600" s="1">
        <v>1</v>
      </c>
      <c r="V600" s="1" t="s">
        <v>817</v>
      </c>
      <c r="W600" s="1" t="s">
        <v>41</v>
      </c>
      <c r="X600" s="1">
        <v>1</v>
      </c>
      <c r="Z600" s="1">
        <v>500</v>
      </c>
      <c r="AA600" s="1">
        <v>10</v>
      </c>
      <c r="AC600" s="1">
        <v>25.52</v>
      </c>
      <c r="AJ600" s="1">
        <v>180.01</v>
      </c>
      <c r="AN600" s="1">
        <v>352.36</v>
      </c>
      <c r="AO600" s="1">
        <f t="shared" ref="AO600:AO663" si="104">IF(SUBTOTAL(9,AA600:AN600)&gt;=500,500,SUBTOTAL(9,AA600:AN600))</f>
        <v>0</v>
      </c>
      <c r="AP600" s="1">
        <v>10</v>
      </c>
      <c r="BI600" s="1">
        <f t="shared" ref="BI600:BI663" si="105">IF(SUBTOTAL(9,AA600,AQ600:BH600)&gt;=500,500,SUBTOTAL(9,AA600,AQ600:BH600))</f>
        <v>0</v>
      </c>
      <c r="BJ600" s="1">
        <v>155.15</v>
      </c>
      <c r="BK600" s="1">
        <v>5.5</v>
      </c>
      <c r="BL600" s="1">
        <v>6</v>
      </c>
      <c r="BM600" s="1">
        <v>3</v>
      </c>
      <c r="BO600" s="1">
        <v>12.5</v>
      </c>
      <c r="BP600" s="1">
        <v>4.5</v>
      </c>
      <c r="BQ600" s="1">
        <v>22</v>
      </c>
      <c r="BR600" s="1">
        <v>2.75</v>
      </c>
      <c r="BS600" s="1">
        <v>5.4</v>
      </c>
      <c r="BT600" s="1">
        <v>3.5</v>
      </c>
      <c r="BU600" s="1">
        <v>10</v>
      </c>
      <c r="BV600" s="1">
        <v>10</v>
      </c>
      <c r="BX600" s="1">
        <f t="shared" ref="BX600:BX663" si="106">IF(SUBTOTAL(9,BK600:BW600)&gt;=210,210,SUBTOTAL(9,BK600:BW600))</f>
        <v>0</v>
      </c>
      <c r="BZ600" s="1">
        <v>70</v>
      </c>
      <c r="CA600" s="1">
        <f t="shared" ref="CA600:CA663" si="107">IF(SUBTOTAL(9,BY600:BZ600)&gt;=90,90,SUBTOTAL(9,BY600:BZ600))</f>
        <v>0</v>
      </c>
      <c r="CB600" s="1">
        <f t="shared" ref="CB600:CB663" si="108">SUM(BX600,CA600)</f>
        <v>0</v>
      </c>
      <c r="CC600" s="1">
        <v>100</v>
      </c>
      <c r="CD600" s="1">
        <v>50</v>
      </c>
      <c r="CE600" s="1">
        <v>50</v>
      </c>
      <c r="CG600" s="1">
        <f t="shared" ref="CG600:CG663" si="109">IF(SUBTOTAL(9,CD600:CF600)&gt;=200,200,SUBTOTAL(9,CD600:CF600))</f>
        <v>0</v>
      </c>
      <c r="CH600" s="1">
        <v>47</v>
      </c>
      <c r="CI600" s="1">
        <v>32</v>
      </c>
      <c r="CJ600" s="1">
        <v>15</v>
      </c>
      <c r="CL600" s="1">
        <f t="shared" si="102"/>
        <v>0</v>
      </c>
      <c r="CO600" s="1">
        <f t="shared" ref="CO600:CO663" si="110">SUM(CN600)</f>
        <v>0</v>
      </c>
      <c r="CP600" s="1">
        <v>755.15</v>
      </c>
      <c r="CQ600" s="1">
        <f t="shared" si="103"/>
        <v>0</v>
      </c>
      <c r="CR600" s="1">
        <v>2</v>
      </c>
    </row>
    <row r="601" spans="1:97" s="1" customFormat="1" ht="15" hidden="1" customHeight="1" x14ac:dyDescent="0.25">
      <c r="A601" s="1" t="s">
        <v>4278</v>
      </c>
      <c r="B601" s="1" t="s">
        <v>4279</v>
      </c>
      <c r="C601" s="1" t="s">
        <v>25</v>
      </c>
      <c r="D601" s="1" t="s">
        <v>4259</v>
      </c>
      <c r="E601" s="1" t="s">
        <v>4280</v>
      </c>
      <c r="F601" s="1" t="s">
        <v>4281</v>
      </c>
      <c r="G601" s="1" t="s">
        <v>3357</v>
      </c>
      <c r="H601" s="1" t="s">
        <v>123</v>
      </c>
      <c r="I601" s="1" t="s">
        <v>4282</v>
      </c>
      <c r="J601" s="1" t="s">
        <v>4283</v>
      </c>
      <c r="K601" s="1" t="s">
        <v>4284</v>
      </c>
      <c r="L601" s="1" t="s">
        <v>105</v>
      </c>
      <c r="M601" s="1" t="s">
        <v>436</v>
      </c>
      <c r="N601" s="1" t="s">
        <v>4285</v>
      </c>
      <c r="O601" s="1" t="s">
        <v>1439</v>
      </c>
      <c r="P601" s="1">
        <v>927</v>
      </c>
      <c r="Q601" s="1" t="s">
        <v>4268</v>
      </c>
      <c r="R601" s="1" t="s">
        <v>38</v>
      </c>
      <c r="S601" s="1" t="s">
        <v>3831</v>
      </c>
      <c r="T601" s="1" t="s">
        <v>4269</v>
      </c>
      <c r="U601" s="1">
        <v>1</v>
      </c>
      <c r="V601" s="1" t="s">
        <v>817</v>
      </c>
      <c r="W601" s="1" t="s">
        <v>41</v>
      </c>
      <c r="X601" s="1">
        <v>1</v>
      </c>
      <c r="Z601" s="1">
        <v>500</v>
      </c>
      <c r="AA601" s="1">
        <v>10</v>
      </c>
      <c r="AD601" s="1">
        <v>177.5</v>
      </c>
      <c r="AJ601" s="1">
        <v>601.30999999999995</v>
      </c>
      <c r="AO601" s="1">
        <f t="shared" si="104"/>
        <v>0</v>
      </c>
      <c r="AP601" s="1">
        <v>10</v>
      </c>
      <c r="BI601" s="1">
        <f t="shared" si="105"/>
        <v>0</v>
      </c>
      <c r="BJ601" s="1">
        <v>47.75</v>
      </c>
      <c r="BK601" s="1">
        <v>2.5</v>
      </c>
      <c r="BL601" s="1">
        <v>0.75</v>
      </c>
      <c r="BM601" s="1">
        <v>3</v>
      </c>
      <c r="BP601" s="1">
        <v>1.5</v>
      </c>
      <c r="BQ601" s="1">
        <v>10</v>
      </c>
      <c r="BV601" s="1">
        <v>10</v>
      </c>
      <c r="BX601" s="1">
        <f t="shared" si="106"/>
        <v>0</v>
      </c>
      <c r="BY601" s="1">
        <v>20</v>
      </c>
      <c r="CA601" s="1">
        <f t="shared" si="107"/>
        <v>0</v>
      </c>
      <c r="CB601" s="1">
        <f t="shared" si="108"/>
        <v>0</v>
      </c>
      <c r="CC601" s="1">
        <v>50</v>
      </c>
      <c r="CD601" s="1">
        <v>50</v>
      </c>
      <c r="CG601" s="1">
        <f t="shared" si="109"/>
        <v>0</v>
      </c>
      <c r="CH601" s="1">
        <v>32</v>
      </c>
      <c r="CI601" s="1">
        <v>32</v>
      </c>
      <c r="CL601" s="1">
        <f t="shared" si="102"/>
        <v>0</v>
      </c>
      <c r="CO601" s="1">
        <f t="shared" si="110"/>
        <v>0</v>
      </c>
      <c r="CP601" s="1">
        <v>597.75</v>
      </c>
      <c r="CQ601" s="1">
        <f t="shared" si="103"/>
        <v>0</v>
      </c>
      <c r="CR601" s="1">
        <v>3</v>
      </c>
    </row>
    <row r="602" spans="1:97" s="1" customFormat="1" ht="15" hidden="1" customHeight="1" x14ac:dyDescent="0.25">
      <c r="A602" s="1" t="s">
        <v>4286</v>
      </c>
      <c r="B602" s="1" t="s">
        <v>4287</v>
      </c>
      <c r="C602" s="1" t="s">
        <v>25</v>
      </c>
      <c r="D602" s="1" t="s">
        <v>4259</v>
      </c>
      <c r="E602" s="1" t="s">
        <v>4288</v>
      </c>
      <c r="F602" s="1" t="s">
        <v>4289</v>
      </c>
      <c r="G602" s="1" t="s">
        <v>74</v>
      </c>
      <c r="H602" s="1" t="s">
        <v>577</v>
      </c>
      <c r="I602" s="1" t="s">
        <v>4290</v>
      </c>
      <c r="J602" s="1" t="s">
        <v>4291</v>
      </c>
      <c r="K602" s="1" t="s">
        <v>4292</v>
      </c>
      <c r="L602" s="1" t="s">
        <v>105</v>
      </c>
      <c r="M602" s="1" t="s">
        <v>2160</v>
      </c>
      <c r="N602" s="1" t="s">
        <v>4293</v>
      </c>
      <c r="O602" s="1" t="s">
        <v>2162</v>
      </c>
      <c r="P602" s="1">
        <v>927</v>
      </c>
      <c r="Q602" s="1" t="s">
        <v>4268</v>
      </c>
      <c r="R602" s="1" t="s">
        <v>38</v>
      </c>
      <c r="S602" s="1" t="s">
        <v>3831</v>
      </c>
      <c r="T602" s="1" t="s">
        <v>4269</v>
      </c>
      <c r="U602" s="1">
        <v>1</v>
      </c>
      <c r="V602" s="1" t="s">
        <v>817</v>
      </c>
      <c r="W602" s="1" t="s">
        <v>41</v>
      </c>
      <c r="X602" s="1">
        <v>1</v>
      </c>
      <c r="Z602" s="1">
        <v>82.25</v>
      </c>
      <c r="AA602" s="1">
        <v>0</v>
      </c>
      <c r="AD602" s="1">
        <v>2.5</v>
      </c>
      <c r="AH602" s="1">
        <v>79.75</v>
      </c>
      <c r="AO602" s="1">
        <f t="shared" si="104"/>
        <v>0</v>
      </c>
      <c r="AP602" s="1">
        <v>0</v>
      </c>
      <c r="BI602" s="1">
        <f t="shared" si="105"/>
        <v>0</v>
      </c>
      <c r="BJ602" s="1">
        <v>172.05</v>
      </c>
      <c r="BK602" s="1">
        <v>1</v>
      </c>
      <c r="BQ602" s="1">
        <v>54</v>
      </c>
      <c r="BR602" s="1">
        <v>2.75</v>
      </c>
      <c r="BS602" s="1">
        <v>10.8</v>
      </c>
      <c r="BT602" s="1">
        <v>3.5</v>
      </c>
      <c r="BW602" s="1">
        <v>10</v>
      </c>
      <c r="BX602" s="1">
        <f t="shared" si="106"/>
        <v>0</v>
      </c>
      <c r="BY602" s="1">
        <v>20</v>
      </c>
      <c r="BZ602" s="1">
        <v>70</v>
      </c>
      <c r="CA602" s="1">
        <f t="shared" si="107"/>
        <v>0</v>
      </c>
      <c r="CB602" s="1">
        <f t="shared" si="108"/>
        <v>0</v>
      </c>
      <c r="CC602" s="1">
        <v>160</v>
      </c>
      <c r="CD602" s="1">
        <v>50</v>
      </c>
      <c r="CE602" s="1">
        <v>110</v>
      </c>
      <c r="CG602" s="1">
        <f t="shared" si="109"/>
        <v>0</v>
      </c>
      <c r="CH602" s="1">
        <v>77</v>
      </c>
      <c r="CI602" s="1">
        <v>32</v>
      </c>
      <c r="CJ602" s="1">
        <v>45</v>
      </c>
      <c r="CL602" s="1">
        <f t="shared" si="102"/>
        <v>0</v>
      </c>
      <c r="CO602" s="1">
        <f t="shared" si="110"/>
        <v>0</v>
      </c>
      <c r="CP602" s="1">
        <v>414.3</v>
      </c>
      <c r="CQ602" s="1">
        <f t="shared" si="103"/>
        <v>0</v>
      </c>
      <c r="CR602" s="1">
        <v>4</v>
      </c>
    </row>
    <row r="603" spans="1:97" s="1" customFormat="1" ht="15" hidden="1" customHeight="1" x14ac:dyDescent="0.25">
      <c r="A603" s="1" t="s">
        <v>4294</v>
      </c>
      <c r="B603" s="1" t="s">
        <v>4295</v>
      </c>
      <c r="C603" s="1" t="s">
        <v>25</v>
      </c>
      <c r="D603" s="1" t="s">
        <v>4259</v>
      </c>
      <c r="E603" s="1" t="s">
        <v>4296</v>
      </c>
      <c r="F603" s="1" t="s">
        <v>4297</v>
      </c>
      <c r="G603" s="1" t="s">
        <v>337</v>
      </c>
      <c r="H603" s="1" t="s">
        <v>4298</v>
      </c>
      <c r="I603" s="1" t="s">
        <v>4299</v>
      </c>
      <c r="J603" s="1" t="s">
        <v>4300</v>
      </c>
      <c r="K603" s="1" t="s">
        <v>4301</v>
      </c>
      <c r="L603" s="1" t="s">
        <v>4302</v>
      </c>
      <c r="M603" s="1" t="s">
        <v>4303</v>
      </c>
      <c r="N603" s="1" t="s">
        <v>4304</v>
      </c>
      <c r="O603" s="1" t="s">
        <v>4305</v>
      </c>
      <c r="P603" s="1">
        <v>927</v>
      </c>
      <c r="Q603" s="1" t="s">
        <v>4268</v>
      </c>
      <c r="R603" s="1" t="s">
        <v>38</v>
      </c>
      <c r="S603" s="1" t="s">
        <v>3831</v>
      </c>
      <c r="T603" s="1" t="s">
        <v>4269</v>
      </c>
      <c r="U603" s="1">
        <v>1</v>
      </c>
      <c r="V603" s="1" t="s">
        <v>817</v>
      </c>
      <c r="W603" s="1" t="s">
        <v>41</v>
      </c>
      <c r="X603" s="1">
        <v>2</v>
      </c>
      <c r="Z603" s="1">
        <v>347.24</v>
      </c>
      <c r="AA603" s="1">
        <v>10</v>
      </c>
      <c r="AH603" s="1">
        <v>38.5</v>
      </c>
      <c r="AN603" s="1">
        <v>298.74</v>
      </c>
      <c r="AO603" s="1">
        <f t="shared" si="104"/>
        <v>0</v>
      </c>
      <c r="AP603" s="1">
        <v>10</v>
      </c>
      <c r="BI603" s="1">
        <f t="shared" si="105"/>
        <v>0</v>
      </c>
      <c r="BJ603" s="1">
        <v>13.5</v>
      </c>
      <c r="BM603" s="1">
        <v>1</v>
      </c>
      <c r="BO603" s="1">
        <v>2.5</v>
      </c>
      <c r="BU603" s="1">
        <v>10</v>
      </c>
      <c r="BX603" s="1">
        <f t="shared" si="106"/>
        <v>0</v>
      </c>
      <c r="CA603" s="1">
        <f t="shared" si="107"/>
        <v>0</v>
      </c>
      <c r="CB603" s="1">
        <f t="shared" si="108"/>
        <v>0</v>
      </c>
      <c r="CC603" s="1">
        <v>40</v>
      </c>
      <c r="CD603" s="1">
        <v>40</v>
      </c>
      <c r="CG603" s="1">
        <f t="shared" si="109"/>
        <v>0</v>
      </c>
      <c r="CH603" s="1">
        <v>24</v>
      </c>
      <c r="CI603" s="1">
        <v>24</v>
      </c>
      <c r="CL603" s="1">
        <f t="shared" si="102"/>
        <v>0</v>
      </c>
      <c r="CM603" s="1">
        <v>20</v>
      </c>
      <c r="CN603" s="1">
        <v>20</v>
      </c>
      <c r="CO603" s="1">
        <f t="shared" si="110"/>
        <v>20</v>
      </c>
      <c r="CP603" s="1">
        <v>400.74</v>
      </c>
      <c r="CQ603" s="1">
        <f t="shared" si="103"/>
        <v>0</v>
      </c>
      <c r="CR603" s="1">
        <v>5</v>
      </c>
    </row>
    <row r="604" spans="1:97" s="1" customFormat="1" ht="15" hidden="1" customHeight="1" x14ac:dyDescent="0.25">
      <c r="A604" s="1" t="s">
        <v>4306</v>
      </c>
      <c r="B604" s="1" t="s">
        <v>4307</v>
      </c>
      <c r="C604" s="1" t="s">
        <v>157</v>
      </c>
      <c r="D604" s="1" t="s">
        <v>4259</v>
      </c>
      <c r="E604" s="1" t="s">
        <v>4308</v>
      </c>
      <c r="F604" s="1" t="s">
        <v>4309</v>
      </c>
      <c r="G604" s="1" t="s">
        <v>337</v>
      </c>
      <c r="H604" s="1" t="s">
        <v>29</v>
      </c>
      <c r="I604" s="1" t="s">
        <v>4310</v>
      </c>
      <c r="J604" s="1" t="s">
        <v>4311</v>
      </c>
      <c r="K604" s="1" t="s">
        <v>4312</v>
      </c>
      <c r="L604" s="1" t="s">
        <v>350</v>
      </c>
      <c r="M604" s="1" t="s">
        <v>4313</v>
      </c>
      <c r="N604" s="1" t="s">
        <v>4314</v>
      </c>
      <c r="O604" s="1" t="s">
        <v>4315</v>
      </c>
      <c r="P604" s="1">
        <v>927</v>
      </c>
      <c r="Q604" s="1" t="s">
        <v>4268</v>
      </c>
      <c r="R604" s="1" t="s">
        <v>38</v>
      </c>
      <c r="S604" s="1" t="s">
        <v>3831</v>
      </c>
      <c r="T604" s="1" t="s">
        <v>4269</v>
      </c>
      <c r="U604" s="1">
        <v>1</v>
      </c>
      <c r="V604" s="1" t="s">
        <v>817</v>
      </c>
      <c r="W604" s="1" t="s">
        <v>41</v>
      </c>
      <c r="X604" s="1">
        <v>1</v>
      </c>
      <c r="Z604" s="1">
        <v>289.91000000000003</v>
      </c>
      <c r="AA604" s="1">
        <v>10</v>
      </c>
      <c r="AB604" s="1">
        <v>4.1500000000000004</v>
      </c>
      <c r="AJ604" s="1">
        <v>275.76</v>
      </c>
      <c r="AO604" s="1">
        <f t="shared" si="104"/>
        <v>0</v>
      </c>
      <c r="AP604" s="1">
        <v>10</v>
      </c>
      <c r="BI604" s="1">
        <f t="shared" si="105"/>
        <v>0</v>
      </c>
      <c r="BJ604" s="1">
        <v>36</v>
      </c>
      <c r="BK604" s="1">
        <v>0.5</v>
      </c>
      <c r="BL604" s="1">
        <v>0.75</v>
      </c>
      <c r="BM604" s="1">
        <v>1</v>
      </c>
      <c r="BN604" s="1">
        <v>2.5</v>
      </c>
      <c r="BO604" s="1">
        <v>11.25</v>
      </c>
      <c r="BU604" s="1">
        <v>10</v>
      </c>
      <c r="BW604" s="1">
        <v>10</v>
      </c>
      <c r="BX604" s="1">
        <f t="shared" si="106"/>
        <v>0</v>
      </c>
      <c r="CA604" s="1">
        <f t="shared" si="107"/>
        <v>0</v>
      </c>
      <c r="CB604" s="1">
        <f t="shared" si="108"/>
        <v>0</v>
      </c>
      <c r="CC604" s="1">
        <v>40</v>
      </c>
      <c r="CD604" s="1">
        <v>40</v>
      </c>
      <c r="CG604" s="1">
        <f t="shared" si="109"/>
        <v>0</v>
      </c>
      <c r="CH604" s="1">
        <v>24</v>
      </c>
      <c r="CI604" s="1">
        <v>24</v>
      </c>
      <c r="CL604" s="1">
        <f t="shared" si="102"/>
        <v>0</v>
      </c>
      <c r="CO604" s="1">
        <f t="shared" si="110"/>
        <v>0</v>
      </c>
      <c r="CP604" s="1">
        <v>365.91</v>
      </c>
      <c r="CQ604" s="1">
        <f t="shared" si="103"/>
        <v>0</v>
      </c>
      <c r="CR604" s="1">
        <v>6</v>
      </c>
    </row>
    <row r="605" spans="1:97" s="1" customFormat="1" ht="15" hidden="1" customHeight="1" x14ac:dyDescent="0.25">
      <c r="A605" s="1" t="s">
        <v>4316</v>
      </c>
      <c r="B605" s="1" t="s">
        <v>4317</v>
      </c>
      <c r="C605" s="1" t="s">
        <v>25</v>
      </c>
      <c r="D605" s="1" t="s">
        <v>4259</v>
      </c>
      <c r="E605" s="1" t="s">
        <v>4318</v>
      </c>
      <c r="F605" s="1" t="s">
        <v>4319</v>
      </c>
      <c r="G605" s="1" t="s">
        <v>852</v>
      </c>
      <c r="H605" s="1" t="s">
        <v>284</v>
      </c>
      <c r="I605" s="1" t="s">
        <v>4320</v>
      </c>
      <c r="J605" s="1" t="s">
        <v>4320</v>
      </c>
      <c r="K605" s="1" t="s">
        <v>4321</v>
      </c>
      <c r="L605" s="1" t="s">
        <v>1975</v>
      </c>
      <c r="M605" s="1" t="s">
        <v>4322</v>
      </c>
      <c r="N605" s="1" t="s">
        <v>4323</v>
      </c>
      <c r="O605" s="1" t="s">
        <v>1978</v>
      </c>
      <c r="P605" s="1">
        <v>927</v>
      </c>
      <c r="Q605" s="1" t="s">
        <v>4268</v>
      </c>
      <c r="R605" s="1" t="s">
        <v>38</v>
      </c>
      <c r="S605" s="1" t="s">
        <v>3831</v>
      </c>
      <c r="T605" s="1" t="s">
        <v>4269</v>
      </c>
      <c r="U605" s="1">
        <v>1</v>
      </c>
      <c r="V605" s="1" t="s">
        <v>817</v>
      </c>
      <c r="W605" s="1" t="s">
        <v>41</v>
      </c>
      <c r="X605" s="1">
        <v>1</v>
      </c>
      <c r="Z605" s="1">
        <v>254.18</v>
      </c>
      <c r="AA605" s="1">
        <v>10</v>
      </c>
      <c r="AB605" s="1">
        <v>35.69</v>
      </c>
      <c r="AH605" s="1">
        <v>5.5</v>
      </c>
      <c r="AJ605" s="1">
        <v>202.99</v>
      </c>
      <c r="AO605" s="1">
        <f t="shared" si="104"/>
        <v>0</v>
      </c>
      <c r="AP605" s="1">
        <v>10</v>
      </c>
      <c r="BI605" s="1">
        <f t="shared" si="105"/>
        <v>0</v>
      </c>
      <c r="BX605" s="1">
        <f t="shared" si="106"/>
        <v>0</v>
      </c>
      <c r="CA605" s="1">
        <f t="shared" si="107"/>
        <v>0</v>
      </c>
      <c r="CB605" s="1">
        <f t="shared" si="108"/>
        <v>0</v>
      </c>
      <c r="CC605" s="1">
        <v>90</v>
      </c>
      <c r="CD605" s="1">
        <v>40</v>
      </c>
      <c r="CE605" s="1">
        <v>50</v>
      </c>
      <c r="CG605" s="1">
        <f t="shared" si="109"/>
        <v>0</v>
      </c>
      <c r="CH605" s="1">
        <v>39</v>
      </c>
      <c r="CI605" s="1">
        <v>24</v>
      </c>
      <c r="CJ605" s="1">
        <v>15</v>
      </c>
      <c r="CL605" s="1">
        <f t="shared" si="102"/>
        <v>0</v>
      </c>
      <c r="CO605" s="1">
        <f t="shared" si="110"/>
        <v>0</v>
      </c>
      <c r="CP605" s="1">
        <v>344.18</v>
      </c>
      <c r="CQ605" s="1">
        <f t="shared" si="103"/>
        <v>0</v>
      </c>
      <c r="CR605" s="1">
        <v>7</v>
      </c>
    </row>
    <row r="606" spans="1:97" s="1" customFormat="1" ht="15" hidden="1" customHeight="1" x14ac:dyDescent="0.25">
      <c r="A606" s="1" t="s">
        <v>4324</v>
      </c>
      <c r="B606" s="1" t="s">
        <v>4325</v>
      </c>
      <c r="C606" s="1" t="s">
        <v>25</v>
      </c>
      <c r="D606" s="1" t="s">
        <v>4259</v>
      </c>
      <c r="E606" s="1" t="s">
        <v>4326</v>
      </c>
      <c r="F606" s="1" t="s">
        <v>4327</v>
      </c>
      <c r="G606" s="1" t="s">
        <v>75</v>
      </c>
      <c r="H606" s="1" t="s">
        <v>337</v>
      </c>
      <c r="I606" s="1" t="s">
        <v>4328</v>
      </c>
      <c r="J606" s="1" t="s">
        <v>4328</v>
      </c>
      <c r="K606" s="1" t="s">
        <v>4329</v>
      </c>
      <c r="L606" s="1" t="s">
        <v>2179</v>
      </c>
      <c r="M606" s="1" t="s">
        <v>66</v>
      </c>
      <c r="N606" s="1" t="s">
        <v>4330</v>
      </c>
      <c r="O606" s="1" t="s">
        <v>2072</v>
      </c>
      <c r="P606" s="1">
        <v>927</v>
      </c>
      <c r="Q606" s="1" t="s">
        <v>4268</v>
      </c>
      <c r="R606" s="1" t="s">
        <v>38</v>
      </c>
      <c r="S606" s="1" t="s">
        <v>3831</v>
      </c>
      <c r="T606" s="1" t="s">
        <v>4269</v>
      </c>
      <c r="U606" s="1">
        <v>1</v>
      </c>
      <c r="V606" s="1" t="s">
        <v>817</v>
      </c>
      <c r="W606" s="1" t="s">
        <v>41</v>
      </c>
      <c r="X606" s="1">
        <v>1</v>
      </c>
      <c r="Z606" s="1">
        <v>111.17</v>
      </c>
      <c r="AA606" s="1">
        <v>0</v>
      </c>
      <c r="AH606" s="1">
        <v>19.25</v>
      </c>
      <c r="AJ606" s="1">
        <v>91.92</v>
      </c>
      <c r="AO606" s="1">
        <f t="shared" si="104"/>
        <v>0</v>
      </c>
      <c r="AP606" s="1">
        <v>0</v>
      </c>
      <c r="BI606" s="1">
        <f t="shared" si="105"/>
        <v>0</v>
      </c>
      <c r="BJ606" s="1">
        <v>24</v>
      </c>
      <c r="BM606" s="1">
        <v>4</v>
      </c>
      <c r="BX606" s="1">
        <f t="shared" si="106"/>
        <v>0</v>
      </c>
      <c r="BY606" s="1">
        <v>20</v>
      </c>
      <c r="CA606" s="1">
        <f t="shared" si="107"/>
        <v>0</v>
      </c>
      <c r="CB606" s="1">
        <f t="shared" si="108"/>
        <v>0</v>
      </c>
      <c r="CC606" s="1">
        <v>150</v>
      </c>
      <c r="CD606" s="1">
        <v>40</v>
      </c>
      <c r="CE606" s="1">
        <v>110</v>
      </c>
      <c r="CG606" s="1">
        <f t="shared" si="109"/>
        <v>0</v>
      </c>
      <c r="CH606" s="1">
        <v>69</v>
      </c>
      <c r="CI606" s="1">
        <v>24</v>
      </c>
      <c r="CJ606" s="1">
        <v>45</v>
      </c>
      <c r="CL606" s="1">
        <f t="shared" si="102"/>
        <v>0</v>
      </c>
      <c r="CO606" s="1">
        <f t="shared" si="110"/>
        <v>0</v>
      </c>
      <c r="CP606" s="1">
        <v>285.17</v>
      </c>
      <c r="CQ606" s="1">
        <f t="shared" si="103"/>
        <v>0</v>
      </c>
      <c r="CR606" s="1">
        <v>8</v>
      </c>
    </row>
    <row r="607" spans="1:97" s="1" customFormat="1" ht="15" hidden="1" customHeight="1" x14ac:dyDescent="0.25">
      <c r="A607" s="1" t="s">
        <v>3915</v>
      </c>
      <c r="B607" s="1" t="s">
        <v>3916</v>
      </c>
      <c r="C607" s="1" t="s">
        <v>25</v>
      </c>
      <c r="D607" s="1" t="s">
        <v>84</v>
      </c>
      <c r="E607" s="1" t="s">
        <v>3917</v>
      </c>
      <c r="F607" s="1" t="s">
        <v>3918</v>
      </c>
      <c r="G607" s="1" t="s">
        <v>75</v>
      </c>
      <c r="H607" s="1" t="s">
        <v>29</v>
      </c>
      <c r="I607" s="1" t="s">
        <v>3919</v>
      </c>
      <c r="J607" s="1" t="s">
        <v>3919</v>
      </c>
      <c r="K607" s="1" t="s">
        <v>3920</v>
      </c>
      <c r="L607" s="1" t="s">
        <v>209</v>
      </c>
      <c r="M607" s="1" t="s">
        <v>3921</v>
      </c>
      <c r="N607" s="1" t="s">
        <v>3922</v>
      </c>
      <c r="O607" s="1" t="s">
        <v>212</v>
      </c>
      <c r="P607" s="1">
        <v>928</v>
      </c>
      <c r="Q607" s="1" t="s">
        <v>4331</v>
      </c>
      <c r="R607" s="1" t="s">
        <v>38</v>
      </c>
      <c r="S607" s="1" t="s">
        <v>3831</v>
      </c>
      <c r="T607" s="1" t="s">
        <v>4332</v>
      </c>
      <c r="U607" s="1">
        <v>2</v>
      </c>
      <c r="V607" s="1" t="s">
        <v>817</v>
      </c>
      <c r="W607" s="1" t="s">
        <v>41</v>
      </c>
      <c r="X607" s="1">
        <v>1</v>
      </c>
      <c r="Z607" s="1">
        <v>298.56</v>
      </c>
      <c r="AA607" s="1">
        <v>50</v>
      </c>
      <c r="AH607" s="1">
        <v>30.25</v>
      </c>
      <c r="AJ607" s="1">
        <v>57.45</v>
      </c>
      <c r="AN607" s="1">
        <v>160.86000000000001</v>
      </c>
      <c r="AO607" s="1">
        <f t="shared" si="104"/>
        <v>0</v>
      </c>
      <c r="AP607" s="1">
        <v>202.74</v>
      </c>
      <c r="AX607" s="1">
        <v>15.07</v>
      </c>
      <c r="BB607" s="1">
        <v>57.45</v>
      </c>
      <c r="BG607" s="1">
        <v>80.22</v>
      </c>
      <c r="BI607" s="1">
        <f t="shared" si="105"/>
        <v>0</v>
      </c>
      <c r="BX607" s="1">
        <f t="shared" si="106"/>
        <v>0</v>
      </c>
      <c r="CA607" s="1">
        <f t="shared" si="107"/>
        <v>0</v>
      </c>
      <c r="CB607" s="1">
        <f t="shared" si="108"/>
        <v>0</v>
      </c>
      <c r="CC607" s="1">
        <v>200</v>
      </c>
      <c r="CD607" s="1">
        <v>60</v>
      </c>
      <c r="CE607" s="1">
        <v>140</v>
      </c>
      <c r="CG607" s="1">
        <f t="shared" si="109"/>
        <v>0</v>
      </c>
      <c r="CH607" s="1">
        <v>100</v>
      </c>
      <c r="CI607" s="1">
        <v>40</v>
      </c>
      <c r="CJ607" s="1">
        <v>60</v>
      </c>
      <c r="CL607" s="1">
        <f t="shared" si="102"/>
        <v>0</v>
      </c>
      <c r="CO607" s="1">
        <f t="shared" si="110"/>
        <v>0</v>
      </c>
      <c r="CP607" s="1">
        <v>498.56</v>
      </c>
      <c r="CQ607" s="1">
        <f t="shared" si="103"/>
        <v>0</v>
      </c>
      <c r="CR607" s="1">
        <v>1</v>
      </c>
    </row>
    <row r="608" spans="1:97" s="1" customFormat="1" ht="15" hidden="1" customHeight="1" x14ac:dyDescent="0.25">
      <c r="A608" s="1" t="s">
        <v>4333</v>
      </c>
      <c r="B608" s="1" t="s">
        <v>4334</v>
      </c>
      <c r="C608" s="1" t="s">
        <v>267</v>
      </c>
      <c r="D608" s="1" t="s">
        <v>84</v>
      </c>
      <c r="E608" s="1" t="s">
        <v>4335</v>
      </c>
      <c r="F608" s="1" t="s">
        <v>4336</v>
      </c>
      <c r="G608" s="1" t="s">
        <v>737</v>
      </c>
      <c r="H608" s="1" t="s">
        <v>4337</v>
      </c>
      <c r="I608" s="1" t="s">
        <v>4338</v>
      </c>
      <c r="J608" s="1" t="s">
        <v>4339</v>
      </c>
      <c r="K608" s="1" t="s">
        <v>4340</v>
      </c>
      <c r="L608" s="1" t="s">
        <v>105</v>
      </c>
      <c r="M608" s="1" t="s">
        <v>4341</v>
      </c>
      <c r="N608" s="1" t="s">
        <v>4342</v>
      </c>
      <c r="O608" s="1" t="s">
        <v>4343</v>
      </c>
      <c r="P608" s="1">
        <v>928</v>
      </c>
      <c r="Q608" s="1" t="s">
        <v>4331</v>
      </c>
      <c r="R608" s="1" t="s">
        <v>38</v>
      </c>
      <c r="S608" s="1" t="s">
        <v>3831</v>
      </c>
      <c r="T608" s="1" t="s">
        <v>4332</v>
      </c>
      <c r="U608" s="1">
        <v>2</v>
      </c>
      <c r="V608" s="1" t="s">
        <v>817</v>
      </c>
      <c r="W608" s="1" t="s">
        <v>41</v>
      </c>
      <c r="X608" s="1">
        <v>1</v>
      </c>
      <c r="Z608" s="1">
        <v>232.3</v>
      </c>
      <c r="AA608" s="1">
        <v>0</v>
      </c>
      <c r="AB608" s="1">
        <v>4.1500000000000004</v>
      </c>
      <c r="AF608" s="1">
        <v>103.23</v>
      </c>
      <c r="AH608" s="1">
        <v>33</v>
      </c>
      <c r="AJ608" s="1">
        <v>91.92</v>
      </c>
      <c r="AO608" s="1">
        <f t="shared" si="104"/>
        <v>0</v>
      </c>
      <c r="AP608" s="1">
        <v>0</v>
      </c>
      <c r="BI608" s="1">
        <f t="shared" si="105"/>
        <v>0</v>
      </c>
      <c r="BJ608" s="1">
        <v>65.849999999999994</v>
      </c>
      <c r="BK608" s="1">
        <v>1</v>
      </c>
      <c r="BM608" s="1">
        <v>2</v>
      </c>
      <c r="BO608" s="1">
        <v>6.25</v>
      </c>
      <c r="BP608" s="1">
        <v>6</v>
      </c>
      <c r="BQ608" s="1">
        <v>10</v>
      </c>
      <c r="BR608" s="1">
        <v>5.5</v>
      </c>
      <c r="BS608" s="1">
        <v>8.1</v>
      </c>
      <c r="BT608" s="1">
        <v>7</v>
      </c>
      <c r="BV608" s="1">
        <v>10</v>
      </c>
      <c r="BW608" s="1">
        <v>10</v>
      </c>
      <c r="BX608" s="1">
        <f t="shared" si="106"/>
        <v>0</v>
      </c>
      <c r="CA608" s="1">
        <f t="shared" si="107"/>
        <v>0</v>
      </c>
      <c r="CB608" s="1">
        <f t="shared" si="108"/>
        <v>0</v>
      </c>
      <c r="CC608" s="1">
        <v>100</v>
      </c>
      <c r="CD608" s="1">
        <v>50</v>
      </c>
      <c r="CE608" s="1">
        <v>50</v>
      </c>
      <c r="CG608" s="1">
        <f t="shared" si="109"/>
        <v>0</v>
      </c>
      <c r="CH608" s="1">
        <v>47</v>
      </c>
      <c r="CI608" s="1">
        <v>32</v>
      </c>
      <c r="CJ608" s="1">
        <v>15</v>
      </c>
      <c r="CL608" s="1">
        <f t="shared" si="102"/>
        <v>0</v>
      </c>
      <c r="CO608" s="1">
        <f t="shared" si="110"/>
        <v>0</v>
      </c>
      <c r="CP608" s="1">
        <v>398.15</v>
      </c>
      <c r="CQ608" s="1">
        <f t="shared" si="103"/>
        <v>0</v>
      </c>
      <c r="CR608" s="1">
        <v>2</v>
      </c>
    </row>
    <row r="609" spans="1:96" s="1" customFormat="1" ht="15" hidden="1" customHeight="1" x14ac:dyDescent="0.25">
      <c r="A609" s="1" t="s">
        <v>1876</v>
      </c>
      <c r="B609" s="1" t="s">
        <v>1877</v>
      </c>
      <c r="C609" s="1" t="s">
        <v>25</v>
      </c>
      <c r="D609" s="1" t="s">
        <v>84</v>
      </c>
      <c r="E609" s="1" t="s">
        <v>1878</v>
      </c>
      <c r="F609" s="1" t="s">
        <v>1879</v>
      </c>
      <c r="G609" s="1" t="s">
        <v>1235</v>
      </c>
      <c r="H609" s="1" t="s">
        <v>391</v>
      </c>
      <c r="I609" s="1" t="s">
        <v>1880</v>
      </c>
      <c r="J609" s="1" t="s">
        <v>1881</v>
      </c>
      <c r="K609" s="1" t="s">
        <v>1882</v>
      </c>
      <c r="L609" s="1" t="s">
        <v>648</v>
      </c>
      <c r="M609" s="1" t="s">
        <v>649</v>
      </c>
      <c r="N609" s="1" t="s">
        <v>1883</v>
      </c>
      <c r="O609" s="1" t="s">
        <v>651</v>
      </c>
      <c r="P609" s="1">
        <v>928</v>
      </c>
      <c r="Q609" s="1" t="s">
        <v>4331</v>
      </c>
      <c r="R609" s="1" t="s">
        <v>38</v>
      </c>
      <c r="S609" s="1" t="s">
        <v>3831</v>
      </c>
      <c r="T609" s="1" t="s">
        <v>4332</v>
      </c>
      <c r="U609" s="1">
        <v>2</v>
      </c>
      <c r="V609" s="1" t="s">
        <v>817</v>
      </c>
      <c r="W609" s="1" t="s">
        <v>41</v>
      </c>
      <c r="X609" s="1">
        <v>3</v>
      </c>
      <c r="Z609" s="1">
        <v>35.83</v>
      </c>
      <c r="AA609" s="1">
        <v>10</v>
      </c>
      <c r="AG609" s="1">
        <v>16.5</v>
      </c>
      <c r="AH609" s="1">
        <v>5.5</v>
      </c>
      <c r="AJ609" s="1">
        <v>3.83</v>
      </c>
      <c r="AO609" s="1">
        <f t="shared" si="104"/>
        <v>0</v>
      </c>
      <c r="AP609" s="1">
        <v>13.83</v>
      </c>
      <c r="BB609" s="1">
        <v>3.83</v>
      </c>
      <c r="BH609" s="1">
        <v>0</v>
      </c>
      <c r="BI609" s="1">
        <f t="shared" si="105"/>
        <v>0</v>
      </c>
      <c r="BJ609" s="1">
        <v>199.45</v>
      </c>
      <c r="BK609" s="1">
        <v>0.5</v>
      </c>
      <c r="BM609" s="1">
        <v>2</v>
      </c>
      <c r="BN609" s="1">
        <v>3.75</v>
      </c>
      <c r="BO609" s="1">
        <v>15</v>
      </c>
      <c r="BP609" s="1">
        <v>7.5</v>
      </c>
      <c r="BQ609" s="1">
        <v>6</v>
      </c>
      <c r="BR609" s="1">
        <v>11</v>
      </c>
      <c r="BS609" s="1">
        <v>16.2</v>
      </c>
      <c r="BT609" s="1">
        <v>17.5</v>
      </c>
      <c r="BU609" s="1">
        <v>10</v>
      </c>
      <c r="BV609" s="1">
        <v>10</v>
      </c>
      <c r="BW609" s="1">
        <v>10</v>
      </c>
      <c r="BX609" s="1">
        <f t="shared" si="106"/>
        <v>0</v>
      </c>
      <c r="BY609" s="1">
        <v>20</v>
      </c>
      <c r="BZ609" s="1">
        <v>70</v>
      </c>
      <c r="CA609" s="1">
        <f t="shared" si="107"/>
        <v>0</v>
      </c>
      <c r="CB609" s="1">
        <f t="shared" si="108"/>
        <v>0</v>
      </c>
      <c r="CC609" s="1">
        <v>150</v>
      </c>
      <c r="CD609" s="1">
        <v>40</v>
      </c>
      <c r="CE609" s="1">
        <v>110</v>
      </c>
      <c r="CG609" s="1">
        <f t="shared" si="109"/>
        <v>0</v>
      </c>
      <c r="CH609" s="1">
        <v>69</v>
      </c>
      <c r="CI609" s="1">
        <v>24</v>
      </c>
      <c r="CJ609" s="1">
        <v>45</v>
      </c>
      <c r="CL609" s="1">
        <f t="shared" si="102"/>
        <v>0</v>
      </c>
      <c r="CO609" s="1">
        <f t="shared" si="110"/>
        <v>0</v>
      </c>
      <c r="CP609" s="1">
        <v>385.28</v>
      </c>
      <c r="CQ609" s="1">
        <f t="shared" si="103"/>
        <v>0</v>
      </c>
      <c r="CR609" s="1">
        <v>3</v>
      </c>
    </row>
    <row r="610" spans="1:96" s="1" customFormat="1" ht="15" hidden="1" customHeight="1" x14ac:dyDescent="0.25">
      <c r="A610" s="1" t="s">
        <v>4344</v>
      </c>
      <c r="B610" s="1" t="s">
        <v>4345</v>
      </c>
      <c r="C610" s="1" t="s">
        <v>25</v>
      </c>
      <c r="D610" s="1" t="s">
        <v>84</v>
      </c>
      <c r="E610" s="1" t="s">
        <v>4346</v>
      </c>
      <c r="F610" s="1" t="s">
        <v>4347</v>
      </c>
      <c r="G610" s="1" t="s">
        <v>217</v>
      </c>
      <c r="H610" s="1" t="s">
        <v>4348</v>
      </c>
      <c r="I610" s="1" t="s">
        <v>4349</v>
      </c>
      <c r="J610" s="1" t="s">
        <v>4349</v>
      </c>
      <c r="K610" s="1" t="s">
        <v>4350</v>
      </c>
      <c r="L610" s="1" t="s">
        <v>637</v>
      </c>
      <c r="M610" s="1" t="s">
        <v>176</v>
      </c>
      <c r="N610" s="1" t="s">
        <v>4351</v>
      </c>
      <c r="O610" s="1" t="s">
        <v>639</v>
      </c>
      <c r="P610" s="1">
        <v>928</v>
      </c>
      <c r="Q610" s="1" t="s">
        <v>4331</v>
      </c>
      <c r="R610" s="1" t="s">
        <v>38</v>
      </c>
      <c r="S610" s="1" t="s">
        <v>3831</v>
      </c>
      <c r="T610" s="1" t="s">
        <v>4332</v>
      </c>
      <c r="U610" s="1">
        <v>2</v>
      </c>
      <c r="V610" s="1" t="s">
        <v>817</v>
      </c>
      <c r="W610" s="1" t="s">
        <v>41</v>
      </c>
      <c r="X610" s="1">
        <v>3</v>
      </c>
      <c r="Z610" s="1">
        <v>130.69999999999999</v>
      </c>
      <c r="AA610" s="1">
        <v>10</v>
      </c>
      <c r="AH610" s="1">
        <v>63.25</v>
      </c>
      <c r="AJ610" s="1">
        <v>57.45</v>
      </c>
      <c r="AO610" s="1">
        <f t="shared" si="104"/>
        <v>0</v>
      </c>
      <c r="AP610" s="1">
        <v>10</v>
      </c>
      <c r="BI610" s="1">
        <f t="shared" si="105"/>
        <v>0</v>
      </c>
      <c r="BJ610" s="1">
        <v>46.5</v>
      </c>
      <c r="BK610" s="1">
        <v>2.5</v>
      </c>
      <c r="BM610" s="1">
        <v>1</v>
      </c>
      <c r="BO610" s="1">
        <v>5</v>
      </c>
      <c r="BP610" s="1">
        <v>4.5</v>
      </c>
      <c r="BQ610" s="1">
        <v>20</v>
      </c>
      <c r="BS610" s="1">
        <v>13.5</v>
      </c>
      <c r="BX610" s="1">
        <f t="shared" si="106"/>
        <v>0</v>
      </c>
      <c r="CA610" s="1">
        <f t="shared" si="107"/>
        <v>0</v>
      </c>
      <c r="CB610" s="1">
        <f t="shared" si="108"/>
        <v>0</v>
      </c>
      <c r="CC610" s="1">
        <v>180</v>
      </c>
      <c r="CD610" s="1">
        <v>40</v>
      </c>
      <c r="CE610" s="1">
        <v>140</v>
      </c>
      <c r="CG610" s="1">
        <f t="shared" si="109"/>
        <v>0</v>
      </c>
      <c r="CH610" s="1">
        <v>84</v>
      </c>
      <c r="CI610" s="1">
        <v>24</v>
      </c>
      <c r="CJ610" s="1">
        <v>60</v>
      </c>
      <c r="CL610" s="1">
        <f t="shared" si="102"/>
        <v>0</v>
      </c>
      <c r="CO610" s="1">
        <f t="shared" si="110"/>
        <v>0</v>
      </c>
      <c r="CP610" s="1">
        <v>357.2</v>
      </c>
      <c r="CQ610" s="1">
        <f t="shared" si="103"/>
        <v>0</v>
      </c>
      <c r="CR610" s="1">
        <v>4</v>
      </c>
    </row>
    <row r="611" spans="1:96" s="1" customFormat="1" ht="15" hidden="1" customHeight="1" x14ac:dyDescent="0.25">
      <c r="A611" s="1" t="s">
        <v>4352</v>
      </c>
      <c r="B611" s="1" t="s">
        <v>4353</v>
      </c>
      <c r="C611" s="1" t="s">
        <v>25</v>
      </c>
      <c r="D611" s="1" t="s">
        <v>84</v>
      </c>
      <c r="E611" s="1" t="s">
        <v>4354</v>
      </c>
      <c r="F611" s="1" t="s">
        <v>4355</v>
      </c>
      <c r="G611" s="1" t="s">
        <v>3694</v>
      </c>
      <c r="H611" s="1" t="s">
        <v>123</v>
      </c>
      <c r="I611" s="1" t="s">
        <v>4356</v>
      </c>
      <c r="J611" s="1" t="s">
        <v>4357</v>
      </c>
      <c r="K611" s="1" t="s">
        <v>4358</v>
      </c>
      <c r="L611" s="1" t="s">
        <v>2686</v>
      </c>
      <c r="M611" s="1" t="s">
        <v>176</v>
      </c>
      <c r="N611" s="1" t="s">
        <v>4359</v>
      </c>
      <c r="O611" s="1" t="s">
        <v>684</v>
      </c>
      <c r="P611" s="1">
        <v>928</v>
      </c>
      <c r="Q611" s="1" t="s">
        <v>4331</v>
      </c>
      <c r="R611" s="1" t="s">
        <v>38</v>
      </c>
      <c r="S611" s="1" t="s">
        <v>3831</v>
      </c>
      <c r="T611" s="1" t="s">
        <v>4332</v>
      </c>
      <c r="U611" s="1">
        <v>2</v>
      </c>
      <c r="V611" s="1" t="s">
        <v>817</v>
      </c>
      <c r="W611" s="1" t="s">
        <v>41</v>
      </c>
      <c r="X611" s="1">
        <v>4</v>
      </c>
      <c r="Z611" s="1">
        <v>162.63</v>
      </c>
      <c r="AA611" s="1">
        <v>0</v>
      </c>
      <c r="AB611" s="1">
        <v>3.32</v>
      </c>
      <c r="AD611" s="1">
        <v>17.5</v>
      </c>
      <c r="AH611" s="1">
        <v>19.25</v>
      </c>
      <c r="AJ611" s="1">
        <v>122.56</v>
      </c>
      <c r="AO611" s="1">
        <f t="shared" si="104"/>
        <v>0</v>
      </c>
      <c r="AP611" s="1">
        <v>0</v>
      </c>
      <c r="BI611" s="1">
        <f t="shared" si="105"/>
        <v>0</v>
      </c>
      <c r="BJ611" s="1">
        <v>86.75</v>
      </c>
      <c r="BK611" s="1">
        <v>2</v>
      </c>
      <c r="BM611" s="1">
        <v>2</v>
      </c>
      <c r="BO611" s="1">
        <v>15</v>
      </c>
      <c r="BQ611" s="1">
        <v>8</v>
      </c>
      <c r="BR611" s="1">
        <v>2.75</v>
      </c>
      <c r="BS611" s="1">
        <v>13.5</v>
      </c>
      <c r="BT611" s="1">
        <v>3.5</v>
      </c>
      <c r="BU611" s="1">
        <v>10</v>
      </c>
      <c r="BV611" s="1">
        <v>10</v>
      </c>
      <c r="BX611" s="1">
        <f t="shared" si="106"/>
        <v>0</v>
      </c>
      <c r="BY611" s="1">
        <v>20</v>
      </c>
      <c r="CA611" s="1">
        <f t="shared" si="107"/>
        <v>0</v>
      </c>
      <c r="CB611" s="1">
        <f t="shared" si="108"/>
        <v>0</v>
      </c>
      <c r="CC611" s="1">
        <v>60</v>
      </c>
      <c r="CD611" s="1">
        <v>60</v>
      </c>
      <c r="CG611" s="1">
        <f t="shared" si="109"/>
        <v>0</v>
      </c>
      <c r="CH611" s="1">
        <v>40</v>
      </c>
      <c r="CI611" s="1">
        <v>40</v>
      </c>
      <c r="CL611" s="1">
        <f t="shared" si="102"/>
        <v>0</v>
      </c>
      <c r="CO611" s="1">
        <f t="shared" si="110"/>
        <v>0</v>
      </c>
      <c r="CP611" s="1">
        <v>309.38</v>
      </c>
      <c r="CQ611" s="1">
        <f t="shared" si="103"/>
        <v>0</v>
      </c>
      <c r="CR611" s="1">
        <v>5</v>
      </c>
    </row>
    <row r="612" spans="1:96" s="1" customFormat="1" ht="15" hidden="1" customHeight="1" x14ac:dyDescent="0.25">
      <c r="A612" s="1" t="s">
        <v>4360</v>
      </c>
      <c r="B612" s="1" t="s">
        <v>4361</v>
      </c>
      <c r="C612" s="1" t="s">
        <v>25</v>
      </c>
      <c r="D612" s="1" t="s">
        <v>84</v>
      </c>
      <c r="E612" s="1" t="s">
        <v>4362</v>
      </c>
      <c r="F612" s="1" t="s">
        <v>4363</v>
      </c>
      <c r="G612" s="1" t="s">
        <v>2021</v>
      </c>
      <c r="H612" s="1" t="s">
        <v>852</v>
      </c>
      <c r="I612" s="1" t="s">
        <v>4364</v>
      </c>
      <c r="J612" s="1" t="s">
        <v>4364</v>
      </c>
      <c r="K612" s="1" t="s">
        <v>4365</v>
      </c>
      <c r="L612" s="1" t="s">
        <v>2179</v>
      </c>
      <c r="M612" s="1" t="s">
        <v>152</v>
      </c>
      <c r="N612" s="1" t="s">
        <v>4366</v>
      </c>
      <c r="O612" s="1" t="s">
        <v>154</v>
      </c>
      <c r="P612" s="1">
        <v>928</v>
      </c>
      <c r="Q612" s="1" t="s">
        <v>4331</v>
      </c>
      <c r="R612" s="1" t="s">
        <v>38</v>
      </c>
      <c r="S612" s="1" t="s">
        <v>3831</v>
      </c>
      <c r="T612" s="1" t="s">
        <v>4332</v>
      </c>
      <c r="U612" s="1">
        <v>2</v>
      </c>
      <c r="V612" s="1" t="s">
        <v>817</v>
      </c>
      <c r="W612" s="1" t="s">
        <v>41</v>
      </c>
      <c r="X612" s="1">
        <v>1</v>
      </c>
      <c r="Z612" s="1">
        <v>39.07</v>
      </c>
      <c r="AA612" s="1">
        <v>10</v>
      </c>
      <c r="AH612" s="1">
        <v>13.75</v>
      </c>
      <c r="AJ612" s="1">
        <v>15.32</v>
      </c>
      <c r="AO612" s="1">
        <f t="shared" si="104"/>
        <v>0</v>
      </c>
      <c r="AP612" s="1">
        <v>10</v>
      </c>
      <c r="BI612" s="1">
        <f t="shared" si="105"/>
        <v>0</v>
      </c>
      <c r="BJ612" s="1">
        <v>120.2</v>
      </c>
      <c r="BK612" s="1">
        <v>1</v>
      </c>
      <c r="BL612" s="1">
        <v>1.5</v>
      </c>
      <c r="BM612" s="1">
        <v>1</v>
      </c>
      <c r="BQ612" s="1">
        <v>4</v>
      </c>
      <c r="BS612" s="1">
        <v>2.7</v>
      </c>
      <c r="BU612" s="1">
        <v>10</v>
      </c>
      <c r="BW612" s="1">
        <v>10</v>
      </c>
      <c r="BX612" s="1">
        <f t="shared" si="106"/>
        <v>0</v>
      </c>
      <c r="BY612" s="1">
        <v>20</v>
      </c>
      <c r="BZ612" s="1">
        <v>70</v>
      </c>
      <c r="CA612" s="1">
        <f t="shared" si="107"/>
        <v>0</v>
      </c>
      <c r="CB612" s="1">
        <f t="shared" si="108"/>
        <v>0</v>
      </c>
      <c r="CC612" s="1">
        <v>140</v>
      </c>
      <c r="CD612" s="1">
        <v>60</v>
      </c>
      <c r="CE612" s="1">
        <v>80</v>
      </c>
      <c r="CG612" s="1">
        <f t="shared" si="109"/>
        <v>0</v>
      </c>
      <c r="CH612" s="1">
        <v>70</v>
      </c>
      <c r="CI612" s="1">
        <v>40</v>
      </c>
      <c r="CJ612" s="1">
        <v>30</v>
      </c>
      <c r="CL612" s="1">
        <f t="shared" si="102"/>
        <v>0</v>
      </c>
      <c r="CO612" s="1">
        <f t="shared" si="110"/>
        <v>0</v>
      </c>
      <c r="CP612" s="1">
        <v>299.27</v>
      </c>
      <c r="CQ612" s="1">
        <f t="shared" si="103"/>
        <v>0</v>
      </c>
      <c r="CR612" s="1">
        <v>6</v>
      </c>
    </row>
    <row r="613" spans="1:96" s="1" customFormat="1" ht="15" hidden="1" customHeight="1" x14ac:dyDescent="0.25">
      <c r="A613" s="1" t="s">
        <v>4367</v>
      </c>
      <c r="B613" s="1" t="s">
        <v>4368</v>
      </c>
      <c r="C613" s="1" t="s">
        <v>267</v>
      </c>
      <c r="D613" s="1" t="s">
        <v>84</v>
      </c>
      <c r="E613" s="1" t="s">
        <v>4369</v>
      </c>
      <c r="F613" s="1" t="s">
        <v>4370</v>
      </c>
      <c r="G613" s="1" t="s">
        <v>4371</v>
      </c>
      <c r="H613" s="1" t="s">
        <v>75</v>
      </c>
      <c r="I613" s="1" t="s">
        <v>4372</v>
      </c>
      <c r="J613" s="1" t="s">
        <v>4373</v>
      </c>
      <c r="K613" s="1" t="s">
        <v>4374</v>
      </c>
      <c r="L613" s="1" t="s">
        <v>299</v>
      </c>
      <c r="M613" s="1" t="s">
        <v>300</v>
      </c>
      <c r="N613" s="1" t="s">
        <v>4375</v>
      </c>
      <c r="O613" s="1" t="s">
        <v>693</v>
      </c>
      <c r="P613" s="1">
        <v>928</v>
      </c>
      <c r="Q613" s="1" t="s">
        <v>4331</v>
      </c>
      <c r="R613" s="1" t="s">
        <v>38</v>
      </c>
      <c r="S613" s="1" t="s">
        <v>3831</v>
      </c>
      <c r="T613" s="1" t="s">
        <v>4332</v>
      </c>
      <c r="U613" s="1">
        <v>2</v>
      </c>
      <c r="V613" s="1" t="s">
        <v>817</v>
      </c>
      <c r="W613" s="1" t="s">
        <v>41</v>
      </c>
      <c r="X613" s="1">
        <v>4</v>
      </c>
      <c r="Z613" s="1">
        <v>179.87</v>
      </c>
      <c r="AA613" s="1">
        <v>10</v>
      </c>
      <c r="AD613" s="1">
        <v>15</v>
      </c>
      <c r="AH613" s="1">
        <v>5.5</v>
      </c>
      <c r="AJ613" s="1">
        <v>149.37</v>
      </c>
      <c r="AO613" s="1">
        <f t="shared" si="104"/>
        <v>0</v>
      </c>
      <c r="AP613" s="1">
        <v>10</v>
      </c>
      <c r="BI613" s="1">
        <f t="shared" si="105"/>
        <v>0</v>
      </c>
      <c r="BJ613" s="1">
        <v>46.25</v>
      </c>
      <c r="BK613" s="1">
        <v>2</v>
      </c>
      <c r="BL613" s="1">
        <v>2.25</v>
      </c>
      <c r="BM613" s="1">
        <v>3</v>
      </c>
      <c r="BO613" s="1">
        <v>1.25</v>
      </c>
      <c r="BP613" s="1">
        <v>3</v>
      </c>
      <c r="BQ613" s="1">
        <v>2</v>
      </c>
      <c r="BR613" s="1">
        <v>2.75</v>
      </c>
      <c r="BW613" s="1">
        <v>10</v>
      </c>
      <c r="BX613" s="1">
        <f t="shared" si="106"/>
        <v>0</v>
      </c>
      <c r="BY613" s="1">
        <v>20</v>
      </c>
      <c r="CA613" s="1">
        <f t="shared" si="107"/>
        <v>0</v>
      </c>
      <c r="CB613" s="1">
        <f t="shared" si="108"/>
        <v>0</v>
      </c>
      <c r="CC613" s="1">
        <v>50</v>
      </c>
      <c r="CD613" s="1">
        <v>50</v>
      </c>
      <c r="CG613" s="1">
        <f t="shared" si="109"/>
        <v>0</v>
      </c>
      <c r="CH613" s="1">
        <v>32</v>
      </c>
      <c r="CI613" s="1">
        <v>32</v>
      </c>
      <c r="CL613" s="1">
        <f t="shared" si="102"/>
        <v>0</v>
      </c>
      <c r="CO613" s="1">
        <f t="shared" si="110"/>
        <v>0</v>
      </c>
      <c r="CP613" s="1">
        <v>276.12</v>
      </c>
      <c r="CQ613" s="1">
        <f t="shared" si="103"/>
        <v>0</v>
      </c>
      <c r="CR613" s="1">
        <v>7</v>
      </c>
    </row>
    <row r="614" spans="1:96" s="1" customFormat="1" ht="15" hidden="1" customHeight="1" x14ac:dyDescent="0.25">
      <c r="A614" s="1" t="s">
        <v>4376</v>
      </c>
      <c r="B614" s="1" t="s">
        <v>4377</v>
      </c>
      <c r="C614" s="1" t="s">
        <v>25</v>
      </c>
      <c r="D614" s="1" t="s">
        <v>84</v>
      </c>
      <c r="E614" s="1" t="s">
        <v>4378</v>
      </c>
      <c r="F614" s="1" t="s">
        <v>1701</v>
      </c>
      <c r="G614" s="1" t="s">
        <v>4379</v>
      </c>
      <c r="H614" s="1" t="s">
        <v>29</v>
      </c>
      <c r="I614" s="1" t="s">
        <v>4380</v>
      </c>
      <c r="J614" s="1" t="s">
        <v>4381</v>
      </c>
      <c r="K614" s="1" t="s">
        <v>4382</v>
      </c>
      <c r="L614" s="1" t="s">
        <v>105</v>
      </c>
      <c r="M614" s="1" t="s">
        <v>93</v>
      </c>
      <c r="N614" s="1" t="s">
        <v>4383</v>
      </c>
      <c r="O614" s="1" t="s">
        <v>95</v>
      </c>
      <c r="P614" s="1">
        <v>928</v>
      </c>
      <c r="Q614" s="1" t="s">
        <v>4331</v>
      </c>
      <c r="R614" s="1" t="s">
        <v>38</v>
      </c>
      <c r="S614" s="1" t="s">
        <v>3831</v>
      </c>
      <c r="T614" s="1" t="s">
        <v>4332</v>
      </c>
      <c r="U614" s="1">
        <v>2</v>
      </c>
      <c r="V614" s="1" t="s">
        <v>817</v>
      </c>
      <c r="W614" s="1" t="s">
        <v>41</v>
      </c>
      <c r="X614" s="1">
        <v>1</v>
      </c>
      <c r="Z614" s="1">
        <v>189.55</v>
      </c>
      <c r="AA614" s="1">
        <v>50</v>
      </c>
      <c r="AH614" s="1">
        <v>5.5</v>
      </c>
      <c r="AJ614" s="1">
        <v>134.05000000000001</v>
      </c>
      <c r="AO614" s="1">
        <f t="shared" si="104"/>
        <v>0</v>
      </c>
      <c r="AP614" s="1">
        <v>50</v>
      </c>
      <c r="BI614" s="1">
        <f t="shared" si="105"/>
        <v>0</v>
      </c>
      <c r="BJ614" s="1">
        <v>35</v>
      </c>
      <c r="BO614" s="1">
        <v>5</v>
      </c>
      <c r="BV614" s="1">
        <v>10</v>
      </c>
      <c r="BX614" s="1">
        <f t="shared" si="106"/>
        <v>0</v>
      </c>
      <c r="BY614" s="1">
        <v>20</v>
      </c>
      <c r="CA614" s="1">
        <f t="shared" si="107"/>
        <v>0</v>
      </c>
      <c r="CB614" s="1">
        <f t="shared" si="108"/>
        <v>0</v>
      </c>
      <c r="CC614" s="1">
        <v>40</v>
      </c>
      <c r="CD614" s="1">
        <v>40</v>
      </c>
      <c r="CG614" s="1">
        <f t="shared" si="109"/>
        <v>0</v>
      </c>
      <c r="CH614" s="1">
        <v>24</v>
      </c>
      <c r="CI614" s="1">
        <v>24</v>
      </c>
      <c r="CL614" s="1">
        <f t="shared" si="102"/>
        <v>0</v>
      </c>
      <c r="CO614" s="1">
        <f t="shared" si="110"/>
        <v>0</v>
      </c>
      <c r="CP614" s="1">
        <v>264.55</v>
      </c>
      <c r="CQ614" s="1">
        <f t="shared" si="103"/>
        <v>0</v>
      </c>
      <c r="CR614" s="1">
        <v>8</v>
      </c>
    </row>
    <row r="615" spans="1:96" s="1" customFormat="1" ht="15" hidden="1" customHeight="1" x14ac:dyDescent="0.25">
      <c r="A615" s="1" t="s">
        <v>4009</v>
      </c>
      <c r="B615" s="1" t="s">
        <v>4010</v>
      </c>
      <c r="C615" s="1" t="s">
        <v>25</v>
      </c>
      <c r="D615" s="1" t="s">
        <v>84</v>
      </c>
      <c r="E615" s="1" t="s">
        <v>4011</v>
      </c>
      <c r="F615" s="1" t="s">
        <v>4012</v>
      </c>
      <c r="G615" s="1" t="s">
        <v>656</v>
      </c>
      <c r="H615" s="1" t="s">
        <v>337</v>
      </c>
      <c r="I615" s="1" t="s">
        <v>4013</v>
      </c>
      <c r="J615" s="1" t="s">
        <v>4013</v>
      </c>
      <c r="K615" s="1" t="s">
        <v>4014</v>
      </c>
      <c r="L615" s="1" t="s">
        <v>105</v>
      </c>
      <c r="M615" s="1" t="s">
        <v>220</v>
      </c>
      <c r="N615" s="1" t="s">
        <v>4015</v>
      </c>
      <c r="O615" s="1" t="s">
        <v>490</v>
      </c>
      <c r="P615" s="1">
        <v>928</v>
      </c>
      <c r="Q615" s="1" t="s">
        <v>4331</v>
      </c>
      <c r="R615" s="1" t="s">
        <v>38</v>
      </c>
      <c r="S615" s="1" t="s">
        <v>3831</v>
      </c>
      <c r="T615" s="1" t="s">
        <v>4332</v>
      </c>
      <c r="U615" s="1">
        <v>2</v>
      </c>
      <c r="V615" s="1" t="s">
        <v>817</v>
      </c>
      <c r="W615" s="1" t="s">
        <v>41</v>
      </c>
      <c r="X615" s="1">
        <v>1</v>
      </c>
      <c r="Z615" s="1">
        <v>115.21</v>
      </c>
      <c r="AA615" s="1">
        <v>50</v>
      </c>
      <c r="AH615" s="1">
        <v>19.25</v>
      </c>
      <c r="AJ615" s="1">
        <v>45.96</v>
      </c>
      <c r="AO615" s="1">
        <f t="shared" si="104"/>
        <v>0</v>
      </c>
      <c r="AP615" s="1">
        <v>50</v>
      </c>
      <c r="BI615" s="1">
        <f t="shared" si="105"/>
        <v>0</v>
      </c>
      <c r="BJ615" s="1">
        <v>113.45</v>
      </c>
      <c r="BK615" s="1">
        <v>16</v>
      </c>
      <c r="BL615" s="1">
        <v>7.5</v>
      </c>
      <c r="BM615" s="1">
        <v>10</v>
      </c>
      <c r="BN615" s="1">
        <v>1.25</v>
      </c>
      <c r="BO615" s="1">
        <v>15</v>
      </c>
      <c r="BP615" s="1">
        <v>6</v>
      </c>
      <c r="BQ615" s="1">
        <v>16</v>
      </c>
      <c r="BR615" s="1">
        <v>5.5</v>
      </c>
      <c r="BS615" s="1">
        <v>2.7</v>
      </c>
      <c r="BT615" s="1">
        <v>3.5</v>
      </c>
      <c r="BU615" s="1">
        <v>10</v>
      </c>
      <c r="BV615" s="1">
        <v>10</v>
      </c>
      <c r="BW615" s="1">
        <v>10</v>
      </c>
      <c r="BX615" s="1">
        <f t="shared" si="106"/>
        <v>0</v>
      </c>
      <c r="CA615" s="1">
        <f t="shared" si="107"/>
        <v>0</v>
      </c>
      <c r="CB615" s="1">
        <f t="shared" si="108"/>
        <v>0</v>
      </c>
      <c r="CC615" s="1">
        <v>30</v>
      </c>
      <c r="CD615" s="1">
        <v>30</v>
      </c>
      <c r="CG615" s="1">
        <f t="shared" si="109"/>
        <v>0</v>
      </c>
      <c r="CH615" s="1">
        <v>16</v>
      </c>
      <c r="CI615" s="1">
        <v>16</v>
      </c>
      <c r="CL615" s="1">
        <f t="shared" si="102"/>
        <v>0</v>
      </c>
      <c r="CO615" s="1">
        <f t="shared" si="110"/>
        <v>0</v>
      </c>
      <c r="CP615" s="1">
        <v>258.66000000000003</v>
      </c>
      <c r="CQ615" s="1">
        <f t="shared" si="103"/>
        <v>0</v>
      </c>
      <c r="CR615" s="1">
        <v>9</v>
      </c>
    </row>
    <row r="616" spans="1:96" s="1" customFormat="1" ht="15" hidden="1" customHeight="1" x14ac:dyDescent="0.25">
      <c r="A616" s="1" t="s">
        <v>491</v>
      </c>
      <c r="B616" s="1" t="s">
        <v>492</v>
      </c>
      <c r="C616" s="1" t="s">
        <v>267</v>
      </c>
      <c r="D616" s="1" t="s">
        <v>84</v>
      </c>
      <c r="E616" s="1" t="s">
        <v>493</v>
      </c>
      <c r="F616" s="1" t="s">
        <v>494</v>
      </c>
      <c r="G616" s="1" t="s">
        <v>495</v>
      </c>
      <c r="H616" s="1" t="s">
        <v>226</v>
      </c>
      <c r="I616" s="1" t="s">
        <v>496</v>
      </c>
      <c r="J616" s="1" t="s">
        <v>497</v>
      </c>
      <c r="K616" s="1" t="s">
        <v>498</v>
      </c>
      <c r="L616" s="1" t="s">
        <v>105</v>
      </c>
      <c r="M616" s="1" t="s">
        <v>220</v>
      </c>
      <c r="N616" s="1" t="s">
        <v>499</v>
      </c>
      <c r="O616" s="1" t="s">
        <v>490</v>
      </c>
      <c r="P616" s="1">
        <v>928</v>
      </c>
      <c r="Q616" s="1" t="s">
        <v>4331</v>
      </c>
      <c r="R616" s="1" t="s">
        <v>38</v>
      </c>
      <c r="S616" s="1" t="s">
        <v>3831</v>
      </c>
      <c r="T616" s="1" t="s">
        <v>4332</v>
      </c>
      <c r="U616" s="1">
        <v>2</v>
      </c>
      <c r="V616" s="1" t="s">
        <v>817</v>
      </c>
      <c r="W616" s="1" t="s">
        <v>41</v>
      </c>
      <c r="X616" s="1">
        <v>2</v>
      </c>
      <c r="Z616" s="1">
        <v>167.95</v>
      </c>
      <c r="AA616" s="1">
        <v>50</v>
      </c>
      <c r="AH616" s="1">
        <v>60.5</v>
      </c>
      <c r="AJ616" s="1">
        <v>57.45</v>
      </c>
      <c r="AO616" s="1">
        <f t="shared" si="104"/>
        <v>0</v>
      </c>
      <c r="AP616" s="1">
        <v>103.62</v>
      </c>
      <c r="BB616" s="1">
        <v>53.62</v>
      </c>
      <c r="BI616" s="1">
        <f t="shared" si="105"/>
        <v>0</v>
      </c>
      <c r="BJ616" s="1">
        <v>29.2</v>
      </c>
      <c r="BK616" s="1">
        <v>0.5</v>
      </c>
      <c r="BQ616" s="1">
        <v>6</v>
      </c>
      <c r="BS616" s="1">
        <v>2.7</v>
      </c>
      <c r="BU616" s="1">
        <v>10</v>
      </c>
      <c r="BW616" s="1">
        <v>10</v>
      </c>
      <c r="BX616" s="1">
        <f t="shared" si="106"/>
        <v>0</v>
      </c>
      <c r="CA616" s="1">
        <f t="shared" si="107"/>
        <v>0</v>
      </c>
      <c r="CB616" s="1">
        <f t="shared" si="108"/>
        <v>0</v>
      </c>
      <c r="CC616" s="1">
        <v>60</v>
      </c>
      <c r="CD616" s="1">
        <v>60</v>
      </c>
      <c r="CG616" s="1">
        <f t="shared" si="109"/>
        <v>0</v>
      </c>
      <c r="CH616" s="1">
        <v>40</v>
      </c>
      <c r="CI616" s="1">
        <v>40</v>
      </c>
      <c r="CL616" s="1">
        <f t="shared" si="102"/>
        <v>0</v>
      </c>
      <c r="CO616" s="1">
        <f t="shared" si="110"/>
        <v>0</v>
      </c>
      <c r="CP616" s="1">
        <v>257.14999999999998</v>
      </c>
      <c r="CQ616" s="1">
        <f t="shared" si="103"/>
        <v>0</v>
      </c>
      <c r="CR616" s="1">
        <v>10</v>
      </c>
    </row>
    <row r="617" spans="1:96" s="1" customFormat="1" ht="15" hidden="1" customHeight="1" x14ac:dyDescent="0.25">
      <c r="A617" s="1" t="s">
        <v>4384</v>
      </c>
      <c r="B617" s="1" t="s">
        <v>4385</v>
      </c>
      <c r="C617" s="1" t="s">
        <v>267</v>
      </c>
      <c r="D617" s="1" t="s">
        <v>84</v>
      </c>
      <c r="E617" s="1" t="s">
        <v>4386</v>
      </c>
      <c r="F617" s="1" t="s">
        <v>4387</v>
      </c>
      <c r="G617" s="1" t="s">
        <v>148</v>
      </c>
      <c r="H617" s="1" t="s">
        <v>391</v>
      </c>
      <c r="I617" s="1" t="s">
        <v>4388</v>
      </c>
      <c r="J617" s="1" t="s">
        <v>4388</v>
      </c>
      <c r="K617" s="1" t="s">
        <v>4389</v>
      </c>
      <c r="L617" s="1" t="s">
        <v>383</v>
      </c>
      <c r="M617" s="1" t="s">
        <v>4390</v>
      </c>
      <c r="N617" s="1" t="s">
        <v>4391</v>
      </c>
      <c r="O617" s="1" t="s">
        <v>4392</v>
      </c>
      <c r="P617" s="1">
        <v>928</v>
      </c>
      <c r="Q617" s="1" t="s">
        <v>4331</v>
      </c>
      <c r="R617" s="1" t="s">
        <v>38</v>
      </c>
      <c r="S617" s="1" t="s">
        <v>3831</v>
      </c>
      <c r="T617" s="1" t="s">
        <v>4332</v>
      </c>
      <c r="U617" s="1">
        <v>2</v>
      </c>
      <c r="V617" s="1" t="s">
        <v>817</v>
      </c>
      <c r="W617" s="1" t="s">
        <v>41</v>
      </c>
      <c r="X617" s="1">
        <v>1</v>
      </c>
      <c r="Z617" s="1">
        <v>216.23</v>
      </c>
      <c r="AA617" s="1">
        <v>10</v>
      </c>
      <c r="AE617" s="1">
        <v>76.59</v>
      </c>
      <c r="AH617" s="1">
        <v>99</v>
      </c>
      <c r="AJ617" s="1">
        <v>30.64</v>
      </c>
      <c r="AO617" s="1">
        <f t="shared" si="104"/>
        <v>0</v>
      </c>
      <c r="AP617" s="1">
        <v>10</v>
      </c>
      <c r="BI617" s="1">
        <f t="shared" si="105"/>
        <v>0</v>
      </c>
      <c r="BX617" s="1">
        <f t="shared" si="106"/>
        <v>0</v>
      </c>
      <c r="CA617" s="1">
        <f t="shared" si="107"/>
        <v>0</v>
      </c>
      <c r="CB617" s="1">
        <f t="shared" si="108"/>
        <v>0</v>
      </c>
      <c r="CC617" s="1">
        <v>40</v>
      </c>
      <c r="CD617" s="1">
        <v>40</v>
      </c>
      <c r="CG617" s="1">
        <f t="shared" si="109"/>
        <v>0</v>
      </c>
      <c r="CH617" s="1">
        <v>24</v>
      </c>
      <c r="CI617" s="1">
        <v>24</v>
      </c>
      <c r="CL617" s="1">
        <f t="shared" si="102"/>
        <v>0</v>
      </c>
      <c r="CO617" s="1">
        <f t="shared" si="110"/>
        <v>0</v>
      </c>
      <c r="CP617" s="1">
        <v>256.23</v>
      </c>
      <c r="CQ617" s="1">
        <f t="shared" si="103"/>
        <v>0</v>
      </c>
      <c r="CR617" s="1">
        <v>11</v>
      </c>
    </row>
    <row r="618" spans="1:96" s="1" customFormat="1" ht="15" hidden="1" customHeight="1" x14ac:dyDescent="0.25">
      <c r="A618" s="1" t="s">
        <v>4393</v>
      </c>
      <c r="B618" s="1" t="s">
        <v>4394</v>
      </c>
      <c r="C618" s="1" t="s">
        <v>550</v>
      </c>
      <c r="D618" s="1" t="s">
        <v>84</v>
      </c>
      <c r="E618" s="1" t="s">
        <v>4395</v>
      </c>
      <c r="F618" s="1" t="s">
        <v>4396</v>
      </c>
      <c r="G618" s="1" t="s">
        <v>985</v>
      </c>
      <c r="H618" s="1" t="s">
        <v>137</v>
      </c>
      <c r="I618" s="1" t="s">
        <v>4397</v>
      </c>
      <c r="J618" s="1" t="s">
        <v>4397</v>
      </c>
      <c r="K618" s="1" t="s">
        <v>4398</v>
      </c>
      <c r="L618" s="1" t="s">
        <v>105</v>
      </c>
      <c r="M618" s="1" t="s">
        <v>1381</v>
      </c>
      <c r="N618" s="1" t="s">
        <v>4399</v>
      </c>
      <c r="O618" s="1" t="s">
        <v>1383</v>
      </c>
      <c r="P618" s="1">
        <v>928</v>
      </c>
      <c r="Q618" s="1" t="s">
        <v>4331</v>
      </c>
      <c r="R618" s="1" t="s">
        <v>38</v>
      </c>
      <c r="S618" s="1" t="s">
        <v>3831</v>
      </c>
      <c r="T618" s="1" t="s">
        <v>4332</v>
      </c>
      <c r="U618" s="1">
        <v>2</v>
      </c>
      <c r="V618" s="1" t="s">
        <v>817</v>
      </c>
      <c r="W618" s="1" t="s">
        <v>41</v>
      </c>
      <c r="X618" s="1">
        <v>1</v>
      </c>
      <c r="Z618" s="1">
        <v>140.91</v>
      </c>
      <c r="AA618" s="1">
        <v>10</v>
      </c>
      <c r="AH618" s="1">
        <v>27.5</v>
      </c>
      <c r="AJ618" s="1">
        <v>103.41</v>
      </c>
      <c r="AO618" s="1">
        <f t="shared" si="104"/>
        <v>0</v>
      </c>
      <c r="AP618" s="1">
        <v>10</v>
      </c>
      <c r="BI618" s="1">
        <f t="shared" si="105"/>
        <v>0</v>
      </c>
      <c r="BJ618" s="1">
        <v>74.349999999999994</v>
      </c>
      <c r="BK618" s="1">
        <v>2</v>
      </c>
      <c r="BO618" s="1">
        <v>13.75</v>
      </c>
      <c r="BP618" s="1">
        <v>7.5</v>
      </c>
      <c r="BQ618" s="1">
        <v>6</v>
      </c>
      <c r="BS618" s="1">
        <v>21.6</v>
      </c>
      <c r="BT618" s="1">
        <v>3.5</v>
      </c>
      <c r="BU618" s="1">
        <v>10</v>
      </c>
      <c r="BW618" s="1">
        <v>10</v>
      </c>
      <c r="BX618" s="1">
        <f t="shared" si="106"/>
        <v>0</v>
      </c>
      <c r="CA618" s="1">
        <f t="shared" si="107"/>
        <v>0</v>
      </c>
      <c r="CB618" s="1">
        <f t="shared" si="108"/>
        <v>0</v>
      </c>
      <c r="CC618" s="1">
        <v>30</v>
      </c>
      <c r="CD618" s="1">
        <v>30</v>
      </c>
      <c r="CG618" s="1">
        <f t="shared" si="109"/>
        <v>0</v>
      </c>
      <c r="CH618" s="1">
        <v>16</v>
      </c>
      <c r="CI618" s="1">
        <v>16</v>
      </c>
      <c r="CL618" s="1">
        <f t="shared" si="102"/>
        <v>0</v>
      </c>
      <c r="CO618" s="1">
        <f t="shared" si="110"/>
        <v>0</v>
      </c>
      <c r="CP618" s="1">
        <v>245.26</v>
      </c>
      <c r="CQ618" s="1">
        <f t="shared" si="103"/>
        <v>0</v>
      </c>
      <c r="CR618" s="1">
        <v>12</v>
      </c>
    </row>
    <row r="619" spans="1:96" s="1" customFormat="1" ht="15" hidden="1" customHeight="1" x14ac:dyDescent="0.25">
      <c r="A619" s="1" t="s">
        <v>4016</v>
      </c>
      <c r="B619" s="1" t="s">
        <v>4017</v>
      </c>
      <c r="C619" s="1" t="s">
        <v>25</v>
      </c>
      <c r="D619" s="1" t="s">
        <v>84</v>
      </c>
      <c r="E619" s="1" t="s">
        <v>4018</v>
      </c>
      <c r="F619" s="1" t="s">
        <v>4019</v>
      </c>
      <c r="G619" s="1" t="s">
        <v>4020</v>
      </c>
      <c r="H619" s="1" t="s">
        <v>622</v>
      </c>
      <c r="I619" s="1" t="s">
        <v>4021</v>
      </c>
      <c r="J619" s="1" t="s">
        <v>4022</v>
      </c>
      <c r="K619" s="1" t="s">
        <v>4023</v>
      </c>
      <c r="L619" s="1" t="s">
        <v>556</v>
      </c>
      <c r="M619" s="1" t="s">
        <v>557</v>
      </c>
      <c r="N619" s="1" t="s">
        <v>4024</v>
      </c>
      <c r="O619" s="1" t="s">
        <v>559</v>
      </c>
      <c r="P619" s="1">
        <v>928</v>
      </c>
      <c r="Q619" s="1" t="s">
        <v>4331</v>
      </c>
      <c r="R619" s="1" t="s">
        <v>38</v>
      </c>
      <c r="S619" s="1" t="s">
        <v>3831</v>
      </c>
      <c r="T619" s="1" t="s">
        <v>4332</v>
      </c>
      <c r="U619" s="1">
        <v>2</v>
      </c>
      <c r="V619" s="1" t="s">
        <v>817</v>
      </c>
      <c r="W619" s="1" t="s">
        <v>41</v>
      </c>
      <c r="X619" s="1">
        <v>1</v>
      </c>
      <c r="Z619" s="1">
        <v>174.86</v>
      </c>
      <c r="AA619" s="1">
        <v>50</v>
      </c>
      <c r="AB619" s="1">
        <v>4.9800000000000004</v>
      </c>
      <c r="AE619" s="1">
        <v>119.88</v>
      </c>
      <c r="AO619" s="1">
        <f t="shared" si="104"/>
        <v>0</v>
      </c>
      <c r="AP619" s="1">
        <v>114.74</v>
      </c>
      <c r="AQ619" s="1">
        <v>4.9800000000000004</v>
      </c>
      <c r="AU619" s="1">
        <v>59.76</v>
      </c>
      <c r="BI619" s="1">
        <f t="shared" si="105"/>
        <v>0</v>
      </c>
      <c r="BJ619" s="1">
        <v>22.7</v>
      </c>
      <c r="BS619" s="1">
        <v>2.7</v>
      </c>
      <c r="BX619" s="1">
        <f t="shared" si="106"/>
        <v>0</v>
      </c>
      <c r="BY619" s="1">
        <v>20</v>
      </c>
      <c r="CA619" s="1">
        <f t="shared" si="107"/>
        <v>0</v>
      </c>
      <c r="CB619" s="1">
        <f t="shared" si="108"/>
        <v>0</v>
      </c>
      <c r="CC619" s="1">
        <v>40</v>
      </c>
      <c r="CD619" s="1">
        <v>40</v>
      </c>
      <c r="CG619" s="1">
        <f t="shared" si="109"/>
        <v>0</v>
      </c>
      <c r="CH619" s="1">
        <v>24</v>
      </c>
      <c r="CI619" s="1">
        <v>24</v>
      </c>
      <c r="CL619" s="1">
        <f t="shared" si="102"/>
        <v>0</v>
      </c>
      <c r="CO619" s="1">
        <f t="shared" si="110"/>
        <v>0</v>
      </c>
      <c r="CP619" s="1">
        <v>237.56</v>
      </c>
      <c r="CQ619" s="1">
        <f t="shared" si="103"/>
        <v>0</v>
      </c>
      <c r="CR619" s="1">
        <v>13</v>
      </c>
    </row>
    <row r="620" spans="1:96" s="1" customFormat="1" ht="15" hidden="1" customHeight="1" x14ac:dyDescent="0.25">
      <c r="A620" s="1" t="s">
        <v>4400</v>
      </c>
      <c r="B620" s="1" t="s">
        <v>4401</v>
      </c>
      <c r="C620" s="1" t="s">
        <v>25</v>
      </c>
      <c r="D620" s="1" t="s">
        <v>84</v>
      </c>
      <c r="E620" s="1" t="s">
        <v>4402</v>
      </c>
      <c r="F620" s="1" t="s">
        <v>4403</v>
      </c>
      <c r="G620" s="1" t="s">
        <v>863</v>
      </c>
      <c r="H620" s="1" t="s">
        <v>29</v>
      </c>
      <c r="I620" s="1" t="s">
        <v>4404</v>
      </c>
      <c r="J620" s="1" t="s">
        <v>4405</v>
      </c>
      <c r="K620" s="1" t="s">
        <v>4406</v>
      </c>
      <c r="L620" s="1" t="s">
        <v>105</v>
      </c>
      <c r="M620" s="1" t="s">
        <v>116</v>
      </c>
      <c r="N620" s="1" t="s">
        <v>4407</v>
      </c>
      <c r="O620" s="1" t="s">
        <v>1788</v>
      </c>
      <c r="P620" s="1">
        <v>928</v>
      </c>
      <c r="Q620" s="1" t="s">
        <v>4331</v>
      </c>
      <c r="R620" s="1" t="s">
        <v>38</v>
      </c>
      <c r="S620" s="1" t="s">
        <v>3831</v>
      </c>
      <c r="T620" s="1" t="s">
        <v>4332</v>
      </c>
      <c r="U620" s="1">
        <v>2</v>
      </c>
      <c r="V620" s="1" t="s">
        <v>817</v>
      </c>
      <c r="W620" s="1" t="s">
        <v>41</v>
      </c>
      <c r="X620" s="1">
        <v>1</v>
      </c>
      <c r="Z620" s="1">
        <v>70.83</v>
      </c>
      <c r="AA620" s="1">
        <v>10</v>
      </c>
      <c r="AH620" s="1">
        <v>22</v>
      </c>
      <c r="AJ620" s="1">
        <v>3.83</v>
      </c>
      <c r="AK620" s="1">
        <v>35</v>
      </c>
      <c r="AO620" s="1">
        <f t="shared" si="104"/>
        <v>0</v>
      </c>
      <c r="AP620" s="1">
        <v>10</v>
      </c>
      <c r="BI620" s="1">
        <f t="shared" si="105"/>
        <v>0</v>
      </c>
      <c r="BJ620" s="1">
        <v>54.8</v>
      </c>
      <c r="BM620" s="1">
        <v>1</v>
      </c>
      <c r="BN620" s="1">
        <v>1.25</v>
      </c>
      <c r="BO620" s="1">
        <v>13.75</v>
      </c>
      <c r="BQ620" s="1">
        <v>8</v>
      </c>
      <c r="BS620" s="1">
        <v>10.8</v>
      </c>
      <c r="BU620" s="1">
        <v>10</v>
      </c>
      <c r="BV620" s="1">
        <v>10</v>
      </c>
      <c r="BX620" s="1">
        <f t="shared" si="106"/>
        <v>0</v>
      </c>
      <c r="CA620" s="1">
        <f t="shared" si="107"/>
        <v>0</v>
      </c>
      <c r="CB620" s="1">
        <f t="shared" si="108"/>
        <v>0</v>
      </c>
      <c r="CC620" s="1">
        <v>110</v>
      </c>
      <c r="CD620" s="1">
        <v>30</v>
      </c>
      <c r="CE620" s="1">
        <v>80</v>
      </c>
      <c r="CG620" s="1">
        <f t="shared" si="109"/>
        <v>0</v>
      </c>
      <c r="CH620" s="1">
        <v>46</v>
      </c>
      <c r="CI620" s="1">
        <v>16</v>
      </c>
      <c r="CJ620" s="1">
        <v>30</v>
      </c>
      <c r="CL620" s="1">
        <f t="shared" si="102"/>
        <v>0</v>
      </c>
      <c r="CO620" s="1">
        <f t="shared" si="110"/>
        <v>0</v>
      </c>
      <c r="CP620" s="1">
        <v>235.63</v>
      </c>
      <c r="CQ620" s="1">
        <f t="shared" si="103"/>
        <v>0</v>
      </c>
      <c r="CR620" s="1">
        <v>14</v>
      </c>
    </row>
    <row r="621" spans="1:96" s="1" customFormat="1" ht="15" hidden="1" customHeight="1" x14ac:dyDescent="0.25">
      <c r="A621" s="1" t="s">
        <v>4040</v>
      </c>
      <c r="B621" s="1" t="s">
        <v>4041</v>
      </c>
      <c r="C621" s="1" t="s">
        <v>157</v>
      </c>
      <c r="D621" s="1" t="s">
        <v>84</v>
      </c>
      <c r="E621" s="1" t="s">
        <v>4042</v>
      </c>
      <c r="F621" s="1" t="s">
        <v>4043</v>
      </c>
      <c r="G621" s="1" t="s">
        <v>217</v>
      </c>
      <c r="H621" s="1" t="s">
        <v>2434</v>
      </c>
      <c r="I621" s="1" t="s">
        <v>4044</v>
      </c>
      <c r="J621" s="1" t="s">
        <v>4045</v>
      </c>
      <c r="K621" s="1" t="s">
        <v>4046</v>
      </c>
      <c r="L621" s="1" t="s">
        <v>299</v>
      </c>
      <c r="M621" s="1" t="s">
        <v>300</v>
      </c>
      <c r="N621" s="1" t="s">
        <v>4047</v>
      </c>
      <c r="O621" s="1" t="s">
        <v>302</v>
      </c>
      <c r="P621" s="1">
        <v>928</v>
      </c>
      <c r="Q621" s="1" t="s">
        <v>4331</v>
      </c>
      <c r="R621" s="1" t="s">
        <v>38</v>
      </c>
      <c r="S621" s="1" t="s">
        <v>3831</v>
      </c>
      <c r="T621" s="1" t="s">
        <v>4332</v>
      </c>
      <c r="U621" s="1">
        <v>2</v>
      </c>
      <c r="V621" s="1" t="s">
        <v>817</v>
      </c>
      <c r="W621" s="1" t="s">
        <v>41</v>
      </c>
      <c r="X621" s="1">
        <v>2</v>
      </c>
      <c r="Z621" s="1">
        <v>109.99</v>
      </c>
      <c r="AA621" s="1">
        <v>0</v>
      </c>
      <c r="AH621" s="1">
        <v>2.75</v>
      </c>
      <c r="AJ621" s="1">
        <v>107.24</v>
      </c>
      <c r="AO621" s="1">
        <f t="shared" si="104"/>
        <v>0</v>
      </c>
      <c r="AP621" s="1">
        <v>0</v>
      </c>
      <c r="BH621" s="1">
        <v>0</v>
      </c>
      <c r="BI621" s="1">
        <f t="shared" si="105"/>
        <v>0</v>
      </c>
      <c r="BJ621" s="1">
        <v>116.45</v>
      </c>
      <c r="BM621" s="1">
        <v>2</v>
      </c>
      <c r="BO621" s="1">
        <v>10</v>
      </c>
      <c r="BP621" s="1">
        <v>3</v>
      </c>
      <c r="BQ621" s="1">
        <v>16</v>
      </c>
      <c r="BR621" s="1">
        <v>2.75</v>
      </c>
      <c r="BS621" s="1">
        <v>2.7</v>
      </c>
      <c r="BU621" s="1">
        <v>10</v>
      </c>
      <c r="BX621" s="1">
        <f t="shared" si="106"/>
        <v>0</v>
      </c>
      <c r="BZ621" s="1">
        <v>70</v>
      </c>
      <c r="CA621" s="1">
        <f t="shared" si="107"/>
        <v>0</v>
      </c>
      <c r="CB621" s="1">
        <f t="shared" si="108"/>
        <v>0</v>
      </c>
      <c r="CG621" s="1">
        <f t="shared" si="109"/>
        <v>0</v>
      </c>
      <c r="CL621" s="1">
        <f t="shared" si="102"/>
        <v>0</v>
      </c>
      <c r="CO621" s="1">
        <f t="shared" si="110"/>
        <v>0</v>
      </c>
      <c r="CP621" s="1">
        <v>226.44</v>
      </c>
      <c r="CQ621" s="1">
        <f t="shared" si="103"/>
        <v>0</v>
      </c>
      <c r="CR621" s="1">
        <v>15</v>
      </c>
    </row>
    <row r="622" spans="1:96" s="1" customFormat="1" ht="15" hidden="1" customHeight="1" x14ac:dyDescent="0.25">
      <c r="A622" s="1" t="s">
        <v>4408</v>
      </c>
      <c r="B622" s="1" t="s">
        <v>4409</v>
      </c>
      <c r="C622" s="1" t="s">
        <v>25</v>
      </c>
      <c r="D622" s="1" t="s">
        <v>84</v>
      </c>
      <c r="E622" s="1" t="s">
        <v>4410</v>
      </c>
      <c r="F622" s="1" t="s">
        <v>4411</v>
      </c>
      <c r="G622" s="1" t="s">
        <v>29</v>
      </c>
      <c r="H622" s="1" t="s">
        <v>4412</v>
      </c>
      <c r="I622" s="1" t="s">
        <v>4413</v>
      </c>
      <c r="J622" s="1" t="s">
        <v>4414</v>
      </c>
      <c r="K622" s="1" t="s">
        <v>4415</v>
      </c>
      <c r="L622" s="1" t="s">
        <v>105</v>
      </c>
      <c r="M622" s="1" t="s">
        <v>373</v>
      </c>
      <c r="N622" s="1" t="s">
        <v>4416</v>
      </c>
      <c r="O622" s="1" t="s">
        <v>639</v>
      </c>
      <c r="P622" s="1">
        <v>928</v>
      </c>
      <c r="Q622" s="1" t="s">
        <v>4331</v>
      </c>
      <c r="R622" s="1" t="s">
        <v>38</v>
      </c>
      <c r="S622" s="1" t="s">
        <v>3831</v>
      </c>
      <c r="T622" s="1" t="s">
        <v>4332</v>
      </c>
      <c r="U622" s="1">
        <v>2</v>
      </c>
      <c r="V622" s="1" t="s">
        <v>817</v>
      </c>
      <c r="W622" s="1" t="s">
        <v>41</v>
      </c>
      <c r="X622" s="1">
        <v>1</v>
      </c>
      <c r="Z622" s="1">
        <v>102.26</v>
      </c>
      <c r="AA622" s="1">
        <v>10</v>
      </c>
      <c r="AD622" s="1">
        <v>2.5</v>
      </c>
      <c r="AH622" s="1">
        <v>5.5</v>
      </c>
      <c r="AJ622" s="1">
        <v>84.26</v>
      </c>
      <c r="AO622" s="1">
        <f t="shared" si="104"/>
        <v>0</v>
      </c>
      <c r="AP622" s="1">
        <v>10</v>
      </c>
      <c r="BI622" s="1">
        <f t="shared" si="105"/>
        <v>0</v>
      </c>
      <c r="BJ622" s="1">
        <v>10</v>
      </c>
      <c r="BU622" s="1">
        <v>10</v>
      </c>
      <c r="BX622" s="1">
        <f t="shared" si="106"/>
        <v>0</v>
      </c>
      <c r="CA622" s="1">
        <f t="shared" si="107"/>
        <v>0</v>
      </c>
      <c r="CB622" s="1">
        <f t="shared" si="108"/>
        <v>0</v>
      </c>
      <c r="CC622" s="1">
        <v>110</v>
      </c>
      <c r="CD622" s="1">
        <v>0</v>
      </c>
      <c r="CE622" s="1">
        <v>110</v>
      </c>
      <c r="CG622" s="1">
        <f t="shared" si="109"/>
        <v>0</v>
      </c>
      <c r="CH622" s="1">
        <v>45</v>
      </c>
      <c r="CI622" s="1">
        <v>0</v>
      </c>
      <c r="CJ622" s="1">
        <v>45</v>
      </c>
      <c r="CL622" s="1">
        <f t="shared" si="102"/>
        <v>0</v>
      </c>
      <c r="CO622" s="1">
        <f t="shared" si="110"/>
        <v>0</v>
      </c>
      <c r="CP622" s="1">
        <v>222.26</v>
      </c>
      <c r="CQ622" s="1">
        <f t="shared" si="103"/>
        <v>0</v>
      </c>
      <c r="CR622" s="1">
        <v>16</v>
      </c>
    </row>
    <row r="623" spans="1:96" s="1" customFormat="1" ht="15" hidden="1" customHeight="1" x14ac:dyDescent="0.25">
      <c r="A623" s="1" t="s">
        <v>4417</v>
      </c>
      <c r="B623" s="1" t="s">
        <v>4418</v>
      </c>
      <c r="C623" s="1" t="s">
        <v>25</v>
      </c>
      <c r="D623" s="1" t="s">
        <v>84</v>
      </c>
      <c r="E623" s="1" t="s">
        <v>4419</v>
      </c>
      <c r="F623" s="1" t="s">
        <v>4420</v>
      </c>
      <c r="G623" s="1" t="s">
        <v>1235</v>
      </c>
      <c r="H623" s="1" t="s">
        <v>123</v>
      </c>
      <c r="I623" s="1" t="s">
        <v>4421</v>
      </c>
      <c r="J623" s="1" t="s">
        <v>4422</v>
      </c>
      <c r="K623" s="1" t="s">
        <v>4423</v>
      </c>
      <c r="L623" s="1" t="s">
        <v>626</v>
      </c>
      <c r="M623" s="1" t="s">
        <v>3777</v>
      </c>
      <c r="N623" s="1" t="s">
        <v>4424</v>
      </c>
      <c r="O623" s="1" t="s">
        <v>4056</v>
      </c>
      <c r="P623" s="1">
        <v>928</v>
      </c>
      <c r="Q623" s="1" t="s">
        <v>4331</v>
      </c>
      <c r="R623" s="1" t="s">
        <v>38</v>
      </c>
      <c r="S623" s="1" t="s">
        <v>3831</v>
      </c>
      <c r="T623" s="1" t="s">
        <v>4332</v>
      </c>
      <c r="U623" s="1">
        <v>2</v>
      </c>
      <c r="V623" s="1" t="s">
        <v>817</v>
      </c>
      <c r="W623" s="1" t="s">
        <v>41</v>
      </c>
      <c r="X623" s="1">
        <v>2</v>
      </c>
      <c r="Z623" s="1">
        <v>159.96</v>
      </c>
      <c r="AA623" s="1">
        <v>10</v>
      </c>
      <c r="AH623" s="1">
        <v>8.25</v>
      </c>
      <c r="AJ623" s="1">
        <v>141.71</v>
      </c>
      <c r="AO623" s="1">
        <f t="shared" si="104"/>
        <v>0</v>
      </c>
      <c r="AP623" s="1">
        <v>10</v>
      </c>
      <c r="BI623" s="1">
        <f t="shared" si="105"/>
        <v>0</v>
      </c>
      <c r="BJ623" s="1">
        <v>1.25</v>
      </c>
      <c r="BO623" s="1">
        <v>1.25</v>
      </c>
      <c r="BX623" s="1">
        <f t="shared" si="106"/>
        <v>0</v>
      </c>
      <c r="CA623" s="1">
        <f t="shared" si="107"/>
        <v>0</v>
      </c>
      <c r="CB623" s="1">
        <f t="shared" si="108"/>
        <v>0</v>
      </c>
      <c r="CC623" s="1">
        <v>60</v>
      </c>
      <c r="CD623" s="1">
        <v>60</v>
      </c>
      <c r="CG623" s="1">
        <f t="shared" si="109"/>
        <v>0</v>
      </c>
      <c r="CH623" s="1">
        <v>40</v>
      </c>
      <c r="CI623" s="1">
        <v>40</v>
      </c>
      <c r="CL623" s="1">
        <f t="shared" si="102"/>
        <v>0</v>
      </c>
      <c r="CO623" s="1">
        <f t="shared" si="110"/>
        <v>0</v>
      </c>
      <c r="CP623" s="1">
        <v>221.21</v>
      </c>
      <c r="CQ623" s="1">
        <f t="shared" si="103"/>
        <v>0</v>
      </c>
      <c r="CR623" s="1">
        <v>17</v>
      </c>
    </row>
    <row r="624" spans="1:96" s="1" customFormat="1" ht="15" hidden="1" customHeight="1" x14ac:dyDescent="0.25">
      <c r="A624" s="1" t="s">
        <v>4425</v>
      </c>
      <c r="B624" s="1" t="s">
        <v>4426</v>
      </c>
      <c r="C624" s="1" t="s">
        <v>25</v>
      </c>
      <c r="D624" s="1" t="s">
        <v>84</v>
      </c>
      <c r="E624" s="1" t="s">
        <v>4427</v>
      </c>
      <c r="F624" s="1" t="s">
        <v>4428</v>
      </c>
      <c r="G624" s="1" t="s">
        <v>4429</v>
      </c>
      <c r="H624" s="1" t="s">
        <v>75</v>
      </c>
      <c r="I624" s="1" t="s">
        <v>4430</v>
      </c>
      <c r="J624" s="1" t="s">
        <v>4431</v>
      </c>
      <c r="K624" s="1" t="s">
        <v>4432</v>
      </c>
      <c r="L624" s="1" t="s">
        <v>4433</v>
      </c>
      <c r="M624" s="1" t="s">
        <v>4434</v>
      </c>
      <c r="N624" s="1" t="s">
        <v>4434</v>
      </c>
      <c r="O624" s="1" t="s">
        <v>4435</v>
      </c>
      <c r="P624" s="1">
        <v>928</v>
      </c>
      <c r="Q624" s="1" t="s">
        <v>4331</v>
      </c>
      <c r="R624" s="1" t="s">
        <v>38</v>
      </c>
      <c r="S624" s="1" t="s">
        <v>3831</v>
      </c>
      <c r="T624" s="1" t="s">
        <v>4332</v>
      </c>
      <c r="U624" s="1">
        <v>2</v>
      </c>
      <c r="V624" s="1" t="s">
        <v>817</v>
      </c>
      <c r="W624" s="1" t="s">
        <v>41</v>
      </c>
      <c r="X624" s="1">
        <v>1</v>
      </c>
      <c r="Z624" s="1">
        <v>160.12</v>
      </c>
      <c r="AA624" s="1">
        <v>0</v>
      </c>
      <c r="AC624" s="1">
        <v>32.479999999999997</v>
      </c>
      <c r="AD624" s="1">
        <v>35</v>
      </c>
      <c r="AH624" s="1">
        <v>8.25</v>
      </c>
      <c r="AI624" s="1">
        <v>84.39</v>
      </c>
      <c r="AO624" s="1">
        <f t="shared" si="104"/>
        <v>0</v>
      </c>
      <c r="AP624" s="1">
        <v>0</v>
      </c>
      <c r="BI624" s="1">
        <f t="shared" si="105"/>
        <v>0</v>
      </c>
      <c r="BJ624" s="1">
        <v>37.25</v>
      </c>
      <c r="BN624" s="1">
        <v>1.25</v>
      </c>
      <c r="BO624" s="1">
        <v>2.5</v>
      </c>
      <c r="BQ624" s="1">
        <v>10</v>
      </c>
      <c r="BS624" s="1">
        <v>13.5</v>
      </c>
      <c r="BW624" s="1">
        <v>10</v>
      </c>
      <c r="BX624" s="1">
        <f t="shared" si="106"/>
        <v>0</v>
      </c>
      <c r="CA624" s="1">
        <f t="shared" si="107"/>
        <v>0</v>
      </c>
      <c r="CB624" s="1">
        <f t="shared" si="108"/>
        <v>0</v>
      </c>
      <c r="CC624" s="1">
        <v>20</v>
      </c>
      <c r="CD624" s="1">
        <v>20</v>
      </c>
      <c r="CG624" s="1">
        <f t="shared" si="109"/>
        <v>0</v>
      </c>
      <c r="CH624" s="1">
        <v>8</v>
      </c>
      <c r="CI624" s="1">
        <v>8</v>
      </c>
      <c r="CL624" s="1">
        <f t="shared" si="102"/>
        <v>0</v>
      </c>
      <c r="CO624" s="1">
        <f t="shared" si="110"/>
        <v>0</v>
      </c>
      <c r="CP624" s="1">
        <v>217.37</v>
      </c>
      <c r="CQ624" s="1">
        <f t="shared" si="103"/>
        <v>0</v>
      </c>
      <c r="CR624" s="1">
        <v>18</v>
      </c>
    </row>
    <row r="625" spans="1:96" s="1" customFormat="1" ht="15" hidden="1" customHeight="1" x14ac:dyDescent="0.25">
      <c r="A625" s="1" t="s">
        <v>2017</v>
      </c>
      <c r="B625" s="1" t="s">
        <v>2018</v>
      </c>
      <c r="C625" s="1" t="s">
        <v>267</v>
      </c>
      <c r="D625" s="1" t="s">
        <v>84</v>
      </c>
      <c r="E625" s="1" t="s">
        <v>2019</v>
      </c>
      <c r="F625" s="1" t="s">
        <v>2020</v>
      </c>
      <c r="G625" s="1" t="s">
        <v>2021</v>
      </c>
      <c r="H625" s="1" t="s">
        <v>622</v>
      </c>
      <c r="I625" s="1" t="s">
        <v>2022</v>
      </c>
      <c r="J625" s="1" t="s">
        <v>2022</v>
      </c>
      <c r="K625" s="1" t="s">
        <v>2023</v>
      </c>
      <c r="L625" s="1" t="s">
        <v>105</v>
      </c>
      <c r="M625" s="1" t="s">
        <v>373</v>
      </c>
      <c r="N625" s="1" t="s">
        <v>2024</v>
      </c>
      <c r="O625" s="1" t="s">
        <v>639</v>
      </c>
      <c r="P625" s="1">
        <v>928</v>
      </c>
      <c r="Q625" s="1" t="s">
        <v>4331</v>
      </c>
      <c r="R625" s="1" t="s">
        <v>38</v>
      </c>
      <c r="S625" s="1" t="s">
        <v>3831</v>
      </c>
      <c r="T625" s="1" t="s">
        <v>4332</v>
      </c>
      <c r="U625" s="1">
        <v>2</v>
      </c>
      <c r="V625" s="1" t="s">
        <v>817</v>
      </c>
      <c r="W625" s="1" t="s">
        <v>41</v>
      </c>
      <c r="X625" s="1">
        <v>4</v>
      </c>
      <c r="Z625" s="1">
        <v>78.94</v>
      </c>
      <c r="AA625" s="1">
        <v>10</v>
      </c>
      <c r="AJ625" s="1">
        <v>68.94</v>
      </c>
      <c r="AO625" s="1">
        <f t="shared" si="104"/>
        <v>0</v>
      </c>
      <c r="AP625" s="1">
        <v>10</v>
      </c>
      <c r="BI625" s="1">
        <f t="shared" si="105"/>
        <v>0</v>
      </c>
      <c r="BJ625" s="1">
        <v>27</v>
      </c>
      <c r="BK625" s="1">
        <v>2</v>
      </c>
      <c r="BM625" s="1">
        <v>1</v>
      </c>
      <c r="BO625" s="1">
        <v>2.5</v>
      </c>
      <c r="BP625" s="1">
        <v>1.5</v>
      </c>
      <c r="BX625" s="1">
        <f t="shared" si="106"/>
        <v>0</v>
      </c>
      <c r="BY625" s="1">
        <v>20</v>
      </c>
      <c r="CA625" s="1">
        <f t="shared" si="107"/>
        <v>0</v>
      </c>
      <c r="CB625" s="1">
        <f t="shared" si="108"/>
        <v>0</v>
      </c>
      <c r="CC625" s="1">
        <v>110</v>
      </c>
      <c r="CD625" s="1">
        <v>60</v>
      </c>
      <c r="CE625" s="1">
        <v>50</v>
      </c>
      <c r="CG625" s="1">
        <f t="shared" si="109"/>
        <v>0</v>
      </c>
      <c r="CH625" s="1">
        <v>55</v>
      </c>
      <c r="CI625" s="1">
        <v>40</v>
      </c>
      <c r="CJ625" s="1">
        <v>15</v>
      </c>
      <c r="CL625" s="1">
        <f t="shared" si="102"/>
        <v>0</v>
      </c>
      <c r="CO625" s="1">
        <f t="shared" si="110"/>
        <v>0</v>
      </c>
      <c r="CP625" s="1">
        <v>215.94</v>
      </c>
      <c r="CQ625" s="1">
        <f t="shared" si="103"/>
        <v>0</v>
      </c>
      <c r="CR625" s="1">
        <v>19</v>
      </c>
    </row>
    <row r="626" spans="1:96" s="1" customFormat="1" ht="15" hidden="1" customHeight="1" x14ac:dyDescent="0.25">
      <c r="A626" s="1" t="s">
        <v>3982</v>
      </c>
      <c r="B626" s="1" t="s">
        <v>3983</v>
      </c>
      <c r="C626" s="1" t="s">
        <v>25</v>
      </c>
      <c r="D626" s="1" t="s">
        <v>84</v>
      </c>
      <c r="E626" s="1" t="s">
        <v>3984</v>
      </c>
      <c r="F626" s="1" t="s">
        <v>3985</v>
      </c>
      <c r="G626" s="1" t="s">
        <v>29</v>
      </c>
      <c r="H626" s="1" t="s">
        <v>515</v>
      </c>
      <c r="I626" s="1" t="s">
        <v>3986</v>
      </c>
      <c r="J626" s="1" t="s">
        <v>3987</v>
      </c>
      <c r="K626" s="1" t="s">
        <v>3988</v>
      </c>
      <c r="L626" s="1" t="s">
        <v>105</v>
      </c>
      <c r="M626" s="1" t="s">
        <v>300</v>
      </c>
      <c r="N626" s="1" t="s">
        <v>3989</v>
      </c>
      <c r="O626" s="1" t="s">
        <v>1844</v>
      </c>
      <c r="P626" s="1">
        <v>928</v>
      </c>
      <c r="Q626" s="1" t="s">
        <v>4331</v>
      </c>
      <c r="R626" s="1" t="s">
        <v>38</v>
      </c>
      <c r="S626" s="1" t="s">
        <v>3831</v>
      </c>
      <c r="T626" s="1" t="s">
        <v>4332</v>
      </c>
      <c r="U626" s="1">
        <v>2</v>
      </c>
      <c r="V626" s="1" t="s">
        <v>817</v>
      </c>
      <c r="W626" s="1" t="s">
        <v>41</v>
      </c>
      <c r="X626" s="1">
        <v>6</v>
      </c>
      <c r="Z626" s="1">
        <v>170.96</v>
      </c>
      <c r="AA626" s="1">
        <v>10</v>
      </c>
      <c r="AH626" s="1">
        <v>19.25</v>
      </c>
      <c r="AJ626" s="1">
        <v>141.71</v>
      </c>
      <c r="AO626" s="1">
        <f t="shared" si="104"/>
        <v>0</v>
      </c>
      <c r="AP626" s="1">
        <v>261.3</v>
      </c>
      <c r="AX626" s="1">
        <v>9.59</v>
      </c>
      <c r="BB626" s="1">
        <v>141.71</v>
      </c>
      <c r="BH626" s="1">
        <v>100</v>
      </c>
      <c r="BI626" s="1">
        <f t="shared" si="105"/>
        <v>0</v>
      </c>
      <c r="BJ626" s="1">
        <v>10</v>
      </c>
      <c r="BK626" s="1">
        <v>0.5</v>
      </c>
      <c r="BM626" s="1">
        <v>2</v>
      </c>
      <c r="BO626" s="1">
        <v>1.25</v>
      </c>
      <c r="BR626" s="1">
        <v>2.75</v>
      </c>
      <c r="BT626" s="1">
        <v>3.5</v>
      </c>
      <c r="BX626" s="1">
        <f t="shared" si="106"/>
        <v>0</v>
      </c>
      <c r="CA626" s="1">
        <f t="shared" si="107"/>
        <v>0</v>
      </c>
      <c r="CB626" s="1">
        <f t="shared" si="108"/>
        <v>0</v>
      </c>
      <c r="CC626" s="1">
        <v>20</v>
      </c>
      <c r="CD626" s="1">
        <v>20</v>
      </c>
      <c r="CG626" s="1">
        <f t="shared" si="109"/>
        <v>0</v>
      </c>
      <c r="CH626" s="1">
        <v>8</v>
      </c>
      <c r="CI626" s="1">
        <v>8</v>
      </c>
      <c r="CL626" s="1">
        <f t="shared" si="102"/>
        <v>0</v>
      </c>
      <c r="CO626" s="1">
        <f t="shared" si="110"/>
        <v>0</v>
      </c>
      <c r="CP626" s="1">
        <v>200.96</v>
      </c>
      <c r="CQ626" s="1">
        <f t="shared" si="103"/>
        <v>0</v>
      </c>
      <c r="CR626" s="1">
        <v>20</v>
      </c>
    </row>
    <row r="627" spans="1:96" s="1" customFormat="1" ht="15" hidden="1" customHeight="1" x14ac:dyDescent="0.25">
      <c r="A627" s="1" t="s">
        <v>4436</v>
      </c>
      <c r="B627" s="1" t="s">
        <v>4437</v>
      </c>
      <c r="C627" s="1" t="s">
        <v>267</v>
      </c>
      <c r="D627" s="1" t="s">
        <v>84</v>
      </c>
      <c r="E627" s="1" t="s">
        <v>4438</v>
      </c>
      <c r="F627" s="1" t="s">
        <v>4439</v>
      </c>
      <c r="G627" s="1" t="s">
        <v>955</v>
      </c>
      <c r="H627" s="1" t="s">
        <v>391</v>
      </c>
      <c r="I627" s="1" t="s">
        <v>4440</v>
      </c>
      <c r="J627" s="1" t="s">
        <v>4440</v>
      </c>
      <c r="K627" s="1" t="s">
        <v>4441</v>
      </c>
      <c r="L627" s="1" t="s">
        <v>1874</v>
      </c>
      <c r="M627" s="1" t="s">
        <v>4442</v>
      </c>
      <c r="N627" s="1" t="s">
        <v>4443</v>
      </c>
      <c r="O627" s="1" t="s">
        <v>3020</v>
      </c>
      <c r="P627" s="1">
        <v>928</v>
      </c>
      <c r="Q627" s="1" t="s">
        <v>4331</v>
      </c>
      <c r="R627" s="1" t="s">
        <v>38</v>
      </c>
      <c r="S627" s="1" t="s">
        <v>3831</v>
      </c>
      <c r="T627" s="1" t="s">
        <v>4332</v>
      </c>
      <c r="U627" s="1">
        <v>2</v>
      </c>
      <c r="V627" s="1" t="s">
        <v>817</v>
      </c>
      <c r="W627" s="1" t="s">
        <v>41</v>
      </c>
      <c r="X627" s="1">
        <v>3</v>
      </c>
      <c r="Z627" s="1">
        <v>139.31</v>
      </c>
      <c r="AA627" s="1">
        <v>10</v>
      </c>
      <c r="AC627" s="1">
        <v>12.76</v>
      </c>
      <c r="AE627" s="1">
        <v>116.55</v>
      </c>
      <c r="AO627" s="1">
        <f t="shared" si="104"/>
        <v>0</v>
      </c>
      <c r="AP627" s="1">
        <v>10</v>
      </c>
      <c r="BI627" s="1">
        <f t="shared" si="105"/>
        <v>0</v>
      </c>
      <c r="BJ627" s="1">
        <v>10</v>
      </c>
      <c r="BW627" s="1">
        <v>10</v>
      </c>
      <c r="BX627" s="1">
        <f t="shared" si="106"/>
        <v>0</v>
      </c>
      <c r="CA627" s="1">
        <f t="shared" si="107"/>
        <v>0</v>
      </c>
      <c r="CB627" s="1">
        <f t="shared" si="108"/>
        <v>0</v>
      </c>
      <c r="CC627" s="1">
        <v>50</v>
      </c>
      <c r="CD627" s="1">
        <v>50</v>
      </c>
      <c r="CG627" s="1">
        <f t="shared" si="109"/>
        <v>0</v>
      </c>
      <c r="CH627" s="1">
        <v>32</v>
      </c>
      <c r="CI627" s="1">
        <v>32</v>
      </c>
      <c r="CL627" s="1">
        <f t="shared" si="102"/>
        <v>0</v>
      </c>
      <c r="CO627" s="1">
        <f t="shared" si="110"/>
        <v>0</v>
      </c>
      <c r="CP627" s="1">
        <v>199.31</v>
      </c>
      <c r="CQ627" s="1">
        <f t="shared" si="103"/>
        <v>0</v>
      </c>
      <c r="CR627" s="1">
        <v>21</v>
      </c>
    </row>
    <row r="628" spans="1:96" s="1" customFormat="1" ht="15" hidden="1" customHeight="1" x14ac:dyDescent="0.25">
      <c r="A628" s="1" t="s">
        <v>4444</v>
      </c>
      <c r="B628" s="1" t="s">
        <v>4445</v>
      </c>
      <c r="C628" s="1" t="s">
        <v>25</v>
      </c>
      <c r="D628" s="1" t="s">
        <v>84</v>
      </c>
      <c r="E628" s="1" t="s">
        <v>4446</v>
      </c>
      <c r="F628" s="1" t="s">
        <v>4447</v>
      </c>
      <c r="G628" s="1" t="s">
        <v>316</v>
      </c>
      <c r="H628" s="1" t="s">
        <v>391</v>
      </c>
      <c r="I628" s="1" t="s">
        <v>4448</v>
      </c>
      <c r="J628" s="1" t="s">
        <v>4448</v>
      </c>
      <c r="K628" s="1" t="s">
        <v>4449</v>
      </c>
      <c r="L628" s="1" t="s">
        <v>1874</v>
      </c>
      <c r="M628" s="1" t="s">
        <v>1080</v>
      </c>
      <c r="N628" s="1" t="s">
        <v>4450</v>
      </c>
      <c r="O628" s="1" t="s">
        <v>3020</v>
      </c>
      <c r="P628" s="1">
        <v>928</v>
      </c>
      <c r="Q628" s="1" t="s">
        <v>4331</v>
      </c>
      <c r="R628" s="1" t="s">
        <v>38</v>
      </c>
      <c r="S628" s="1" t="s">
        <v>3831</v>
      </c>
      <c r="T628" s="1" t="s">
        <v>4332</v>
      </c>
      <c r="U628" s="1">
        <v>2</v>
      </c>
      <c r="V628" s="1" t="s">
        <v>817</v>
      </c>
      <c r="W628" s="1" t="s">
        <v>41</v>
      </c>
      <c r="X628" s="1">
        <v>4</v>
      </c>
      <c r="Z628" s="1">
        <v>133.1</v>
      </c>
      <c r="AA628" s="1">
        <v>50</v>
      </c>
      <c r="AE628" s="1">
        <v>66.599999999999994</v>
      </c>
      <c r="AH628" s="1">
        <v>16.5</v>
      </c>
      <c r="AO628" s="1">
        <f t="shared" si="104"/>
        <v>0</v>
      </c>
      <c r="AP628" s="1">
        <v>50</v>
      </c>
      <c r="BI628" s="1">
        <f t="shared" si="105"/>
        <v>0</v>
      </c>
      <c r="BJ628" s="1">
        <v>20</v>
      </c>
      <c r="BM628" s="1">
        <v>2</v>
      </c>
      <c r="BQ628" s="1">
        <v>8</v>
      </c>
      <c r="BU628" s="1">
        <v>10</v>
      </c>
      <c r="BX628" s="1">
        <f t="shared" si="106"/>
        <v>0</v>
      </c>
      <c r="CA628" s="1">
        <f t="shared" si="107"/>
        <v>0</v>
      </c>
      <c r="CB628" s="1">
        <f t="shared" si="108"/>
        <v>0</v>
      </c>
      <c r="CC628" s="1">
        <v>30</v>
      </c>
      <c r="CD628" s="1">
        <v>30</v>
      </c>
      <c r="CG628" s="1">
        <f t="shared" si="109"/>
        <v>0</v>
      </c>
      <c r="CH628" s="1">
        <v>16</v>
      </c>
      <c r="CI628" s="1">
        <v>16</v>
      </c>
      <c r="CL628" s="1">
        <f t="shared" si="102"/>
        <v>0</v>
      </c>
      <c r="CO628" s="1">
        <f t="shared" si="110"/>
        <v>0</v>
      </c>
      <c r="CP628" s="1">
        <v>183.1</v>
      </c>
      <c r="CQ628" s="1">
        <f t="shared" si="103"/>
        <v>0</v>
      </c>
      <c r="CR628" s="1">
        <v>22</v>
      </c>
    </row>
    <row r="629" spans="1:96" s="1" customFormat="1" ht="15" hidden="1" customHeight="1" x14ac:dyDescent="0.25">
      <c r="A629" s="1" t="s">
        <v>4032</v>
      </c>
      <c r="B629" s="1" t="s">
        <v>4033</v>
      </c>
      <c r="C629" s="1" t="s">
        <v>25</v>
      </c>
      <c r="D629" s="1" t="s">
        <v>84</v>
      </c>
      <c r="E629" s="1" t="s">
        <v>4034</v>
      </c>
      <c r="F629" s="1" t="s">
        <v>4035</v>
      </c>
      <c r="G629" s="1" t="s">
        <v>985</v>
      </c>
      <c r="H629" s="1" t="s">
        <v>137</v>
      </c>
      <c r="I629" s="1" t="s">
        <v>4036</v>
      </c>
      <c r="J629" s="1" t="s">
        <v>4036</v>
      </c>
      <c r="K629" s="1" t="s">
        <v>4037</v>
      </c>
      <c r="L629" s="1" t="s">
        <v>105</v>
      </c>
      <c r="M629" s="1" t="s">
        <v>4038</v>
      </c>
      <c r="N629" s="1" t="s">
        <v>4039</v>
      </c>
      <c r="O629" s="1" t="s">
        <v>639</v>
      </c>
      <c r="P629" s="1">
        <v>928</v>
      </c>
      <c r="Q629" s="1" t="s">
        <v>4331</v>
      </c>
      <c r="R629" s="1" t="s">
        <v>38</v>
      </c>
      <c r="S629" s="1" t="s">
        <v>3831</v>
      </c>
      <c r="T629" s="1" t="s">
        <v>4332</v>
      </c>
      <c r="U629" s="1">
        <v>2</v>
      </c>
      <c r="V629" s="1" t="s">
        <v>817</v>
      </c>
      <c r="W629" s="1" t="s">
        <v>41</v>
      </c>
      <c r="X629" s="1">
        <v>1</v>
      </c>
      <c r="Z629" s="1">
        <v>88.89</v>
      </c>
      <c r="AA629" s="1">
        <v>50</v>
      </c>
      <c r="AH629" s="1">
        <v>8.25</v>
      </c>
      <c r="AJ629" s="1">
        <v>30.64</v>
      </c>
      <c r="AO629" s="1">
        <f t="shared" si="104"/>
        <v>0</v>
      </c>
      <c r="AP629" s="1">
        <v>50</v>
      </c>
      <c r="BI629" s="1">
        <f t="shared" si="105"/>
        <v>0</v>
      </c>
      <c r="BJ629" s="1">
        <v>46.95</v>
      </c>
      <c r="BM629" s="1">
        <v>1</v>
      </c>
      <c r="BO629" s="1">
        <v>1.25</v>
      </c>
      <c r="BQ629" s="1">
        <v>2</v>
      </c>
      <c r="BS629" s="1">
        <v>2.7</v>
      </c>
      <c r="BU629" s="1">
        <v>10</v>
      </c>
      <c r="BV629" s="1">
        <v>10</v>
      </c>
      <c r="BX629" s="1">
        <f t="shared" si="106"/>
        <v>0</v>
      </c>
      <c r="BY629" s="1">
        <v>20</v>
      </c>
      <c r="CA629" s="1">
        <f t="shared" si="107"/>
        <v>0</v>
      </c>
      <c r="CB629" s="1">
        <f t="shared" si="108"/>
        <v>0</v>
      </c>
      <c r="CC629" s="1">
        <v>40</v>
      </c>
      <c r="CD629" s="1">
        <v>40</v>
      </c>
      <c r="CG629" s="1">
        <f t="shared" si="109"/>
        <v>0</v>
      </c>
      <c r="CH629" s="1">
        <v>24</v>
      </c>
      <c r="CI629" s="1">
        <v>24</v>
      </c>
      <c r="CL629" s="1">
        <f t="shared" si="102"/>
        <v>0</v>
      </c>
      <c r="CO629" s="1">
        <f t="shared" si="110"/>
        <v>0</v>
      </c>
      <c r="CP629" s="1">
        <v>175.84</v>
      </c>
      <c r="CQ629" s="1">
        <f t="shared" si="103"/>
        <v>0</v>
      </c>
      <c r="CR629" s="1">
        <v>23</v>
      </c>
    </row>
    <row r="630" spans="1:96" s="1" customFormat="1" ht="15" hidden="1" customHeight="1" x14ac:dyDescent="0.25">
      <c r="A630" s="1" t="s">
        <v>4451</v>
      </c>
      <c r="B630" s="1" t="s">
        <v>4452</v>
      </c>
      <c r="C630" s="1" t="s">
        <v>267</v>
      </c>
      <c r="D630" s="1" t="s">
        <v>84</v>
      </c>
      <c r="E630" s="1" t="s">
        <v>4453</v>
      </c>
      <c r="F630" s="1" t="s">
        <v>1003</v>
      </c>
      <c r="G630" s="1" t="s">
        <v>1630</v>
      </c>
      <c r="H630" s="1" t="s">
        <v>284</v>
      </c>
      <c r="I630" s="1" t="s">
        <v>4454</v>
      </c>
      <c r="J630" s="1" t="s">
        <v>4455</v>
      </c>
      <c r="K630" s="1" t="s">
        <v>4456</v>
      </c>
      <c r="L630" s="1" t="s">
        <v>187</v>
      </c>
      <c r="M630" s="1" t="s">
        <v>188</v>
      </c>
      <c r="N630" s="1" t="s">
        <v>4457</v>
      </c>
      <c r="O630" s="1" t="s">
        <v>190</v>
      </c>
      <c r="P630" s="1">
        <v>928</v>
      </c>
      <c r="Q630" s="1" t="s">
        <v>4331</v>
      </c>
      <c r="R630" s="1" t="s">
        <v>38</v>
      </c>
      <c r="S630" s="1" t="s">
        <v>3831</v>
      </c>
      <c r="T630" s="1" t="s">
        <v>4332</v>
      </c>
      <c r="U630" s="1">
        <v>2</v>
      </c>
      <c r="V630" s="1" t="s">
        <v>817</v>
      </c>
      <c r="W630" s="1" t="s">
        <v>41</v>
      </c>
      <c r="X630" s="1">
        <v>4</v>
      </c>
      <c r="Z630" s="1">
        <v>107.99</v>
      </c>
      <c r="AA630" s="1">
        <v>10</v>
      </c>
      <c r="AB630" s="1">
        <v>29.05</v>
      </c>
      <c r="AJ630" s="1">
        <v>68.94</v>
      </c>
      <c r="AO630" s="1">
        <f t="shared" si="104"/>
        <v>0</v>
      </c>
      <c r="AP630" s="1">
        <v>10</v>
      </c>
      <c r="BI630" s="1">
        <f t="shared" si="105"/>
        <v>0</v>
      </c>
      <c r="BJ630" s="1">
        <v>24.5</v>
      </c>
      <c r="BK630" s="1">
        <v>0.5</v>
      </c>
      <c r="BO630" s="1">
        <v>1.25</v>
      </c>
      <c r="BR630" s="1">
        <v>2.75</v>
      </c>
      <c r="BX630" s="1">
        <f t="shared" si="106"/>
        <v>0</v>
      </c>
      <c r="BY630" s="1">
        <v>20</v>
      </c>
      <c r="CA630" s="1">
        <f t="shared" si="107"/>
        <v>0</v>
      </c>
      <c r="CB630" s="1">
        <f t="shared" si="108"/>
        <v>0</v>
      </c>
      <c r="CC630" s="1">
        <v>40</v>
      </c>
      <c r="CD630" s="1">
        <v>40</v>
      </c>
      <c r="CG630" s="1">
        <f t="shared" si="109"/>
        <v>0</v>
      </c>
      <c r="CH630" s="1">
        <v>24</v>
      </c>
      <c r="CI630" s="1">
        <v>24</v>
      </c>
      <c r="CL630" s="1">
        <f t="shared" si="102"/>
        <v>0</v>
      </c>
      <c r="CO630" s="1">
        <f t="shared" si="110"/>
        <v>0</v>
      </c>
      <c r="CP630" s="1">
        <v>172.49</v>
      </c>
      <c r="CQ630" s="1">
        <f t="shared" si="103"/>
        <v>0</v>
      </c>
      <c r="CR630" s="1">
        <v>24</v>
      </c>
    </row>
    <row r="631" spans="1:96" s="1" customFormat="1" ht="15" hidden="1" customHeight="1" x14ac:dyDescent="0.25">
      <c r="A631" s="1" t="s">
        <v>4083</v>
      </c>
      <c r="B631" s="1" t="s">
        <v>4084</v>
      </c>
      <c r="C631" s="1" t="s">
        <v>267</v>
      </c>
      <c r="D631" s="1" t="s">
        <v>84</v>
      </c>
      <c r="E631" s="1" t="s">
        <v>4085</v>
      </c>
      <c r="F631" s="1" t="s">
        <v>4086</v>
      </c>
      <c r="G631" s="1" t="s">
        <v>1036</v>
      </c>
      <c r="H631" s="1" t="s">
        <v>4087</v>
      </c>
      <c r="I631" s="1" t="s">
        <v>4088</v>
      </c>
      <c r="J631" s="1" t="s">
        <v>4089</v>
      </c>
      <c r="K631" s="1" t="s">
        <v>4090</v>
      </c>
      <c r="L631" s="1" t="s">
        <v>1337</v>
      </c>
      <c r="M631" s="1" t="s">
        <v>1623</v>
      </c>
      <c r="N631" s="1" t="s">
        <v>4091</v>
      </c>
      <c r="O631" s="1" t="s">
        <v>1625</v>
      </c>
      <c r="P631" s="1">
        <v>928</v>
      </c>
      <c r="Q631" s="1" t="s">
        <v>4331</v>
      </c>
      <c r="R631" s="1" t="s">
        <v>38</v>
      </c>
      <c r="S631" s="1" t="s">
        <v>3831</v>
      </c>
      <c r="T631" s="1" t="s">
        <v>4332</v>
      </c>
      <c r="U631" s="1">
        <v>2</v>
      </c>
      <c r="V631" s="1" t="s">
        <v>817</v>
      </c>
      <c r="W631" s="1" t="s">
        <v>41</v>
      </c>
      <c r="X631" s="1">
        <v>2</v>
      </c>
      <c r="Z631" s="1">
        <v>170.85</v>
      </c>
      <c r="AA631" s="1">
        <v>10</v>
      </c>
      <c r="AE631" s="1">
        <v>149.85</v>
      </c>
      <c r="AH631" s="1">
        <v>11</v>
      </c>
      <c r="AO631" s="1">
        <f t="shared" si="104"/>
        <v>0</v>
      </c>
      <c r="AP631" s="1">
        <v>10</v>
      </c>
      <c r="BI631" s="1">
        <f t="shared" si="105"/>
        <v>0</v>
      </c>
      <c r="BX631" s="1">
        <f t="shared" si="106"/>
        <v>0</v>
      </c>
      <c r="CA631" s="1">
        <f t="shared" si="107"/>
        <v>0</v>
      </c>
      <c r="CB631" s="1">
        <f t="shared" si="108"/>
        <v>0</v>
      </c>
      <c r="CG631" s="1">
        <f t="shared" si="109"/>
        <v>0</v>
      </c>
      <c r="CL631" s="1">
        <f t="shared" si="102"/>
        <v>0</v>
      </c>
      <c r="CO631" s="1">
        <f t="shared" si="110"/>
        <v>0</v>
      </c>
      <c r="CP631" s="1">
        <v>170.85</v>
      </c>
      <c r="CQ631" s="1">
        <f t="shared" si="103"/>
        <v>0</v>
      </c>
      <c r="CR631" s="1">
        <v>25</v>
      </c>
    </row>
    <row r="632" spans="1:96" s="1" customFormat="1" ht="15" hidden="1" customHeight="1" x14ac:dyDescent="0.25">
      <c r="A632" s="1" t="s">
        <v>4458</v>
      </c>
      <c r="B632" s="1" t="s">
        <v>4459</v>
      </c>
      <c r="C632" s="1" t="s">
        <v>25</v>
      </c>
      <c r="D632" s="1" t="s">
        <v>84</v>
      </c>
      <c r="E632" s="1" t="s">
        <v>4460</v>
      </c>
      <c r="F632" s="1" t="s">
        <v>4461</v>
      </c>
      <c r="G632" s="1" t="s">
        <v>717</v>
      </c>
      <c r="H632" s="1" t="s">
        <v>137</v>
      </c>
      <c r="I632" s="1" t="s">
        <v>4462</v>
      </c>
      <c r="J632" s="1" t="s">
        <v>4463</v>
      </c>
      <c r="K632" s="1" t="s">
        <v>4464</v>
      </c>
      <c r="L632" s="1" t="s">
        <v>105</v>
      </c>
      <c r="M632" s="1" t="s">
        <v>436</v>
      </c>
      <c r="N632" s="1" t="s">
        <v>4465</v>
      </c>
      <c r="O632" s="1" t="s">
        <v>438</v>
      </c>
      <c r="P632" s="1">
        <v>928</v>
      </c>
      <c r="Q632" s="1" t="s">
        <v>4331</v>
      </c>
      <c r="R632" s="1" t="s">
        <v>38</v>
      </c>
      <c r="S632" s="1" t="s">
        <v>3831</v>
      </c>
      <c r="T632" s="1" t="s">
        <v>4332</v>
      </c>
      <c r="U632" s="1">
        <v>2</v>
      </c>
      <c r="V632" s="1" t="s">
        <v>817</v>
      </c>
      <c r="W632" s="1" t="s">
        <v>41</v>
      </c>
      <c r="X632" s="1">
        <v>4</v>
      </c>
      <c r="Z632" s="1">
        <v>39.049999999999997</v>
      </c>
      <c r="AA632" s="1">
        <v>10</v>
      </c>
      <c r="AB632" s="1">
        <v>29.05</v>
      </c>
      <c r="AO632" s="1">
        <f t="shared" si="104"/>
        <v>0</v>
      </c>
      <c r="AP632" s="1">
        <v>10</v>
      </c>
      <c r="BI632" s="1">
        <f t="shared" si="105"/>
        <v>0</v>
      </c>
      <c r="BJ632" s="1">
        <v>82.7</v>
      </c>
      <c r="BS632" s="1">
        <v>2.7</v>
      </c>
      <c r="BW632" s="1">
        <v>10</v>
      </c>
      <c r="BX632" s="1">
        <f t="shared" si="106"/>
        <v>0</v>
      </c>
      <c r="BZ632" s="1">
        <v>70</v>
      </c>
      <c r="CA632" s="1">
        <f t="shared" si="107"/>
        <v>0</v>
      </c>
      <c r="CB632" s="1">
        <f t="shared" si="108"/>
        <v>0</v>
      </c>
      <c r="CC632" s="1">
        <v>40</v>
      </c>
      <c r="CD632" s="1">
        <v>40</v>
      </c>
      <c r="CG632" s="1">
        <f t="shared" si="109"/>
        <v>0</v>
      </c>
      <c r="CH632" s="1">
        <v>24</v>
      </c>
      <c r="CI632" s="1">
        <v>24</v>
      </c>
      <c r="CL632" s="1">
        <f t="shared" si="102"/>
        <v>0</v>
      </c>
      <c r="CO632" s="1">
        <f t="shared" si="110"/>
        <v>0</v>
      </c>
      <c r="CP632" s="1">
        <v>161.75</v>
      </c>
      <c r="CQ632" s="1">
        <f t="shared" si="103"/>
        <v>0</v>
      </c>
      <c r="CR632" s="1">
        <v>26</v>
      </c>
    </row>
    <row r="633" spans="1:96" s="1" customFormat="1" ht="15" hidden="1" customHeight="1" x14ac:dyDescent="0.25">
      <c r="A633" s="1" t="s">
        <v>4466</v>
      </c>
      <c r="B633" s="1" t="s">
        <v>4467</v>
      </c>
      <c r="C633" s="1" t="s">
        <v>267</v>
      </c>
      <c r="D633" s="1" t="s">
        <v>84</v>
      </c>
      <c r="E633" s="1" t="s">
        <v>4468</v>
      </c>
      <c r="F633" s="1" t="s">
        <v>4469</v>
      </c>
      <c r="G633" s="1" t="s">
        <v>4470</v>
      </c>
      <c r="H633" s="1" t="s">
        <v>1246</v>
      </c>
      <c r="I633" s="1" t="s">
        <v>4471</v>
      </c>
      <c r="J633" s="1" t="s">
        <v>4472</v>
      </c>
      <c r="K633" s="1" t="s">
        <v>4473</v>
      </c>
      <c r="L633" s="1" t="s">
        <v>92</v>
      </c>
      <c r="M633" s="1" t="s">
        <v>93</v>
      </c>
      <c r="N633" s="1" t="s">
        <v>4474</v>
      </c>
      <c r="O633" s="1" t="s">
        <v>95</v>
      </c>
      <c r="P633" s="1">
        <v>928</v>
      </c>
      <c r="Q633" s="1" t="s">
        <v>4331</v>
      </c>
      <c r="R633" s="1" t="s">
        <v>38</v>
      </c>
      <c r="S633" s="1" t="s">
        <v>3831</v>
      </c>
      <c r="T633" s="1" t="s">
        <v>4332</v>
      </c>
      <c r="U633" s="1">
        <v>2</v>
      </c>
      <c r="V633" s="1" t="s">
        <v>817</v>
      </c>
      <c r="W633" s="1" t="s">
        <v>41</v>
      </c>
      <c r="X633" s="1">
        <v>1</v>
      </c>
      <c r="Z633" s="1">
        <v>106.96</v>
      </c>
      <c r="AA633" s="1">
        <v>50</v>
      </c>
      <c r="AG633" s="1">
        <v>11</v>
      </c>
      <c r="AJ633" s="1">
        <v>45.96</v>
      </c>
      <c r="AO633" s="1">
        <f t="shared" si="104"/>
        <v>0</v>
      </c>
      <c r="AP633" s="1">
        <v>50</v>
      </c>
      <c r="BI633" s="1">
        <f t="shared" si="105"/>
        <v>0</v>
      </c>
      <c r="BJ633" s="1">
        <v>2</v>
      </c>
      <c r="BQ633" s="1">
        <v>2</v>
      </c>
      <c r="BX633" s="1">
        <f t="shared" si="106"/>
        <v>0</v>
      </c>
      <c r="CA633" s="1">
        <f t="shared" si="107"/>
        <v>0</v>
      </c>
      <c r="CB633" s="1">
        <f t="shared" si="108"/>
        <v>0</v>
      </c>
      <c r="CC633" s="1">
        <v>50</v>
      </c>
      <c r="CD633" s="1">
        <v>50</v>
      </c>
      <c r="CG633" s="1">
        <f t="shared" si="109"/>
        <v>0</v>
      </c>
      <c r="CH633" s="1">
        <v>32</v>
      </c>
      <c r="CI633" s="1">
        <v>32</v>
      </c>
      <c r="CL633" s="1">
        <f t="shared" si="102"/>
        <v>0</v>
      </c>
      <c r="CO633" s="1">
        <f t="shared" si="110"/>
        <v>0</v>
      </c>
      <c r="CP633" s="1">
        <v>158.96</v>
      </c>
      <c r="CQ633" s="1">
        <f t="shared" si="103"/>
        <v>0</v>
      </c>
      <c r="CR633" s="1">
        <v>27</v>
      </c>
    </row>
    <row r="634" spans="1:96" s="1" customFormat="1" ht="15" hidden="1" customHeight="1" x14ac:dyDescent="0.25">
      <c r="A634" s="1" t="s">
        <v>4475</v>
      </c>
      <c r="B634" s="1" t="s">
        <v>4476</v>
      </c>
      <c r="C634" s="1" t="s">
        <v>25</v>
      </c>
      <c r="D634" s="1" t="s">
        <v>84</v>
      </c>
      <c r="E634" s="1" t="s">
        <v>4477</v>
      </c>
      <c r="F634" s="1" t="s">
        <v>4478</v>
      </c>
      <c r="G634" s="1" t="s">
        <v>832</v>
      </c>
      <c r="H634" s="1" t="s">
        <v>391</v>
      </c>
      <c r="I634" s="1" t="s">
        <v>4479</v>
      </c>
      <c r="J634" s="1" t="s">
        <v>4480</v>
      </c>
      <c r="K634" s="1" t="s">
        <v>4481</v>
      </c>
      <c r="L634" s="1" t="s">
        <v>4482</v>
      </c>
      <c r="M634" s="1" t="s">
        <v>4483</v>
      </c>
      <c r="N634" s="1" t="s">
        <v>4484</v>
      </c>
      <c r="O634" s="1" t="s">
        <v>4485</v>
      </c>
      <c r="P634" s="1">
        <v>928</v>
      </c>
      <c r="Q634" s="1" t="s">
        <v>4331</v>
      </c>
      <c r="R634" s="1" t="s">
        <v>38</v>
      </c>
      <c r="S634" s="1" t="s">
        <v>3831</v>
      </c>
      <c r="T634" s="1" t="s">
        <v>4332</v>
      </c>
      <c r="U634" s="1">
        <v>2</v>
      </c>
      <c r="V634" s="1" t="s">
        <v>817</v>
      </c>
      <c r="W634" s="1" t="s">
        <v>41</v>
      </c>
      <c r="X634" s="1">
        <v>1</v>
      </c>
      <c r="Z634" s="1">
        <v>105.72</v>
      </c>
      <c r="AA634" s="1">
        <v>10</v>
      </c>
      <c r="AC634" s="1">
        <v>26.68</v>
      </c>
      <c r="AH634" s="1">
        <v>19.25</v>
      </c>
      <c r="AJ634" s="1">
        <v>49.79</v>
      </c>
      <c r="AO634" s="1">
        <f t="shared" si="104"/>
        <v>0</v>
      </c>
      <c r="AP634" s="1">
        <v>10</v>
      </c>
      <c r="BI634" s="1">
        <f t="shared" si="105"/>
        <v>0</v>
      </c>
      <c r="BJ634" s="1">
        <v>15.5</v>
      </c>
      <c r="BK634" s="1">
        <v>0.5</v>
      </c>
      <c r="BM634" s="1">
        <v>1</v>
      </c>
      <c r="BQ634" s="1">
        <v>4</v>
      </c>
      <c r="BU634" s="1">
        <v>10</v>
      </c>
      <c r="BX634" s="1">
        <f t="shared" si="106"/>
        <v>0</v>
      </c>
      <c r="CA634" s="1">
        <f t="shared" si="107"/>
        <v>0</v>
      </c>
      <c r="CB634" s="1">
        <f t="shared" si="108"/>
        <v>0</v>
      </c>
      <c r="CC634" s="1">
        <v>20</v>
      </c>
      <c r="CD634" s="1">
        <v>20</v>
      </c>
      <c r="CG634" s="1">
        <f t="shared" si="109"/>
        <v>0</v>
      </c>
      <c r="CH634" s="1">
        <v>8</v>
      </c>
      <c r="CI634" s="1">
        <v>8</v>
      </c>
      <c r="CL634" s="1">
        <f t="shared" si="102"/>
        <v>0</v>
      </c>
      <c r="CO634" s="1">
        <f t="shared" si="110"/>
        <v>0</v>
      </c>
      <c r="CP634" s="1">
        <v>141.22</v>
      </c>
      <c r="CQ634" s="1">
        <f t="shared" si="103"/>
        <v>0</v>
      </c>
      <c r="CR634" s="1">
        <v>28</v>
      </c>
    </row>
    <row r="635" spans="1:96" s="1" customFormat="1" ht="15" hidden="1" customHeight="1" x14ac:dyDescent="0.25">
      <c r="A635" s="1" t="s">
        <v>785</v>
      </c>
      <c r="B635" s="1" t="s">
        <v>786</v>
      </c>
      <c r="C635" s="1" t="s">
        <v>25</v>
      </c>
      <c r="D635" s="1" t="s">
        <v>84</v>
      </c>
      <c r="E635" s="1" t="s">
        <v>787</v>
      </c>
      <c r="F635" s="1" t="s">
        <v>788</v>
      </c>
      <c r="G635" s="1" t="s">
        <v>789</v>
      </c>
      <c r="H635" s="1" t="s">
        <v>61</v>
      </c>
      <c r="I635" s="1" t="s">
        <v>790</v>
      </c>
      <c r="J635" s="1" t="s">
        <v>791</v>
      </c>
      <c r="K635" s="1" t="s">
        <v>792</v>
      </c>
      <c r="L635" s="1" t="s">
        <v>209</v>
      </c>
      <c r="M635" s="1" t="s">
        <v>210</v>
      </c>
      <c r="N635" s="1" t="s">
        <v>793</v>
      </c>
      <c r="O635" s="1" t="s">
        <v>212</v>
      </c>
      <c r="P635" s="1">
        <v>928</v>
      </c>
      <c r="Q635" s="1" t="s">
        <v>4331</v>
      </c>
      <c r="R635" s="1" t="s">
        <v>38</v>
      </c>
      <c r="S635" s="1" t="s">
        <v>3831</v>
      </c>
      <c r="T635" s="1" t="s">
        <v>4332</v>
      </c>
      <c r="U635" s="1">
        <v>2</v>
      </c>
      <c r="V635" s="1" t="s">
        <v>817</v>
      </c>
      <c r="W635" s="1" t="s">
        <v>41</v>
      </c>
      <c r="X635" s="1">
        <v>1</v>
      </c>
      <c r="Z635" s="1">
        <v>122.25</v>
      </c>
      <c r="AA635" s="1">
        <v>10</v>
      </c>
      <c r="AH635" s="1">
        <v>16.5</v>
      </c>
      <c r="AJ635" s="1">
        <v>95.75</v>
      </c>
      <c r="AO635" s="1">
        <f t="shared" si="104"/>
        <v>0</v>
      </c>
      <c r="AP635" s="1">
        <v>10</v>
      </c>
      <c r="BI635" s="1">
        <f t="shared" si="105"/>
        <v>0</v>
      </c>
      <c r="BJ635" s="1">
        <v>15.5</v>
      </c>
      <c r="BM635" s="1">
        <v>2</v>
      </c>
      <c r="BT635" s="1">
        <v>3.5</v>
      </c>
      <c r="BV635" s="1">
        <v>10</v>
      </c>
      <c r="BX635" s="1">
        <f t="shared" si="106"/>
        <v>0</v>
      </c>
      <c r="CA635" s="1">
        <f t="shared" si="107"/>
        <v>0</v>
      </c>
      <c r="CB635" s="1">
        <f t="shared" si="108"/>
        <v>0</v>
      </c>
      <c r="CC635" s="1">
        <v>0</v>
      </c>
      <c r="CD635" s="1">
        <v>0</v>
      </c>
      <c r="CG635" s="1">
        <f t="shared" si="109"/>
        <v>0</v>
      </c>
      <c r="CH635" s="1">
        <v>0</v>
      </c>
      <c r="CI635" s="1">
        <v>0</v>
      </c>
      <c r="CL635" s="1">
        <f t="shared" si="102"/>
        <v>0</v>
      </c>
      <c r="CO635" s="1">
        <f t="shared" si="110"/>
        <v>0</v>
      </c>
      <c r="CP635" s="1">
        <v>137.75</v>
      </c>
      <c r="CQ635" s="1">
        <f t="shared" si="103"/>
        <v>0</v>
      </c>
      <c r="CR635" s="1">
        <v>29</v>
      </c>
    </row>
    <row r="636" spans="1:96" s="1" customFormat="1" ht="15" hidden="1" customHeight="1" x14ac:dyDescent="0.25">
      <c r="A636" s="1" t="s">
        <v>439</v>
      </c>
      <c r="B636" s="1" t="s">
        <v>440</v>
      </c>
      <c r="C636" s="1" t="s">
        <v>157</v>
      </c>
      <c r="D636" s="1" t="s">
        <v>84</v>
      </c>
      <c r="E636" s="1" t="s">
        <v>441</v>
      </c>
      <c r="F636" s="1" t="s">
        <v>442</v>
      </c>
      <c r="G636" s="1" t="s">
        <v>283</v>
      </c>
      <c r="H636" s="1" t="s">
        <v>123</v>
      </c>
      <c r="I636" s="1" t="s">
        <v>443</v>
      </c>
      <c r="J636" s="1" t="s">
        <v>444</v>
      </c>
      <c r="K636" s="1" t="s">
        <v>445</v>
      </c>
      <c r="L636" s="1" t="s">
        <v>105</v>
      </c>
      <c r="M636" s="1" t="s">
        <v>446</v>
      </c>
      <c r="N636" s="1" t="s">
        <v>447</v>
      </c>
      <c r="O636" s="1" t="s">
        <v>375</v>
      </c>
      <c r="P636" s="1">
        <v>928</v>
      </c>
      <c r="Q636" s="1" t="s">
        <v>4331</v>
      </c>
      <c r="R636" s="1" t="s">
        <v>38</v>
      </c>
      <c r="S636" s="1" t="s">
        <v>3831</v>
      </c>
      <c r="T636" s="1" t="s">
        <v>4332</v>
      </c>
      <c r="U636" s="1">
        <v>2</v>
      </c>
      <c r="V636" s="1" t="s">
        <v>817</v>
      </c>
      <c r="W636" s="1" t="s">
        <v>41</v>
      </c>
      <c r="X636" s="1">
        <v>2</v>
      </c>
      <c r="Z636" s="1">
        <v>114.63</v>
      </c>
      <c r="AA636" s="1">
        <v>10</v>
      </c>
      <c r="AC636" s="1">
        <v>3.48</v>
      </c>
      <c r="AH636" s="1">
        <v>27.5</v>
      </c>
      <c r="AJ636" s="1">
        <v>15.32</v>
      </c>
      <c r="AL636" s="1">
        <v>58.33</v>
      </c>
      <c r="AO636" s="1">
        <f t="shared" si="104"/>
        <v>0</v>
      </c>
      <c r="AP636" s="1">
        <v>192.67</v>
      </c>
      <c r="AR636" s="1">
        <v>3</v>
      </c>
      <c r="AX636" s="1">
        <v>13.7</v>
      </c>
      <c r="BA636" s="1">
        <v>7.64</v>
      </c>
      <c r="BE636" s="1">
        <v>58.33</v>
      </c>
      <c r="BH636" s="1">
        <v>100</v>
      </c>
      <c r="BI636" s="1">
        <f t="shared" si="105"/>
        <v>0</v>
      </c>
      <c r="BX636" s="1">
        <f t="shared" si="106"/>
        <v>0</v>
      </c>
      <c r="CA636" s="1">
        <f t="shared" si="107"/>
        <v>0</v>
      </c>
      <c r="CB636" s="1">
        <f t="shared" si="108"/>
        <v>0</v>
      </c>
      <c r="CC636" s="1">
        <v>20</v>
      </c>
      <c r="CD636" s="1">
        <v>20</v>
      </c>
      <c r="CG636" s="1">
        <f t="shared" si="109"/>
        <v>0</v>
      </c>
      <c r="CH636" s="1">
        <v>8</v>
      </c>
      <c r="CI636" s="1">
        <v>8</v>
      </c>
      <c r="CL636" s="1">
        <f t="shared" si="102"/>
        <v>0</v>
      </c>
      <c r="CO636" s="1">
        <f t="shared" si="110"/>
        <v>0</v>
      </c>
      <c r="CP636" s="1">
        <v>134.63</v>
      </c>
      <c r="CQ636" s="1">
        <f t="shared" si="103"/>
        <v>0</v>
      </c>
      <c r="CR636" s="1">
        <v>30</v>
      </c>
    </row>
    <row r="637" spans="1:96" s="1" customFormat="1" ht="15" hidden="1" customHeight="1" x14ac:dyDescent="0.25">
      <c r="A637" s="1" t="s">
        <v>4486</v>
      </c>
      <c r="B637" s="1" t="s">
        <v>4487</v>
      </c>
      <c r="C637" s="1" t="s">
        <v>3023</v>
      </c>
      <c r="D637" s="1" t="s">
        <v>84</v>
      </c>
      <c r="E637" s="1" t="s">
        <v>4488</v>
      </c>
      <c r="F637" s="1" t="s">
        <v>4489</v>
      </c>
      <c r="G637" s="1" t="s">
        <v>74</v>
      </c>
      <c r="H637" s="1" t="s">
        <v>577</v>
      </c>
      <c r="I637" s="1" t="s">
        <v>4490</v>
      </c>
      <c r="J637" s="1" t="s">
        <v>4491</v>
      </c>
      <c r="K637" s="1" t="s">
        <v>4492</v>
      </c>
      <c r="L637" s="1" t="s">
        <v>299</v>
      </c>
      <c r="M637" s="1" t="s">
        <v>4493</v>
      </c>
      <c r="N637" s="1" t="s">
        <v>4494</v>
      </c>
      <c r="O637" s="1" t="s">
        <v>907</v>
      </c>
      <c r="P637" s="1">
        <v>928</v>
      </c>
      <c r="Q637" s="1" t="s">
        <v>4331</v>
      </c>
      <c r="R637" s="1" t="s">
        <v>38</v>
      </c>
      <c r="S637" s="1" t="s">
        <v>3831</v>
      </c>
      <c r="T637" s="1" t="s">
        <v>4332</v>
      </c>
      <c r="U637" s="1">
        <v>2</v>
      </c>
      <c r="V637" s="1" t="s">
        <v>817</v>
      </c>
      <c r="W637" s="1" t="s">
        <v>41</v>
      </c>
      <c r="X637" s="1">
        <v>2</v>
      </c>
      <c r="Z637" s="1">
        <v>133.07</v>
      </c>
      <c r="AA637" s="1">
        <v>10</v>
      </c>
      <c r="AB637" s="1">
        <v>46.48</v>
      </c>
      <c r="AE637" s="1">
        <v>76.59</v>
      </c>
      <c r="AO637" s="1">
        <f t="shared" si="104"/>
        <v>0</v>
      </c>
      <c r="AP637" s="1">
        <v>10</v>
      </c>
      <c r="BI637" s="1">
        <f t="shared" si="105"/>
        <v>0</v>
      </c>
      <c r="BX637" s="1">
        <f t="shared" si="106"/>
        <v>0</v>
      </c>
      <c r="CA637" s="1">
        <f t="shared" si="107"/>
        <v>0</v>
      </c>
      <c r="CB637" s="1">
        <f t="shared" si="108"/>
        <v>0</v>
      </c>
      <c r="CG637" s="1">
        <f t="shared" si="109"/>
        <v>0</v>
      </c>
      <c r="CL637" s="1">
        <f t="shared" si="102"/>
        <v>0</v>
      </c>
      <c r="CO637" s="1">
        <f t="shared" si="110"/>
        <v>0</v>
      </c>
      <c r="CP637" s="1">
        <v>133.07</v>
      </c>
      <c r="CQ637" s="1">
        <f t="shared" si="103"/>
        <v>0</v>
      </c>
      <c r="CR637" s="1">
        <v>31</v>
      </c>
    </row>
    <row r="638" spans="1:96" s="1" customFormat="1" ht="15" hidden="1" customHeight="1" x14ac:dyDescent="0.25">
      <c r="A638" s="1" t="s">
        <v>4495</v>
      </c>
      <c r="B638" s="1" t="s">
        <v>4496</v>
      </c>
      <c r="C638" s="1" t="s">
        <v>745</v>
      </c>
      <c r="D638" s="1" t="s">
        <v>84</v>
      </c>
      <c r="E638" s="1" t="s">
        <v>4497</v>
      </c>
      <c r="F638" s="1" t="s">
        <v>4498</v>
      </c>
      <c r="G638" s="1" t="s">
        <v>123</v>
      </c>
      <c r="H638" s="1" t="s">
        <v>101</v>
      </c>
      <c r="I638" s="1" t="s">
        <v>4499</v>
      </c>
      <c r="J638" s="1" t="s">
        <v>4500</v>
      </c>
      <c r="K638" s="1" t="s">
        <v>4501</v>
      </c>
      <c r="L638" s="1" t="s">
        <v>362</v>
      </c>
      <c r="M638" s="1" t="s">
        <v>363</v>
      </c>
      <c r="N638" s="1" t="s">
        <v>4502</v>
      </c>
      <c r="O638" s="1" t="s">
        <v>1171</v>
      </c>
      <c r="P638" s="1">
        <v>928</v>
      </c>
      <c r="Q638" s="1" t="s">
        <v>4331</v>
      </c>
      <c r="R638" s="1" t="s">
        <v>38</v>
      </c>
      <c r="S638" s="1" t="s">
        <v>3831</v>
      </c>
      <c r="T638" s="1" t="s">
        <v>4332</v>
      </c>
      <c r="U638" s="1">
        <v>2</v>
      </c>
      <c r="V638" s="1" t="s">
        <v>817</v>
      </c>
      <c r="W638" s="1" t="s">
        <v>41</v>
      </c>
      <c r="X638" s="1">
        <v>3</v>
      </c>
      <c r="Z638" s="1">
        <v>102.07</v>
      </c>
      <c r="AA638" s="1">
        <v>0</v>
      </c>
      <c r="AE638" s="1">
        <v>59.94</v>
      </c>
      <c r="AJ638" s="1">
        <v>42.13</v>
      </c>
      <c r="AO638" s="1">
        <f t="shared" si="104"/>
        <v>0</v>
      </c>
      <c r="AP638" s="1">
        <v>0</v>
      </c>
      <c r="BI638" s="1">
        <f t="shared" si="105"/>
        <v>0</v>
      </c>
      <c r="BX638" s="1">
        <f t="shared" si="106"/>
        <v>0</v>
      </c>
      <c r="CA638" s="1">
        <f t="shared" si="107"/>
        <v>0</v>
      </c>
      <c r="CB638" s="1">
        <f t="shared" si="108"/>
        <v>0</v>
      </c>
      <c r="CG638" s="1">
        <f t="shared" si="109"/>
        <v>0</v>
      </c>
      <c r="CL638" s="1">
        <f t="shared" si="102"/>
        <v>0</v>
      </c>
      <c r="CO638" s="1">
        <f t="shared" si="110"/>
        <v>0</v>
      </c>
      <c r="CP638" s="1">
        <v>102.07</v>
      </c>
      <c r="CQ638" s="1">
        <f t="shared" si="103"/>
        <v>0</v>
      </c>
      <c r="CR638" s="1">
        <v>32</v>
      </c>
    </row>
    <row r="639" spans="1:96" s="1" customFormat="1" ht="15" hidden="1" customHeight="1" x14ac:dyDescent="0.25">
      <c r="A639" s="1" t="s">
        <v>4503</v>
      </c>
      <c r="B639" s="1" t="s">
        <v>4504</v>
      </c>
      <c r="C639" s="1" t="s">
        <v>25</v>
      </c>
      <c r="D639" s="1" t="s">
        <v>84</v>
      </c>
      <c r="E639" s="1" t="s">
        <v>4505</v>
      </c>
      <c r="F639" s="1" t="s">
        <v>4506</v>
      </c>
      <c r="G639" s="1" t="s">
        <v>102</v>
      </c>
      <c r="H639" s="1" t="s">
        <v>1108</v>
      </c>
      <c r="I639" s="1" t="s">
        <v>4507</v>
      </c>
      <c r="J639" s="1" t="s">
        <v>4508</v>
      </c>
      <c r="K639" s="1" t="s">
        <v>4509</v>
      </c>
      <c r="L639" s="1" t="s">
        <v>105</v>
      </c>
      <c r="M639" s="1" t="s">
        <v>846</v>
      </c>
      <c r="N639" s="1" t="s">
        <v>4510</v>
      </c>
      <c r="O639" s="1" t="s">
        <v>639</v>
      </c>
      <c r="P639" s="1">
        <v>928</v>
      </c>
      <c r="Q639" s="1" t="s">
        <v>4331</v>
      </c>
      <c r="R639" s="1" t="s">
        <v>38</v>
      </c>
      <c r="S639" s="1" t="s">
        <v>3831</v>
      </c>
      <c r="T639" s="1" t="s">
        <v>4332</v>
      </c>
      <c r="U639" s="1">
        <v>2</v>
      </c>
      <c r="V639" s="1" t="s">
        <v>817</v>
      </c>
      <c r="W639" s="1" t="s">
        <v>41</v>
      </c>
      <c r="X639" s="1">
        <v>1</v>
      </c>
      <c r="Z639" s="1">
        <v>97.7</v>
      </c>
      <c r="AA639" s="1">
        <v>10</v>
      </c>
      <c r="AH639" s="1">
        <v>30.25</v>
      </c>
      <c r="AJ639" s="1">
        <v>57.45</v>
      </c>
      <c r="AO639" s="1">
        <f t="shared" si="104"/>
        <v>0</v>
      </c>
      <c r="AP639" s="1">
        <v>10</v>
      </c>
      <c r="BI639" s="1">
        <f t="shared" si="105"/>
        <v>0</v>
      </c>
      <c r="BX639" s="1">
        <f t="shared" si="106"/>
        <v>0</v>
      </c>
      <c r="CA639" s="1">
        <f t="shared" si="107"/>
        <v>0</v>
      </c>
      <c r="CB639" s="1">
        <f t="shared" si="108"/>
        <v>0</v>
      </c>
      <c r="CG639" s="1">
        <f t="shared" si="109"/>
        <v>0</v>
      </c>
      <c r="CL639" s="1">
        <f t="shared" si="102"/>
        <v>0</v>
      </c>
      <c r="CO639" s="1">
        <f t="shared" si="110"/>
        <v>0</v>
      </c>
      <c r="CP639" s="1">
        <v>97.7</v>
      </c>
      <c r="CQ639" s="1">
        <f t="shared" si="103"/>
        <v>0</v>
      </c>
      <c r="CR639" s="1">
        <v>33</v>
      </c>
    </row>
    <row r="640" spans="1:96" s="1" customFormat="1" ht="15" hidden="1" customHeight="1" x14ac:dyDescent="0.25">
      <c r="A640" s="1" t="s">
        <v>4057</v>
      </c>
      <c r="B640" s="1" t="s">
        <v>4058</v>
      </c>
      <c r="C640" s="1" t="s">
        <v>133</v>
      </c>
      <c r="D640" s="1" t="s">
        <v>84</v>
      </c>
      <c r="E640" s="1" t="s">
        <v>4059</v>
      </c>
      <c r="F640" s="1" t="s">
        <v>4060</v>
      </c>
      <c r="G640" s="1" t="s">
        <v>249</v>
      </c>
      <c r="H640" s="1" t="s">
        <v>226</v>
      </c>
      <c r="I640" s="1" t="s">
        <v>4061</v>
      </c>
      <c r="J640" s="1" t="s">
        <v>4062</v>
      </c>
      <c r="K640" s="1" t="s">
        <v>4063</v>
      </c>
      <c r="L640" s="1" t="s">
        <v>105</v>
      </c>
      <c r="M640" s="1" t="s">
        <v>373</v>
      </c>
      <c r="N640" s="1" t="s">
        <v>4064</v>
      </c>
      <c r="O640" s="1" t="s">
        <v>571</v>
      </c>
      <c r="P640" s="1">
        <v>928</v>
      </c>
      <c r="Q640" s="1" t="s">
        <v>4331</v>
      </c>
      <c r="R640" s="1" t="s">
        <v>38</v>
      </c>
      <c r="S640" s="1" t="s">
        <v>3831</v>
      </c>
      <c r="T640" s="1" t="s">
        <v>4332</v>
      </c>
      <c r="U640" s="1">
        <v>2</v>
      </c>
      <c r="V640" s="1" t="s">
        <v>817</v>
      </c>
      <c r="W640" s="1" t="s">
        <v>41</v>
      </c>
      <c r="X640" s="1">
        <v>6</v>
      </c>
      <c r="Z640" s="1">
        <v>74.62</v>
      </c>
      <c r="AA640" s="1">
        <v>10</v>
      </c>
      <c r="AH640" s="1">
        <v>11</v>
      </c>
      <c r="AJ640" s="1">
        <v>53.62</v>
      </c>
      <c r="AO640" s="1">
        <f t="shared" si="104"/>
        <v>0</v>
      </c>
      <c r="AP640" s="1">
        <v>10</v>
      </c>
      <c r="BI640" s="1">
        <f t="shared" si="105"/>
        <v>0</v>
      </c>
      <c r="BJ640" s="1">
        <v>2.5</v>
      </c>
      <c r="BO640" s="1">
        <v>2.5</v>
      </c>
      <c r="BX640" s="1">
        <f t="shared" si="106"/>
        <v>0</v>
      </c>
      <c r="CA640" s="1">
        <f t="shared" si="107"/>
        <v>0</v>
      </c>
      <c r="CB640" s="1">
        <f t="shared" si="108"/>
        <v>0</v>
      </c>
      <c r="CC640" s="1">
        <v>20</v>
      </c>
      <c r="CD640" s="1">
        <v>20</v>
      </c>
      <c r="CG640" s="1">
        <f t="shared" si="109"/>
        <v>0</v>
      </c>
      <c r="CH640" s="1">
        <v>8</v>
      </c>
      <c r="CI640" s="1">
        <v>8</v>
      </c>
      <c r="CL640" s="1">
        <f t="shared" si="102"/>
        <v>0</v>
      </c>
      <c r="CO640" s="1">
        <f t="shared" si="110"/>
        <v>0</v>
      </c>
      <c r="CP640" s="1">
        <v>97.12</v>
      </c>
      <c r="CQ640" s="1">
        <f t="shared" si="103"/>
        <v>0</v>
      </c>
      <c r="CR640" s="1">
        <v>34</v>
      </c>
    </row>
    <row r="641" spans="1:231" s="1" customFormat="1" ht="15" hidden="1" customHeight="1" x14ac:dyDescent="0.25">
      <c r="A641" s="1" t="s">
        <v>4074</v>
      </c>
      <c r="B641" s="1" t="s">
        <v>4075</v>
      </c>
      <c r="C641" s="1" t="s">
        <v>25</v>
      </c>
      <c r="D641" s="1" t="s">
        <v>84</v>
      </c>
      <c r="E641" s="1" t="s">
        <v>4076</v>
      </c>
      <c r="F641" s="1" t="s">
        <v>4077</v>
      </c>
      <c r="G641" s="1" t="s">
        <v>1598</v>
      </c>
      <c r="H641" s="1" t="s">
        <v>391</v>
      </c>
      <c r="I641" s="1" t="s">
        <v>4078</v>
      </c>
      <c r="J641" s="1" t="s">
        <v>4079</v>
      </c>
      <c r="K641" s="1" t="s">
        <v>4080</v>
      </c>
      <c r="L641" s="1" t="s">
        <v>65</v>
      </c>
      <c r="M641" s="1" t="s">
        <v>66</v>
      </c>
      <c r="N641" s="1" t="s">
        <v>4081</v>
      </c>
      <c r="O641" s="1" t="s">
        <v>4082</v>
      </c>
      <c r="P641" s="1">
        <v>928</v>
      </c>
      <c r="Q641" s="1" t="s">
        <v>4331</v>
      </c>
      <c r="R641" s="1" t="s">
        <v>38</v>
      </c>
      <c r="S641" s="1" t="s">
        <v>3831</v>
      </c>
      <c r="T641" s="1" t="s">
        <v>4332</v>
      </c>
      <c r="U641" s="1">
        <v>2</v>
      </c>
      <c r="V641" s="1" t="s">
        <v>817</v>
      </c>
      <c r="W641" s="1" t="s">
        <v>41</v>
      </c>
      <c r="X641" s="1">
        <v>1</v>
      </c>
      <c r="Z641" s="1">
        <v>87.39</v>
      </c>
      <c r="AA641" s="1">
        <v>10</v>
      </c>
      <c r="AH641" s="1">
        <v>46.75</v>
      </c>
      <c r="AJ641" s="1">
        <v>30.64</v>
      </c>
      <c r="AO641" s="1">
        <f t="shared" si="104"/>
        <v>0</v>
      </c>
      <c r="AP641" s="1">
        <v>10</v>
      </c>
      <c r="BH641" s="1">
        <v>0</v>
      </c>
      <c r="BI641" s="1">
        <f t="shared" si="105"/>
        <v>0</v>
      </c>
      <c r="BJ641" s="1">
        <v>8.4499999999999993</v>
      </c>
      <c r="BO641" s="1">
        <v>3.75</v>
      </c>
      <c r="BQ641" s="1">
        <v>2</v>
      </c>
      <c r="BS641" s="1">
        <v>2.7</v>
      </c>
      <c r="BX641" s="1">
        <f t="shared" si="106"/>
        <v>0</v>
      </c>
      <c r="CA641" s="1">
        <f t="shared" si="107"/>
        <v>0</v>
      </c>
      <c r="CB641" s="1">
        <f t="shared" si="108"/>
        <v>0</v>
      </c>
      <c r="CG641" s="1">
        <f t="shared" si="109"/>
        <v>0</v>
      </c>
      <c r="CL641" s="1">
        <f t="shared" si="102"/>
        <v>0</v>
      </c>
      <c r="CO641" s="1">
        <f t="shared" si="110"/>
        <v>0</v>
      </c>
      <c r="CP641" s="1">
        <v>95.84</v>
      </c>
      <c r="CQ641" s="1">
        <f t="shared" si="103"/>
        <v>0</v>
      </c>
      <c r="CR641" s="1">
        <v>35</v>
      </c>
    </row>
    <row r="642" spans="1:231" s="1" customFormat="1" ht="15" hidden="1" customHeight="1" x14ac:dyDescent="0.25">
      <c r="A642" s="1" t="s">
        <v>4511</v>
      </c>
      <c r="B642" s="1" t="s">
        <v>4512</v>
      </c>
      <c r="C642" s="1" t="s">
        <v>25</v>
      </c>
      <c r="D642" s="1" t="s">
        <v>84</v>
      </c>
      <c r="E642" s="1" t="s">
        <v>4513</v>
      </c>
      <c r="F642" s="1" t="s">
        <v>4514</v>
      </c>
      <c r="G642" s="1" t="s">
        <v>307</v>
      </c>
      <c r="H642" s="1" t="s">
        <v>295</v>
      </c>
      <c r="I642" s="1" t="s">
        <v>4515</v>
      </c>
      <c r="J642" s="1" t="s">
        <v>4516</v>
      </c>
      <c r="K642" s="1" t="s">
        <v>4517</v>
      </c>
      <c r="L642" s="1" t="s">
        <v>2390</v>
      </c>
      <c r="M642" s="1" t="s">
        <v>2391</v>
      </c>
      <c r="N642" s="1" t="s">
        <v>4518</v>
      </c>
      <c r="O642" s="1" t="s">
        <v>2393</v>
      </c>
      <c r="P642" s="1">
        <v>928</v>
      </c>
      <c r="Q642" s="1" t="s">
        <v>4331</v>
      </c>
      <c r="R642" s="1" t="s">
        <v>38</v>
      </c>
      <c r="S642" s="1" t="s">
        <v>3831</v>
      </c>
      <c r="T642" s="1" t="s">
        <v>4332</v>
      </c>
      <c r="U642" s="1">
        <v>2</v>
      </c>
      <c r="V642" s="1" t="s">
        <v>817</v>
      </c>
      <c r="W642" s="1" t="s">
        <v>41</v>
      </c>
      <c r="X642" s="1">
        <v>4</v>
      </c>
      <c r="Z642" s="1">
        <v>65.290000000000006</v>
      </c>
      <c r="AA642" s="1">
        <v>10</v>
      </c>
      <c r="AH642" s="1">
        <v>5.5</v>
      </c>
      <c r="AJ642" s="1">
        <v>49.79</v>
      </c>
      <c r="AO642" s="1">
        <f t="shared" si="104"/>
        <v>0</v>
      </c>
      <c r="AP642" s="1">
        <v>10</v>
      </c>
      <c r="BI642" s="1">
        <f t="shared" si="105"/>
        <v>0</v>
      </c>
      <c r="BJ642" s="1">
        <v>23</v>
      </c>
      <c r="BK642" s="1">
        <v>1.5</v>
      </c>
      <c r="BP642" s="1">
        <v>1.5</v>
      </c>
      <c r="BX642" s="1">
        <f t="shared" si="106"/>
        <v>0</v>
      </c>
      <c r="BY642" s="1">
        <v>20</v>
      </c>
      <c r="CA642" s="1">
        <f t="shared" si="107"/>
        <v>0</v>
      </c>
      <c r="CB642" s="1">
        <f t="shared" si="108"/>
        <v>0</v>
      </c>
      <c r="CG642" s="1">
        <f t="shared" si="109"/>
        <v>0</v>
      </c>
      <c r="CL642" s="1">
        <f t="shared" si="102"/>
        <v>0</v>
      </c>
      <c r="CO642" s="1">
        <f t="shared" si="110"/>
        <v>0</v>
      </c>
      <c r="CP642" s="1">
        <v>88.29</v>
      </c>
      <c r="CQ642" s="1">
        <f t="shared" si="103"/>
        <v>0</v>
      </c>
      <c r="CR642" s="1">
        <v>36</v>
      </c>
    </row>
    <row r="643" spans="1:231" s="1" customFormat="1" ht="15" hidden="1" customHeight="1" x14ac:dyDescent="0.25">
      <c r="A643" s="1" t="s">
        <v>4519</v>
      </c>
      <c r="B643" s="1" t="s">
        <v>4520</v>
      </c>
      <c r="C643" s="1" t="s">
        <v>550</v>
      </c>
      <c r="D643" s="1" t="s">
        <v>84</v>
      </c>
      <c r="E643" s="1" t="s">
        <v>4521</v>
      </c>
      <c r="F643" s="1" t="s">
        <v>4522</v>
      </c>
      <c r="G643" s="1" t="s">
        <v>284</v>
      </c>
      <c r="H643" s="1" t="s">
        <v>123</v>
      </c>
      <c r="I643" s="1" t="s">
        <v>4523</v>
      </c>
      <c r="J643" s="1" t="s">
        <v>4523</v>
      </c>
      <c r="K643" s="1" t="s">
        <v>4524</v>
      </c>
      <c r="L643" s="1" t="s">
        <v>729</v>
      </c>
      <c r="M643" s="1" t="s">
        <v>4525</v>
      </c>
      <c r="N643" s="1" t="s">
        <v>4526</v>
      </c>
      <c r="O643" s="1" t="s">
        <v>3513</v>
      </c>
      <c r="P643" s="1">
        <v>928</v>
      </c>
      <c r="Q643" s="1" t="s">
        <v>4331</v>
      </c>
      <c r="R643" s="1" t="s">
        <v>38</v>
      </c>
      <c r="S643" s="1" t="s">
        <v>3831</v>
      </c>
      <c r="T643" s="1" t="s">
        <v>4332</v>
      </c>
      <c r="U643" s="1">
        <v>2</v>
      </c>
      <c r="V643" s="1" t="s">
        <v>817</v>
      </c>
      <c r="W643" s="1" t="s">
        <v>41</v>
      </c>
      <c r="X643" s="1">
        <v>1</v>
      </c>
      <c r="Z643" s="1">
        <v>66.989999999999995</v>
      </c>
      <c r="AA643" s="1">
        <v>50</v>
      </c>
      <c r="AH643" s="1">
        <v>5.5</v>
      </c>
      <c r="AJ643" s="1">
        <v>11.49</v>
      </c>
      <c r="AO643" s="1">
        <f t="shared" si="104"/>
        <v>0</v>
      </c>
      <c r="AP643" s="1">
        <v>50</v>
      </c>
      <c r="BI643" s="1">
        <f t="shared" si="105"/>
        <v>0</v>
      </c>
      <c r="BX643" s="1">
        <f t="shared" si="106"/>
        <v>0</v>
      </c>
      <c r="CA643" s="1">
        <f t="shared" si="107"/>
        <v>0</v>
      </c>
      <c r="CB643" s="1">
        <f t="shared" si="108"/>
        <v>0</v>
      </c>
      <c r="CC643" s="1">
        <v>20</v>
      </c>
      <c r="CD643" s="1">
        <v>20</v>
      </c>
      <c r="CG643" s="1">
        <f t="shared" si="109"/>
        <v>0</v>
      </c>
      <c r="CH643" s="1">
        <v>8</v>
      </c>
      <c r="CI643" s="1">
        <v>8</v>
      </c>
      <c r="CL643" s="1">
        <f t="shared" si="102"/>
        <v>0</v>
      </c>
      <c r="CO643" s="1">
        <f t="shared" si="110"/>
        <v>0</v>
      </c>
      <c r="CP643" s="1">
        <v>86.99</v>
      </c>
      <c r="CQ643" s="1">
        <f t="shared" si="103"/>
        <v>0</v>
      </c>
      <c r="CR643" s="1">
        <v>37</v>
      </c>
    </row>
    <row r="644" spans="1:231" s="1" customFormat="1" ht="15" hidden="1" customHeight="1" x14ac:dyDescent="0.25">
      <c r="A644" s="1" t="s">
        <v>4527</v>
      </c>
      <c r="B644" s="1" t="s">
        <v>4528</v>
      </c>
      <c r="C644" s="1" t="s">
        <v>25</v>
      </c>
      <c r="D644" s="1" t="s">
        <v>84</v>
      </c>
      <c r="E644" s="1" t="s">
        <v>4529</v>
      </c>
      <c r="F644" s="1" t="s">
        <v>4530</v>
      </c>
      <c r="G644" s="1" t="s">
        <v>217</v>
      </c>
      <c r="H644" s="1" t="s">
        <v>29</v>
      </c>
      <c r="I644" s="1" t="s">
        <v>4531</v>
      </c>
      <c r="J644" s="1" t="s">
        <v>4531</v>
      </c>
      <c r="K644" s="1" t="s">
        <v>4532</v>
      </c>
      <c r="L644" s="1" t="s">
        <v>105</v>
      </c>
      <c r="M644" s="1" t="s">
        <v>220</v>
      </c>
      <c r="N644" s="1" t="s">
        <v>4533</v>
      </c>
      <c r="O644" s="1" t="s">
        <v>130</v>
      </c>
      <c r="P644" s="1">
        <v>928</v>
      </c>
      <c r="Q644" s="1" t="s">
        <v>4331</v>
      </c>
      <c r="R644" s="1" t="s">
        <v>38</v>
      </c>
      <c r="S644" s="1" t="s">
        <v>3831</v>
      </c>
      <c r="T644" s="1" t="s">
        <v>4332</v>
      </c>
      <c r="U644" s="1">
        <v>2</v>
      </c>
      <c r="V644" s="1" t="s">
        <v>817</v>
      </c>
      <c r="W644" s="1" t="s">
        <v>41</v>
      </c>
      <c r="X644" s="1">
        <v>2</v>
      </c>
      <c r="Z644" s="1">
        <v>55.5</v>
      </c>
      <c r="AA644" s="1">
        <v>50</v>
      </c>
      <c r="AH644" s="1">
        <v>5.5</v>
      </c>
      <c r="AO644" s="1">
        <f t="shared" si="104"/>
        <v>0</v>
      </c>
      <c r="AP644" s="1">
        <v>50</v>
      </c>
      <c r="BI644" s="1">
        <f t="shared" si="105"/>
        <v>0</v>
      </c>
      <c r="BJ644" s="1">
        <v>28.25</v>
      </c>
      <c r="BK644" s="1">
        <v>1</v>
      </c>
      <c r="BM644" s="1">
        <v>1</v>
      </c>
      <c r="BR644" s="1">
        <v>2.75</v>
      </c>
      <c r="BT644" s="1">
        <v>3.5</v>
      </c>
      <c r="BX644" s="1">
        <f t="shared" si="106"/>
        <v>0</v>
      </c>
      <c r="BY644" s="1">
        <v>20</v>
      </c>
      <c r="CA644" s="1">
        <f t="shared" si="107"/>
        <v>0</v>
      </c>
      <c r="CB644" s="1">
        <f t="shared" si="108"/>
        <v>0</v>
      </c>
      <c r="CG644" s="1">
        <f t="shared" si="109"/>
        <v>0</v>
      </c>
      <c r="CL644" s="1">
        <f t="shared" si="102"/>
        <v>0</v>
      </c>
      <c r="CO644" s="1">
        <f t="shared" si="110"/>
        <v>0</v>
      </c>
      <c r="CP644" s="1">
        <v>83.75</v>
      </c>
      <c r="CQ644" s="1">
        <f t="shared" si="103"/>
        <v>0</v>
      </c>
      <c r="CR644" s="1">
        <v>38</v>
      </c>
    </row>
    <row r="645" spans="1:231" s="1" customFormat="1" ht="15" hidden="1" customHeight="1" x14ac:dyDescent="0.25">
      <c r="A645" s="1" t="s">
        <v>4534</v>
      </c>
      <c r="B645" s="1" t="s">
        <v>4535</v>
      </c>
      <c r="C645" s="1" t="s">
        <v>157</v>
      </c>
      <c r="D645" s="1" t="s">
        <v>84</v>
      </c>
      <c r="E645" s="1" t="s">
        <v>4536</v>
      </c>
      <c r="F645" s="1" t="s">
        <v>4537</v>
      </c>
      <c r="G645" s="1" t="s">
        <v>863</v>
      </c>
      <c r="H645" s="1" t="s">
        <v>515</v>
      </c>
      <c r="I645" s="1" t="s">
        <v>4538</v>
      </c>
      <c r="J645" s="1" t="s">
        <v>4538</v>
      </c>
      <c r="K645" s="1" t="s">
        <v>4539</v>
      </c>
      <c r="L645" s="1" t="s">
        <v>105</v>
      </c>
      <c r="M645" s="1" t="s">
        <v>4540</v>
      </c>
      <c r="N645" s="1" t="s">
        <v>4541</v>
      </c>
      <c r="O645" s="1" t="s">
        <v>684</v>
      </c>
      <c r="P645" s="1">
        <v>928</v>
      </c>
      <c r="Q645" s="1" t="s">
        <v>4331</v>
      </c>
      <c r="R645" s="1" t="s">
        <v>38</v>
      </c>
      <c r="S645" s="1" t="s">
        <v>3831</v>
      </c>
      <c r="T645" s="1" t="s">
        <v>4332</v>
      </c>
      <c r="U645" s="1">
        <v>2</v>
      </c>
      <c r="V645" s="1" t="s">
        <v>817</v>
      </c>
      <c r="W645" s="1" t="s">
        <v>41</v>
      </c>
      <c r="X645" s="1">
        <v>1</v>
      </c>
      <c r="Z645" s="1">
        <v>32.49</v>
      </c>
      <c r="AA645" s="1">
        <v>10</v>
      </c>
      <c r="AH645" s="1">
        <v>11</v>
      </c>
      <c r="AJ645" s="1">
        <v>11.49</v>
      </c>
      <c r="AO645" s="1">
        <f t="shared" si="104"/>
        <v>0</v>
      </c>
      <c r="AP645" s="1">
        <v>10</v>
      </c>
      <c r="BI645" s="1">
        <f t="shared" si="105"/>
        <v>0</v>
      </c>
      <c r="BJ645" s="1">
        <v>12</v>
      </c>
      <c r="BQ645" s="1">
        <v>12</v>
      </c>
      <c r="BX645" s="1">
        <f t="shared" si="106"/>
        <v>0</v>
      </c>
      <c r="CA645" s="1">
        <f t="shared" si="107"/>
        <v>0</v>
      </c>
      <c r="CB645" s="1">
        <f t="shared" si="108"/>
        <v>0</v>
      </c>
      <c r="CC645" s="1">
        <v>30</v>
      </c>
      <c r="CD645" s="1">
        <v>30</v>
      </c>
      <c r="CG645" s="1">
        <f t="shared" si="109"/>
        <v>0</v>
      </c>
      <c r="CH645" s="1">
        <v>16</v>
      </c>
      <c r="CI645" s="1">
        <v>16</v>
      </c>
      <c r="CL645" s="1">
        <f t="shared" si="102"/>
        <v>0</v>
      </c>
      <c r="CO645" s="1">
        <f t="shared" si="110"/>
        <v>0</v>
      </c>
      <c r="CP645" s="1">
        <v>74.489999999999995</v>
      </c>
      <c r="CQ645" s="1">
        <f t="shared" si="103"/>
        <v>0</v>
      </c>
      <c r="CR645" s="1">
        <v>39</v>
      </c>
    </row>
    <row r="646" spans="1:231" s="1" customFormat="1" ht="15" hidden="1" customHeight="1" x14ac:dyDescent="0.25">
      <c r="A646" s="1" t="s">
        <v>4542</v>
      </c>
      <c r="B646" s="1" t="s">
        <v>4543</v>
      </c>
      <c r="C646" s="1" t="s">
        <v>25</v>
      </c>
      <c r="D646" s="1" t="s">
        <v>84</v>
      </c>
      <c r="E646" s="1" t="s">
        <v>4544</v>
      </c>
      <c r="F646" s="1" t="s">
        <v>4545</v>
      </c>
      <c r="G646" s="1" t="s">
        <v>4546</v>
      </c>
      <c r="H646" s="1" t="s">
        <v>679</v>
      </c>
      <c r="I646" s="1" t="s">
        <v>4547</v>
      </c>
      <c r="J646" s="1" t="s">
        <v>4547</v>
      </c>
      <c r="K646" s="1" t="s">
        <v>4548</v>
      </c>
      <c r="L646" s="1" t="s">
        <v>4549</v>
      </c>
      <c r="M646" s="1" t="s">
        <v>4550</v>
      </c>
      <c r="N646" s="1" t="s">
        <v>4551</v>
      </c>
      <c r="O646" s="1" t="s">
        <v>4552</v>
      </c>
      <c r="P646" s="1">
        <v>928</v>
      </c>
      <c r="Q646" s="1" t="s">
        <v>4331</v>
      </c>
      <c r="R646" s="1" t="s">
        <v>38</v>
      </c>
      <c r="S646" s="1" t="s">
        <v>3831</v>
      </c>
      <c r="T646" s="1" t="s">
        <v>4332</v>
      </c>
      <c r="U646" s="1">
        <v>2</v>
      </c>
      <c r="V646" s="1" t="s">
        <v>817</v>
      </c>
      <c r="W646" s="1" t="s">
        <v>41</v>
      </c>
      <c r="X646" s="1">
        <v>2</v>
      </c>
      <c r="Z646" s="1">
        <v>18.25</v>
      </c>
      <c r="AA646" s="1">
        <v>10</v>
      </c>
      <c r="AH646" s="1">
        <v>8.25</v>
      </c>
      <c r="AO646" s="1">
        <f t="shared" si="104"/>
        <v>0</v>
      </c>
      <c r="AP646" s="1">
        <v>10</v>
      </c>
      <c r="BI646" s="1">
        <f t="shared" si="105"/>
        <v>0</v>
      </c>
      <c r="BX646" s="1">
        <f t="shared" si="106"/>
        <v>0</v>
      </c>
      <c r="CA646" s="1">
        <f t="shared" si="107"/>
        <v>0</v>
      </c>
      <c r="CB646" s="1">
        <f t="shared" si="108"/>
        <v>0</v>
      </c>
      <c r="CG646" s="1">
        <f t="shared" si="109"/>
        <v>0</v>
      </c>
      <c r="CL646" s="1">
        <f t="shared" si="102"/>
        <v>0</v>
      </c>
      <c r="CO646" s="1">
        <f t="shared" si="110"/>
        <v>0</v>
      </c>
      <c r="CP646" s="1">
        <v>18.25</v>
      </c>
      <c r="CQ646" s="1">
        <f t="shared" si="103"/>
        <v>0</v>
      </c>
      <c r="CR646" s="1">
        <v>40</v>
      </c>
    </row>
    <row r="647" spans="1:231" s="40" customFormat="1" ht="36.75" hidden="1" customHeight="1" x14ac:dyDescent="0.25">
      <c r="A647" s="39" t="s">
        <v>4113</v>
      </c>
      <c r="B647" s="39" t="s">
        <v>4114</v>
      </c>
      <c r="C647" s="39" t="s">
        <v>25</v>
      </c>
      <c r="D647" s="43" t="s">
        <v>26</v>
      </c>
      <c r="E647" s="39" t="s">
        <v>4115</v>
      </c>
      <c r="F647" s="39" t="s">
        <v>4116</v>
      </c>
      <c r="G647" s="39" t="s">
        <v>160</v>
      </c>
      <c r="H647" s="39" t="s">
        <v>337</v>
      </c>
      <c r="I647" s="39" t="s">
        <v>4117</v>
      </c>
      <c r="J647" s="39" t="s">
        <v>4118</v>
      </c>
      <c r="K647" s="39" t="s">
        <v>4119</v>
      </c>
      <c r="L647" s="39" t="s">
        <v>661</v>
      </c>
      <c r="M647" s="39" t="s">
        <v>4120</v>
      </c>
      <c r="N647" s="39" t="s">
        <v>4121</v>
      </c>
      <c r="O647" s="39" t="s">
        <v>4122</v>
      </c>
      <c r="P647" s="39">
        <v>929</v>
      </c>
      <c r="Q647" s="39" t="s">
        <v>4553</v>
      </c>
      <c r="R647" s="39" t="s">
        <v>38</v>
      </c>
      <c r="S647" s="39" t="s">
        <v>4554</v>
      </c>
      <c r="T647" s="1" t="s">
        <v>40</v>
      </c>
      <c r="U647" s="1">
        <v>5</v>
      </c>
      <c r="V647" s="1" t="s">
        <v>41</v>
      </c>
      <c r="W647" s="1" t="s">
        <v>41</v>
      </c>
      <c r="X647" s="1">
        <v>5</v>
      </c>
      <c r="Y647" s="31" t="s">
        <v>5649</v>
      </c>
      <c r="Z647" s="1">
        <v>10</v>
      </c>
      <c r="AA647" s="1">
        <v>10</v>
      </c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>
        <f t="shared" si="104"/>
        <v>0</v>
      </c>
      <c r="AP647" s="1">
        <v>473.85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363.85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100</v>
      </c>
      <c r="BI647" s="1">
        <f t="shared" si="105"/>
        <v>0</v>
      </c>
      <c r="BJ647" s="1">
        <v>81.2</v>
      </c>
      <c r="BK647" s="1">
        <v>1</v>
      </c>
      <c r="BL647" s="1">
        <v>1.5</v>
      </c>
      <c r="BM647" s="1">
        <v>15</v>
      </c>
      <c r="BN647" s="1">
        <v>0</v>
      </c>
      <c r="BO647" s="1">
        <v>5</v>
      </c>
      <c r="BP647" s="1">
        <v>4.5</v>
      </c>
      <c r="BQ647" s="1">
        <v>0</v>
      </c>
      <c r="BR647" s="1">
        <v>0</v>
      </c>
      <c r="BS647" s="1">
        <v>2.7</v>
      </c>
      <c r="BT647" s="1">
        <v>0</v>
      </c>
      <c r="BU647" s="1">
        <v>10</v>
      </c>
      <c r="BV647" s="1">
        <v>10</v>
      </c>
      <c r="BW647" s="1">
        <v>10</v>
      </c>
      <c r="BX647" s="1">
        <f t="shared" si="106"/>
        <v>0</v>
      </c>
      <c r="BY647" s="1">
        <v>20</v>
      </c>
      <c r="BZ647" s="1">
        <v>0</v>
      </c>
      <c r="CA647" s="1">
        <f t="shared" si="107"/>
        <v>0</v>
      </c>
      <c r="CB647" s="1">
        <f t="shared" si="108"/>
        <v>0</v>
      </c>
      <c r="CC647" s="1">
        <v>120</v>
      </c>
      <c r="CD647" s="1">
        <v>40</v>
      </c>
      <c r="CE647" s="1">
        <v>0</v>
      </c>
      <c r="CF647" s="1">
        <v>0</v>
      </c>
      <c r="CG647" s="1">
        <f t="shared" si="109"/>
        <v>0</v>
      </c>
      <c r="CH647" s="1">
        <v>54</v>
      </c>
      <c r="CI647" s="1">
        <v>24</v>
      </c>
      <c r="CJ647" s="1">
        <v>30</v>
      </c>
      <c r="CK647" s="1">
        <v>0</v>
      </c>
      <c r="CL647" s="1">
        <f t="shared" si="102"/>
        <v>0</v>
      </c>
      <c r="CM647" s="1"/>
      <c r="CN647" s="1">
        <v>0</v>
      </c>
      <c r="CO647" s="1">
        <f t="shared" si="110"/>
        <v>0</v>
      </c>
      <c r="CP647" s="1">
        <v>675.05</v>
      </c>
      <c r="CQ647" s="39">
        <f>SUM(BI647,CB647,CG647)</f>
        <v>0</v>
      </c>
      <c r="CR647" s="39" t="s">
        <v>5736</v>
      </c>
      <c r="CS647" s="1" t="s">
        <v>5732</v>
      </c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8"/>
      <c r="GA647" s="38"/>
      <c r="GB647" s="38"/>
      <c r="GC647" s="38"/>
      <c r="GD647" s="38"/>
      <c r="GE647" s="38"/>
      <c r="GF647" s="38"/>
      <c r="GG647" s="38"/>
      <c r="GH647" s="38"/>
      <c r="GI647" s="38"/>
      <c r="GJ647" s="38"/>
      <c r="GK647" s="38"/>
      <c r="GL647" s="38"/>
      <c r="GM647" s="38"/>
      <c r="GN647" s="38"/>
      <c r="GO647" s="38"/>
      <c r="GP647" s="38"/>
      <c r="GQ647" s="38"/>
      <c r="GR647" s="38"/>
      <c r="GS647" s="38"/>
      <c r="GT647" s="38"/>
      <c r="GU647" s="38"/>
      <c r="GV647" s="38"/>
      <c r="GW647" s="38"/>
      <c r="GX647" s="38"/>
      <c r="GY647" s="38"/>
      <c r="GZ647" s="38"/>
      <c r="HA647" s="38"/>
      <c r="HB647" s="38"/>
      <c r="HC647" s="38"/>
      <c r="HD647" s="38"/>
      <c r="HE647" s="38"/>
      <c r="HF647" s="38"/>
      <c r="HG647" s="38"/>
      <c r="HH647" s="38"/>
      <c r="HI647" s="38"/>
      <c r="HJ647" s="38"/>
      <c r="HK647" s="38"/>
      <c r="HL647" s="38"/>
      <c r="HM647" s="38"/>
      <c r="HN647" s="38"/>
      <c r="HO647" s="38"/>
      <c r="HP647" s="38"/>
      <c r="HQ647" s="38"/>
      <c r="HR647" s="38"/>
      <c r="HS647" s="38"/>
      <c r="HT647" s="38"/>
      <c r="HU647" s="38"/>
      <c r="HV647" s="38"/>
      <c r="HW647" s="38"/>
    </row>
    <row r="648" spans="1:231" s="40" customFormat="1" ht="120.75" hidden="1" customHeight="1" x14ac:dyDescent="0.25">
      <c r="A648" s="39" t="s">
        <v>42</v>
      </c>
      <c r="B648" s="39" t="s">
        <v>43</v>
      </c>
      <c r="C648" s="39" t="s">
        <v>25</v>
      </c>
      <c r="D648" s="43" t="s">
        <v>26</v>
      </c>
      <c r="E648" s="39" t="s">
        <v>44</v>
      </c>
      <c r="F648" s="39" t="s">
        <v>45</v>
      </c>
      <c r="G648" s="39" t="s">
        <v>46</v>
      </c>
      <c r="H648" s="39" t="s">
        <v>47</v>
      </c>
      <c r="I648" s="39" t="s">
        <v>48</v>
      </c>
      <c r="J648" s="39" t="s">
        <v>49</v>
      </c>
      <c r="K648" s="39" t="s">
        <v>50</v>
      </c>
      <c r="L648" s="39" t="s">
        <v>51</v>
      </c>
      <c r="M648" s="39" t="s">
        <v>52</v>
      </c>
      <c r="N648" s="39" t="s">
        <v>53</v>
      </c>
      <c r="O648" s="39" t="s">
        <v>54</v>
      </c>
      <c r="P648" s="39">
        <v>929</v>
      </c>
      <c r="Q648" s="39" t="s">
        <v>4553</v>
      </c>
      <c r="R648" s="39" t="s">
        <v>38</v>
      </c>
      <c r="S648" s="39" t="s">
        <v>4554</v>
      </c>
      <c r="T648" s="2" t="s">
        <v>40</v>
      </c>
      <c r="U648" s="2">
        <v>5</v>
      </c>
      <c r="V648" s="2" t="s">
        <v>41</v>
      </c>
      <c r="W648" s="2" t="s">
        <v>41</v>
      </c>
      <c r="X648" s="2">
        <v>5</v>
      </c>
      <c r="Y648" s="34" t="s">
        <v>5649</v>
      </c>
      <c r="Z648" s="2">
        <v>10</v>
      </c>
      <c r="AA648" s="2">
        <v>10</v>
      </c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>
        <f t="shared" si="104"/>
        <v>0</v>
      </c>
      <c r="AP648" s="2">
        <v>500</v>
      </c>
      <c r="AQ648" s="2"/>
      <c r="AR648" s="2">
        <v>7</v>
      </c>
      <c r="AS648" s="2"/>
      <c r="AT648" s="2">
        <v>22.5</v>
      </c>
      <c r="AU648" s="2"/>
      <c r="AV648" s="2"/>
      <c r="AW648" s="2"/>
      <c r="AX648" s="2"/>
      <c r="AY648" s="2"/>
      <c r="AZ648" s="2"/>
      <c r="BA648" s="2"/>
      <c r="BB648" s="2">
        <v>674.08</v>
      </c>
      <c r="BC648" s="2"/>
      <c r="BD648" s="2"/>
      <c r="BE648" s="2"/>
      <c r="BF648" s="2"/>
      <c r="BG648" s="2"/>
      <c r="BH648" s="2">
        <v>100</v>
      </c>
      <c r="BI648" s="2">
        <f t="shared" si="105"/>
        <v>0</v>
      </c>
      <c r="BJ648" s="2">
        <v>48.1</v>
      </c>
      <c r="BK648" s="2"/>
      <c r="BL648" s="2"/>
      <c r="BM648" s="2">
        <v>2</v>
      </c>
      <c r="BN648" s="2"/>
      <c r="BO648" s="2"/>
      <c r="BP648" s="2"/>
      <c r="BQ648" s="2"/>
      <c r="BR648" s="2"/>
      <c r="BS648" s="2">
        <v>8.1</v>
      </c>
      <c r="BT648" s="2"/>
      <c r="BU648" s="2"/>
      <c r="BV648" s="2">
        <v>10</v>
      </c>
      <c r="BW648" s="2"/>
      <c r="BX648" s="2">
        <f t="shared" si="106"/>
        <v>0</v>
      </c>
      <c r="BY648" s="2"/>
      <c r="BZ648" s="2"/>
      <c r="CA648" s="2">
        <f t="shared" si="107"/>
        <v>0</v>
      </c>
      <c r="CB648" s="2">
        <f t="shared" si="108"/>
        <v>0</v>
      </c>
      <c r="CC648" s="2">
        <v>120</v>
      </c>
      <c r="CD648" s="2">
        <v>40</v>
      </c>
      <c r="CE648" s="2"/>
      <c r="CF648" s="2"/>
      <c r="CG648" s="2">
        <f t="shared" si="109"/>
        <v>0</v>
      </c>
      <c r="CH648" s="2">
        <v>54</v>
      </c>
      <c r="CI648" s="2">
        <v>24</v>
      </c>
      <c r="CJ648" s="2"/>
      <c r="CK648" s="2"/>
      <c r="CL648" s="2">
        <f t="shared" si="102"/>
        <v>0</v>
      </c>
      <c r="CM648" s="2">
        <v>20</v>
      </c>
      <c r="CN648" s="2">
        <v>20</v>
      </c>
      <c r="CO648" s="2">
        <f t="shared" si="110"/>
        <v>20</v>
      </c>
      <c r="CP648" s="2">
        <v>668.1</v>
      </c>
      <c r="CQ648" s="39">
        <f t="shared" ref="CQ648" si="111">SUM(BI648,CB648,CG648)</f>
        <v>0</v>
      </c>
      <c r="CR648" s="39" t="s">
        <v>5736</v>
      </c>
      <c r="CS648" s="27" t="s">
        <v>5727</v>
      </c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8"/>
      <c r="GA648" s="38"/>
      <c r="GB648" s="38"/>
      <c r="GC648" s="38"/>
      <c r="GD648" s="38"/>
      <c r="GE648" s="38"/>
      <c r="GF648" s="38"/>
      <c r="GG648" s="38"/>
      <c r="GH648" s="38"/>
      <c r="GI648" s="38"/>
      <c r="GJ648" s="38"/>
      <c r="GK648" s="38"/>
      <c r="GL648" s="38"/>
      <c r="GM648" s="38"/>
      <c r="GN648" s="38"/>
      <c r="GO648" s="38"/>
      <c r="GP648" s="38"/>
      <c r="GQ648" s="38"/>
      <c r="GR648" s="38"/>
      <c r="GS648" s="38"/>
      <c r="GT648" s="38"/>
      <c r="GU648" s="38"/>
      <c r="GV648" s="38"/>
      <c r="GW648" s="38"/>
      <c r="GX648" s="38"/>
      <c r="GY648" s="38"/>
      <c r="GZ648" s="38"/>
      <c r="HA648" s="38"/>
      <c r="HB648" s="38"/>
      <c r="HC648" s="38"/>
      <c r="HD648" s="38"/>
      <c r="HE648" s="38"/>
      <c r="HF648" s="38"/>
      <c r="HG648" s="38"/>
      <c r="HH648" s="38"/>
      <c r="HI648" s="38"/>
      <c r="HJ648" s="38"/>
      <c r="HK648" s="38"/>
      <c r="HL648" s="38"/>
      <c r="HM648" s="38"/>
      <c r="HN648" s="38"/>
      <c r="HO648" s="38"/>
      <c r="HP648" s="38"/>
      <c r="HQ648" s="38"/>
      <c r="HR648" s="38"/>
      <c r="HS648" s="38"/>
      <c r="HT648" s="38"/>
      <c r="HU648" s="38"/>
      <c r="HV648" s="38"/>
      <c r="HW648" s="38"/>
    </row>
    <row r="649" spans="1:231" s="40" customFormat="1" ht="60" hidden="1" customHeight="1" x14ac:dyDescent="0.25">
      <c r="A649" s="39" t="s">
        <v>55</v>
      </c>
      <c r="B649" s="39" t="s">
        <v>56</v>
      </c>
      <c r="C649" s="39" t="s">
        <v>57</v>
      </c>
      <c r="D649" s="43" t="s">
        <v>26</v>
      </c>
      <c r="E649" s="39" t="s">
        <v>58</v>
      </c>
      <c r="F649" s="39" t="s">
        <v>59</v>
      </c>
      <c r="G649" s="39" t="s">
        <v>60</v>
      </c>
      <c r="H649" s="39" t="s">
        <v>61</v>
      </c>
      <c r="I649" s="39" t="s">
        <v>62</v>
      </c>
      <c r="J649" s="39" t="s">
        <v>63</v>
      </c>
      <c r="K649" s="39" t="s">
        <v>64</v>
      </c>
      <c r="L649" s="39" t="s">
        <v>65</v>
      </c>
      <c r="M649" s="39" t="s">
        <v>66</v>
      </c>
      <c r="N649" s="39" t="s">
        <v>67</v>
      </c>
      <c r="O649" s="39" t="s">
        <v>68</v>
      </c>
      <c r="P649" s="39">
        <v>929</v>
      </c>
      <c r="Q649" s="39" t="s">
        <v>4553</v>
      </c>
      <c r="R649" s="39" t="s">
        <v>38</v>
      </c>
      <c r="S649" s="39" t="s">
        <v>4554</v>
      </c>
      <c r="T649" s="1" t="s">
        <v>40</v>
      </c>
      <c r="U649" s="1">
        <v>5</v>
      </c>
      <c r="V649" s="1" t="s">
        <v>41</v>
      </c>
      <c r="W649" s="1" t="s">
        <v>41</v>
      </c>
      <c r="X649" s="1">
        <v>4</v>
      </c>
      <c r="Y649" s="31" t="s">
        <v>5649</v>
      </c>
      <c r="Z649" s="1">
        <v>10</v>
      </c>
      <c r="AA649" s="1">
        <v>10</v>
      </c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>
        <f t="shared" si="104"/>
        <v>0</v>
      </c>
      <c r="AP649" s="1">
        <v>436.76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317.89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f t="shared" si="105"/>
        <v>0</v>
      </c>
      <c r="BJ649" s="1">
        <v>45.75</v>
      </c>
      <c r="BK649" s="1">
        <v>0</v>
      </c>
      <c r="BL649" s="1">
        <v>0</v>
      </c>
      <c r="BM649" s="1">
        <v>1</v>
      </c>
      <c r="BN649" s="1">
        <v>0</v>
      </c>
      <c r="BO649" s="1">
        <v>0</v>
      </c>
      <c r="BP649" s="1">
        <v>0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10</v>
      </c>
      <c r="BW649" s="1">
        <v>10</v>
      </c>
      <c r="BX649" s="1">
        <f t="shared" si="106"/>
        <v>0</v>
      </c>
      <c r="BY649" s="1">
        <v>0</v>
      </c>
      <c r="BZ649" s="1">
        <v>0</v>
      </c>
      <c r="CA649" s="1">
        <f t="shared" si="107"/>
        <v>0</v>
      </c>
      <c r="CB649" s="1">
        <f t="shared" si="108"/>
        <v>0</v>
      </c>
      <c r="CC649" s="1">
        <v>140</v>
      </c>
      <c r="CD649" s="1">
        <v>50</v>
      </c>
      <c r="CE649" s="1">
        <v>0</v>
      </c>
      <c r="CF649" s="1">
        <v>0</v>
      </c>
      <c r="CG649" s="1">
        <f t="shared" si="109"/>
        <v>0</v>
      </c>
      <c r="CH649" s="1">
        <v>70</v>
      </c>
      <c r="CI649" s="1">
        <v>40</v>
      </c>
      <c r="CJ649" s="1">
        <v>30</v>
      </c>
      <c r="CK649" s="1">
        <v>0</v>
      </c>
      <c r="CL649" s="1">
        <f t="shared" si="102"/>
        <v>0</v>
      </c>
      <c r="CM649" s="1"/>
      <c r="CN649" s="1">
        <v>0</v>
      </c>
      <c r="CO649" s="1">
        <f t="shared" si="110"/>
        <v>0</v>
      </c>
      <c r="CP649" s="1">
        <v>622.51</v>
      </c>
      <c r="CQ649" s="39">
        <f>SUM(BI649,CB649,CG649)</f>
        <v>0</v>
      </c>
      <c r="CR649" s="39" t="s">
        <v>5736</v>
      </c>
      <c r="CS649" s="1" t="s">
        <v>5732</v>
      </c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8"/>
      <c r="GA649" s="38"/>
      <c r="GB649" s="38"/>
      <c r="GC649" s="38"/>
      <c r="GD649" s="38"/>
      <c r="GE649" s="38"/>
      <c r="GF649" s="38"/>
      <c r="GG649" s="38"/>
      <c r="GH649" s="38"/>
      <c r="GI649" s="38"/>
      <c r="GJ649" s="38"/>
      <c r="GK649" s="38"/>
      <c r="GL649" s="38"/>
      <c r="GM649" s="38"/>
      <c r="GN649" s="38"/>
      <c r="GO649" s="38"/>
      <c r="GP649" s="38"/>
      <c r="GQ649" s="38"/>
      <c r="GR649" s="38"/>
      <c r="GS649" s="38"/>
      <c r="GT649" s="38"/>
      <c r="GU649" s="38"/>
      <c r="GV649" s="38"/>
      <c r="GW649" s="38"/>
      <c r="GX649" s="38"/>
      <c r="GY649" s="38"/>
      <c r="GZ649" s="38"/>
      <c r="HA649" s="38"/>
      <c r="HB649" s="38"/>
      <c r="HC649" s="38"/>
      <c r="HD649" s="38"/>
      <c r="HE649" s="38"/>
      <c r="HF649" s="38"/>
      <c r="HG649" s="38"/>
      <c r="HH649" s="38"/>
      <c r="HI649" s="38"/>
      <c r="HJ649" s="38"/>
      <c r="HK649" s="38"/>
      <c r="HL649" s="38"/>
      <c r="HM649" s="38"/>
      <c r="HN649" s="38"/>
      <c r="HO649" s="38"/>
      <c r="HP649" s="38"/>
      <c r="HQ649" s="38"/>
      <c r="HR649" s="38"/>
      <c r="HS649" s="38"/>
      <c r="HT649" s="38"/>
      <c r="HU649" s="38"/>
      <c r="HV649" s="38"/>
      <c r="HW649" s="38"/>
    </row>
    <row r="650" spans="1:231" s="47" customFormat="1" ht="211.5" customHeight="1" x14ac:dyDescent="0.25">
      <c r="A650" s="6" t="s">
        <v>4555</v>
      </c>
      <c r="B650" s="6" t="s">
        <v>4556</v>
      </c>
      <c r="C650" s="6" t="s">
        <v>25</v>
      </c>
      <c r="D650" s="45" t="s">
        <v>26</v>
      </c>
      <c r="E650" s="6" t="s">
        <v>4557</v>
      </c>
      <c r="F650" s="6" t="s">
        <v>4558</v>
      </c>
      <c r="G650" s="6" t="s">
        <v>1235</v>
      </c>
      <c r="H650" s="6" t="s">
        <v>226</v>
      </c>
      <c r="I650" s="6" t="s">
        <v>4559</v>
      </c>
      <c r="J650" s="6" t="s">
        <v>4560</v>
      </c>
      <c r="K650" s="6" t="s">
        <v>4561</v>
      </c>
      <c r="L650" s="6" t="s">
        <v>4562</v>
      </c>
      <c r="M650" s="6" t="s">
        <v>4563</v>
      </c>
      <c r="N650" s="6" t="s">
        <v>4564</v>
      </c>
      <c r="O650" s="6" t="s">
        <v>4565</v>
      </c>
      <c r="P650" s="6">
        <v>929</v>
      </c>
      <c r="Q650" s="6" t="s">
        <v>4553</v>
      </c>
      <c r="R650" s="6" t="s">
        <v>38</v>
      </c>
      <c r="S650" s="6" t="s">
        <v>4554</v>
      </c>
      <c r="T650" s="6" t="s">
        <v>40</v>
      </c>
      <c r="U650" s="6">
        <v>5</v>
      </c>
      <c r="V650" s="6" t="s">
        <v>41</v>
      </c>
      <c r="W650" s="6" t="s">
        <v>41</v>
      </c>
      <c r="X650" s="6">
        <v>5</v>
      </c>
      <c r="Y650" s="32" t="s">
        <v>5640</v>
      </c>
      <c r="Z650" s="6">
        <v>50</v>
      </c>
      <c r="AA650" s="6">
        <v>50</v>
      </c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>
        <f t="shared" si="104"/>
        <v>50</v>
      </c>
      <c r="AP650" s="6">
        <v>500</v>
      </c>
      <c r="AQ650" s="6"/>
      <c r="AR650" s="6"/>
      <c r="AS650" s="6"/>
      <c r="AT650" s="6">
        <v>245</v>
      </c>
      <c r="AU650" s="6"/>
      <c r="AV650" s="6"/>
      <c r="AW650" s="6"/>
      <c r="AX650" s="6"/>
      <c r="AY650" s="6"/>
      <c r="AZ650" s="6"/>
      <c r="BA650" s="6">
        <v>11.46</v>
      </c>
      <c r="BB650" s="6">
        <v>99.58</v>
      </c>
      <c r="BC650" s="6"/>
      <c r="BD650" s="6"/>
      <c r="BE650" s="6"/>
      <c r="BF650" s="6"/>
      <c r="BG650" s="6"/>
      <c r="BH650" s="6">
        <v>100</v>
      </c>
      <c r="BI650" s="6">
        <f t="shared" si="105"/>
        <v>500</v>
      </c>
      <c r="BJ650" s="6">
        <v>63.8</v>
      </c>
      <c r="BK650" s="6"/>
      <c r="BL650" s="6"/>
      <c r="BM650" s="6">
        <v>2</v>
      </c>
      <c r="BN650" s="6"/>
      <c r="BO650" s="6">
        <v>5</v>
      </c>
      <c r="BP650" s="6"/>
      <c r="BQ650" s="6">
        <v>36</v>
      </c>
      <c r="BR650" s="6"/>
      <c r="BS650" s="6">
        <v>10.8</v>
      </c>
      <c r="BT650" s="6"/>
      <c r="BU650" s="6"/>
      <c r="BV650" s="6">
        <v>10</v>
      </c>
      <c r="BW650" s="6"/>
      <c r="BX650" s="6">
        <f t="shared" si="106"/>
        <v>63.8</v>
      </c>
      <c r="BY650" s="6"/>
      <c r="BZ650" s="6"/>
      <c r="CA650" s="6">
        <f t="shared" si="107"/>
        <v>0</v>
      </c>
      <c r="CB650" s="6">
        <f t="shared" si="108"/>
        <v>63.8</v>
      </c>
      <c r="CC650" s="6">
        <v>40</v>
      </c>
      <c r="CD650" s="6">
        <v>40</v>
      </c>
      <c r="CE650" s="6"/>
      <c r="CF650" s="6"/>
      <c r="CG650" s="6">
        <f t="shared" si="109"/>
        <v>40</v>
      </c>
      <c r="CH650" s="6">
        <v>24</v>
      </c>
      <c r="CI650" s="6">
        <v>24</v>
      </c>
      <c r="CJ650" s="6"/>
      <c r="CK650" s="6"/>
      <c r="CL650" s="6">
        <f t="shared" ref="CL650:CL713" si="112">IF(SUBTOTAL(9,CI650:CK650)&gt;=100,100,SUBTOTAL(9,CI650:CK650))</f>
        <v>24</v>
      </c>
      <c r="CM650" s="6">
        <v>20</v>
      </c>
      <c r="CN650" s="6">
        <v>20</v>
      </c>
      <c r="CO650" s="6">
        <f t="shared" si="110"/>
        <v>20</v>
      </c>
      <c r="CP650" s="6">
        <v>603.79999999999995</v>
      </c>
      <c r="CQ650" s="6"/>
      <c r="CR650" s="6"/>
      <c r="CS650" s="6" t="s">
        <v>5726</v>
      </c>
    </row>
    <row r="651" spans="1:231" s="40" customFormat="1" ht="51" hidden="1" customHeight="1" x14ac:dyDescent="0.25">
      <c r="A651" s="39" t="s">
        <v>1789</v>
      </c>
      <c r="B651" s="39" t="s">
        <v>1790</v>
      </c>
      <c r="C651" s="39" t="s">
        <v>1375</v>
      </c>
      <c r="D651" s="43" t="s">
        <v>71</v>
      </c>
      <c r="E651" s="39" t="s">
        <v>1791</v>
      </c>
      <c r="F651" s="39" t="s">
        <v>1792</v>
      </c>
      <c r="G651" s="39" t="s">
        <v>226</v>
      </c>
      <c r="H651" s="39" t="s">
        <v>337</v>
      </c>
      <c r="I651" s="39" t="s">
        <v>1793</v>
      </c>
      <c r="J651" s="39" t="s">
        <v>1794</v>
      </c>
      <c r="K651" s="39" t="s">
        <v>1795</v>
      </c>
      <c r="L651" s="39" t="s">
        <v>978</v>
      </c>
      <c r="M651" s="39" t="s">
        <v>1796</v>
      </c>
      <c r="N651" s="39" t="s">
        <v>1797</v>
      </c>
      <c r="O651" s="39" t="s">
        <v>1798</v>
      </c>
      <c r="P651" s="39">
        <v>929</v>
      </c>
      <c r="Q651" s="39" t="s">
        <v>4553</v>
      </c>
      <c r="R651" s="39" t="s">
        <v>38</v>
      </c>
      <c r="S651" s="39" t="s">
        <v>4554</v>
      </c>
      <c r="T651" s="1" t="s">
        <v>40</v>
      </c>
      <c r="U651" s="1">
        <v>5</v>
      </c>
      <c r="V651" s="1" t="s">
        <v>41</v>
      </c>
      <c r="W651" s="1" t="s">
        <v>41</v>
      </c>
      <c r="X651" s="1">
        <v>2</v>
      </c>
      <c r="Y651" s="31" t="s">
        <v>5649</v>
      </c>
      <c r="Z651" s="1">
        <v>10</v>
      </c>
      <c r="AA651" s="1">
        <v>10</v>
      </c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>
        <f t="shared" si="104"/>
        <v>0</v>
      </c>
      <c r="AP651" s="1">
        <v>168.73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82.13</v>
      </c>
      <c r="BB651" s="1">
        <v>76.599999999999994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f t="shared" si="105"/>
        <v>0</v>
      </c>
      <c r="BJ651" s="1">
        <v>227</v>
      </c>
      <c r="BK651" s="1">
        <v>3</v>
      </c>
      <c r="BL651" s="1">
        <v>0.75</v>
      </c>
      <c r="BM651" s="1">
        <v>22</v>
      </c>
      <c r="BN651" s="1">
        <v>0</v>
      </c>
      <c r="BO651" s="1">
        <v>38.75</v>
      </c>
      <c r="BP651" s="1">
        <v>6</v>
      </c>
      <c r="BQ651" s="1">
        <v>14</v>
      </c>
      <c r="BR651" s="1">
        <v>2.75</v>
      </c>
      <c r="BS651" s="1">
        <v>13.5</v>
      </c>
      <c r="BT651" s="1">
        <v>3.5</v>
      </c>
      <c r="BU651" s="1">
        <v>10</v>
      </c>
      <c r="BV651" s="1">
        <v>10</v>
      </c>
      <c r="BW651" s="1">
        <v>0</v>
      </c>
      <c r="BX651" s="1">
        <f t="shared" si="106"/>
        <v>0</v>
      </c>
      <c r="BY651" s="1">
        <v>20</v>
      </c>
      <c r="BZ651" s="1">
        <v>70</v>
      </c>
      <c r="CA651" s="1">
        <f t="shared" si="107"/>
        <v>0</v>
      </c>
      <c r="CB651" s="1">
        <f t="shared" si="108"/>
        <v>0</v>
      </c>
      <c r="CC651" s="1">
        <v>200</v>
      </c>
      <c r="CD651" s="1">
        <v>60</v>
      </c>
      <c r="CE651" s="1">
        <v>140</v>
      </c>
      <c r="CF651" s="1">
        <v>0</v>
      </c>
      <c r="CG651" s="1">
        <f t="shared" si="109"/>
        <v>0</v>
      </c>
      <c r="CH651" s="1">
        <v>100</v>
      </c>
      <c r="CI651" s="1">
        <v>40</v>
      </c>
      <c r="CJ651" s="1">
        <v>60</v>
      </c>
      <c r="CK651" s="1">
        <v>0</v>
      </c>
      <c r="CL651" s="1">
        <f t="shared" si="112"/>
        <v>0</v>
      </c>
      <c r="CM651" s="1"/>
      <c r="CN651" s="1">
        <v>0</v>
      </c>
      <c r="CO651" s="1">
        <f t="shared" si="110"/>
        <v>0</v>
      </c>
      <c r="CP651" s="1">
        <v>595.73</v>
      </c>
      <c r="CQ651" s="39">
        <f>SUM(BI651,CB651,CG651)</f>
        <v>0</v>
      </c>
      <c r="CR651" s="39" t="s">
        <v>5736</v>
      </c>
      <c r="CS651" s="1" t="s">
        <v>5732</v>
      </c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8"/>
      <c r="GA651" s="38"/>
      <c r="GB651" s="38"/>
      <c r="GC651" s="38"/>
      <c r="GD651" s="38"/>
      <c r="GE651" s="38"/>
      <c r="GF651" s="38"/>
      <c r="GG651" s="38"/>
      <c r="GH651" s="38"/>
      <c r="GI651" s="38"/>
      <c r="GJ651" s="38"/>
      <c r="GK651" s="38"/>
      <c r="GL651" s="38"/>
      <c r="GM651" s="38"/>
      <c r="GN651" s="38"/>
      <c r="GO651" s="38"/>
      <c r="GP651" s="38"/>
      <c r="GQ651" s="38"/>
      <c r="GR651" s="38"/>
      <c r="GS651" s="38"/>
      <c r="GT651" s="38"/>
      <c r="GU651" s="38"/>
      <c r="GV651" s="38"/>
      <c r="GW651" s="38"/>
      <c r="GX651" s="38"/>
      <c r="GY651" s="38"/>
      <c r="GZ651" s="38"/>
      <c r="HA651" s="38"/>
      <c r="HB651" s="38"/>
      <c r="HC651" s="38"/>
      <c r="HD651" s="38"/>
      <c r="HE651" s="38"/>
      <c r="HF651" s="38"/>
      <c r="HG651" s="38"/>
      <c r="HH651" s="38"/>
      <c r="HI651" s="38"/>
      <c r="HJ651" s="38"/>
      <c r="HK651" s="38"/>
      <c r="HL651" s="38"/>
      <c r="HM651" s="38"/>
      <c r="HN651" s="38"/>
      <c r="HO651" s="38"/>
      <c r="HP651" s="38"/>
      <c r="HQ651" s="38"/>
      <c r="HR651" s="38"/>
      <c r="HS651" s="38"/>
      <c r="HT651" s="38"/>
      <c r="HU651" s="38"/>
      <c r="HV651" s="38"/>
      <c r="HW651" s="38"/>
    </row>
    <row r="652" spans="1:231" s="40" customFormat="1" ht="33.75" hidden="1" customHeight="1" x14ac:dyDescent="0.25">
      <c r="A652" s="39" t="s">
        <v>4566</v>
      </c>
      <c r="B652" s="39" t="s">
        <v>4567</v>
      </c>
      <c r="C652" s="39" t="s">
        <v>25</v>
      </c>
      <c r="D652" s="43" t="s">
        <v>26</v>
      </c>
      <c r="E652" s="39" t="s">
        <v>4568</v>
      </c>
      <c r="F652" s="39" t="s">
        <v>2304</v>
      </c>
      <c r="G652" s="39" t="s">
        <v>760</v>
      </c>
      <c r="H652" s="39" t="s">
        <v>74</v>
      </c>
      <c r="I652" s="39" t="s">
        <v>4569</v>
      </c>
      <c r="J652" s="39" t="s">
        <v>4570</v>
      </c>
      <c r="K652" s="39" t="s">
        <v>4571</v>
      </c>
      <c r="L652" s="39" t="s">
        <v>362</v>
      </c>
      <c r="M652" s="39" t="s">
        <v>917</v>
      </c>
      <c r="N652" s="39" t="s">
        <v>4572</v>
      </c>
      <c r="O652" s="39" t="s">
        <v>919</v>
      </c>
      <c r="P652" s="39">
        <v>929</v>
      </c>
      <c r="Q652" s="39" t="s">
        <v>4553</v>
      </c>
      <c r="R652" s="39" t="s">
        <v>38</v>
      </c>
      <c r="S652" s="39" t="s">
        <v>4554</v>
      </c>
      <c r="T652" s="1" t="s">
        <v>40</v>
      </c>
      <c r="U652" s="1">
        <v>5</v>
      </c>
      <c r="V652" s="1" t="s">
        <v>41</v>
      </c>
      <c r="W652" s="1" t="s">
        <v>41</v>
      </c>
      <c r="X652" s="1">
        <v>4</v>
      </c>
      <c r="Y652" s="31" t="s">
        <v>5649</v>
      </c>
      <c r="Z652" s="1">
        <v>50</v>
      </c>
      <c r="AA652" s="1">
        <v>10</v>
      </c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>
        <f t="shared" si="104"/>
        <v>0</v>
      </c>
      <c r="AP652" s="1">
        <v>500</v>
      </c>
      <c r="AQ652" s="1">
        <v>0</v>
      </c>
      <c r="AR652" s="1">
        <v>0</v>
      </c>
      <c r="AS652" s="1">
        <v>0</v>
      </c>
      <c r="AT652" s="1">
        <v>97.5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22.92</v>
      </c>
      <c r="BB652" s="1">
        <v>164.69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f t="shared" si="105"/>
        <v>0</v>
      </c>
      <c r="BJ652" s="1">
        <v>43.75</v>
      </c>
      <c r="BK652" s="1">
        <v>0.5</v>
      </c>
      <c r="BL652" s="1">
        <v>0</v>
      </c>
      <c r="BM652" s="1">
        <v>0</v>
      </c>
      <c r="BN652" s="1">
        <v>0</v>
      </c>
      <c r="BO652" s="1">
        <v>0</v>
      </c>
      <c r="BP652" s="1">
        <v>0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10</v>
      </c>
      <c r="BW652" s="1">
        <v>10</v>
      </c>
      <c r="BX652" s="1">
        <f t="shared" si="106"/>
        <v>0</v>
      </c>
      <c r="BY652" s="1">
        <v>0</v>
      </c>
      <c r="BZ652" s="1">
        <v>0</v>
      </c>
      <c r="CA652" s="1">
        <f t="shared" si="107"/>
        <v>0</v>
      </c>
      <c r="CB652" s="1">
        <f t="shared" si="108"/>
        <v>0</v>
      </c>
      <c r="CC652" s="1">
        <v>40</v>
      </c>
      <c r="CD652" s="1">
        <v>30</v>
      </c>
      <c r="CE652" s="1">
        <v>0</v>
      </c>
      <c r="CF652" s="1">
        <v>0</v>
      </c>
      <c r="CG652" s="1">
        <f t="shared" si="109"/>
        <v>0</v>
      </c>
      <c r="CH652" s="1">
        <v>24</v>
      </c>
      <c r="CI652" s="1">
        <v>24</v>
      </c>
      <c r="CJ652" s="1">
        <v>0</v>
      </c>
      <c r="CK652" s="1">
        <v>0</v>
      </c>
      <c r="CL652" s="1">
        <f t="shared" si="112"/>
        <v>0</v>
      </c>
      <c r="CM652" s="1"/>
      <c r="CN652" s="1">
        <v>0</v>
      </c>
      <c r="CO652" s="1">
        <f t="shared" si="110"/>
        <v>0</v>
      </c>
      <c r="CP652" s="1">
        <v>583.75</v>
      </c>
      <c r="CQ652" s="39">
        <f>SUM(BI652,CB652,CG652)</f>
        <v>0</v>
      </c>
      <c r="CR652" s="39" t="s">
        <v>5736</v>
      </c>
      <c r="CS652" s="1" t="s">
        <v>5732</v>
      </c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8"/>
      <c r="GA652" s="38"/>
      <c r="GB652" s="38"/>
      <c r="GC652" s="38"/>
      <c r="GD652" s="38"/>
      <c r="GE652" s="38"/>
      <c r="GF652" s="38"/>
      <c r="GG652" s="38"/>
      <c r="GH652" s="38"/>
      <c r="GI652" s="38"/>
      <c r="GJ652" s="38"/>
      <c r="GK652" s="38"/>
      <c r="GL652" s="38"/>
      <c r="GM652" s="38"/>
      <c r="GN652" s="38"/>
      <c r="GO652" s="38"/>
      <c r="GP652" s="38"/>
      <c r="GQ652" s="38"/>
      <c r="GR652" s="38"/>
      <c r="GS652" s="38"/>
      <c r="GT652" s="38"/>
      <c r="GU652" s="38"/>
      <c r="GV652" s="38"/>
      <c r="GW652" s="38"/>
      <c r="GX652" s="38"/>
      <c r="GY652" s="38"/>
      <c r="GZ652" s="38"/>
      <c r="HA652" s="38"/>
      <c r="HB652" s="38"/>
      <c r="HC652" s="38"/>
      <c r="HD652" s="38"/>
      <c r="HE652" s="38"/>
      <c r="HF652" s="38"/>
      <c r="HG652" s="38"/>
      <c r="HH652" s="38"/>
      <c r="HI652" s="38"/>
      <c r="HJ652" s="38"/>
      <c r="HK652" s="38"/>
      <c r="HL652" s="38"/>
      <c r="HM652" s="38"/>
      <c r="HN652" s="38"/>
      <c r="HO652" s="38"/>
      <c r="HP652" s="38"/>
      <c r="HQ652" s="38"/>
      <c r="HR652" s="38"/>
      <c r="HS652" s="38"/>
      <c r="HT652" s="38"/>
      <c r="HU652" s="38"/>
      <c r="HV652" s="38"/>
      <c r="HW652" s="38"/>
    </row>
    <row r="653" spans="1:231" s="40" customFormat="1" ht="30" hidden="1" customHeight="1" x14ac:dyDescent="0.25">
      <c r="A653" s="39" t="s">
        <v>4573</v>
      </c>
      <c r="B653" s="39" t="s">
        <v>4574</v>
      </c>
      <c r="C653" s="39" t="s">
        <v>25</v>
      </c>
      <c r="D653" s="43" t="s">
        <v>26</v>
      </c>
      <c r="E653" s="39" t="s">
        <v>4575</v>
      </c>
      <c r="F653" s="39" t="s">
        <v>3140</v>
      </c>
      <c r="G653" s="39" t="s">
        <v>217</v>
      </c>
      <c r="H653" s="39" t="s">
        <v>392</v>
      </c>
      <c r="I653" s="39" t="s">
        <v>4576</v>
      </c>
      <c r="J653" s="39" t="s">
        <v>4577</v>
      </c>
      <c r="K653" s="39" t="s">
        <v>4578</v>
      </c>
      <c r="L653" s="39" t="s">
        <v>1786</v>
      </c>
      <c r="M653" s="39" t="s">
        <v>116</v>
      </c>
      <c r="N653" s="39" t="s">
        <v>4579</v>
      </c>
      <c r="O653" s="39" t="s">
        <v>1788</v>
      </c>
      <c r="P653" s="39">
        <v>929</v>
      </c>
      <c r="Q653" s="39" t="s">
        <v>4553</v>
      </c>
      <c r="R653" s="39" t="s">
        <v>38</v>
      </c>
      <c r="S653" s="39" t="s">
        <v>4554</v>
      </c>
      <c r="T653" s="1" t="s">
        <v>40</v>
      </c>
      <c r="U653" s="1">
        <v>5</v>
      </c>
      <c r="V653" s="1" t="s">
        <v>41</v>
      </c>
      <c r="W653" s="1" t="s">
        <v>41</v>
      </c>
      <c r="X653" s="1">
        <v>4</v>
      </c>
      <c r="Y653" s="31" t="s">
        <v>5649</v>
      </c>
      <c r="Z653" s="1">
        <v>10</v>
      </c>
      <c r="AA653" s="1">
        <v>10</v>
      </c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>
        <f t="shared" si="104"/>
        <v>0</v>
      </c>
      <c r="AP653" s="1">
        <v>391.3</v>
      </c>
      <c r="AQ653" s="1"/>
      <c r="AR653" s="1">
        <v>13</v>
      </c>
      <c r="AS653" s="1">
        <v>27.5</v>
      </c>
      <c r="AT653" s="1">
        <v>65</v>
      </c>
      <c r="AU653" s="1"/>
      <c r="AV653" s="1">
        <v>14.94</v>
      </c>
      <c r="AW653" s="1"/>
      <c r="AX653" s="1"/>
      <c r="AY653" s="1"/>
      <c r="AZ653" s="1"/>
      <c r="BA653" s="1"/>
      <c r="BB653" s="1">
        <v>160.86000000000001</v>
      </c>
      <c r="BC653" s="1"/>
      <c r="BD653" s="1"/>
      <c r="BE653" s="1"/>
      <c r="BF653" s="1"/>
      <c r="BG653" s="1"/>
      <c r="BH653" s="1">
        <v>100</v>
      </c>
      <c r="BI653" s="1">
        <f t="shared" si="105"/>
        <v>0</v>
      </c>
      <c r="BJ653" s="1">
        <v>11.25</v>
      </c>
      <c r="BK653" s="1"/>
      <c r="BL653" s="1"/>
      <c r="BM653" s="1"/>
      <c r="BN653" s="1"/>
      <c r="BO653" s="1">
        <v>0</v>
      </c>
      <c r="BP653" s="1"/>
      <c r="BQ653" s="1"/>
      <c r="BR653" s="1"/>
      <c r="BS653" s="1"/>
      <c r="BT653" s="1"/>
      <c r="BU653" s="1"/>
      <c r="BV653" s="1">
        <v>10</v>
      </c>
      <c r="BW653" s="1"/>
      <c r="BX653" s="1">
        <f t="shared" si="106"/>
        <v>0</v>
      </c>
      <c r="BY653" s="1"/>
      <c r="BZ653" s="1"/>
      <c r="CA653" s="1">
        <f t="shared" si="107"/>
        <v>0</v>
      </c>
      <c r="CB653" s="1">
        <f t="shared" si="108"/>
        <v>0</v>
      </c>
      <c r="CC653" s="1">
        <v>140</v>
      </c>
      <c r="CD653" s="1">
        <v>60</v>
      </c>
      <c r="CE653" s="1">
        <v>0</v>
      </c>
      <c r="CF653" s="1"/>
      <c r="CG653" s="1">
        <f t="shared" si="109"/>
        <v>0</v>
      </c>
      <c r="CH653" s="1">
        <v>70</v>
      </c>
      <c r="CI653" s="1">
        <v>40</v>
      </c>
      <c r="CJ653" s="1">
        <v>30</v>
      </c>
      <c r="CK653" s="1"/>
      <c r="CL653" s="1">
        <f t="shared" si="112"/>
        <v>0</v>
      </c>
      <c r="CM653" s="1"/>
      <c r="CN653" s="1"/>
      <c r="CO653" s="1">
        <f t="shared" si="110"/>
        <v>0</v>
      </c>
      <c r="CP653" s="1">
        <v>542.54999999999995</v>
      </c>
      <c r="CQ653" s="39">
        <f>SUM(BI653,CB653,CG653)</f>
        <v>0</v>
      </c>
      <c r="CR653" s="39" t="s">
        <v>5736</v>
      </c>
      <c r="CS653" s="1" t="s">
        <v>5728</v>
      </c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  <c r="FZ653" s="38"/>
      <c r="GA653" s="38"/>
      <c r="GB653" s="38"/>
      <c r="GC653" s="38"/>
      <c r="GD653" s="38"/>
      <c r="GE653" s="38"/>
      <c r="GF653" s="38"/>
      <c r="GG653" s="38"/>
      <c r="GH653" s="38"/>
      <c r="GI653" s="38"/>
      <c r="GJ653" s="38"/>
      <c r="GK653" s="38"/>
      <c r="GL653" s="38"/>
      <c r="GM653" s="38"/>
      <c r="GN653" s="38"/>
      <c r="GO653" s="38"/>
      <c r="GP653" s="38"/>
      <c r="GQ653" s="38"/>
      <c r="GR653" s="38"/>
      <c r="GS653" s="38"/>
      <c r="GT653" s="38"/>
      <c r="GU653" s="38"/>
      <c r="GV653" s="38"/>
      <c r="GW653" s="38"/>
      <c r="GX653" s="38"/>
      <c r="GY653" s="38"/>
      <c r="GZ653" s="38"/>
      <c r="HA653" s="38"/>
      <c r="HB653" s="38"/>
      <c r="HC653" s="38"/>
      <c r="HD653" s="38"/>
      <c r="HE653" s="38"/>
      <c r="HF653" s="38"/>
      <c r="HG653" s="38"/>
      <c r="HH653" s="38"/>
      <c r="HI653" s="38"/>
      <c r="HJ653" s="38"/>
      <c r="HK653" s="38"/>
      <c r="HL653" s="38"/>
      <c r="HM653" s="38"/>
      <c r="HN653" s="38"/>
      <c r="HO653" s="38"/>
      <c r="HP653" s="38"/>
      <c r="HQ653" s="38"/>
      <c r="HR653" s="38"/>
      <c r="HS653" s="38"/>
      <c r="HT653" s="38"/>
      <c r="HU653" s="38"/>
      <c r="HV653" s="38"/>
      <c r="HW653" s="38"/>
    </row>
    <row r="654" spans="1:231" s="40" customFormat="1" ht="30" hidden="1" customHeight="1" x14ac:dyDescent="0.25">
      <c r="A654" s="39" t="s">
        <v>108</v>
      </c>
      <c r="B654" s="39" t="s">
        <v>109</v>
      </c>
      <c r="C654" s="39" t="s">
        <v>25</v>
      </c>
      <c r="D654" s="43" t="s">
        <v>84</v>
      </c>
      <c r="E654" s="39" t="s">
        <v>110</v>
      </c>
      <c r="F654" s="39" t="s">
        <v>111</v>
      </c>
      <c r="G654" s="39" t="s">
        <v>112</v>
      </c>
      <c r="H654" s="39" t="s">
        <v>29</v>
      </c>
      <c r="I654" s="39" t="s">
        <v>113</v>
      </c>
      <c r="J654" s="39" t="s">
        <v>114</v>
      </c>
      <c r="K654" s="39" t="s">
        <v>115</v>
      </c>
      <c r="L654" s="39" t="s">
        <v>105</v>
      </c>
      <c r="M654" s="39" t="s">
        <v>116</v>
      </c>
      <c r="N654" s="39" t="s">
        <v>117</v>
      </c>
      <c r="O654" s="39" t="s">
        <v>118</v>
      </c>
      <c r="P654" s="39">
        <v>929</v>
      </c>
      <c r="Q654" s="39" t="s">
        <v>4553</v>
      </c>
      <c r="R654" s="39" t="s">
        <v>38</v>
      </c>
      <c r="S654" s="39" t="s">
        <v>4554</v>
      </c>
      <c r="T654" s="1" t="s">
        <v>40</v>
      </c>
      <c r="U654" s="1">
        <v>5</v>
      </c>
      <c r="V654" s="1" t="s">
        <v>41</v>
      </c>
      <c r="W654" s="1" t="s">
        <v>41</v>
      </c>
      <c r="X654" s="1">
        <v>2</v>
      </c>
      <c r="Y654" s="31" t="s">
        <v>5649</v>
      </c>
      <c r="Z654" s="1">
        <v>10</v>
      </c>
      <c r="AA654" s="1">
        <v>10</v>
      </c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>
        <f t="shared" si="104"/>
        <v>0</v>
      </c>
      <c r="AP654" s="1">
        <v>234.21</v>
      </c>
      <c r="AQ654" s="1"/>
      <c r="AR654" s="1"/>
      <c r="AS654" s="1"/>
      <c r="AT654" s="1"/>
      <c r="AU654" s="1"/>
      <c r="AV654" s="1"/>
      <c r="AW654" s="1"/>
      <c r="AX654" s="1">
        <v>5.48</v>
      </c>
      <c r="AY654" s="1"/>
      <c r="AZ654" s="1"/>
      <c r="BA654" s="1"/>
      <c r="BB654" s="1">
        <v>118.73</v>
      </c>
      <c r="BC654" s="1"/>
      <c r="BD654" s="1"/>
      <c r="BE654" s="1"/>
      <c r="BF654" s="1"/>
      <c r="BG654" s="1"/>
      <c r="BH654" s="1">
        <v>100</v>
      </c>
      <c r="BI654" s="1">
        <f t="shared" si="105"/>
        <v>0</v>
      </c>
      <c r="BJ654" s="1">
        <v>75.95</v>
      </c>
      <c r="BK654" s="1">
        <v>1</v>
      </c>
      <c r="BL654" s="1">
        <v>0.75</v>
      </c>
      <c r="BM654" s="1">
        <v>0</v>
      </c>
      <c r="BN654" s="1"/>
      <c r="BO654" s="1">
        <v>7.5</v>
      </c>
      <c r="BP654" s="1">
        <v>3</v>
      </c>
      <c r="BQ654" s="1">
        <v>4</v>
      </c>
      <c r="BR654" s="1"/>
      <c r="BS654" s="1">
        <v>2.7</v>
      </c>
      <c r="BT654" s="1">
        <v>3.5</v>
      </c>
      <c r="BU654" s="1">
        <v>10</v>
      </c>
      <c r="BV654" s="1">
        <v>10</v>
      </c>
      <c r="BW654" s="1">
        <v>10</v>
      </c>
      <c r="BX654" s="1">
        <f t="shared" si="106"/>
        <v>0</v>
      </c>
      <c r="BY654" s="1">
        <v>20</v>
      </c>
      <c r="BZ654" s="1"/>
      <c r="CA654" s="1">
        <f t="shared" si="107"/>
        <v>0</v>
      </c>
      <c r="CB654" s="1">
        <f t="shared" si="108"/>
        <v>0</v>
      </c>
      <c r="CC654" s="1">
        <v>200</v>
      </c>
      <c r="CD654" s="1">
        <v>60</v>
      </c>
      <c r="CE654" s="1">
        <v>0</v>
      </c>
      <c r="CF654" s="1"/>
      <c r="CG654" s="1">
        <f t="shared" si="109"/>
        <v>0</v>
      </c>
      <c r="CH654" s="1">
        <v>100</v>
      </c>
      <c r="CI654" s="1">
        <v>40</v>
      </c>
      <c r="CJ654" s="1">
        <v>60</v>
      </c>
      <c r="CK654" s="1"/>
      <c r="CL654" s="1">
        <f t="shared" si="112"/>
        <v>0</v>
      </c>
      <c r="CM654" s="1"/>
      <c r="CN654" s="1"/>
      <c r="CO654" s="1">
        <f t="shared" si="110"/>
        <v>0</v>
      </c>
      <c r="CP654" s="1">
        <v>510.16</v>
      </c>
      <c r="CQ654" s="39">
        <f>SUM(BI654,CB654,CG654)</f>
        <v>0</v>
      </c>
      <c r="CR654" s="39" t="s">
        <v>5736</v>
      </c>
      <c r="CS654" s="1" t="s">
        <v>5728</v>
      </c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  <c r="FZ654" s="38"/>
      <c r="GA654" s="38"/>
      <c r="GB654" s="38"/>
      <c r="GC654" s="38"/>
      <c r="GD654" s="38"/>
      <c r="GE654" s="38"/>
      <c r="GF654" s="38"/>
      <c r="GG654" s="38"/>
      <c r="GH654" s="38"/>
      <c r="GI654" s="38"/>
      <c r="GJ654" s="38"/>
      <c r="GK654" s="38"/>
      <c r="GL654" s="38"/>
      <c r="GM654" s="38"/>
      <c r="GN654" s="38"/>
      <c r="GO654" s="38"/>
      <c r="GP654" s="38"/>
      <c r="GQ654" s="38"/>
      <c r="GR654" s="38"/>
      <c r="GS654" s="38"/>
      <c r="GT654" s="38"/>
      <c r="GU654" s="38"/>
      <c r="GV654" s="38"/>
      <c r="GW654" s="38"/>
      <c r="GX654" s="38"/>
      <c r="GY654" s="38"/>
      <c r="GZ654" s="38"/>
      <c r="HA654" s="38"/>
      <c r="HB654" s="38"/>
      <c r="HC654" s="38"/>
      <c r="HD654" s="38"/>
      <c r="HE654" s="38"/>
      <c r="HF654" s="38"/>
      <c r="HG654" s="38"/>
      <c r="HH654" s="38"/>
      <c r="HI654" s="38"/>
      <c r="HJ654" s="38"/>
      <c r="HK654" s="38"/>
      <c r="HL654" s="38"/>
      <c r="HM654" s="38"/>
      <c r="HN654" s="38"/>
      <c r="HO654" s="38"/>
      <c r="HP654" s="38"/>
      <c r="HQ654" s="38"/>
      <c r="HR654" s="38"/>
      <c r="HS654" s="38"/>
      <c r="HT654" s="38"/>
      <c r="HU654" s="38"/>
      <c r="HV654" s="38"/>
      <c r="HW654" s="38"/>
    </row>
    <row r="655" spans="1:231" s="40" customFormat="1" ht="30" hidden="1" customHeight="1" x14ac:dyDescent="0.25">
      <c r="A655" s="39" t="s">
        <v>4580</v>
      </c>
      <c r="B655" s="39" t="s">
        <v>4581</v>
      </c>
      <c r="C655" s="39" t="s">
        <v>57</v>
      </c>
      <c r="D655" s="43" t="s">
        <v>26</v>
      </c>
      <c r="E655" s="39" t="s">
        <v>4582</v>
      </c>
      <c r="F655" s="39" t="s">
        <v>4583</v>
      </c>
      <c r="G655" s="39" t="s">
        <v>3694</v>
      </c>
      <c r="H655" s="39" t="s">
        <v>284</v>
      </c>
      <c r="I655" s="39" t="s">
        <v>4584</v>
      </c>
      <c r="J655" s="39" t="s">
        <v>4585</v>
      </c>
      <c r="K655" s="39" t="s">
        <v>4586</v>
      </c>
      <c r="L655" s="39" t="s">
        <v>299</v>
      </c>
      <c r="M655" s="39" t="s">
        <v>4587</v>
      </c>
      <c r="N655" s="39" t="s">
        <v>4588</v>
      </c>
      <c r="O655" s="39" t="s">
        <v>302</v>
      </c>
      <c r="P655" s="39">
        <v>929</v>
      </c>
      <c r="Q655" s="39" t="s">
        <v>4553</v>
      </c>
      <c r="R655" s="39" t="s">
        <v>38</v>
      </c>
      <c r="S655" s="39" t="s">
        <v>4554</v>
      </c>
      <c r="T655" s="1" t="s">
        <v>40</v>
      </c>
      <c r="U655" s="1">
        <v>5</v>
      </c>
      <c r="V655" s="1" t="s">
        <v>41</v>
      </c>
      <c r="W655" s="1" t="s">
        <v>41</v>
      </c>
      <c r="X655" s="1">
        <v>5</v>
      </c>
      <c r="Y655" s="31" t="s">
        <v>5649</v>
      </c>
      <c r="Z655" s="1">
        <v>231.4</v>
      </c>
      <c r="AA655" s="1">
        <v>10</v>
      </c>
      <c r="AB655" s="1"/>
      <c r="AC655" s="1"/>
      <c r="AD655" s="1">
        <v>35</v>
      </c>
      <c r="AE655" s="1"/>
      <c r="AF655" s="1"/>
      <c r="AG655" s="1"/>
      <c r="AH655" s="1">
        <v>13.75</v>
      </c>
      <c r="AI655" s="1">
        <v>23.28</v>
      </c>
      <c r="AJ655" s="1">
        <v>149.37</v>
      </c>
      <c r="AK655" s="1"/>
      <c r="AL655" s="1"/>
      <c r="AM655" s="1"/>
      <c r="AN655" s="1"/>
      <c r="AO655" s="1">
        <f t="shared" si="104"/>
        <v>0</v>
      </c>
      <c r="AP655" s="1">
        <v>278.04000000000002</v>
      </c>
      <c r="AQ655" s="1"/>
      <c r="AR655" s="1"/>
      <c r="AS655" s="1"/>
      <c r="AT655" s="1"/>
      <c r="AU655" s="1"/>
      <c r="AV655" s="1"/>
      <c r="AW655" s="1"/>
      <c r="AX655" s="1">
        <v>6.85</v>
      </c>
      <c r="AY655" s="1"/>
      <c r="AZ655" s="1"/>
      <c r="BA655" s="1">
        <v>17.190000000000001</v>
      </c>
      <c r="BB655" s="1">
        <v>114.9</v>
      </c>
      <c r="BC655" s="1"/>
      <c r="BD655" s="1"/>
      <c r="BE655" s="1"/>
      <c r="BF655" s="1"/>
      <c r="BG655" s="1"/>
      <c r="BH655" s="1">
        <v>100</v>
      </c>
      <c r="BI655" s="1">
        <f t="shared" si="105"/>
        <v>0</v>
      </c>
      <c r="BJ655" s="1">
        <v>110.5</v>
      </c>
      <c r="BK655" s="1"/>
      <c r="BL655" s="1"/>
      <c r="BM655" s="1">
        <v>1</v>
      </c>
      <c r="BN655" s="1"/>
      <c r="BO655" s="1">
        <v>3.75</v>
      </c>
      <c r="BP655" s="1">
        <v>1.5</v>
      </c>
      <c r="BQ655" s="1">
        <v>8</v>
      </c>
      <c r="BR655" s="1">
        <v>0</v>
      </c>
      <c r="BS655" s="1"/>
      <c r="BT655" s="1">
        <v>3.5</v>
      </c>
      <c r="BU655" s="1">
        <v>0</v>
      </c>
      <c r="BV655" s="1"/>
      <c r="BW655" s="1">
        <v>0</v>
      </c>
      <c r="BX655" s="1">
        <f t="shared" si="106"/>
        <v>0</v>
      </c>
      <c r="BY655" s="1"/>
      <c r="BZ655" s="1">
        <v>70</v>
      </c>
      <c r="CA655" s="1">
        <f t="shared" si="107"/>
        <v>0</v>
      </c>
      <c r="CB655" s="1">
        <f t="shared" si="108"/>
        <v>0</v>
      </c>
      <c r="CC655" s="1">
        <v>120</v>
      </c>
      <c r="CD655" s="1">
        <v>40</v>
      </c>
      <c r="CE655" s="1">
        <v>0</v>
      </c>
      <c r="CF655" s="1"/>
      <c r="CG655" s="1">
        <f t="shared" si="109"/>
        <v>0</v>
      </c>
      <c r="CH655" s="1">
        <v>54</v>
      </c>
      <c r="CI655" s="1">
        <v>24</v>
      </c>
      <c r="CJ655" s="1">
        <v>30</v>
      </c>
      <c r="CK655" s="1"/>
      <c r="CL655" s="1">
        <f t="shared" si="112"/>
        <v>0</v>
      </c>
      <c r="CM655" s="1"/>
      <c r="CN655" s="1"/>
      <c r="CO655" s="1">
        <f t="shared" si="110"/>
        <v>0</v>
      </c>
      <c r="CP655" s="1">
        <v>508.54</v>
      </c>
      <c r="CQ655" s="39">
        <f>SUM(BI655,CB655,CG655)</f>
        <v>0</v>
      </c>
      <c r="CR655" s="39" t="s">
        <v>5736</v>
      </c>
      <c r="CS655" s="1" t="s">
        <v>5728</v>
      </c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  <c r="FZ655" s="38"/>
      <c r="GA655" s="38"/>
      <c r="GB655" s="38"/>
      <c r="GC655" s="38"/>
      <c r="GD655" s="38"/>
      <c r="GE655" s="38"/>
      <c r="GF655" s="38"/>
      <c r="GG655" s="38"/>
      <c r="GH655" s="38"/>
      <c r="GI655" s="38"/>
      <c r="GJ655" s="38"/>
      <c r="GK655" s="38"/>
      <c r="GL655" s="38"/>
      <c r="GM655" s="38"/>
      <c r="GN655" s="38"/>
      <c r="GO655" s="38"/>
      <c r="GP655" s="38"/>
      <c r="GQ655" s="38"/>
      <c r="GR655" s="38"/>
      <c r="GS655" s="38"/>
      <c r="GT655" s="38"/>
      <c r="GU655" s="38"/>
      <c r="GV655" s="38"/>
      <c r="GW655" s="38"/>
      <c r="GX655" s="38"/>
      <c r="GY655" s="38"/>
      <c r="GZ655" s="38"/>
      <c r="HA655" s="38"/>
      <c r="HB655" s="38"/>
      <c r="HC655" s="38"/>
      <c r="HD655" s="38"/>
      <c r="HE655" s="38"/>
      <c r="HF655" s="38"/>
      <c r="HG655" s="38"/>
      <c r="HH655" s="38"/>
      <c r="HI655" s="38"/>
      <c r="HJ655" s="38"/>
      <c r="HK655" s="38"/>
      <c r="HL655" s="38"/>
      <c r="HM655" s="38"/>
      <c r="HN655" s="38"/>
      <c r="HO655" s="38"/>
      <c r="HP655" s="38"/>
      <c r="HQ655" s="38"/>
      <c r="HR655" s="38"/>
      <c r="HS655" s="38"/>
      <c r="HT655" s="38"/>
      <c r="HU655" s="38"/>
      <c r="HV655" s="38"/>
      <c r="HW655" s="38"/>
    </row>
    <row r="656" spans="1:231" s="47" customFormat="1" ht="103.5" customHeight="1" x14ac:dyDescent="0.25">
      <c r="A656" s="6" t="s">
        <v>3886</v>
      </c>
      <c r="B656" s="6" t="s">
        <v>3887</v>
      </c>
      <c r="C656" s="6" t="s">
        <v>550</v>
      </c>
      <c r="D656" s="45" t="s">
        <v>676</v>
      </c>
      <c r="E656" s="6" t="s">
        <v>3888</v>
      </c>
      <c r="F656" s="6" t="s">
        <v>3889</v>
      </c>
      <c r="G656" s="6" t="s">
        <v>863</v>
      </c>
      <c r="H656" s="6" t="s">
        <v>30</v>
      </c>
      <c r="I656" s="6" t="s">
        <v>3890</v>
      </c>
      <c r="J656" s="6" t="s">
        <v>3891</v>
      </c>
      <c r="K656" s="6" t="s">
        <v>3892</v>
      </c>
      <c r="L656" s="6" t="s">
        <v>329</v>
      </c>
      <c r="M656" s="6" t="s">
        <v>730</v>
      </c>
      <c r="N656" s="6" t="s">
        <v>3893</v>
      </c>
      <c r="O656" s="6" t="s">
        <v>732</v>
      </c>
      <c r="P656" s="6">
        <v>929</v>
      </c>
      <c r="Q656" s="6" t="s">
        <v>4553</v>
      </c>
      <c r="R656" s="6" t="s">
        <v>38</v>
      </c>
      <c r="S656" s="6" t="s">
        <v>4554</v>
      </c>
      <c r="T656" s="6" t="s">
        <v>40</v>
      </c>
      <c r="U656" s="6">
        <v>5</v>
      </c>
      <c r="V656" s="6" t="s">
        <v>41</v>
      </c>
      <c r="W656" s="6" t="s">
        <v>41</v>
      </c>
      <c r="X656" s="6">
        <v>3</v>
      </c>
      <c r="Y656" s="32" t="s">
        <v>5637</v>
      </c>
      <c r="Z656" s="6">
        <v>10</v>
      </c>
      <c r="AA656" s="6">
        <v>10</v>
      </c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>
        <f t="shared" si="104"/>
        <v>10</v>
      </c>
      <c r="AP656" s="6">
        <v>283.7</v>
      </c>
      <c r="AQ656" s="6">
        <v>4.1500000000000004</v>
      </c>
      <c r="AR656" s="6">
        <v>5</v>
      </c>
      <c r="AS656" s="6">
        <v>3.75</v>
      </c>
      <c r="AT656" s="6"/>
      <c r="AU656" s="6"/>
      <c r="AV656" s="6"/>
      <c r="AW656" s="6"/>
      <c r="AX656" s="6"/>
      <c r="AY656" s="6"/>
      <c r="AZ656" s="6"/>
      <c r="BA656" s="6">
        <v>22.92</v>
      </c>
      <c r="BB656" s="6">
        <v>137.88</v>
      </c>
      <c r="BC656" s="6"/>
      <c r="BD656" s="6"/>
      <c r="BE656" s="6"/>
      <c r="BF656" s="6"/>
      <c r="BG656" s="6"/>
      <c r="BH656" s="6">
        <v>100</v>
      </c>
      <c r="BI656" s="6">
        <f t="shared" si="105"/>
        <v>283.7</v>
      </c>
      <c r="BJ656" s="6">
        <v>173.1</v>
      </c>
      <c r="BK656" s="6">
        <v>3.5</v>
      </c>
      <c r="BL656" s="6">
        <v>1.5</v>
      </c>
      <c r="BM656" s="6">
        <v>20</v>
      </c>
      <c r="BN656" s="6">
        <v>1.25</v>
      </c>
      <c r="BO656" s="6">
        <v>17.5</v>
      </c>
      <c r="BP656" s="6">
        <v>3</v>
      </c>
      <c r="BQ656" s="6">
        <v>26</v>
      </c>
      <c r="BR656" s="6">
        <v>8.25</v>
      </c>
      <c r="BS656" s="6">
        <v>35.1</v>
      </c>
      <c r="BT656" s="6">
        <v>7</v>
      </c>
      <c r="BU656" s="6">
        <v>10</v>
      </c>
      <c r="BV656" s="6">
        <v>10</v>
      </c>
      <c r="BW656" s="6">
        <v>10</v>
      </c>
      <c r="BX656" s="6">
        <f t="shared" si="106"/>
        <v>153.1</v>
      </c>
      <c r="BY656" s="6">
        <v>20</v>
      </c>
      <c r="BZ656" s="6"/>
      <c r="CA656" s="6">
        <f t="shared" si="107"/>
        <v>20</v>
      </c>
      <c r="CB656" s="6">
        <f t="shared" si="108"/>
        <v>173.1</v>
      </c>
      <c r="CC656" s="6">
        <v>50</v>
      </c>
      <c r="CD656" s="6">
        <v>50</v>
      </c>
      <c r="CE656" s="6"/>
      <c r="CF656" s="6"/>
      <c r="CG656" s="6">
        <f t="shared" si="109"/>
        <v>50</v>
      </c>
      <c r="CH656" s="6">
        <v>32</v>
      </c>
      <c r="CI656" s="6">
        <v>32</v>
      </c>
      <c r="CJ656" s="6"/>
      <c r="CK656" s="6"/>
      <c r="CL656" s="6">
        <f t="shared" si="112"/>
        <v>32</v>
      </c>
      <c r="CM656" s="6">
        <v>20</v>
      </c>
      <c r="CN656" s="6">
        <v>20</v>
      </c>
      <c r="CO656" s="6">
        <f t="shared" si="110"/>
        <v>20</v>
      </c>
      <c r="CP656" s="6">
        <v>506.8</v>
      </c>
      <c r="CQ656" s="6"/>
      <c r="CR656" s="6"/>
      <c r="CS656" s="6" t="s">
        <v>5726</v>
      </c>
    </row>
    <row r="657" spans="1:231" s="40" customFormat="1" ht="30" hidden="1" customHeight="1" x14ac:dyDescent="0.25">
      <c r="A657" s="39" t="s">
        <v>4589</v>
      </c>
      <c r="B657" s="39" t="s">
        <v>4590</v>
      </c>
      <c r="C657" s="39" t="s">
        <v>25</v>
      </c>
      <c r="D657" s="43" t="s">
        <v>26</v>
      </c>
      <c r="E657" s="39" t="s">
        <v>4591</v>
      </c>
      <c r="F657" s="39" t="s">
        <v>4592</v>
      </c>
      <c r="G657" s="39" t="s">
        <v>955</v>
      </c>
      <c r="H657" s="39" t="s">
        <v>2836</v>
      </c>
      <c r="I657" s="39" t="s">
        <v>4593</v>
      </c>
      <c r="J657" s="39" t="s">
        <v>4594</v>
      </c>
      <c r="K657" s="39" t="s">
        <v>4595</v>
      </c>
      <c r="L657" s="39" t="s">
        <v>329</v>
      </c>
      <c r="M657" s="39" t="s">
        <v>1474</v>
      </c>
      <c r="N657" s="39" t="s">
        <v>4596</v>
      </c>
      <c r="O657" s="39" t="s">
        <v>732</v>
      </c>
      <c r="P657" s="39">
        <v>929</v>
      </c>
      <c r="Q657" s="39" t="s">
        <v>4553</v>
      </c>
      <c r="R657" s="39" t="s">
        <v>38</v>
      </c>
      <c r="S657" s="39" t="s">
        <v>4554</v>
      </c>
      <c r="T657" s="1" t="s">
        <v>40</v>
      </c>
      <c r="U657" s="1">
        <v>5</v>
      </c>
      <c r="V657" s="1" t="s">
        <v>41</v>
      </c>
      <c r="W657" s="1" t="s">
        <v>41</v>
      </c>
      <c r="X657" s="1">
        <v>4</v>
      </c>
      <c r="Y657" s="31" t="s">
        <v>5649</v>
      </c>
      <c r="Z657" s="1">
        <v>178.52</v>
      </c>
      <c r="AA657" s="1">
        <v>10</v>
      </c>
      <c r="AB657" s="1"/>
      <c r="AC657" s="1"/>
      <c r="AD657" s="1"/>
      <c r="AE657" s="1"/>
      <c r="AF657" s="1"/>
      <c r="AG657" s="1"/>
      <c r="AH657" s="1"/>
      <c r="AI657" s="1"/>
      <c r="AJ657" s="1">
        <v>168.52</v>
      </c>
      <c r="AK657" s="1"/>
      <c r="AL657" s="1"/>
      <c r="AM657" s="1"/>
      <c r="AN657" s="1"/>
      <c r="AO657" s="1">
        <f t="shared" si="104"/>
        <v>0</v>
      </c>
      <c r="AP657" s="1">
        <v>228.73</v>
      </c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>
        <v>24.83</v>
      </c>
      <c r="BB657" s="1">
        <v>118.73</v>
      </c>
      <c r="BC657" s="1"/>
      <c r="BD657" s="1"/>
      <c r="BE657" s="1"/>
      <c r="BF657" s="1"/>
      <c r="BG657" s="1"/>
      <c r="BH657" s="1">
        <v>100</v>
      </c>
      <c r="BI657" s="1">
        <f t="shared" si="105"/>
        <v>0</v>
      </c>
      <c r="BJ657" s="1">
        <v>69.5</v>
      </c>
      <c r="BK657" s="1">
        <v>5</v>
      </c>
      <c r="BL657" s="1">
        <v>1.5</v>
      </c>
      <c r="BM657" s="1">
        <v>7</v>
      </c>
      <c r="BN657" s="1"/>
      <c r="BO657" s="1">
        <v>2.5</v>
      </c>
      <c r="BP657" s="1">
        <v>4.5</v>
      </c>
      <c r="BQ657" s="1">
        <v>6</v>
      </c>
      <c r="BR657" s="1">
        <v>5.5</v>
      </c>
      <c r="BS657" s="1"/>
      <c r="BT657" s="1">
        <v>3.5</v>
      </c>
      <c r="BU657" s="1"/>
      <c r="BV657" s="1">
        <v>10</v>
      </c>
      <c r="BW657" s="1"/>
      <c r="BX657" s="1">
        <f t="shared" si="106"/>
        <v>0</v>
      </c>
      <c r="BY657" s="1">
        <v>20</v>
      </c>
      <c r="BZ657" s="1"/>
      <c r="CA657" s="1">
        <f t="shared" si="107"/>
        <v>0</v>
      </c>
      <c r="CB657" s="1">
        <f t="shared" si="108"/>
        <v>0</v>
      </c>
      <c r="CC657" s="1">
        <v>190</v>
      </c>
      <c r="CD657" s="1">
        <v>50</v>
      </c>
      <c r="CE657" s="1">
        <v>0</v>
      </c>
      <c r="CF657" s="1"/>
      <c r="CG657" s="1">
        <f t="shared" si="109"/>
        <v>0</v>
      </c>
      <c r="CH657" s="1">
        <v>92</v>
      </c>
      <c r="CI657" s="1">
        <v>32</v>
      </c>
      <c r="CJ657" s="1">
        <v>60</v>
      </c>
      <c r="CK657" s="1"/>
      <c r="CL657" s="1">
        <f t="shared" si="112"/>
        <v>0</v>
      </c>
      <c r="CM657" s="1"/>
      <c r="CN657" s="1"/>
      <c r="CO657" s="1">
        <f t="shared" si="110"/>
        <v>0</v>
      </c>
      <c r="CP657" s="1">
        <v>488.23</v>
      </c>
      <c r="CQ657" s="39">
        <f>SUM(BI657,CB657,CG657)</f>
        <v>0</v>
      </c>
      <c r="CR657" s="39" t="s">
        <v>5736</v>
      </c>
      <c r="CS657" s="1" t="s">
        <v>5728</v>
      </c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8"/>
      <c r="GA657" s="38"/>
      <c r="GB657" s="38"/>
      <c r="GC657" s="38"/>
      <c r="GD657" s="38"/>
      <c r="GE657" s="38"/>
      <c r="GF657" s="38"/>
      <c r="GG657" s="38"/>
      <c r="GH657" s="38"/>
      <c r="GI657" s="38"/>
      <c r="GJ657" s="38"/>
      <c r="GK657" s="38"/>
      <c r="GL657" s="38"/>
      <c r="GM657" s="38"/>
      <c r="GN657" s="38"/>
      <c r="GO657" s="38"/>
      <c r="GP657" s="38"/>
      <c r="GQ657" s="38"/>
      <c r="GR657" s="38"/>
      <c r="GS657" s="38"/>
      <c r="GT657" s="38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  <c r="HK657" s="38"/>
      <c r="HL657" s="38"/>
      <c r="HM657" s="38"/>
      <c r="HN657" s="38"/>
      <c r="HO657" s="38"/>
      <c r="HP657" s="38"/>
      <c r="HQ657" s="38"/>
      <c r="HR657" s="38"/>
      <c r="HS657" s="38"/>
      <c r="HT657" s="38"/>
      <c r="HU657" s="38"/>
      <c r="HV657" s="38"/>
      <c r="HW657" s="38"/>
    </row>
    <row r="658" spans="1:231" s="40" customFormat="1" ht="30.75" hidden="1" customHeight="1" x14ac:dyDescent="0.25">
      <c r="A658" s="39" t="s">
        <v>4202</v>
      </c>
      <c r="B658" s="39" t="s">
        <v>4203</v>
      </c>
      <c r="C658" s="39" t="s">
        <v>25</v>
      </c>
      <c r="D658" s="43" t="s">
        <v>71</v>
      </c>
      <c r="E658" s="39" t="s">
        <v>4204</v>
      </c>
      <c r="F658" s="39" t="s">
        <v>4205</v>
      </c>
      <c r="G658" s="39" t="s">
        <v>75</v>
      </c>
      <c r="H658" s="39" t="s">
        <v>1158</v>
      </c>
      <c r="I658" s="39" t="s">
        <v>4206</v>
      </c>
      <c r="J658" s="39" t="s">
        <v>4206</v>
      </c>
      <c r="K658" s="39" t="s">
        <v>4207</v>
      </c>
      <c r="L658" s="39" t="s">
        <v>1874</v>
      </c>
      <c r="M658" s="39" t="s">
        <v>1080</v>
      </c>
      <c r="N658" s="39" t="s">
        <v>4208</v>
      </c>
      <c r="O658" s="39" t="s">
        <v>1082</v>
      </c>
      <c r="P658" s="39">
        <v>929</v>
      </c>
      <c r="Q658" s="39" t="s">
        <v>4553</v>
      </c>
      <c r="R658" s="39" t="s">
        <v>38</v>
      </c>
      <c r="S658" s="39" t="s">
        <v>4554</v>
      </c>
      <c r="T658" s="1" t="s">
        <v>40</v>
      </c>
      <c r="U658" s="1">
        <v>5</v>
      </c>
      <c r="V658" s="1" t="s">
        <v>41</v>
      </c>
      <c r="W658" s="1" t="s">
        <v>41</v>
      </c>
      <c r="X658" s="1">
        <v>3</v>
      </c>
      <c r="Y658" s="31" t="s">
        <v>5649</v>
      </c>
      <c r="Z658" s="1">
        <v>0</v>
      </c>
      <c r="AA658" s="1">
        <v>0</v>
      </c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>
        <f t="shared" si="104"/>
        <v>0</v>
      </c>
      <c r="AP658" s="1">
        <v>160.86000000000001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30.56</v>
      </c>
      <c r="BB658" s="1">
        <v>99.58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f t="shared" si="105"/>
        <v>0</v>
      </c>
      <c r="BJ658" s="1">
        <v>127.15</v>
      </c>
      <c r="BK658" s="1">
        <v>1</v>
      </c>
      <c r="BL658" s="1">
        <v>0.75</v>
      </c>
      <c r="BM658" s="1">
        <v>5</v>
      </c>
      <c r="BN658" s="1">
        <v>2.5</v>
      </c>
      <c r="BO658" s="1">
        <v>41.25</v>
      </c>
      <c r="BP658" s="1">
        <v>0</v>
      </c>
      <c r="BQ658" s="1">
        <v>8</v>
      </c>
      <c r="BR658" s="1">
        <v>0</v>
      </c>
      <c r="BS658" s="1">
        <v>5.4</v>
      </c>
      <c r="BT658" s="1">
        <v>0</v>
      </c>
      <c r="BU658" s="1">
        <v>0</v>
      </c>
      <c r="BV658" s="1">
        <v>10</v>
      </c>
      <c r="BW658" s="1">
        <v>0</v>
      </c>
      <c r="BX658" s="1">
        <f t="shared" si="106"/>
        <v>0</v>
      </c>
      <c r="BY658" s="1">
        <v>20</v>
      </c>
      <c r="BZ658" s="1">
        <v>0</v>
      </c>
      <c r="CA658" s="1">
        <f t="shared" si="107"/>
        <v>0</v>
      </c>
      <c r="CB658" s="1">
        <f t="shared" si="108"/>
        <v>0</v>
      </c>
      <c r="CC658" s="1">
        <v>190</v>
      </c>
      <c r="CD658" s="1">
        <v>50</v>
      </c>
      <c r="CE658" s="1">
        <v>110</v>
      </c>
      <c r="CF658" s="1">
        <v>0</v>
      </c>
      <c r="CG658" s="1">
        <f t="shared" si="109"/>
        <v>0</v>
      </c>
      <c r="CH658" s="1">
        <v>92</v>
      </c>
      <c r="CI658" s="1">
        <v>32</v>
      </c>
      <c r="CJ658" s="1">
        <v>60</v>
      </c>
      <c r="CK658" s="1">
        <v>0</v>
      </c>
      <c r="CL658" s="1">
        <f t="shared" si="112"/>
        <v>0</v>
      </c>
      <c r="CM658" s="1"/>
      <c r="CN658" s="1">
        <v>0</v>
      </c>
      <c r="CO658" s="1">
        <f t="shared" si="110"/>
        <v>0</v>
      </c>
      <c r="CP658" s="1">
        <v>478.01</v>
      </c>
      <c r="CQ658" s="39">
        <f>SUM(BI658,CB658,CG658)</f>
        <v>0</v>
      </c>
      <c r="CR658" s="39" t="s">
        <v>5736</v>
      </c>
      <c r="CS658" s="1" t="s">
        <v>5732</v>
      </c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8"/>
      <c r="GA658" s="38"/>
      <c r="GB658" s="38"/>
      <c r="GC658" s="38"/>
      <c r="GD658" s="38"/>
      <c r="GE658" s="38"/>
      <c r="GF658" s="38"/>
      <c r="GG658" s="38"/>
      <c r="GH658" s="38"/>
      <c r="GI658" s="38"/>
      <c r="GJ658" s="38"/>
      <c r="GK658" s="38"/>
      <c r="GL658" s="38"/>
      <c r="GM658" s="38"/>
      <c r="GN658" s="38"/>
      <c r="GO658" s="38"/>
      <c r="GP658" s="38"/>
      <c r="GQ658" s="38"/>
      <c r="GR658" s="38"/>
      <c r="GS658" s="38"/>
      <c r="GT658" s="38"/>
      <c r="GU658" s="38"/>
      <c r="GV658" s="38"/>
      <c r="GW658" s="38"/>
      <c r="GX658" s="38"/>
      <c r="GY658" s="38"/>
      <c r="GZ658" s="38"/>
      <c r="HA658" s="38"/>
      <c r="HB658" s="38"/>
      <c r="HC658" s="38"/>
      <c r="HD658" s="38"/>
      <c r="HE658" s="38"/>
      <c r="HF658" s="38"/>
      <c r="HG658" s="38"/>
      <c r="HH658" s="38"/>
      <c r="HI658" s="38"/>
      <c r="HJ658" s="38"/>
      <c r="HK658" s="38"/>
      <c r="HL658" s="38"/>
      <c r="HM658" s="38"/>
      <c r="HN658" s="38"/>
      <c r="HO658" s="38"/>
      <c r="HP658" s="38"/>
      <c r="HQ658" s="38"/>
      <c r="HR658" s="38"/>
      <c r="HS658" s="38"/>
      <c r="HT658" s="38"/>
      <c r="HU658" s="38"/>
      <c r="HV658" s="38"/>
      <c r="HW658" s="38"/>
    </row>
    <row r="659" spans="1:231" s="40" customFormat="1" ht="30" hidden="1" customHeight="1" x14ac:dyDescent="0.25">
      <c r="A659" s="39" t="s">
        <v>4597</v>
      </c>
      <c r="B659" s="39" t="s">
        <v>4598</v>
      </c>
      <c r="C659" s="39" t="s">
        <v>25</v>
      </c>
      <c r="D659" s="43" t="s">
        <v>84</v>
      </c>
      <c r="E659" s="39" t="s">
        <v>4599</v>
      </c>
      <c r="F659" s="39" t="s">
        <v>4600</v>
      </c>
      <c r="G659" s="39" t="s">
        <v>4601</v>
      </c>
      <c r="H659" s="39" t="s">
        <v>75</v>
      </c>
      <c r="I659" s="39" t="s">
        <v>4602</v>
      </c>
      <c r="J659" s="39" t="s">
        <v>4603</v>
      </c>
      <c r="K659" s="39" t="s">
        <v>4604</v>
      </c>
      <c r="L659" s="39" t="s">
        <v>4605</v>
      </c>
      <c r="M659" s="39" t="s">
        <v>4606</v>
      </c>
      <c r="N659" s="39" t="s">
        <v>4607</v>
      </c>
      <c r="O659" s="39" t="s">
        <v>4608</v>
      </c>
      <c r="P659" s="39">
        <v>929</v>
      </c>
      <c r="Q659" s="39" t="s">
        <v>4553</v>
      </c>
      <c r="R659" s="39" t="s">
        <v>38</v>
      </c>
      <c r="S659" s="39" t="s">
        <v>4554</v>
      </c>
      <c r="T659" s="1" t="s">
        <v>40</v>
      </c>
      <c r="U659" s="1">
        <v>5</v>
      </c>
      <c r="V659" s="1" t="s">
        <v>41</v>
      </c>
      <c r="W659" s="1" t="s">
        <v>41</v>
      </c>
      <c r="X659" s="1">
        <v>4</v>
      </c>
      <c r="Y659" s="31" t="s">
        <v>5649</v>
      </c>
      <c r="Z659" s="1">
        <v>10</v>
      </c>
      <c r="AA659" s="1">
        <v>10</v>
      </c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>
        <f t="shared" si="104"/>
        <v>0</v>
      </c>
      <c r="AP659" s="1">
        <v>361.25</v>
      </c>
      <c r="AQ659" s="1">
        <v>0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>
        <v>241.29</v>
      </c>
      <c r="BC659" s="1"/>
      <c r="BD659" s="1"/>
      <c r="BE659" s="1"/>
      <c r="BF659" s="1"/>
      <c r="BG659" s="1"/>
      <c r="BH659" s="1">
        <v>100</v>
      </c>
      <c r="BI659" s="1">
        <f t="shared" si="105"/>
        <v>0</v>
      </c>
      <c r="BJ659" s="1">
        <v>42.5</v>
      </c>
      <c r="BK659" s="1">
        <v>2</v>
      </c>
      <c r="BL659" s="1"/>
      <c r="BM659" s="1">
        <v>9</v>
      </c>
      <c r="BN659" s="1"/>
      <c r="BO659" s="1"/>
      <c r="BP659" s="1">
        <v>1.5</v>
      </c>
      <c r="BQ659" s="1"/>
      <c r="BR659" s="1"/>
      <c r="BS659" s="1"/>
      <c r="BT659" s="1"/>
      <c r="BU659" s="1">
        <v>0</v>
      </c>
      <c r="BV659" s="1">
        <v>0</v>
      </c>
      <c r="BW659" s="1">
        <v>10</v>
      </c>
      <c r="BX659" s="1">
        <f t="shared" si="106"/>
        <v>0</v>
      </c>
      <c r="BY659" s="1"/>
      <c r="BZ659" s="1"/>
      <c r="CA659" s="1">
        <f t="shared" si="107"/>
        <v>0</v>
      </c>
      <c r="CB659" s="1">
        <f t="shared" si="108"/>
        <v>0</v>
      </c>
      <c r="CC659" s="1">
        <v>50</v>
      </c>
      <c r="CD659" s="1">
        <v>50</v>
      </c>
      <c r="CE659" s="1"/>
      <c r="CF659" s="1"/>
      <c r="CG659" s="1">
        <f t="shared" si="109"/>
        <v>0</v>
      </c>
      <c r="CH659" s="1">
        <v>32</v>
      </c>
      <c r="CI659" s="1">
        <v>32</v>
      </c>
      <c r="CJ659" s="1"/>
      <c r="CK659" s="1"/>
      <c r="CL659" s="1">
        <f t="shared" si="112"/>
        <v>0</v>
      </c>
      <c r="CM659" s="1"/>
      <c r="CN659" s="1"/>
      <c r="CO659" s="1">
        <f t="shared" si="110"/>
        <v>0</v>
      </c>
      <c r="CP659" s="1">
        <v>453.75</v>
      </c>
      <c r="CQ659" s="39">
        <f>SUM(BI659,CB659,CG659)</f>
        <v>0</v>
      </c>
      <c r="CR659" s="39" t="s">
        <v>5736</v>
      </c>
      <c r="CS659" s="1" t="s">
        <v>5728</v>
      </c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8"/>
      <c r="GA659" s="38"/>
      <c r="GB659" s="38"/>
      <c r="GC659" s="38"/>
      <c r="GD659" s="38"/>
      <c r="GE659" s="38"/>
      <c r="GF659" s="38"/>
      <c r="GG659" s="38"/>
      <c r="GH659" s="38"/>
      <c r="GI659" s="38"/>
      <c r="GJ659" s="38"/>
      <c r="GK659" s="38"/>
      <c r="GL659" s="38"/>
      <c r="GM659" s="38"/>
      <c r="GN659" s="38"/>
      <c r="GO659" s="38"/>
      <c r="GP659" s="38"/>
      <c r="GQ659" s="38"/>
      <c r="GR659" s="38"/>
      <c r="GS659" s="38"/>
      <c r="GT659" s="38"/>
      <c r="GU659" s="38"/>
      <c r="GV659" s="38"/>
      <c r="GW659" s="38"/>
      <c r="GX659" s="38"/>
      <c r="GY659" s="38"/>
      <c r="GZ659" s="38"/>
      <c r="HA659" s="38"/>
      <c r="HB659" s="38"/>
      <c r="HC659" s="38"/>
      <c r="HD659" s="38"/>
      <c r="HE659" s="38"/>
      <c r="HF659" s="38"/>
      <c r="HG659" s="38"/>
      <c r="HH659" s="38"/>
      <c r="HI659" s="38"/>
      <c r="HJ659" s="38"/>
      <c r="HK659" s="38"/>
      <c r="HL659" s="38"/>
      <c r="HM659" s="38"/>
      <c r="HN659" s="38"/>
      <c r="HO659" s="38"/>
      <c r="HP659" s="38"/>
      <c r="HQ659" s="38"/>
      <c r="HR659" s="38"/>
      <c r="HS659" s="38"/>
      <c r="HT659" s="38"/>
      <c r="HU659" s="38"/>
      <c r="HV659" s="38"/>
      <c r="HW659" s="38"/>
    </row>
    <row r="660" spans="1:231" s="47" customFormat="1" ht="150" customHeight="1" x14ac:dyDescent="0.25">
      <c r="A660" s="6" t="s">
        <v>4609</v>
      </c>
      <c r="B660" s="6" t="s">
        <v>4610</v>
      </c>
      <c r="C660" s="6" t="s">
        <v>157</v>
      </c>
      <c r="D660" s="45" t="s">
        <v>84</v>
      </c>
      <c r="E660" s="6" t="s">
        <v>4611</v>
      </c>
      <c r="F660" s="6" t="s">
        <v>4612</v>
      </c>
      <c r="G660" s="6" t="s">
        <v>4613</v>
      </c>
      <c r="H660" s="6" t="s">
        <v>123</v>
      </c>
      <c r="I660" s="6" t="s">
        <v>4614</v>
      </c>
      <c r="J660" s="6" t="s">
        <v>4615</v>
      </c>
      <c r="K660" s="6" t="s">
        <v>4616</v>
      </c>
      <c r="L660" s="6" t="s">
        <v>362</v>
      </c>
      <c r="M660" s="6" t="s">
        <v>917</v>
      </c>
      <c r="N660" s="6" t="s">
        <v>4617</v>
      </c>
      <c r="O660" s="6" t="s">
        <v>827</v>
      </c>
      <c r="P660" s="6">
        <v>929</v>
      </c>
      <c r="Q660" s="6" t="s">
        <v>4553</v>
      </c>
      <c r="R660" s="6" t="s">
        <v>38</v>
      </c>
      <c r="S660" s="6" t="s">
        <v>4554</v>
      </c>
      <c r="T660" s="6" t="s">
        <v>40</v>
      </c>
      <c r="U660" s="6">
        <v>5</v>
      </c>
      <c r="V660" s="6" t="s">
        <v>41</v>
      </c>
      <c r="W660" s="6" t="s">
        <v>41</v>
      </c>
      <c r="X660" s="6">
        <v>4</v>
      </c>
      <c r="Y660" s="32" t="s">
        <v>5715</v>
      </c>
      <c r="Z660" s="6">
        <v>50</v>
      </c>
      <c r="AA660" s="6">
        <v>50</v>
      </c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>
        <f t="shared" si="104"/>
        <v>50</v>
      </c>
      <c r="AP660" s="6">
        <v>388.84</v>
      </c>
      <c r="AQ660" s="6"/>
      <c r="AR660" s="6"/>
      <c r="AS660" s="6">
        <v>5</v>
      </c>
      <c r="AT660" s="6"/>
      <c r="AU660" s="6"/>
      <c r="AV660" s="6"/>
      <c r="AW660" s="6"/>
      <c r="AX660" s="6">
        <v>4.1100000000000003</v>
      </c>
      <c r="AY660" s="6"/>
      <c r="AZ660" s="6"/>
      <c r="BA660" s="6"/>
      <c r="BB660" s="6">
        <v>202.99</v>
      </c>
      <c r="BC660" s="6"/>
      <c r="BD660" s="6"/>
      <c r="BE660" s="6"/>
      <c r="BF660" s="6"/>
      <c r="BG660" s="6">
        <v>26.74</v>
      </c>
      <c r="BH660" s="6">
        <v>100</v>
      </c>
      <c r="BI660" s="6">
        <f t="shared" si="105"/>
        <v>388.84000000000003</v>
      </c>
      <c r="BJ660" s="6">
        <v>24</v>
      </c>
      <c r="BK660" s="6">
        <v>0.5</v>
      </c>
      <c r="BL660" s="6"/>
      <c r="BM660" s="6"/>
      <c r="BN660" s="6"/>
      <c r="BO660" s="6"/>
      <c r="BP660" s="6">
        <v>1.5</v>
      </c>
      <c r="BQ660" s="6">
        <v>2</v>
      </c>
      <c r="BR660" s="6"/>
      <c r="BS660" s="6"/>
      <c r="BT660" s="6"/>
      <c r="BU660" s="6"/>
      <c r="BV660" s="6"/>
      <c r="BW660" s="6"/>
      <c r="BX660" s="6">
        <f t="shared" si="106"/>
        <v>4</v>
      </c>
      <c r="BY660" s="6">
        <v>20</v>
      </c>
      <c r="BZ660" s="6"/>
      <c r="CA660" s="6">
        <f t="shared" si="107"/>
        <v>20</v>
      </c>
      <c r="CB660" s="6">
        <f t="shared" si="108"/>
        <v>24</v>
      </c>
      <c r="CC660" s="6">
        <v>40</v>
      </c>
      <c r="CD660" s="6">
        <v>40</v>
      </c>
      <c r="CE660" s="6"/>
      <c r="CF660" s="6"/>
      <c r="CG660" s="6">
        <f t="shared" si="109"/>
        <v>40</v>
      </c>
      <c r="CH660" s="6">
        <v>24</v>
      </c>
      <c r="CI660" s="6">
        <v>24</v>
      </c>
      <c r="CJ660" s="6"/>
      <c r="CK660" s="6"/>
      <c r="CL660" s="6">
        <f t="shared" si="112"/>
        <v>24</v>
      </c>
      <c r="CM660" s="6"/>
      <c r="CN660" s="6"/>
      <c r="CO660" s="6">
        <f t="shared" si="110"/>
        <v>0</v>
      </c>
      <c r="CP660" s="6">
        <v>452.84</v>
      </c>
      <c r="CQ660" s="6"/>
      <c r="CR660" s="6"/>
      <c r="CS660" s="6" t="s">
        <v>5727</v>
      </c>
    </row>
    <row r="661" spans="1:231" ht="49.5" customHeight="1" x14ac:dyDescent="0.25">
      <c r="A661" s="1" t="s">
        <v>1817</v>
      </c>
      <c r="B661" s="1" t="s">
        <v>1818</v>
      </c>
      <c r="C661" s="1" t="s">
        <v>157</v>
      </c>
      <c r="D661" s="44" t="s">
        <v>71</v>
      </c>
      <c r="E661" s="1" t="s">
        <v>1819</v>
      </c>
      <c r="F661" s="26" t="s">
        <v>1820</v>
      </c>
      <c r="G661" s="26" t="s">
        <v>283</v>
      </c>
      <c r="H661" s="1" t="s">
        <v>74</v>
      </c>
      <c r="I661" s="1" t="s">
        <v>1821</v>
      </c>
      <c r="J661" s="1" t="s">
        <v>1822</v>
      </c>
      <c r="K661" s="1" t="s">
        <v>1823</v>
      </c>
      <c r="L661" s="1" t="s">
        <v>105</v>
      </c>
      <c r="M661" s="1" t="s">
        <v>436</v>
      </c>
      <c r="N661" s="1" t="s">
        <v>1824</v>
      </c>
      <c r="O661" s="1" t="s">
        <v>1439</v>
      </c>
      <c r="P661" s="1">
        <v>929</v>
      </c>
      <c r="Q661" s="1" t="s">
        <v>4553</v>
      </c>
      <c r="R661" s="1" t="s">
        <v>38</v>
      </c>
      <c r="S661" s="1" t="s">
        <v>4554</v>
      </c>
      <c r="T661" s="1" t="s">
        <v>40</v>
      </c>
      <c r="U661" s="1">
        <v>5</v>
      </c>
      <c r="V661" s="1" t="s">
        <v>41</v>
      </c>
      <c r="W661" s="1" t="s">
        <v>41</v>
      </c>
      <c r="X661" s="1">
        <v>3</v>
      </c>
      <c r="Y661" s="31" t="s">
        <v>5649</v>
      </c>
      <c r="Z661" s="1">
        <v>50</v>
      </c>
      <c r="AA661" s="1">
        <v>10</v>
      </c>
      <c r="AO661" s="1">
        <f t="shared" si="104"/>
        <v>10</v>
      </c>
      <c r="AP661" s="1">
        <v>217.72</v>
      </c>
      <c r="AR661" s="1">
        <v>7</v>
      </c>
      <c r="BA661" s="1">
        <v>36.29</v>
      </c>
      <c r="BB661" s="1">
        <v>107.24</v>
      </c>
      <c r="BI661" s="1">
        <f t="shared" si="105"/>
        <v>160.53</v>
      </c>
      <c r="BJ661" s="1">
        <v>117.45</v>
      </c>
      <c r="BK661" s="1">
        <v>0.5</v>
      </c>
      <c r="BM661" s="1">
        <v>9</v>
      </c>
      <c r="BO661" s="1">
        <v>1.25</v>
      </c>
      <c r="BQ661" s="1">
        <v>4</v>
      </c>
      <c r="BS661" s="1">
        <v>2.7</v>
      </c>
      <c r="BU661" s="1">
        <v>10</v>
      </c>
      <c r="BV661" s="1">
        <v>10</v>
      </c>
      <c r="BW661" s="1">
        <v>10</v>
      </c>
      <c r="BX661" s="1">
        <f t="shared" si="106"/>
        <v>47.45</v>
      </c>
      <c r="BZ661" s="1">
        <v>0</v>
      </c>
      <c r="CA661" s="1">
        <f t="shared" si="107"/>
        <v>0</v>
      </c>
      <c r="CB661" s="1">
        <f t="shared" si="108"/>
        <v>47.45</v>
      </c>
      <c r="CC661" s="1">
        <v>110</v>
      </c>
      <c r="CD661" s="1">
        <v>50</v>
      </c>
      <c r="CE661" s="1">
        <v>0</v>
      </c>
      <c r="CG661" s="1">
        <f t="shared" si="109"/>
        <v>50</v>
      </c>
      <c r="CH661" s="1">
        <v>55</v>
      </c>
      <c r="CI661" s="1">
        <v>40</v>
      </c>
      <c r="CJ661" s="1">
        <v>15</v>
      </c>
      <c r="CL661" s="1">
        <f t="shared" si="112"/>
        <v>55</v>
      </c>
      <c r="CO661" s="1">
        <f t="shared" si="110"/>
        <v>0</v>
      </c>
      <c r="CP661" s="1">
        <v>445.17</v>
      </c>
      <c r="CQ661" s="1">
        <f>SUM(BI661,CB661,CG661)</f>
        <v>257.98</v>
      </c>
      <c r="CR661" s="1">
        <v>4</v>
      </c>
      <c r="CS661" s="1" t="s">
        <v>5728</v>
      </c>
    </row>
    <row r="662" spans="1:231" s="40" customFormat="1" ht="43.5" hidden="1" customHeight="1" x14ac:dyDescent="0.25">
      <c r="A662" s="39" t="s">
        <v>3906</v>
      </c>
      <c r="B662" s="39" t="s">
        <v>3907</v>
      </c>
      <c r="C662" s="39" t="s">
        <v>267</v>
      </c>
      <c r="D662" s="43" t="s">
        <v>84</v>
      </c>
      <c r="E662" s="39" t="s">
        <v>3908</v>
      </c>
      <c r="F662" s="39" t="s">
        <v>3909</v>
      </c>
      <c r="G662" s="39" t="s">
        <v>74</v>
      </c>
      <c r="H662" s="39" t="s">
        <v>75</v>
      </c>
      <c r="I662" s="39" t="s">
        <v>3910</v>
      </c>
      <c r="J662" s="39" t="s">
        <v>3911</v>
      </c>
      <c r="K662" s="39" t="s">
        <v>3912</v>
      </c>
      <c r="L662" s="39" t="s">
        <v>350</v>
      </c>
      <c r="M662" s="39" t="s">
        <v>3913</v>
      </c>
      <c r="N662" s="39" t="s">
        <v>3914</v>
      </c>
      <c r="O662" s="39" t="s">
        <v>467</v>
      </c>
      <c r="P662" s="39">
        <v>929</v>
      </c>
      <c r="Q662" s="39" t="s">
        <v>4553</v>
      </c>
      <c r="R662" s="39" t="s">
        <v>38</v>
      </c>
      <c r="S662" s="39" t="s">
        <v>4554</v>
      </c>
      <c r="T662" s="1" t="s">
        <v>40</v>
      </c>
      <c r="U662" s="1">
        <v>5</v>
      </c>
      <c r="V662" s="1" t="s">
        <v>41</v>
      </c>
      <c r="W662" s="1" t="s">
        <v>41</v>
      </c>
      <c r="X662" s="1">
        <v>4</v>
      </c>
      <c r="Y662" s="31" t="s">
        <v>5649</v>
      </c>
      <c r="Z662" s="1">
        <v>190.6</v>
      </c>
      <c r="AA662" s="1">
        <v>10</v>
      </c>
      <c r="AB662" s="1"/>
      <c r="AC662" s="1"/>
      <c r="AD662" s="1"/>
      <c r="AE662" s="1"/>
      <c r="AF662" s="1"/>
      <c r="AG662" s="1"/>
      <c r="AH662" s="1">
        <v>8.25</v>
      </c>
      <c r="AI662" s="1"/>
      <c r="AJ662" s="1">
        <v>172.35</v>
      </c>
      <c r="AK662" s="1"/>
      <c r="AL662" s="1"/>
      <c r="AM662" s="1"/>
      <c r="AN662" s="1"/>
      <c r="AO662" s="1">
        <f t="shared" si="104"/>
        <v>0</v>
      </c>
      <c r="AP662" s="1">
        <v>286.45999999999998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4.1100000000000003</v>
      </c>
      <c r="AY662" s="1">
        <v>0</v>
      </c>
      <c r="AZ662" s="1">
        <v>0</v>
      </c>
      <c r="BA662" s="1">
        <v>22.92</v>
      </c>
      <c r="BB662" s="1">
        <v>126.39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100</v>
      </c>
      <c r="BI662" s="1">
        <f t="shared" si="105"/>
        <v>0</v>
      </c>
      <c r="BJ662" s="1">
        <v>26.5</v>
      </c>
      <c r="BK662" s="1">
        <v>0</v>
      </c>
      <c r="BL662" s="1">
        <v>0.75</v>
      </c>
      <c r="BM662" s="1">
        <v>1</v>
      </c>
      <c r="BN662" s="1">
        <v>0</v>
      </c>
      <c r="BO662" s="1">
        <v>1.25</v>
      </c>
      <c r="BP662" s="1">
        <v>1.5</v>
      </c>
      <c r="BQ662" s="1">
        <v>2</v>
      </c>
      <c r="BR662" s="1">
        <v>0</v>
      </c>
      <c r="BS662" s="1">
        <v>0</v>
      </c>
      <c r="BT662" s="1">
        <v>0</v>
      </c>
      <c r="BU662" s="1">
        <v>0</v>
      </c>
      <c r="BV662" s="1">
        <v>10</v>
      </c>
      <c r="BW662" s="1">
        <v>0</v>
      </c>
      <c r="BX662" s="1">
        <f t="shared" si="106"/>
        <v>0</v>
      </c>
      <c r="BY662" s="1">
        <v>0</v>
      </c>
      <c r="BZ662" s="1">
        <v>0</v>
      </c>
      <c r="CA662" s="1">
        <f t="shared" si="107"/>
        <v>0</v>
      </c>
      <c r="CB662" s="1">
        <f t="shared" si="108"/>
        <v>0</v>
      </c>
      <c r="CC662" s="1">
        <v>120</v>
      </c>
      <c r="CD662" s="1">
        <v>40</v>
      </c>
      <c r="CE662" s="1">
        <v>0</v>
      </c>
      <c r="CF662" s="1">
        <v>0</v>
      </c>
      <c r="CG662" s="1">
        <f t="shared" si="109"/>
        <v>0</v>
      </c>
      <c r="CH662" s="1">
        <v>54</v>
      </c>
      <c r="CI662" s="1">
        <v>24</v>
      </c>
      <c r="CJ662" s="1">
        <v>30</v>
      </c>
      <c r="CK662" s="1">
        <v>0</v>
      </c>
      <c r="CL662" s="1">
        <f t="shared" si="112"/>
        <v>0</v>
      </c>
      <c r="CM662" s="1"/>
      <c r="CN662" s="1">
        <v>0</v>
      </c>
      <c r="CO662" s="1">
        <f t="shared" si="110"/>
        <v>0</v>
      </c>
      <c r="CP662" s="1">
        <v>432.96</v>
      </c>
      <c r="CQ662" s="39">
        <f>SUM(BI662,CB662,CG662)</f>
        <v>0</v>
      </c>
      <c r="CR662" s="39" t="s">
        <v>5736</v>
      </c>
      <c r="CS662" s="1" t="s">
        <v>5732</v>
      </c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8"/>
      <c r="GA662" s="38"/>
      <c r="GB662" s="38"/>
      <c r="GC662" s="38"/>
      <c r="GD662" s="38"/>
      <c r="GE662" s="38"/>
      <c r="GF662" s="38"/>
      <c r="GG662" s="38"/>
      <c r="GH662" s="38"/>
      <c r="GI662" s="38"/>
      <c r="GJ662" s="38"/>
      <c r="GK662" s="38"/>
      <c r="GL662" s="38"/>
      <c r="GM662" s="38"/>
      <c r="GN662" s="38"/>
      <c r="GO662" s="38"/>
      <c r="GP662" s="38"/>
      <c r="GQ662" s="38"/>
      <c r="GR662" s="38"/>
      <c r="GS662" s="38"/>
      <c r="GT662" s="38"/>
      <c r="GU662" s="38"/>
      <c r="GV662" s="38"/>
      <c r="GW662" s="38"/>
      <c r="GX662" s="38"/>
      <c r="GY662" s="38"/>
      <c r="GZ662" s="38"/>
      <c r="HA662" s="38"/>
      <c r="HB662" s="38"/>
      <c r="HC662" s="38"/>
      <c r="HD662" s="38"/>
      <c r="HE662" s="38"/>
      <c r="HF662" s="38"/>
      <c r="HG662" s="38"/>
      <c r="HH662" s="38"/>
      <c r="HI662" s="38"/>
      <c r="HJ662" s="38"/>
      <c r="HK662" s="38"/>
      <c r="HL662" s="38"/>
      <c r="HM662" s="38"/>
      <c r="HN662" s="38"/>
      <c r="HO662" s="38"/>
      <c r="HP662" s="38"/>
      <c r="HQ662" s="38"/>
      <c r="HR662" s="38"/>
      <c r="HS662" s="38"/>
      <c r="HT662" s="38"/>
      <c r="HU662" s="38"/>
      <c r="HV662" s="38"/>
      <c r="HW662" s="38"/>
    </row>
    <row r="663" spans="1:231" s="47" customFormat="1" ht="105" customHeight="1" x14ac:dyDescent="0.25">
      <c r="A663" s="6" t="s">
        <v>1825</v>
      </c>
      <c r="B663" s="6" t="s">
        <v>1826</v>
      </c>
      <c r="C663" s="6" t="s">
        <v>157</v>
      </c>
      <c r="D663" s="45" t="s">
        <v>71</v>
      </c>
      <c r="E663" s="6" t="s">
        <v>1827</v>
      </c>
      <c r="F663" s="6" t="s">
        <v>1828</v>
      </c>
      <c r="G663" s="6" t="s">
        <v>1829</v>
      </c>
      <c r="H663" s="6" t="s">
        <v>74</v>
      </c>
      <c r="I663" s="6" t="s">
        <v>1830</v>
      </c>
      <c r="J663" s="6" t="s">
        <v>1831</v>
      </c>
      <c r="K663" s="6" t="s">
        <v>1832</v>
      </c>
      <c r="L663" s="6" t="s">
        <v>752</v>
      </c>
      <c r="M663" s="6" t="s">
        <v>1833</v>
      </c>
      <c r="N663" s="6" t="s">
        <v>1834</v>
      </c>
      <c r="O663" s="6" t="s">
        <v>1835</v>
      </c>
      <c r="P663" s="6">
        <v>929</v>
      </c>
      <c r="Q663" s="6" t="s">
        <v>4553</v>
      </c>
      <c r="R663" s="6" t="s">
        <v>38</v>
      </c>
      <c r="S663" s="6" t="s">
        <v>4554</v>
      </c>
      <c r="T663" s="6" t="s">
        <v>40</v>
      </c>
      <c r="U663" s="6">
        <v>5</v>
      </c>
      <c r="V663" s="6" t="s">
        <v>41</v>
      </c>
      <c r="W663" s="6" t="s">
        <v>41</v>
      </c>
      <c r="X663" s="6">
        <v>1</v>
      </c>
      <c r="Y663" s="32" t="s">
        <v>5718</v>
      </c>
      <c r="Z663" s="6">
        <v>10</v>
      </c>
      <c r="AA663" s="6">
        <v>10</v>
      </c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>
        <f t="shared" si="104"/>
        <v>10</v>
      </c>
      <c r="AP663" s="6">
        <v>327.93</v>
      </c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>
        <v>145.16</v>
      </c>
      <c r="BB663" s="6">
        <v>72.77</v>
      </c>
      <c r="BC663" s="6"/>
      <c r="BD663" s="6"/>
      <c r="BE663" s="6"/>
      <c r="BF663" s="6"/>
      <c r="BG663" s="6"/>
      <c r="BH663" s="6">
        <v>100</v>
      </c>
      <c r="BI663" s="6">
        <f t="shared" si="105"/>
        <v>327.93</v>
      </c>
      <c r="BJ663" s="6">
        <v>37.450000000000003</v>
      </c>
      <c r="BK663" s="6">
        <v>1</v>
      </c>
      <c r="BL663" s="6">
        <v>0.75</v>
      </c>
      <c r="BM663" s="6">
        <v>2</v>
      </c>
      <c r="BN663" s="6">
        <v>1.25</v>
      </c>
      <c r="BO663" s="6">
        <v>15</v>
      </c>
      <c r="BP663" s="6"/>
      <c r="BQ663" s="6">
        <v>2</v>
      </c>
      <c r="BR663" s="6">
        <v>2.75</v>
      </c>
      <c r="BS663" s="6">
        <v>2.7</v>
      </c>
      <c r="BT663" s="6"/>
      <c r="BU663" s="6"/>
      <c r="BV663" s="6">
        <v>10</v>
      </c>
      <c r="BW663" s="6"/>
      <c r="BX663" s="6">
        <f t="shared" si="106"/>
        <v>37.450000000000003</v>
      </c>
      <c r="BY663" s="6"/>
      <c r="BZ663" s="6"/>
      <c r="CA663" s="6">
        <f t="shared" si="107"/>
        <v>0</v>
      </c>
      <c r="CB663" s="6">
        <f t="shared" si="108"/>
        <v>37.450000000000003</v>
      </c>
      <c r="CC663" s="6">
        <v>60</v>
      </c>
      <c r="CD663" s="6">
        <v>60</v>
      </c>
      <c r="CE663" s="6"/>
      <c r="CF663" s="6"/>
      <c r="CG663" s="6">
        <f t="shared" si="109"/>
        <v>60</v>
      </c>
      <c r="CH663" s="6">
        <v>40</v>
      </c>
      <c r="CI663" s="6">
        <v>40</v>
      </c>
      <c r="CJ663" s="6"/>
      <c r="CK663" s="6"/>
      <c r="CL663" s="6">
        <f t="shared" si="112"/>
        <v>40</v>
      </c>
      <c r="CM663" s="6"/>
      <c r="CN663" s="6"/>
      <c r="CO663" s="6">
        <f t="shared" si="110"/>
        <v>0</v>
      </c>
      <c r="CP663" s="6">
        <v>425.38</v>
      </c>
      <c r="CQ663" s="6"/>
      <c r="CR663" s="6"/>
      <c r="CS663" s="6" t="s">
        <v>5727</v>
      </c>
    </row>
    <row r="664" spans="1:231" ht="30" customHeight="1" x14ac:dyDescent="0.25">
      <c r="A664" s="1" t="s">
        <v>4618</v>
      </c>
      <c r="B664" s="1" t="s">
        <v>4619</v>
      </c>
      <c r="C664" s="1" t="s">
        <v>25</v>
      </c>
      <c r="D664" s="44" t="s">
        <v>71</v>
      </c>
      <c r="E664" s="1" t="s">
        <v>4620</v>
      </c>
      <c r="F664" s="26" t="s">
        <v>4621</v>
      </c>
      <c r="G664" s="26" t="s">
        <v>863</v>
      </c>
      <c r="H664" s="1" t="s">
        <v>75</v>
      </c>
      <c r="I664" s="1" t="s">
        <v>4622</v>
      </c>
      <c r="J664" s="1" t="s">
        <v>4623</v>
      </c>
      <c r="K664" s="1" t="s">
        <v>4624</v>
      </c>
      <c r="L664" s="1" t="s">
        <v>867</v>
      </c>
      <c r="M664" s="1" t="s">
        <v>4625</v>
      </c>
      <c r="N664" s="1" t="s">
        <v>4625</v>
      </c>
      <c r="O664" s="1" t="s">
        <v>4626</v>
      </c>
      <c r="P664" s="1">
        <v>929</v>
      </c>
      <c r="Q664" s="1" t="s">
        <v>4553</v>
      </c>
      <c r="R664" s="1" t="s">
        <v>38</v>
      </c>
      <c r="S664" s="1" t="s">
        <v>4554</v>
      </c>
      <c r="T664" s="1" t="s">
        <v>40</v>
      </c>
      <c r="U664" s="1">
        <v>5</v>
      </c>
      <c r="V664" s="1" t="s">
        <v>41</v>
      </c>
      <c r="W664" s="1" t="s">
        <v>41</v>
      </c>
      <c r="X664" s="1">
        <v>2</v>
      </c>
      <c r="Y664" s="31" t="s">
        <v>5649</v>
      </c>
      <c r="Z664" s="1">
        <v>10</v>
      </c>
      <c r="AA664" s="1">
        <v>10</v>
      </c>
      <c r="AO664" s="1">
        <f t="shared" ref="AO664:AO727" si="113">IF(SUBTOTAL(9,AA664:AN664)&gt;=500,500,SUBTOTAL(9,AA664:AN664))</f>
        <v>10</v>
      </c>
      <c r="AP664" s="1">
        <v>86.6</v>
      </c>
      <c r="BB664" s="1">
        <v>76.599999999999994</v>
      </c>
      <c r="BI664" s="1">
        <f t="shared" ref="BI664:BI727" si="114">IF(SUBTOTAL(9,AA664,AQ664:BH664)&gt;=500,500,SUBTOTAL(9,AA664,AQ664:BH664))</f>
        <v>86.6</v>
      </c>
      <c r="BJ664" s="1">
        <v>148.35</v>
      </c>
      <c r="BM664" s="1">
        <v>2</v>
      </c>
      <c r="BN664" s="1">
        <v>1.25</v>
      </c>
      <c r="BO664" s="1">
        <v>66.25</v>
      </c>
      <c r="BP664" s="1">
        <v>0</v>
      </c>
      <c r="BQ664" s="1">
        <v>2</v>
      </c>
      <c r="BS664" s="1">
        <v>8.1</v>
      </c>
      <c r="BU664" s="1">
        <v>0</v>
      </c>
      <c r="BV664" s="1">
        <v>10</v>
      </c>
      <c r="BX664" s="1">
        <f t="shared" ref="BX664:BX727" si="115">IF(SUBTOTAL(9,BK664:BW664)&gt;=210,210,SUBTOTAL(9,BK664:BW664))</f>
        <v>89.6</v>
      </c>
      <c r="BY664" s="1">
        <v>20</v>
      </c>
      <c r="CA664" s="1">
        <f t="shared" ref="CA664:CA727" si="116">IF(SUBTOTAL(9,BY664:BZ664)&gt;=90,90,SUBTOTAL(9,BY664:BZ664))</f>
        <v>20</v>
      </c>
      <c r="CB664" s="1">
        <f t="shared" ref="CB664:CB727" si="117">SUM(BX664,CA664)</f>
        <v>109.6</v>
      </c>
      <c r="CC664" s="1">
        <v>190</v>
      </c>
      <c r="CD664" s="1">
        <v>50</v>
      </c>
      <c r="CE664" s="1">
        <v>0</v>
      </c>
      <c r="CG664" s="1">
        <f t="shared" ref="CG664:CG727" si="118">IF(SUBTOTAL(9,CD664:CF664)&gt;=200,200,SUBTOTAL(9,CD664:CF664))</f>
        <v>50</v>
      </c>
      <c r="CH664" s="1">
        <v>92</v>
      </c>
      <c r="CI664" s="1">
        <v>32</v>
      </c>
      <c r="CJ664" s="1">
        <v>60</v>
      </c>
      <c r="CL664" s="1">
        <f t="shared" si="112"/>
        <v>92</v>
      </c>
      <c r="CO664" s="1">
        <f t="shared" ref="CO664:CO727" si="119">SUM(CN664)</f>
        <v>0</v>
      </c>
      <c r="CP664" s="1">
        <v>424.95</v>
      </c>
      <c r="CQ664" s="1">
        <f t="shared" ref="CQ664:CQ670" si="120">SUM(BI664,CB664,CG664)</f>
        <v>246.2</v>
      </c>
      <c r="CR664" s="1">
        <v>6</v>
      </c>
      <c r="CS664" s="1" t="s">
        <v>5728</v>
      </c>
    </row>
    <row r="665" spans="1:231" s="40" customFormat="1" ht="29.25" hidden="1" customHeight="1" x14ac:dyDescent="0.25">
      <c r="A665" s="39" t="s">
        <v>131</v>
      </c>
      <c r="B665" s="39" t="s">
        <v>132</v>
      </c>
      <c r="C665" s="39" t="s">
        <v>133</v>
      </c>
      <c r="D665" s="43" t="s">
        <v>26</v>
      </c>
      <c r="E665" s="39" t="s">
        <v>134</v>
      </c>
      <c r="F665" s="39" t="s">
        <v>135</v>
      </c>
      <c r="G665" s="39" t="s">
        <v>136</v>
      </c>
      <c r="H665" s="39" t="s">
        <v>137</v>
      </c>
      <c r="I665" s="39" t="s">
        <v>138</v>
      </c>
      <c r="J665" s="39" t="s">
        <v>139</v>
      </c>
      <c r="K665" s="39" t="s">
        <v>140</v>
      </c>
      <c r="L665" s="39" t="s">
        <v>105</v>
      </c>
      <c r="M665" s="39" t="s">
        <v>141</v>
      </c>
      <c r="N665" s="39" t="s">
        <v>142</v>
      </c>
      <c r="O665" s="39" t="s">
        <v>143</v>
      </c>
      <c r="P665" s="39">
        <v>929</v>
      </c>
      <c r="Q665" s="39" t="s">
        <v>4553</v>
      </c>
      <c r="R665" s="39" t="s">
        <v>38</v>
      </c>
      <c r="S665" s="39" t="s">
        <v>4554</v>
      </c>
      <c r="T665" s="1" t="s">
        <v>40</v>
      </c>
      <c r="U665" s="1">
        <v>5</v>
      </c>
      <c r="V665" s="1" t="s">
        <v>41</v>
      </c>
      <c r="W665" s="1" t="s">
        <v>41</v>
      </c>
      <c r="X665" s="1">
        <v>5</v>
      </c>
      <c r="Y665" s="31" t="s">
        <v>5649</v>
      </c>
      <c r="Z665" s="1">
        <v>202.31</v>
      </c>
      <c r="AA665" s="1">
        <v>0</v>
      </c>
      <c r="AB665" s="1"/>
      <c r="AC665" s="1"/>
      <c r="AD665" s="1"/>
      <c r="AE665" s="1"/>
      <c r="AF665" s="1"/>
      <c r="AG665" s="1">
        <v>33</v>
      </c>
      <c r="AH665" s="1">
        <v>46.75</v>
      </c>
      <c r="AI665" s="1"/>
      <c r="AJ665" s="1">
        <v>122.56</v>
      </c>
      <c r="AK665" s="1"/>
      <c r="AL665" s="1"/>
      <c r="AM665" s="1"/>
      <c r="AN665" s="1"/>
      <c r="AO665" s="1">
        <f t="shared" si="113"/>
        <v>0</v>
      </c>
      <c r="AP665" s="1">
        <v>162.29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23.29</v>
      </c>
      <c r="AY665" s="1">
        <v>0</v>
      </c>
      <c r="AZ665" s="1">
        <v>0</v>
      </c>
      <c r="BA665" s="1">
        <v>0</v>
      </c>
      <c r="BB665" s="1">
        <v>122.56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f t="shared" si="114"/>
        <v>0</v>
      </c>
      <c r="BJ665" s="1">
        <v>112.15</v>
      </c>
      <c r="BK665" s="1">
        <v>1.5</v>
      </c>
      <c r="BL665" s="1">
        <v>0</v>
      </c>
      <c r="BM665" s="1">
        <v>3</v>
      </c>
      <c r="BN665" s="1">
        <v>5</v>
      </c>
      <c r="BO665" s="1">
        <v>3.75</v>
      </c>
      <c r="BP665" s="1">
        <v>1.5</v>
      </c>
      <c r="BQ665" s="1">
        <v>16</v>
      </c>
      <c r="BR665" s="1">
        <v>16.5</v>
      </c>
      <c r="BS665" s="1">
        <v>5.4</v>
      </c>
      <c r="BT665" s="1">
        <v>0</v>
      </c>
      <c r="BU665" s="1">
        <v>10</v>
      </c>
      <c r="BV665" s="1">
        <v>10</v>
      </c>
      <c r="BW665" s="1">
        <v>0</v>
      </c>
      <c r="BX665" s="1">
        <f t="shared" si="115"/>
        <v>0</v>
      </c>
      <c r="BY665" s="1">
        <v>20</v>
      </c>
      <c r="BZ665" s="1">
        <v>0</v>
      </c>
      <c r="CA665" s="1">
        <f t="shared" si="116"/>
        <v>0</v>
      </c>
      <c r="CB665" s="1">
        <f t="shared" si="117"/>
        <v>0</v>
      </c>
      <c r="CC665" s="1">
        <v>150</v>
      </c>
      <c r="CD665" s="1">
        <v>40</v>
      </c>
      <c r="CE665" s="1">
        <v>110</v>
      </c>
      <c r="CF665" s="1">
        <v>0</v>
      </c>
      <c r="CG665" s="1">
        <f t="shared" si="118"/>
        <v>0</v>
      </c>
      <c r="CH665" s="1">
        <v>69</v>
      </c>
      <c r="CI665" s="1">
        <v>24</v>
      </c>
      <c r="CJ665" s="1">
        <v>45</v>
      </c>
      <c r="CK665" s="1">
        <v>0</v>
      </c>
      <c r="CL665" s="1">
        <f t="shared" si="112"/>
        <v>0</v>
      </c>
      <c r="CM665" s="1"/>
      <c r="CN665" s="1">
        <v>0</v>
      </c>
      <c r="CO665" s="1">
        <f t="shared" si="119"/>
        <v>0</v>
      </c>
      <c r="CP665" s="1">
        <v>424.44</v>
      </c>
      <c r="CQ665" s="39">
        <f t="shared" si="120"/>
        <v>0</v>
      </c>
      <c r="CR665" s="39" t="s">
        <v>5736</v>
      </c>
      <c r="CS665" s="1" t="s">
        <v>5732</v>
      </c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8"/>
      <c r="GA665" s="38"/>
      <c r="GB665" s="38"/>
      <c r="GC665" s="38"/>
      <c r="GD665" s="38"/>
      <c r="GE665" s="38"/>
      <c r="GF665" s="38"/>
      <c r="GG665" s="38"/>
      <c r="GH665" s="38"/>
      <c r="GI665" s="38"/>
      <c r="GJ665" s="38"/>
      <c r="GK665" s="38"/>
      <c r="GL665" s="38"/>
      <c r="GM665" s="38"/>
      <c r="GN665" s="38"/>
      <c r="GO665" s="38"/>
      <c r="GP665" s="38"/>
      <c r="GQ665" s="38"/>
      <c r="GR665" s="38"/>
      <c r="GS665" s="38"/>
      <c r="GT665" s="38"/>
      <c r="GU665" s="38"/>
      <c r="GV665" s="38"/>
      <c r="GW665" s="38"/>
      <c r="GX665" s="38"/>
      <c r="GY665" s="38"/>
      <c r="GZ665" s="38"/>
      <c r="HA665" s="38"/>
      <c r="HB665" s="38"/>
      <c r="HC665" s="38"/>
      <c r="HD665" s="38"/>
      <c r="HE665" s="38"/>
      <c r="HF665" s="38"/>
      <c r="HG665" s="38"/>
      <c r="HH665" s="38"/>
      <c r="HI665" s="38"/>
      <c r="HJ665" s="38"/>
      <c r="HK665" s="38"/>
      <c r="HL665" s="38"/>
      <c r="HM665" s="38"/>
      <c r="HN665" s="38"/>
      <c r="HO665" s="38"/>
      <c r="HP665" s="38"/>
      <c r="HQ665" s="38"/>
      <c r="HR665" s="38"/>
      <c r="HS665" s="38"/>
      <c r="HT665" s="38"/>
      <c r="HU665" s="38"/>
      <c r="HV665" s="38"/>
      <c r="HW665" s="38"/>
    </row>
    <row r="666" spans="1:231" s="40" customFormat="1" ht="36.75" hidden="1" customHeight="1" x14ac:dyDescent="0.25">
      <c r="A666" s="39" t="s">
        <v>1845</v>
      </c>
      <c r="B666" s="39" t="s">
        <v>1846</v>
      </c>
      <c r="C666" s="39" t="s">
        <v>267</v>
      </c>
      <c r="D666" s="43" t="s">
        <v>168</v>
      </c>
      <c r="E666" s="39" t="s">
        <v>1847</v>
      </c>
      <c r="F666" s="39" t="s">
        <v>1848</v>
      </c>
      <c r="G666" s="39" t="s">
        <v>217</v>
      </c>
      <c r="H666" s="39" t="s">
        <v>1849</v>
      </c>
      <c r="I666" s="39" t="s">
        <v>1850</v>
      </c>
      <c r="J666" s="39" t="s">
        <v>1851</v>
      </c>
      <c r="K666" s="39" t="s">
        <v>1852</v>
      </c>
      <c r="L666" s="39" t="s">
        <v>1853</v>
      </c>
      <c r="M666" s="39" t="s">
        <v>1854</v>
      </c>
      <c r="N666" s="39" t="s">
        <v>1855</v>
      </c>
      <c r="O666" s="39" t="s">
        <v>1856</v>
      </c>
      <c r="P666" s="39">
        <v>929</v>
      </c>
      <c r="Q666" s="39" t="s">
        <v>4553</v>
      </c>
      <c r="R666" s="39" t="s">
        <v>38</v>
      </c>
      <c r="S666" s="39" t="s">
        <v>4554</v>
      </c>
      <c r="T666" s="1" t="s">
        <v>40</v>
      </c>
      <c r="U666" s="1">
        <v>5</v>
      </c>
      <c r="V666" s="1" t="s">
        <v>41</v>
      </c>
      <c r="W666" s="1" t="s">
        <v>41</v>
      </c>
      <c r="X666" s="1">
        <v>4</v>
      </c>
      <c r="Y666" s="31" t="s">
        <v>5649</v>
      </c>
      <c r="Z666" s="1">
        <v>50</v>
      </c>
      <c r="AA666" s="1">
        <v>10</v>
      </c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>
        <f t="shared" si="113"/>
        <v>0</v>
      </c>
      <c r="AP666" s="1">
        <v>293.89</v>
      </c>
      <c r="AQ666" s="1"/>
      <c r="AR666" s="1">
        <v>2</v>
      </c>
      <c r="AS666" s="1">
        <v>18.75</v>
      </c>
      <c r="AT666" s="1"/>
      <c r="AU666" s="1">
        <v>29.88</v>
      </c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>
        <v>183.36</v>
      </c>
      <c r="BH666" s="1"/>
      <c r="BI666" s="1">
        <f t="shared" si="114"/>
        <v>0</v>
      </c>
      <c r="BJ666" s="1">
        <v>70.099999999999994</v>
      </c>
      <c r="BK666" s="1"/>
      <c r="BL666" s="1"/>
      <c r="BM666" s="1"/>
      <c r="BN666" s="1">
        <v>2.5</v>
      </c>
      <c r="BO666" s="1">
        <v>1.5</v>
      </c>
      <c r="BP666" s="1">
        <v>0</v>
      </c>
      <c r="BQ666" s="1"/>
      <c r="BR666" s="1"/>
      <c r="BS666" s="1">
        <v>13.5</v>
      </c>
      <c r="BT666" s="1">
        <v>3.5</v>
      </c>
      <c r="BU666" s="1"/>
      <c r="BV666" s="1"/>
      <c r="BW666" s="1"/>
      <c r="BX666" s="1">
        <f t="shared" si="115"/>
        <v>0</v>
      </c>
      <c r="BY666" s="1"/>
      <c r="BZ666" s="1"/>
      <c r="CA666" s="1">
        <f t="shared" si="116"/>
        <v>0</v>
      </c>
      <c r="CB666" s="1">
        <f t="shared" si="117"/>
        <v>0</v>
      </c>
      <c r="CC666" s="1">
        <v>50</v>
      </c>
      <c r="CD666" s="1">
        <v>40</v>
      </c>
      <c r="CE666" s="1"/>
      <c r="CF666" s="1"/>
      <c r="CG666" s="1">
        <f t="shared" si="118"/>
        <v>0</v>
      </c>
      <c r="CH666" s="1">
        <v>32</v>
      </c>
      <c r="CI666" s="1">
        <v>32</v>
      </c>
      <c r="CJ666" s="1"/>
      <c r="CK666" s="1"/>
      <c r="CL666" s="1">
        <f t="shared" si="112"/>
        <v>0</v>
      </c>
      <c r="CM666" s="1"/>
      <c r="CN666" s="1"/>
      <c r="CO666" s="1">
        <f t="shared" si="119"/>
        <v>0</v>
      </c>
      <c r="CP666" s="1">
        <v>413.99</v>
      </c>
      <c r="CQ666" s="39">
        <f t="shared" si="120"/>
        <v>0</v>
      </c>
      <c r="CR666" s="39" t="s">
        <v>5736</v>
      </c>
      <c r="CS666" s="1" t="s">
        <v>5728</v>
      </c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8"/>
      <c r="GA666" s="38"/>
      <c r="GB666" s="38"/>
      <c r="GC666" s="38"/>
      <c r="GD666" s="38"/>
      <c r="GE666" s="38"/>
      <c r="GF666" s="38"/>
      <c r="GG666" s="38"/>
      <c r="GH666" s="38"/>
      <c r="GI666" s="38"/>
      <c r="GJ666" s="38"/>
      <c r="GK666" s="38"/>
      <c r="GL666" s="38"/>
      <c r="GM666" s="38"/>
      <c r="GN666" s="38"/>
      <c r="GO666" s="38"/>
      <c r="GP666" s="38"/>
      <c r="GQ666" s="38"/>
      <c r="GR666" s="38"/>
      <c r="GS666" s="38"/>
      <c r="GT666" s="38"/>
      <c r="GU666" s="38"/>
      <c r="GV666" s="38"/>
      <c r="GW666" s="38"/>
      <c r="GX666" s="38"/>
      <c r="GY666" s="38"/>
      <c r="GZ666" s="38"/>
      <c r="HA666" s="38"/>
      <c r="HB666" s="38"/>
      <c r="HC666" s="38"/>
      <c r="HD666" s="38"/>
      <c r="HE666" s="38"/>
      <c r="HF666" s="38"/>
      <c r="HG666" s="38"/>
      <c r="HH666" s="38"/>
      <c r="HI666" s="38"/>
      <c r="HJ666" s="38"/>
      <c r="HK666" s="38"/>
      <c r="HL666" s="38"/>
      <c r="HM666" s="38"/>
      <c r="HN666" s="38"/>
      <c r="HO666" s="38"/>
      <c r="HP666" s="38"/>
      <c r="HQ666" s="38"/>
      <c r="HR666" s="38"/>
      <c r="HS666" s="38"/>
      <c r="HT666" s="38"/>
      <c r="HU666" s="38"/>
      <c r="HV666" s="38"/>
      <c r="HW666" s="38"/>
    </row>
    <row r="667" spans="1:231" ht="30" customHeight="1" x14ac:dyDescent="0.25">
      <c r="A667" s="1" t="s">
        <v>4209</v>
      </c>
      <c r="B667" s="1" t="s">
        <v>4210</v>
      </c>
      <c r="C667" s="1" t="s">
        <v>25</v>
      </c>
      <c r="D667" s="44" t="s">
        <v>71</v>
      </c>
      <c r="E667" s="1" t="s">
        <v>4211</v>
      </c>
      <c r="F667" s="26" t="s">
        <v>4212</v>
      </c>
      <c r="G667" s="26" t="s">
        <v>101</v>
      </c>
      <c r="H667" s="1" t="s">
        <v>577</v>
      </c>
      <c r="I667" s="1" t="s">
        <v>4213</v>
      </c>
      <c r="J667" s="1" t="s">
        <v>4214</v>
      </c>
      <c r="K667" s="1" t="s">
        <v>4215</v>
      </c>
      <c r="L667" s="1" t="s">
        <v>362</v>
      </c>
      <c r="M667" s="1" t="s">
        <v>917</v>
      </c>
      <c r="N667" s="1" t="s">
        <v>4216</v>
      </c>
      <c r="O667" s="1" t="s">
        <v>365</v>
      </c>
      <c r="P667" s="1">
        <v>929</v>
      </c>
      <c r="Q667" s="1" t="s">
        <v>4553</v>
      </c>
      <c r="R667" s="1" t="s">
        <v>38</v>
      </c>
      <c r="S667" s="1" t="s">
        <v>4554</v>
      </c>
      <c r="T667" s="1" t="s">
        <v>40</v>
      </c>
      <c r="U667" s="1">
        <v>5</v>
      </c>
      <c r="V667" s="1" t="s">
        <v>41</v>
      </c>
      <c r="W667" s="1" t="s">
        <v>41</v>
      </c>
      <c r="X667" s="1">
        <v>4</v>
      </c>
      <c r="Y667" s="31" t="s">
        <v>5649</v>
      </c>
      <c r="Z667" s="1">
        <v>50</v>
      </c>
      <c r="AA667" s="1">
        <v>10</v>
      </c>
      <c r="AO667" s="1">
        <f t="shared" si="113"/>
        <v>10</v>
      </c>
      <c r="AP667" s="1">
        <v>203.2</v>
      </c>
      <c r="BA667" s="1">
        <v>68.760000000000005</v>
      </c>
      <c r="BB667" s="1">
        <v>15.32</v>
      </c>
      <c r="BI667" s="1">
        <f t="shared" si="114"/>
        <v>94.080000000000013</v>
      </c>
      <c r="BJ667" s="1">
        <v>59.1</v>
      </c>
      <c r="BM667" s="1">
        <v>1</v>
      </c>
      <c r="BS667" s="1">
        <v>8.1</v>
      </c>
      <c r="BU667" s="1">
        <v>10</v>
      </c>
      <c r="BV667" s="1">
        <v>10</v>
      </c>
      <c r="BW667" s="1">
        <v>10</v>
      </c>
      <c r="BX667" s="1">
        <f t="shared" si="115"/>
        <v>39.1</v>
      </c>
      <c r="BY667" s="1">
        <v>20</v>
      </c>
      <c r="CA667" s="1">
        <f t="shared" si="116"/>
        <v>20</v>
      </c>
      <c r="CB667" s="1">
        <f t="shared" si="117"/>
        <v>59.1</v>
      </c>
      <c r="CC667" s="1">
        <v>150</v>
      </c>
      <c r="CD667" s="1">
        <v>40</v>
      </c>
      <c r="CE667" s="1">
        <v>0</v>
      </c>
      <c r="CG667" s="1">
        <f t="shared" si="118"/>
        <v>40</v>
      </c>
      <c r="CH667" s="1">
        <v>69</v>
      </c>
      <c r="CI667" s="1">
        <v>24</v>
      </c>
      <c r="CJ667" s="1">
        <v>45</v>
      </c>
      <c r="CL667" s="1">
        <f t="shared" si="112"/>
        <v>69</v>
      </c>
      <c r="CO667" s="1">
        <f t="shared" si="119"/>
        <v>0</v>
      </c>
      <c r="CP667" s="1">
        <v>412.3</v>
      </c>
      <c r="CQ667" s="1">
        <f t="shared" si="120"/>
        <v>193.18</v>
      </c>
      <c r="CR667" s="1">
        <v>25</v>
      </c>
      <c r="CS667" s="1" t="s">
        <v>5728</v>
      </c>
    </row>
    <row r="668" spans="1:231" ht="39.75" customHeight="1" x14ac:dyDescent="0.25">
      <c r="A668" s="1" t="s">
        <v>3915</v>
      </c>
      <c r="B668" s="1" t="s">
        <v>3916</v>
      </c>
      <c r="C668" s="1" t="s">
        <v>25</v>
      </c>
      <c r="D668" s="44" t="s">
        <v>84</v>
      </c>
      <c r="E668" s="1" t="s">
        <v>3917</v>
      </c>
      <c r="F668" s="26" t="s">
        <v>3918</v>
      </c>
      <c r="G668" s="26" t="s">
        <v>75</v>
      </c>
      <c r="H668" s="1" t="s">
        <v>29</v>
      </c>
      <c r="I668" s="1" t="s">
        <v>3919</v>
      </c>
      <c r="J668" s="1" t="s">
        <v>3919</v>
      </c>
      <c r="K668" s="1" t="s">
        <v>3920</v>
      </c>
      <c r="L668" s="1" t="s">
        <v>209</v>
      </c>
      <c r="M668" s="1" t="s">
        <v>3921</v>
      </c>
      <c r="N668" s="1" t="s">
        <v>3922</v>
      </c>
      <c r="O668" s="1" t="s">
        <v>212</v>
      </c>
      <c r="P668" s="1">
        <v>929</v>
      </c>
      <c r="Q668" s="1" t="s">
        <v>4553</v>
      </c>
      <c r="R668" s="1" t="s">
        <v>38</v>
      </c>
      <c r="S668" s="1" t="s">
        <v>4554</v>
      </c>
      <c r="T668" s="1" t="s">
        <v>40</v>
      </c>
      <c r="U668" s="1">
        <v>5</v>
      </c>
      <c r="V668" s="1" t="s">
        <v>41</v>
      </c>
      <c r="W668" s="1" t="s">
        <v>41</v>
      </c>
      <c r="X668" s="1">
        <v>6</v>
      </c>
      <c r="Y668" s="31" t="s">
        <v>5649</v>
      </c>
      <c r="Z668" s="1">
        <v>298.56</v>
      </c>
      <c r="AA668" s="1">
        <v>10</v>
      </c>
      <c r="AH668" s="1">
        <v>30.25</v>
      </c>
      <c r="AJ668" s="1">
        <v>57.45</v>
      </c>
      <c r="AN668" s="1">
        <v>160.86000000000001</v>
      </c>
      <c r="AO668" s="1">
        <f t="shared" si="113"/>
        <v>258.56</v>
      </c>
      <c r="AP668" s="1">
        <v>202.74</v>
      </c>
      <c r="AX668" s="1">
        <v>15.07</v>
      </c>
      <c r="BA668" s="1">
        <v>40.11</v>
      </c>
      <c r="BB668" s="1">
        <v>57.45</v>
      </c>
      <c r="BI668" s="1">
        <f t="shared" si="114"/>
        <v>122.63000000000001</v>
      </c>
      <c r="BX668" s="1">
        <f t="shared" si="115"/>
        <v>0</v>
      </c>
      <c r="CA668" s="1">
        <f t="shared" si="116"/>
        <v>0</v>
      </c>
      <c r="CB668" s="1">
        <f t="shared" si="117"/>
        <v>0</v>
      </c>
      <c r="CC668" s="1">
        <v>200</v>
      </c>
      <c r="CD668" s="1">
        <v>60</v>
      </c>
      <c r="CE668" s="1">
        <v>0</v>
      </c>
      <c r="CG668" s="1">
        <f t="shared" si="118"/>
        <v>60</v>
      </c>
      <c r="CH668" s="1">
        <v>100</v>
      </c>
      <c r="CI668" s="1">
        <v>40</v>
      </c>
      <c r="CJ668" s="1">
        <v>60</v>
      </c>
      <c r="CL668" s="1">
        <f t="shared" si="112"/>
        <v>100</v>
      </c>
      <c r="CO668" s="1">
        <f t="shared" si="119"/>
        <v>0</v>
      </c>
      <c r="CP668" s="1">
        <v>402.74</v>
      </c>
      <c r="CQ668" s="1">
        <f t="shared" si="120"/>
        <v>182.63</v>
      </c>
      <c r="CR668" s="1">
        <v>28</v>
      </c>
      <c r="CS668" s="1" t="s">
        <v>5728</v>
      </c>
    </row>
    <row r="669" spans="1:231" s="40" customFormat="1" ht="39" hidden="1" customHeight="1" x14ac:dyDescent="0.25">
      <c r="A669" s="39" t="s">
        <v>4627</v>
      </c>
      <c r="B669" s="39" t="s">
        <v>4628</v>
      </c>
      <c r="C669" s="39" t="s">
        <v>419</v>
      </c>
      <c r="D669" s="43" t="s">
        <v>84</v>
      </c>
      <c r="E669" s="39" t="s">
        <v>4629</v>
      </c>
      <c r="F669" s="39" t="s">
        <v>4630</v>
      </c>
      <c r="G669" s="39" t="s">
        <v>2021</v>
      </c>
      <c r="H669" s="39" t="s">
        <v>74</v>
      </c>
      <c r="I669" s="39" t="s">
        <v>4631</v>
      </c>
      <c r="J669" s="39" t="s">
        <v>4631</v>
      </c>
      <c r="K669" s="39" t="s">
        <v>4632</v>
      </c>
      <c r="L669" s="39" t="s">
        <v>3360</v>
      </c>
      <c r="M669" s="39" t="s">
        <v>507</v>
      </c>
      <c r="N669" s="39" t="s">
        <v>4633</v>
      </c>
      <c r="O669" s="39" t="s">
        <v>509</v>
      </c>
      <c r="P669" s="39">
        <v>929</v>
      </c>
      <c r="Q669" s="39" t="s">
        <v>4553</v>
      </c>
      <c r="R669" s="39" t="s">
        <v>38</v>
      </c>
      <c r="S669" s="39" t="s">
        <v>4554</v>
      </c>
      <c r="T669" s="1" t="s">
        <v>40</v>
      </c>
      <c r="U669" s="1">
        <v>5</v>
      </c>
      <c r="V669" s="1" t="s">
        <v>41</v>
      </c>
      <c r="W669" s="1" t="s">
        <v>41</v>
      </c>
      <c r="X669" s="1">
        <v>6</v>
      </c>
      <c r="Y669" s="31" t="s">
        <v>5649</v>
      </c>
      <c r="Z669" s="1">
        <v>221.86</v>
      </c>
      <c r="AA669" s="1">
        <v>10</v>
      </c>
      <c r="AB669" s="1"/>
      <c r="AC669" s="1"/>
      <c r="AD669" s="1"/>
      <c r="AE669" s="1"/>
      <c r="AF669" s="1"/>
      <c r="AG669" s="1"/>
      <c r="AH669" s="1">
        <v>11</v>
      </c>
      <c r="AI669" s="1"/>
      <c r="AJ669" s="1">
        <v>160.86000000000001</v>
      </c>
      <c r="AK669" s="1"/>
      <c r="AL669" s="1"/>
      <c r="AM669" s="1"/>
      <c r="AN669" s="1"/>
      <c r="AO669" s="1">
        <f t="shared" si="113"/>
        <v>0</v>
      </c>
      <c r="AP669" s="1">
        <v>316.33999999999997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5.48</v>
      </c>
      <c r="AY669" s="1">
        <v>0</v>
      </c>
      <c r="AZ669" s="1">
        <v>0</v>
      </c>
      <c r="BA669" s="1">
        <v>0</v>
      </c>
      <c r="BB669" s="1">
        <v>160.86000000000001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100</v>
      </c>
      <c r="BI669" s="1">
        <f t="shared" si="114"/>
        <v>0</v>
      </c>
      <c r="BJ669" s="1">
        <v>45.45</v>
      </c>
      <c r="BK669" s="1">
        <v>1.5</v>
      </c>
      <c r="BL669" s="1">
        <v>0</v>
      </c>
      <c r="BM669" s="1">
        <v>0</v>
      </c>
      <c r="BN669" s="1">
        <v>0</v>
      </c>
      <c r="BO669" s="1">
        <v>0</v>
      </c>
      <c r="BP669" s="1">
        <v>3</v>
      </c>
      <c r="BQ669" s="1">
        <v>2</v>
      </c>
      <c r="BR669" s="1">
        <v>0</v>
      </c>
      <c r="BS669" s="1">
        <v>2.7</v>
      </c>
      <c r="BT669" s="1">
        <v>0</v>
      </c>
      <c r="BU669" s="1">
        <v>0</v>
      </c>
      <c r="BV669" s="1">
        <v>10</v>
      </c>
      <c r="BW669" s="1">
        <v>0</v>
      </c>
      <c r="BX669" s="1">
        <f t="shared" si="115"/>
        <v>0</v>
      </c>
      <c r="BY669" s="1">
        <v>0</v>
      </c>
      <c r="BZ669" s="1">
        <v>0</v>
      </c>
      <c r="CA669" s="1">
        <f t="shared" si="116"/>
        <v>0</v>
      </c>
      <c r="CB669" s="1">
        <f t="shared" si="117"/>
        <v>0</v>
      </c>
      <c r="CC669" s="1">
        <v>40</v>
      </c>
      <c r="CD669" s="1">
        <v>40</v>
      </c>
      <c r="CE669" s="1">
        <v>0</v>
      </c>
      <c r="CF669" s="1">
        <v>0</v>
      </c>
      <c r="CG669" s="1">
        <f t="shared" si="118"/>
        <v>0</v>
      </c>
      <c r="CH669" s="1">
        <v>24</v>
      </c>
      <c r="CI669" s="1">
        <v>24</v>
      </c>
      <c r="CJ669" s="1">
        <v>0</v>
      </c>
      <c r="CK669" s="1">
        <v>0</v>
      </c>
      <c r="CL669" s="1">
        <f t="shared" si="112"/>
        <v>0</v>
      </c>
      <c r="CM669" s="1"/>
      <c r="CN669" s="1">
        <v>0</v>
      </c>
      <c r="CO669" s="1">
        <f t="shared" si="119"/>
        <v>0</v>
      </c>
      <c r="CP669" s="1">
        <v>401.79</v>
      </c>
      <c r="CQ669" s="39">
        <f t="shared" si="120"/>
        <v>0</v>
      </c>
      <c r="CR669" s="39" t="s">
        <v>5736</v>
      </c>
      <c r="CS669" s="1" t="s">
        <v>5732</v>
      </c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8"/>
      <c r="GA669" s="38"/>
      <c r="GB669" s="38"/>
      <c r="GC669" s="38"/>
      <c r="GD669" s="38"/>
      <c r="GE669" s="38"/>
      <c r="GF669" s="38"/>
      <c r="GG669" s="38"/>
      <c r="GH669" s="38"/>
      <c r="GI669" s="38"/>
      <c r="GJ669" s="38"/>
      <c r="GK669" s="38"/>
      <c r="GL669" s="38"/>
      <c r="GM669" s="38"/>
      <c r="GN669" s="38"/>
      <c r="GO669" s="38"/>
      <c r="GP669" s="38"/>
      <c r="GQ669" s="38"/>
      <c r="GR669" s="38"/>
      <c r="GS669" s="38"/>
      <c r="GT669" s="38"/>
      <c r="GU669" s="38"/>
      <c r="GV669" s="38"/>
      <c r="GW669" s="38"/>
      <c r="GX669" s="38"/>
      <c r="GY669" s="38"/>
      <c r="GZ669" s="38"/>
      <c r="HA669" s="38"/>
      <c r="HB669" s="38"/>
      <c r="HC669" s="38"/>
      <c r="HD669" s="38"/>
      <c r="HE669" s="38"/>
      <c r="HF669" s="38"/>
      <c r="HG669" s="38"/>
      <c r="HH669" s="38"/>
      <c r="HI669" s="38"/>
      <c r="HJ669" s="38"/>
      <c r="HK669" s="38"/>
      <c r="HL669" s="38"/>
      <c r="HM669" s="38"/>
      <c r="HN669" s="38"/>
      <c r="HO669" s="38"/>
      <c r="HP669" s="38"/>
      <c r="HQ669" s="38"/>
      <c r="HR669" s="38"/>
      <c r="HS669" s="38"/>
      <c r="HT669" s="38"/>
      <c r="HU669" s="38"/>
      <c r="HV669" s="38"/>
      <c r="HW669" s="38"/>
    </row>
    <row r="670" spans="1:231" ht="36" customHeight="1" x14ac:dyDescent="0.25">
      <c r="A670" s="1" t="s">
        <v>144</v>
      </c>
      <c r="B670" s="1" t="s">
        <v>145</v>
      </c>
      <c r="C670" s="1" t="s">
        <v>25</v>
      </c>
      <c r="D670" s="44" t="s">
        <v>98</v>
      </c>
      <c r="E670" s="1" t="s">
        <v>146</v>
      </c>
      <c r="F670" s="26" t="s">
        <v>147</v>
      </c>
      <c r="G670" s="26" t="s">
        <v>148</v>
      </c>
      <c r="H670" s="1" t="s">
        <v>61</v>
      </c>
      <c r="I670" s="1" t="s">
        <v>149</v>
      </c>
      <c r="J670" s="1" t="s">
        <v>150</v>
      </c>
      <c r="K670" s="1" t="s">
        <v>151</v>
      </c>
      <c r="L670" s="1" t="s">
        <v>105</v>
      </c>
      <c r="M670" s="1" t="s">
        <v>152</v>
      </c>
      <c r="N670" s="1" t="s">
        <v>153</v>
      </c>
      <c r="O670" s="1" t="s">
        <v>154</v>
      </c>
      <c r="P670" s="1">
        <v>929</v>
      </c>
      <c r="Q670" s="1" t="s">
        <v>4553</v>
      </c>
      <c r="R670" s="1" t="s">
        <v>38</v>
      </c>
      <c r="S670" s="1" t="s">
        <v>4554</v>
      </c>
      <c r="T670" s="1" t="s">
        <v>40</v>
      </c>
      <c r="U670" s="1">
        <v>5</v>
      </c>
      <c r="V670" s="1" t="s">
        <v>41</v>
      </c>
      <c r="W670" s="1" t="s">
        <v>41</v>
      </c>
      <c r="X670" s="1">
        <v>4</v>
      </c>
      <c r="Y670" s="31" t="s">
        <v>5649</v>
      </c>
      <c r="Z670" s="1">
        <v>341.13</v>
      </c>
      <c r="AA670" s="1">
        <v>10</v>
      </c>
      <c r="AD670" s="1">
        <v>57.5</v>
      </c>
      <c r="AJ670" s="1">
        <v>149.37</v>
      </c>
      <c r="AN670" s="1">
        <v>84.26</v>
      </c>
      <c r="AO670" s="1">
        <f t="shared" si="113"/>
        <v>301.13</v>
      </c>
      <c r="AP670" s="1">
        <v>256.76</v>
      </c>
      <c r="AQ670" s="1">
        <v>0</v>
      </c>
      <c r="AR670" s="1">
        <v>0</v>
      </c>
      <c r="AS670" s="1">
        <v>3.75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22.92</v>
      </c>
      <c r="BB670" s="1">
        <v>107.24</v>
      </c>
      <c r="BC670" s="1">
        <v>0</v>
      </c>
      <c r="BD670" s="1">
        <v>0</v>
      </c>
      <c r="BE670" s="1">
        <v>0</v>
      </c>
      <c r="BF670" s="1">
        <v>0</v>
      </c>
      <c r="BG670" s="1">
        <v>45.84</v>
      </c>
      <c r="BH670" s="1">
        <v>0</v>
      </c>
      <c r="BI670" s="1">
        <f t="shared" si="114"/>
        <v>189.75</v>
      </c>
      <c r="BJ670" s="1">
        <v>28.45</v>
      </c>
      <c r="BK670" s="1">
        <v>0</v>
      </c>
      <c r="BL670" s="1">
        <v>0</v>
      </c>
      <c r="BM670" s="1">
        <v>0</v>
      </c>
      <c r="BN670" s="1">
        <v>0</v>
      </c>
      <c r="BO670" s="1">
        <v>3.75</v>
      </c>
      <c r="BP670" s="1">
        <v>0</v>
      </c>
      <c r="BQ670" s="1">
        <v>0</v>
      </c>
      <c r="BR670" s="1">
        <v>0</v>
      </c>
      <c r="BS670" s="1">
        <v>2.7</v>
      </c>
      <c r="BT670" s="1">
        <v>0</v>
      </c>
      <c r="BU670" s="1">
        <v>0</v>
      </c>
      <c r="BV670" s="1">
        <v>10</v>
      </c>
      <c r="BW670" s="1">
        <v>10</v>
      </c>
      <c r="BX670" s="1">
        <f t="shared" si="115"/>
        <v>26.45</v>
      </c>
      <c r="BY670" s="1">
        <v>0</v>
      </c>
      <c r="BZ670" s="1">
        <v>0</v>
      </c>
      <c r="CA670" s="1">
        <f t="shared" si="116"/>
        <v>0</v>
      </c>
      <c r="CB670" s="1">
        <f t="shared" si="117"/>
        <v>26.45</v>
      </c>
      <c r="CC670" s="1">
        <v>110</v>
      </c>
      <c r="CD670" s="1">
        <v>30</v>
      </c>
      <c r="CE670" s="1">
        <v>0</v>
      </c>
      <c r="CF670" s="1">
        <v>0</v>
      </c>
      <c r="CG670" s="1">
        <f t="shared" si="118"/>
        <v>30</v>
      </c>
      <c r="CH670" s="1">
        <v>46</v>
      </c>
      <c r="CI670" s="1">
        <v>16</v>
      </c>
      <c r="CJ670" s="1">
        <v>30</v>
      </c>
      <c r="CK670" s="1">
        <v>0</v>
      </c>
      <c r="CL670" s="1">
        <f t="shared" si="112"/>
        <v>46</v>
      </c>
      <c r="CN670" s="1">
        <v>0</v>
      </c>
      <c r="CO670" s="1">
        <f t="shared" si="119"/>
        <v>0</v>
      </c>
      <c r="CP670" s="1">
        <v>395.21</v>
      </c>
      <c r="CQ670" s="1">
        <f t="shared" si="120"/>
        <v>246.2</v>
      </c>
      <c r="CR670" s="1">
        <v>6</v>
      </c>
      <c r="CS670" s="1" t="s">
        <v>5732</v>
      </c>
    </row>
    <row r="671" spans="1:231" s="47" customFormat="1" ht="68.25" customHeight="1" x14ac:dyDescent="0.25">
      <c r="A671" s="6" t="s">
        <v>155</v>
      </c>
      <c r="B671" s="6" t="s">
        <v>156</v>
      </c>
      <c r="C671" s="6" t="s">
        <v>157</v>
      </c>
      <c r="D671" s="45" t="s">
        <v>26</v>
      </c>
      <c r="E671" s="6" t="s">
        <v>158</v>
      </c>
      <c r="F671" s="6" t="s">
        <v>159</v>
      </c>
      <c r="G671" s="6" t="s">
        <v>160</v>
      </c>
      <c r="H671" s="6" t="s">
        <v>161</v>
      </c>
      <c r="I671" s="6" t="s">
        <v>162</v>
      </c>
      <c r="J671" s="6" t="s">
        <v>163</v>
      </c>
      <c r="K671" s="6" t="s">
        <v>164</v>
      </c>
      <c r="L671" s="6" t="s">
        <v>105</v>
      </c>
      <c r="M671" s="6" t="s">
        <v>66</v>
      </c>
      <c r="N671" s="6" t="s">
        <v>165</v>
      </c>
      <c r="O671" s="6" t="s">
        <v>68</v>
      </c>
      <c r="P671" s="6">
        <v>929</v>
      </c>
      <c r="Q671" s="6" t="s">
        <v>4553</v>
      </c>
      <c r="R671" s="6" t="s">
        <v>38</v>
      </c>
      <c r="S671" s="6" t="s">
        <v>4554</v>
      </c>
      <c r="T671" s="6" t="s">
        <v>40</v>
      </c>
      <c r="U671" s="6">
        <v>5</v>
      </c>
      <c r="V671" s="6" t="s">
        <v>41</v>
      </c>
      <c r="W671" s="6" t="s">
        <v>41</v>
      </c>
      <c r="X671" s="6">
        <v>3</v>
      </c>
      <c r="Y671" s="32" t="s">
        <v>5641</v>
      </c>
      <c r="Z671" s="6">
        <v>10</v>
      </c>
      <c r="AA671" s="6">
        <v>10</v>
      </c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>
        <f t="shared" si="113"/>
        <v>10</v>
      </c>
      <c r="AP671" s="6">
        <v>254.53</v>
      </c>
      <c r="AQ671" s="6"/>
      <c r="AR671" s="6"/>
      <c r="AS671" s="6"/>
      <c r="AT671" s="6"/>
      <c r="AU671" s="6"/>
      <c r="AV671" s="6"/>
      <c r="AW671" s="6"/>
      <c r="AX671" s="6">
        <v>10.96</v>
      </c>
      <c r="AY671" s="6"/>
      <c r="AZ671" s="6"/>
      <c r="BA671" s="6">
        <v>22.92</v>
      </c>
      <c r="BB671" s="6">
        <v>210.65</v>
      </c>
      <c r="BC671" s="6"/>
      <c r="BD671" s="6"/>
      <c r="BE671" s="6"/>
      <c r="BF671" s="6"/>
      <c r="BG671" s="6"/>
      <c r="BH671" s="6"/>
      <c r="BI671" s="6">
        <f t="shared" si="114"/>
        <v>254.53</v>
      </c>
      <c r="BJ671" s="6">
        <v>25</v>
      </c>
      <c r="BK671" s="6">
        <v>1</v>
      </c>
      <c r="BL671" s="6">
        <v>0.75</v>
      </c>
      <c r="BM671" s="6">
        <v>2</v>
      </c>
      <c r="BN671" s="6"/>
      <c r="BO671" s="6">
        <v>1.25</v>
      </c>
      <c r="BP671" s="6"/>
      <c r="BQ671" s="6"/>
      <c r="BR671" s="6"/>
      <c r="BS671" s="6"/>
      <c r="BT671" s="6"/>
      <c r="BU671" s="6"/>
      <c r="BV671" s="6">
        <v>10</v>
      </c>
      <c r="BW671" s="6">
        <v>10</v>
      </c>
      <c r="BX671" s="6">
        <f t="shared" si="115"/>
        <v>25</v>
      </c>
      <c r="BY671" s="6"/>
      <c r="BZ671" s="6"/>
      <c r="CA671" s="6">
        <f t="shared" si="116"/>
        <v>0</v>
      </c>
      <c r="CB671" s="6">
        <f t="shared" si="117"/>
        <v>25</v>
      </c>
      <c r="CC671" s="6">
        <v>110</v>
      </c>
      <c r="CD671" s="6">
        <v>30</v>
      </c>
      <c r="CE671" s="6">
        <v>80</v>
      </c>
      <c r="CF671" s="6"/>
      <c r="CG671" s="6">
        <f t="shared" si="118"/>
        <v>110</v>
      </c>
      <c r="CH671" s="6">
        <v>46</v>
      </c>
      <c r="CI671" s="6">
        <v>16</v>
      </c>
      <c r="CJ671" s="6">
        <v>30</v>
      </c>
      <c r="CK671" s="6"/>
      <c r="CL671" s="6">
        <f t="shared" si="112"/>
        <v>46</v>
      </c>
      <c r="CM671" s="6"/>
      <c r="CN671" s="6"/>
      <c r="CO671" s="6">
        <f t="shared" si="119"/>
        <v>0</v>
      </c>
      <c r="CP671" s="6">
        <v>389.53</v>
      </c>
      <c r="CQ671" s="6"/>
      <c r="CR671" s="6"/>
      <c r="CS671" s="6" t="s">
        <v>5726</v>
      </c>
    </row>
    <row r="672" spans="1:231" s="47" customFormat="1" ht="126.75" customHeight="1" x14ac:dyDescent="0.25">
      <c r="A672" s="6" t="s">
        <v>179</v>
      </c>
      <c r="B672" s="6" t="s">
        <v>180</v>
      </c>
      <c r="C672" s="6" t="s">
        <v>157</v>
      </c>
      <c r="D672" s="45" t="s">
        <v>26</v>
      </c>
      <c r="E672" s="6" t="s">
        <v>181</v>
      </c>
      <c r="F672" s="6" t="s">
        <v>182</v>
      </c>
      <c r="G672" s="6" t="s">
        <v>74</v>
      </c>
      <c r="H672" s="6" t="s">
        <v>183</v>
      </c>
      <c r="I672" s="6" t="s">
        <v>184</v>
      </c>
      <c r="J672" s="6" t="s">
        <v>185</v>
      </c>
      <c r="K672" s="6" t="s">
        <v>186</v>
      </c>
      <c r="L672" s="6" t="s">
        <v>187</v>
      </c>
      <c r="M672" s="6" t="s">
        <v>188</v>
      </c>
      <c r="N672" s="6" t="s">
        <v>189</v>
      </c>
      <c r="O672" s="6" t="s">
        <v>190</v>
      </c>
      <c r="P672" s="6">
        <v>929</v>
      </c>
      <c r="Q672" s="6" t="s">
        <v>4553</v>
      </c>
      <c r="R672" s="6" t="s">
        <v>38</v>
      </c>
      <c r="S672" s="6" t="s">
        <v>4554</v>
      </c>
      <c r="T672" s="6" t="s">
        <v>40</v>
      </c>
      <c r="U672" s="6">
        <v>5</v>
      </c>
      <c r="V672" s="6" t="s">
        <v>41</v>
      </c>
      <c r="W672" s="6" t="s">
        <v>41</v>
      </c>
      <c r="X672" s="6">
        <v>7</v>
      </c>
      <c r="Y672" s="32" t="s">
        <v>5722</v>
      </c>
      <c r="Z672" s="6">
        <v>50</v>
      </c>
      <c r="AA672" s="6">
        <v>50</v>
      </c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>
        <f t="shared" si="113"/>
        <v>50</v>
      </c>
      <c r="AP672" s="6">
        <v>321.83999999999997</v>
      </c>
      <c r="AQ672" s="6">
        <v>4.9800000000000004</v>
      </c>
      <c r="AR672" s="6">
        <v>11</v>
      </c>
      <c r="AS672" s="6">
        <v>12.5</v>
      </c>
      <c r="AT672" s="6"/>
      <c r="AU672" s="6"/>
      <c r="AV672" s="6"/>
      <c r="AW672" s="6"/>
      <c r="AX672" s="6">
        <v>5.48</v>
      </c>
      <c r="AY672" s="6"/>
      <c r="AZ672" s="6"/>
      <c r="BA672" s="6"/>
      <c r="BB672" s="6">
        <v>137.88</v>
      </c>
      <c r="BC672" s="6"/>
      <c r="BD672" s="6"/>
      <c r="BE672" s="6"/>
      <c r="BF672" s="6"/>
      <c r="BG672" s="6"/>
      <c r="BH672" s="6">
        <v>100</v>
      </c>
      <c r="BI672" s="6">
        <f t="shared" si="114"/>
        <v>321.84000000000003</v>
      </c>
      <c r="BJ672" s="6">
        <v>15.25</v>
      </c>
      <c r="BK672" s="6">
        <v>3</v>
      </c>
      <c r="BL672" s="6"/>
      <c r="BM672" s="6">
        <v>1</v>
      </c>
      <c r="BN672" s="6"/>
      <c r="BO672" s="6">
        <v>1.25</v>
      </c>
      <c r="BP672" s="6"/>
      <c r="BQ672" s="6"/>
      <c r="BR672" s="6"/>
      <c r="BS672" s="6"/>
      <c r="BT672" s="6"/>
      <c r="BU672" s="6"/>
      <c r="BV672" s="6">
        <v>10</v>
      </c>
      <c r="BW672" s="6"/>
      <c r="BX672" s="6">
        <f t="shared" si="115"/>
        <v>15.25</v>
      </c>
      <c r="BY672" s="6"/>
      <c r="BZ672" s="6"/>
      <c r="CA672" s="6">
        <f t="shared" si="116"/>
        <v>0</v>
      </c>
      <c r="CB672" s="6">
        <f t="shared" si="117"/>
        <v>15.25</v>
      </c>
      <c r="CC672" s="6">
        <v>40</v>
      </c>
      <c r="CD672" s="6">
        <v>40</v>
      </c>
      <c r="CE672" s="6"/>
      <c r="CF672" s="6"/>
      <c r="CG672" s="6">
        <f t="shared" si="118"/>
        <v>40</v>
      </c>
      <c r="CH672" s="6">
        <v>24</v>
      </c>
      <c r="CI672" s="6">
        <v>24</v>
      </c>
      <c r="CJ672" s="6"/>
      <c r="CK672" s="6"/>
      <c r="CL672" s="6">
        <f t="shared" si="112"/>
        <v>24</v>
      </c>
      <c r="CM672" s="6"/>
      <c r="CN672" s="6"/>
      <c r="CO672" s="6">
        <f t="shared" si="119"/>
        <v>0</v>
      </c>
      <c r="CP672" s="6">
        <v>377.09</v>
      </c>
      <c r="CQ672" s="6"/>
      <c r="CR672" s="6"/>
      <c r="CS672" s="6" t="s">
        <v>5727</v>
      </c>
    </row>
    <row r="673" spans="1:231" ht="33.75" customHeight="1" x14ac:dyDescent="0.25">
      <c r="A673" s="1" t="s">
        <v>3386</v>
      </c>
      <c r="B673" s="1" t="s">
        <v>3387</v>
      </c>
      <c r="C673" s="1" t="s">
        <v>25</v>
      </c>
      <c r="D673" s="44" t="s">
        <v>98</v>
      </c>
      <c r="E673" s="1" t="s">
        <v>3388</v>
      </c>
      <c r="F673" s="1" t="s">
        <v>901</v>
      </c>
      <c r="G673" s="1" t="s">
        <v>217</v>
      </c>
      <c r="H673" s="1" t="s">
        <v>137</v>
      </c>
      <c r="I673" s="1" t="s">
        <v>3389</v>
      </c>
      <c r="J673" s="1" t="s">
        <v>3390</v>
      </c>
      <c r="K673" s="1" t="s">
        <v>3391</v>
      </c>
      <c r="L673" s="1" t="s">
        <v>1239</v>
      </c>
      <c r="M673" s="1" t="s">
        <v>1525</v>
      </c>
      <c r="N673" s="1" t="s">
        <v>3392</v>
      </c>
      <c r="O673" s="1" t="s">
        <v>1241</v>
      </c>
      <c r="P673" s="1">
        <v>929</v>
      </c>
      <c r="Q673" s="1" t="s">
        <v>4553</v>
      </c>
      <c r="R673" s="1" t="s">
        <v>38</v>
      </c>
      <c r="S673" s="1" t="s">
        <v>4554</v>
      </c>
      <c r="T673" s="1" t="s">
        <v>40</v>
      </c>
      <c r="U673" s="1">
        <v>5</v>
      </c>
      <c r="V673" s="1" t="s">
        <v>41</v>
      </c>
      <c r="W673" s="1" t="s">
        <v>41</v>
      </c>
      <c r="X673" s="1">
        <v>5</v>
      </c>
      <c r="Y673" s="31" t="s">
        <v>5649</v>
      </c>
      <c r="Z673" s="1">
        <v>236.1</v>
      </c>
      <c r="AA673" s="1">
        <v>10</v>
      </c>
      <c r="AD673" s="1">
        <v>87.5</v>
      </c>
      <c r="AH673" s="1">
        <v>22</v>
      </c>
      <c r="AJ673" s="1">
        <v>76.599999999999994</v>
      </c>
      <c r="AO673" s="1">
        <f t="shared" si="113"/>
        <v>196.1</v>
      </c>
      <c r="AP673" s="1">
        <v>165.95</v>
      </c>
      <c r="AQ673" s="1">
        <v>0</v>
      </c>
      <c r="AR673" s="1">
        <v>0</v>
      </c>
      <c r="AS673" s="1">
        <v>43.75</v>
      </c>
      <c r="AT673" s="1">
        <v>0</v>
      </c>
      <c r="AU673" s="1">
        <v>0</v>
      </c>
      <c r="AV673" s="1">
        <v>0</v>
      </c>
      <c r="AW673" s="1">
        <v>0</v>
      </c>
      <c r="AX673" s="1">
        <v>8.2200000000000006</v>
      </c>
      <c r="AY673" s="1">
        <v>0</v>
      </c>
      <c r="AZ673" s="1">
        <v>0</v>
      </c>
      <c r="BA673" s="1">
        <v>32.47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f t="shared" si="114"/>
        <v>94.44</v>
      </c>
      <c r="BJ673" s="1">
        <v>144.65</v>
      </c>
      <c r="BK673" s="1">
        <v>2</v>
      </c>
      <c r="BL673" s="1">
        <v>0</v>
      </c>
      <c r="BM673" s="1">
        <v>1</v>
      </c>
      <c r="BN673" s="1">
        <v>0</v>
      </c>
      <c r="BO673" s="1">
        <v>2.5</v>
      </c>
      <c r="BP673" s="1">
        <v>1.5</v>
      </c>
      <c r="BQ673" s="1">
        <v>6</v>
      </c>
      <c r="BR673" s="1">
        <v>2.75</v>
      </c>
      <c r="BS673" s="1">
        <v>0</v>
      </c>
      <c r="BT673" s="1">
        <v>0</v>
      </c>
      <c r="BU673" s="1">
        <v>10</v>
      </c>
      <c r="BV673" s="1">
        <v>0</v>
      </c>
      <c r="BW673" s="1">
        <v>0</v>
      </c>
      <c r="BX673" s="1">
        <f t="shared" si="115"/>
        <v>25.75</v>
      </c>
      <c r="BY673" s="1">
        <v>0</v>
      </c>
      <c r="BZ673" s="1">
        <v>70</v>
      </c>
      <c r="CA673" s="1">
        <f t="shared" si="116"/>
        <v>70</v>
      </c>
      <c r="CB673" s="1">
        <f t="shared" si="117"/>
        <v>95.75</v>
      </c>
      <c r="CC673" s="1">
        <v>60</v>
      </c>
      <c r="CD673" s="1">
        <v>60</v>
      </c>
      <c r="CE673" s="1">
        <v>0</v>
      </c>
      <c r="CF673" s="1">
        <v>0</v>
      </c>
      <c r="CG673" s="1">
        <f t="shared" si="118"/>
        <v>60</v>
      </c>
      <c r="CH673" s="1">
        <v>40</v>
      </c>
      <c r="CI673" s="1">
        <v>40</v>
      </c>
      <c r="CJ673" s="1">
        <v>0</v>
      </c>
      <c r="CK673" s="1">
        <v>0</v>
      </c>
      <c r="CL673" s="1">
        <f t="shared" si="112"/>
        <v>40</v>
      </c>
      <c r="CN673" s="1">
        <v>0</v>
      </c>
      <c r="CO673" s="1">
        <f t="shared" si="119"/>
        <v>0</v>
      </c>
      <c r="CP673" s="1">
        <v>370.6</v>
      </c>
      <c r="CQ673" s="1">
        <f>SUM(BI673,CB673,CG673)</f>
        <v>250.19</v>
      </c>
      <c r="CR673" s="1">
        <v>5</v>
      </c>
      <c r="CS673" s="1" t="s">
        <v>5732</v>
      </c>
    </row>
    <row r="674" spans="1:231" s="47" customFormat="1" ht="132" customHeight="1" x14ac:dyDescent="0.25">
      <c r="A674" s="6" t="s">
        <v>1866</v>
      </c>
      <c r="B674" s="6" t="s">
        <v>1867</v>
      </c>
      <c r="C674" s="6" t="s">
        <v>25</v>
      </c>
      <c r="D674" s="45" t="s">
        <v>168</v>
      </c>
      <c r="E674" s="6" t="s">
        <v>1868</v>
      </c>
      <c r="F674" s="6" t="s">
        <v>1869</v>
      </c>
      <c r="G674" s="6" t="s">
        <v>1870</v>
      </c>
      <c r="H674" s="6" t="s">
        <v>123</v>
      </c>
      <c r="I674" s="6" t="s">
        <v>1871</v>
      </c>
      <c r="J674" s="6" t="s">
        <v>1872</v>
      </c>
      <c r="K674" s="6" t="s">
        <v>1873</v>
      </c>
      <c r="L674" s="6" t="s">
        <v>1874</v>
      </c>
      <c r="M674" s="6" t="s">
        <v>1080</v>
      </c>
      <c r="N674" s="6" t="s">
        <v>1875</v>
      </c>
      <c r="O674" s="6" t="s">
        <v>1082</v>
      </c>
      <c r="P674" s="6">
        <v>929</v>
      </c>
      <c r="Q674" s="6" t="s">
        <v>4553</v>
      </c>
      <c r="R674" s="6" t="s">
        <v>38</v>
      </c>
      <c r="S674" s="6" t="s">
        <v>4554</v>
      </c>
      <c r="T674" s="6" t="s">
        <v>40</v>
      </c>
      <c r="U674" s="6">
        <v>5</v>
      </c>
      <c r="V674" s="6" t="s">
        <v>41</v>
      </c>
      <c r="W674" s="6" t="s">
        <v>41</v>
      </c>
      <c r="X674" s="6">
        <v>5</v>
      </c>
      <c r="Y674" s="32" t="s">
        <v>5645</v>
      </c>
      <c r="Z674" s="6">
        <v>0</v>
      </c>
      <c r="AA674" s="6">
        <v>0</v>
      </c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>
        <f t="shared" si="113"/>
        <v>0</v>
      </c>
      <c r="AP674" s="6">
        <v>97.7</v>
      </c>
      <c r="AQ674" s="6"/>
      <c r="AR674" s="6"/>
      <c r="AS674" s="6"/>
      <c r="AT674" s="6"/>
      <c r="AU674" s="6">
        <v>73.040000000000006</v>
      </c>
      <c r="AV674" s="6"/>
      <c r="AW674" s="6"/>
      <c r="AX674" s="6">
        <v>24.66</v>
      </c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>
        <f t="shared" si="114"/>
        <v>97.7</v>
      </c>
      <c r="BJ674" s="6">
        <v>66.099999999999994</v>
      </c>
      <c r="BK674" s="6">
        <v>1</v>
      </c>
      <c r="BL674" s="6"/>
      <c r="BM674" s="6">
        <v>1</v>
      </c>
      <c r="BN674" s="6">
        <v>1.25</v>
      </c>
      <c r="BO674" s="6">
        <v>33.75</v>
      </c>
      <c r="BP674" s="6">
        <v>3</v>
      </c>
      <c r="BQ674" s="6">
        <v>8</v>
      </c>
      <c r="BR674" s="6"/>
      <c r="BS674" s="6">
        <v>8.1</v>
      </c>
      <c r="BT674" s="6"/>
      <c r="BU674" s="6"/>
      <c r="BV674" s="6"/>
      <c r="BW674" s="6">
        <v>10</v>
      </c>
      <c r="BX674" s="6">
        <f t="shared" si="115"/>
        <v>66.099999999999994</v>
      </c>
      <c r="BY674" s="6"/>
      <c r="BZ674" s="6"/>
      <c r="CA674" s="6">
        <f t="shared" si="116"/>
        <v>0</v>
      </c>
      <c r="CB674" s="6">
        <f t="shared" si="117"/>
        <v>66.099999999999994</v>
      </c>
      <c r="CC674" s="6">
        <v>200</v>
      </c>
      <c r="CD674" s="6">
        <v>60</v>
      </c>
      <c r="CE674" s="6">
        <v>140</v>
      </c>
      <c r="CF674" s="6"/>
      <c r="CG674" s="6">
        <f t="shared" si="118"/>
        <v>200</v>
      </c>
      <c r="CH674" s="6">
        <v>100</v>
      </c>
      <c r="CI674" s="6">
        <v>40</v>
      </c>
      <c r="CJ674" s="6">
        <v>60</v>
      </c>
      <c r="CK674" s="6"/>
      <c r="CL674" s="6">
        <f t="shared" si="112"/>
        <v>100</v>
      </c>
      <c r="CM674" s="6"/>
      <c r="CN674" s="6"/>
      <c r="CO674" s="6">
        <f t="shared" si="119"/>
        <v>0</v>
      </c>
      <c r="CP674" s="6">
        <v>363.8</v>
      </c>
      <c r="CQ674" s="6"/>
      <c r="CR674" s="6"/>
      <c r="CS674" s="6" t="s">
        <v>5726</v>
      </c>
    </row>
    <row r="675" spans="1:231" s="40" customFormat="1" ht="37.5" hidden="1" customHeight="1" x14ac:dyDescent="0.25">
      <c r="A675" s="39" t="s">
        <v>4634</v>
      </c>
      <c r="B675" s="39" t="s">
        <v>4635</v>
      </c>
      <c r="C675" s="39" t="s">
        <v>25</v>
      </c>
      <c r="D675" s="43" t="s">
        <v>26</v>
      </c>
      <c r="E675" s="39" t="s">
        <v>4636</v>
      </c>
      <c r="F675" s="39" t="s">
        <v>4637</v>
      </c>
      <c r="G675" s="39" t="s">
        <v>124</v>
      </c>
      <c r="H675" s="39" t="s">
        <v>226</v>
      </c>
      <c r="I675" s="39" t="s">
        <v>4638</v>
      </c>
      <c r="J675" s="39" t="s">
        <v>4638</v>
      </c>
      <c r="K675" s="39" t="s">
        <v>4639</v>
      </c>
      <c r="L675" s="39" t="s">
        <v>105</v>
      </c>
      <c r="M675" s="39" t="s">
        <v>1229</v>
      </c>
      <c r="N675" s="39" t="s">
        <v>4640</v>
      </c>
      <c r="O675" s="39" t="s">
        <v>4641</v>
      </c>
      <c r="P675" s="39">
        <v>929</v>
      </c>
      <c r="Q675" s="39" t="s">
        <v>4553</v>
      </c>
      <c r="R675" s="39" t="s">
        <v>38</v>
      </c>
      <c r="S675" s="39" t="s">
        <v>4554</v>
      </c>
      <c r="T675" s="1" t="s">
        <v>40</v>
      </c>
      <c r="U675" s="1">
        <v>5</v>
      </c>
      <c r="V675" s="1" t="s">
        <v>41</v>
      </c>
      <c r="W675" s="1" t="s">
        <v>41</v>
      </c>
      <c r="X675" s="1">
        <v>5</v>
      </c>
      <c r="Y675" s="31" t="s">
        <v>5649</v>
      </c>
      <c r="Z675" s="1">
        <v>50</v>
      </c>
      <c r="AA675" s="1">
        <v>10</v>
      </c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>
        <f t="shared" si="113"/>
        <v>0</v>
      </c>
      <c r="AP675" s="1">
        <v>361.54</v>
      </c>
      <c r="AQ675" s="1"/>
      <c r="AR675" s="1"/>
      <c r="AS675" s="1"/>
      <c r="AT675" s="1">
        <v>22.5</v>
      </c>
      <c r="AU675" s="1"/>
      <c r="AV675" s="1"/>
      <c r="AW675" s="1"/>
      <c r="AX675" s="1">
        <v>1.37</v>
      </c>
      <c r="AY675" s="1"/>
      <c r="AZ675" s="1"/>
      <c r="BA675" s="1"/>
      <c r="BB675" s="1">
        <v>187.67</v>
      </c>
      <c r="BC675" s="1"/>
      <c r="BD675" s="1"/>
      <c r="BE675" s="1"/>
      <c r="BF675" s="1"/>
      <c r="BG675" s="1"/>
      <c r="BH675" s="1">
        <v>100</v>
      </c>
      <c r="BI675" s="1">
        <f t="shared" si="114"/>
        <v>0</v>
      </c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>
        <f t="shared" si="115"/>
        <v>0</v>
      </c>
      <c r="BY675" s="1"/>
      <c r="BZ675" s="1"/>
      <c r="CA675" s="1">
        <f t="shared" si="116"/>
        <v>0</v>
      </c>
      <c r="CB675" s="1">
        <f t="shared" si="117"/>
        <v>0</v>
      </c>
      <c r="CC675" s="1"/>
      <c r="CD675" s="1"/>
      <c r="CE675" s="1"/>
      <c r="CF675" s="1"/>
      <c r="CG675" s="1">
        <f t="shared" si="118"/>
        <v>0</v>
      </c>
      <c r="CH675" s="1"/>
      <c r="CI675" s="1"/>
      <c r="CJ675" s="1"/>
      <c r="CK675" s="1"/>
      <c r="CL675" s="1">
        <f t="shared" si="112"/>
        <v>0</v>
      </c>
      <c r="CM675" s="1"/>
      <c r="CN675" s="1"/>
      <c r="CO675" s="1">
        <f t="shared" si="119"/>
        <v>0</v>
      </c>
      <c r="CP675" s="1">
        <v>361.54</v>
      </c>
      <c r="CQ675" s="39">
        <f t="shared" ref="CQ675:CQ689" si="121">SUM(BI675,CB675,CG675)</f>
        <v>0</v>
      </c>
      <c r="CR675" s="39" t="s">
        <v>5736</v>
      </c>
      <c r="CS675" s="1" t="s">
        <v>5728</v>
      </c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  <c r="FZ675" s="38"/>
      <c r="GA675" s="38"/>
      <c r="GB675" s="38"/>
      <c r="GC675" s="38"/>
      <c r="GD675" s="38"/>
      <c r="GE675" s="38"/>
      <c r="GF675" s="38"/>
      <c r="GG675" s="38"/>
      <c r="GH675" s="38"/>
      <c r="GI675" s="38"/>
      <c r="GJ675" s="38"/>
      <c r="GK675" s="38"/>
      <c r="GL675" s="38"/>
      <c r="GM675" s="38"/>
      <c r="GN675" s="38"/>
      <c r="GO675" s="38"/>
      <c r="GP675" s="38"/>
      <c r="GQ675" s="38"/>
      <c r="GR675" s="38"/>
      <c r="GS675" s="38"/>
      <c r="GT675" s="38"/>
      <c r="GU675" s="38"/>
      <c r="GV675" s="38"/>
      <c r="GW675" s="38"/>
      <c r="GX675" s="38"/>
      <c r="GY675" s="38"/>
      <c r="GZ675" s="38"/>
      <c r="HA675" s="38"/>
      <c r="HB675" s="38"/>
      <c r="HC675" s="38"/>
      <c r="HD675" s="38"/>
      <c r="HE675" s="38"/>
      <c r="HF675" s="38"/>
      <c r="HG675" s="38"/>
      <c r="HH675" s="38"/>
      <c r="HI675" s="38"/>
      <c r="HJ675" s="38"/>
      <c r="HK675" s="38"/>
      <c r="HL675" s="38"/>
      <c r="HM675" s="38"/>
      <c r="HN675" s="38"/>
      <c r="HO675" s="38"/>
      <c r="HP675" s="38"/>
      <c r="HQ675" s="38"/>
      <c r="HR675" s="38"/>
      <c r="HS675" s="38"/>
      <c r="HT675" s="38"/>
      <c r="HU675" s="38"/>
      <c r="HV675" s="38"/>
      <c r="HW675" s="38"/>
    </row>
    <row r="676" spans="1:231" ht="54.75" customHeight="1" x14ac:dyDescent="0.25">
      <c r="A676" s="1" t="s">
        <v>191</v>
      </c>
      <c r="B676" s="1" t="s">
        <v>192</v>
      </c>
      <c r="C676" s="1" t="s">
        <v>25</v>
      </c>
      <c r="D676" s="44" t="s">
        <v>168</v>
      </c>
      <c r="E676" s="1" t="s">
        <v>193</v>
      </c>
      <c r="F676" s="26" t="s">
        <v>194</v>
      </c>
      <c r="G676" s="26" t="s">
        <v>195</v>
      </c>
      <c r="H676" s="1" t="s">
        <v>74</v>
      </c>
      <c r="I676" s="1" t="s">
        <v>196</v>
      </c>
      <c r="J676" s="1" t="s">
        <v>197</v>
      </c>
      <c r="K676" s="1" t="s">
        <v>198</v>
      </c>
      <c r="L676" s="1" t="s">
        <v>199</v>
      </c>
      <c r="M676" s="1" t="s">
        <v>176</v>
      </c>
      <c r="N676" s="1" t="s">
        <v>200</v>
      </c>
      <c r="O676" s="1" t="s">
        <v>201</v>
      </c>
      <c r="P676" s="1">
        <v>929</v>
      </c>
      <c r="Q676" s="1" t="s">
        <v>4553</v>
      </c>
      <c r="R676" s="1" t="s">
        <v>38</v>
      </c>
      <c r="S676" s="1" t="s">
        <v>4554</v>
      </c>
      <c r="T676" s="1" t="s">
        <v>40</v>
      </c>
      <c r="U676" s="1">
        <v>5</v>
      </c>
      <c r="V676" s="1" t="s">
        <v>41</v>
      </c>
      <c r="W676" s="1" t="s">
        <v>41</v>
      </c>
      <c r="X676" s="1">
        <v>5</v>
      </c>
      <c r="Y676" s="31" t="s">
        <v>5649</v>
      </c>
      <c r="Z676" s="1">
        <v>0</v>
      </c>
      <c r="AA676" s="1">
        <v>0</v>
      </c>
      <c r="AO676" s="1">
        <f t="shared" si="113"/>
        <v>0</v>
      </c>
      <c r="AP676" s="1">
        <v>75.53</v>
      </c>
      <c r="AQ676" s="1">
        <v>12.45</v>
      </c>
      <c r="AU676" s="1">
        <v>63.08</v>
      </c>
      <c r="BI676" s="1">
        <f t="shared" si="114"/>
        <v>75.53</v>
      </c>
      <c r="BJ676" s="1">
        <v>85.85</v>
      </c>
      <c r="BM676" s="1">
        <v>0</v>
      </c>
      <c r="BO676" s="1">
        <v>1.25</v>
      </c>
      <c r="BP676" s="1">
        <v>0</v>
      </c>
      <c r="BS676" s="1">
        <v>8.1</v>
      </c>
      <c r="BX676" s="1">
        <f t="shared" si="115"/>
        <v>9.35</v>
      </c>
      <c r="BZ676" s="1">
        <v>70</v>
      </c>
      <c r="CA676" s="1">
        <f t="shared" si="116"/>
        <v>70</v>
      </c>
      <c r="CB676" s="1">
        <f t="shared" si="117"/>
        <v>79.349999999999994</v>
      </c>
      <c r="CC676" s="1">
        <v>200</v>
      </c>
      <c r="CD676" s="1">
        <v>30</v>
      </c>
      <c r="CE676" s="1">
        <v>0</v>
      </c>
      <c r="CG676" s="1">
        <f t="shared" si="118"/>
        <v>30</v>
      </c>
      <c r="CH676" s="1">
        <v>100</v>
      </c>
      <c r="CI676" s="1">
        <v>40</v>
      </c>
      <c r="CJ676" s="1">
        <v>60</v>
      </c>
      <c r="CL676" s="1">
        <f t="shared" si="112"/>
        <v>100</v>
      </c>
      <c r="CO676" s="1">
        <f t="shared" si="119"/>
        <v>0</v>
      </c>
      <c r="CP676" s="1">
        <v>361.38</v>
      </c>
      <c r="CQ676" s="1">
        <f t="shared" si="121"/>
        <v>184.88</v>
      </c>
      <c r="CR676" s="1">
        <v>27</v>
      </c>
      <c r="CS676" s="1" t="s">
        <v>5728</v>
      </c>
    </row>
    <row r="677" spans="1:231" ht="52.5" customHeight="1" x14ac:dyDescent="0.25">
      <c r="A677" s="1" t="s">
        <v>1884</v>
      </c>
      <c r="B677" s="1" t="s">
        <v>1885</v>
      </c>
      <c r="C677" s="1" t="s">
        <v>157</v>
      </c>
      <c r="D677" s="44" t="s">
        <v>168</v>
      </c>
      <c r="E677" s="1" t="s">
        <v>1886</v>
      </c>
      <c r="F677" s="26" t="s">
        <v>1887</v>
      </c>
      <c r="G677" s="26" t="s">
        <v>706</v>
      </c>
      <c r="H677" s="1" t="s">
        <v>137</v>
      </c>
      <c r="I677" s="1" t="s">
        <v>1888</v>
      </c>
      <c r="J677" s="1" t="s">
        <v>1889</v>
      </c>
      <c r="K677" s="1" t="s">
        <v>1890</v>
      </c>
      <c r="L677" s="1" t="s">
        <v>1874</v>
      </c>
      <c r="M677" s="1" t="s">
        <v>1891</v>
      </c>
      <c r="N677" s="1" t="s">
        <v>1892</v>
      </c>
      <c r="O677" s="1" t="s">
        <v>1082</v>
      </c>
      <c r="P677" s="1">
        <v>929</v>
      </c>
      <c r="Q677" s="1" t="s">
        <v>4553</v>
      </c>
      <c r="R677" s="1" t="s">
        <v>38</v>
      </c>
      <c r="S677" s="1" t="s">
        <v>4554</v>
      </c>
      <c r="T677" s="1" t="s">
        <v>40</v>
      </c>
      <c r="U677" s="1">
        <v>5</v>
      </c>
      <c r="V677" s="1" t="s">
        <v>41</v>
      </c>
      <c r="W677" s="1" t="s">
        <v>41</v>
      </c>
      <c r="X677" s="1">
        <v>5</v>
      </c>
      <c r="Y677" s="31" t="s">
        <v>5649</v>
      </c>
      <c r="Z677" s="1">
        <v>10</v>
      </c>
      <c r="AA677" s="1">
        <v>10</v>
      </c>
      <c r="AO677" s="1">
        <f t="shared" si="113"/>
        <v>10</v>
      </c>
      <c r="AP677" s="1">
        <v>157.05000000000001</v>
      </c>
      <c r="AT677" s="1">
        <v>137.5</v>
      </c>
      <c r="BA677" s="1">
        <v>0</v>
      </c>
      <c r="BB677" s="1">
        <v>19.149999999999999</v>
      </c>
      <c r="BI677" s="1">
        <f t="shared" si="114"/>
        <v>166.65</v>
      </c>
      <c r="BJ677" s="1">
        <v>33.75</v>
      </c>
      <c r="BK677" s="1">
        <v>1</v>
      </c>
      <c r="BL677" s="1">
        <v>0</v>
      </c>
      <c r="BN677" s="1">
        <v>0</v>
      </c>
      <c r="BQ677" s="1">
        <v>8</v>
      </c>
      <c r="BR677" s="1">
        <v>2.75</v>
      </c>
      <c r="BX677" s="1">
        <f t="shared" si="115"/>
        <v>11.75</v>
      </c>
      <c r="BY677" s="1">
        <v>20</v>
      </c>
      <c r="CA677" s="1">
        <f t="shared" si="116"/>
        <v>20</v>
      </c>
      <c r="CB677" s="1">
        <f t="shared" si="117"/>
        <v>31.75</v>
      </c>
      <c r="CC677" s="1">
        <v>170</v>
      </c>
      <c r="CD677" s="1">
        <v>0</v>
      </c>
      <c r="CE677" s="1">
        <v>0</v>
      </c>
      <c r="CG677" s="1">
        <f t="shared" si="118"/>
        <v>0</v>
      </c>
      <c r="CH677" s="1">
        <v>76</v>
      </c>
      <c r="CI677" s="1">
        <v>16</v>
      </c>
      <c r="CJ677" s="1">
        <v>60</v>
      </c>
      <c r="CL677" s="1">
        <f t="shared" si="112"/>
        <v>76</v>
      </c>
      <c r="CO677" s="1">
        <f t="shared" si="119"/>
        <v>0</v>
      </c>
      <c r="CP677" s="1">
        <v>360.8</v>
      </c>
      <c r="CQ677" s="1">
        <f t="shared" si="121"/>
        <v>198.4</v>
      </c>
      <c r="CR677" s="1">
        <v>23</v>
      </c>
      <c r="CS677" s="1" t="s">
        <v>5728</v>
      </c>
    </row>
    <row r="678" spans="1:231" s="40" customFormat="1" ht="36" hidden="1" customHeight="1" x14ac:dyDescent="0.25">
      <c r="A678" s="39" t="s">
        <v>221</v>
      </c>
      <c r="B678" s="39" t="s">
        <v>222</v>
      </c>
      <c r="C678" s="39" t="s">
        <v>25</v>
      </c>
      <c r="D678" s="43" t="s">
        <v>26</v>
      </c>
      <c r="E678" s="39" t="s">
        <v>223</v>
      </c>
      <c r="F678" s="39" t="s">
        <v>224</v>
      </c>
      <c r="G678" s="39" t="s">
        <v>225</v>
      </c>
      <c r="H678" s="39" t="s">
        <v>226</v>
      </c>
      <c r="I678" s="39" t="s">
        <v>227</v>
      </c>
      <c r="J678" s="39" t="s">
        <v>228</v>
      </c>
      <c r="K678" s="39" t="s">
        <v>229</v>
      </c>
      <c r="L678" s="39" t="s">
        <v>230</v>
      </c>
      <c r="M678" s="39" t="s">
        <v>231</v>
      </c>
      <c r="N678" s="39" t="s">
        <v>232</v>
      </c>
      <c r="O678" s="39" t="s">
        <v>233</v>
      </c>
      <c r="P678" s="39">
        <v>929</v>
      </c>
      <c r="Q678" s="39" t="s">
        <v>4553</v>
      </c>
      <c r="R678" s="39" t="s">
        <v>38</v>
      </c>
      <c r="S678" s="39" t="s">
        <v>4554</v>
      </c>
      <c r="T678" s="1" t="s">
        <v>40</v>
      </c>
      <c r="U678" s="1">
        <v>5</v>
      </c>
      <c r="V678" s="1" t="s">
        <v>41</v>
      </c>
      <c r="W678" s="1" t="s">
        <v>41</v>
      </c>
      <c r="X678" s="1">
        <v>3</v>
      </c>
      <c r="Y678" s="31" t="s">
        <v>5649</v>
      </c>
      <c r="Z678" s="1">
        <v>10</v>
      </c>
      <c r="AA678" s="1">
        <v>10</v>
      </c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>
        <f t="shared" si="113"/>
        <v>0</v>
      </c>
      <c r="AP678" s="1">
        <v>290.01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180.01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100</v>
      </c>
      <c r="BI678" s="1">
        <f t="shared" si="114"/>
        <v>0</v>
      </c>
      <c r="BJ678" s="1">
        <v>22.25</v>
      </c>
      <c r="BK678" s="1">
        <v>0</v>
      </c>
      <c r="BL678" s="1">
        <v>0</v>
      </c>
      <c r="BM678" s="1">
        <v>1</v>
      </c>
      <c r="BN678" s="1">
        <v>0</v>
      </c>
      <c r="BO678" s="1">
        <v>1.25</v>
      </c>
      <c r="BP678" s="1">
        <v>0</v>
      </c>
      <c r="BQ678" s="1">
        <v>0</v>
      </c>
      <c r="BR678" s="1">
        <v>0</v>
      </c>
      <c r="BS678" s="1">
        <v>0</v>
      </c>
      <c r="BT678" s="1">
        <v>0</v>
      </c>
      <c r="BU678" s="1">
        <v>0</v>
      </c>
      <c r="BV678" s="1">
        <v>10</v>
      </c>
      <c r="BW678" s="1">
        <v>0</v>
      </c>
      <c r="BX678" s="1">
        <f t="shared" si="115"/>
        <v>0</v>
      </c>
      <c r="BY678" s="1">
        <v>0</v>
      </c>
      <c r="BZ678" s="1">
        <v>0</v>
      </c>
      <c r="CA678" s="1">
        <f t="shared" si="116"/>
        <v>0</v>
      </c>
      <c r="CB678" s="1">
        <f t="shared" si="117"/>
        <v>0</v>
      </c>
      <c r="CC678" s="1">
        <v>40</v>
      </c>
      <c r="CD678" s="1">
        <v>40</v>
      </c>
      <c r="CE678" s="1">
        <v>0</v>
      </c>
      <c r="CF678" s="1">
        <v>0</v>
      </c>
      <c r="CG678" s="1">
        <f t="shared" si="118"/>
        <v>0</v>
      </c>
      <c r="CH678" s="1">
        <v>24</v>
      </c>
      <c r="CI678" s="1">
        <v>24</v>
      </c>
      <c r="CJ678" s="1">
        <v>0</v>
      </c>
      <c r="CK678" s="1">
        <v>0</v>
      </c>
      <c r="CL678" s="1">
        <f t="shared" si="112"/>
        <v>0</v>
      </c>
      <c r="CM678" s="1"/>
      <c r="CN678" s="1">
        <v>0</v>
      </c>
      <c r="CO678" s="1">
        <f t="shared" si="119"/>
        <v>0</v>
      </c>
      <c r="CP678" s="1">
        <v>352.26</v>
      </c>
      <c r="CQ678" s="39">
        <f t="shared" si="121"/>
        <v>0</v>
      </c>
      <c r="CR678" s="39" t="s">
        <v>5736</v>
      </c>
      <c r="CS678" s="1" t="s">
        <v>5732</v>
      </c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  <c r="FZ678" s="38"/>
      <c r="GA678" s="38"/>
      <c r="GB678" s="38"/>
      <c r="GC678" s="38"/>
      <c r="GD678" s="38"/>
      <c r="GE678" s="38"/>
      <c r="GF678" s="38"/>
      <c r="GG678" s="38"/>
      <c r="GH678" s="38"/>
      <c r="GI678" s="38"/>
      <c r="GJ678" s="38"/>
      <c r="GK678" s="38"/>
      <c r="GL678" s="38"/>
      <c r="GM678" s="38"/>
      <c r="GN678" s="38"/>
      <c r="GO678" s="38"/>
      <c r="GP678" s="38"/>
      <c r="GQ678" s="38"/>
      <c r="GR678" s="38"/>
      <c r="GS678" s="38"/>
      <c r="GT678" s="38"/>
      <c r="GU678" s="38"/>
      <c r="GV678" s="38"/>
      <c r="GW678" s="38"/>
      <c r="GX678" s="38"/>
      <c r="GY678" s="38"/>
      <c r="GZ678" s="38"/>
      <c r="HA678" s="38"/>
      <c r="HB678" s="38"/>
      <c r="HC678" s="38"/>
      <c r="HD678" s="38"/>
      <c r="HE678" s="38"/>
      <c r="HF678" s="38"/>
      <c r="HG678" s="38"/>
      <c r="HH678" s="38"/>
      <c r="HI678" s="38"/>
      <c r="HJ678" s="38"/>
      <c r="HK678" s="38"/>
      <c r="HL678" s="38"/>
      <c r="HM678" s="38"/>
      <c r="HN678" s="38"/>
      <c r="HO678" s="38"/>
      <c r="HP678" s="38"/>
      <c r="HQ678" s="38"/>
      <c r="HR678" s="38"/>
      <c r="HS678" s="38"/>
      <c r="HT678" s="38"/>
      <c r="HU678" s="38"/>
      <c r="HV678" s="38"/>
      <c r="HW678" s="38"/>
    </row>
    <row r="679" spans="1:231" s="40" customFormat="1" ht="47.25" hidden="1" customHeight="1" x14ac:dyDescent="0.25">
      <c r="A679" s="39" t="s">
        <v>234</v>
      </c>
      <c r="B679" s="39" t="s">
        <v>235</v>
      </c>
      <c r="C679" s="39" t="s">
        <v>236</v>
      </c>
      <c r="D679" s="43" t="s">
        <v>98</v>
      </c>
      <c r="E679" s="39" t="s">
        <v>237</v>
      </c>
      <c r="F679" s="39" t="s">
        <v>238</v>
      </c>
      <c r="G679" s="39" t="s">
        <v>29</v>
      </c>
      <c r="H679" s="39" t="s">
        <v>75</v>
      </c>
      <c r="I679" s="39" t="s">
        <v>239</v>
      </c>
      <c r="J679" s="39" t="s">
        <v>240</v>
      </c>
      <c r="K679" s="39" t="s">
        <v>241</v>
      </c>
      <c r="L679" s="39" t="s">
        <v>242</v>
      </c>
      <c r="M679" s="39" t="s">
        <v>231</v>
      </c>
      <c r="N679" s="39" t="s">
        <v>243</v>
      </c>
      <c r="O679" s="39" t="s">
        <v>244</v>
      </c>
      <c r="P679" s="39">
        <v>929</v>
      </c>
      <c r="Q679" s="39" t="s">
        <v>4553</v>
      </c>
      <c r="R679" s="39" t="s">
        <v>38</v>
      </c>
      <c r="S679" s="39" t="s">
        <v>4554</v>
      </c>
      <c r="T679" s="1" t="s">
        <v>40</v>
      </c>
      <c r="U679" s="1">
        <v>5</v>
      </c>
      <c r="V679" s="1" t="s">
        <v>41</v>
      </c>
      <c r="W679" s="1" t="s">
        <v>41</v>
      </c>
      <c r="X679" s="1">
        <v>5</v>
      </c>
      <c r="Y679" s="31" t="s">
        <v>5649</v>
      </c>
      <c r="Z679" s="1">
        <v>0</v>
      </c>
      <c r="AA679" s="1">
        <v>0</v>
      </c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>
        <f t="shared" si="113"/>
        <v>0</v>
      </c>
      <c r="AP679" s="1">
        <v>111.33</v>
      </c>
      <c r="AQ679" s="1">
        <v>14.11</v>
      </c>
      <c r="AR679" s="1"/>
      <c r="AS679" s="1">
        <v>160</v>
      </c>
      <c r="AT679" s="1"/>
      <c r="AU679" s="1"/>
      <c r="AV679" s="1"/>
      <c r="AW679" s="1"/>
      <c r="AX679" s="1"/>
      <c r="AY679" s="1"/>
      <c r="AZ679" s="1"/>
      <c r="BA679" s="1"/>
      <c r="BB679" s="1">
        <v>88.09</v>
      </c>
      <c r="BC679" s="1"/>
      <c r="BD679" s="1"/>
      <c r="BE679" s="1"/>
      <c r="BF679" s="1"/>
      <c r="BG679" s="1"/>
      <c r="BH679" s="1"/>
      <c r="BI679" s="1">
        <f t="shared" si="114"/>
        <v>0</v>
      </c>
      <c r="BJ679" s="1">
        <v>37.700000000000003</v>
      </c>
      <c r="BK679" s="1">
        <v>0.5</v>
      </c>
      <c r="BL679" s="1"/>
      <c r="BM679" s="1">
        <v>2</v>
      </c>
      <c r="BN679" s="1">
        <v>1.25</v>
      </c>
      <c r="BO679" s="1">
        <v>1.25</v>
      </c>
      <c r="BP679" s="1"/>
      <c r="BQ679" s="1">
        <v>0</v>
      </c>
      <c r="BR679" s="1"/>
      <c r="BS679" s="1">
        <v>2.7</v>
      </c>
      <c r="BT679" s="1"/>
      <c r="BU679" s="1"/>
      <c r="BV679" s="1">
        <v>10</v>
      </c>
      <c r="BW679" s="1">
        <v>10</v>
      </c>
      <c r="BX679" s="1">
        <f t="shared" si="115"/>
        <v>0</v>
      </c>
      <c r="BY679" s="1"/>
      <c r="BZ679" s="1"/>
      <c r="CA679" s="1">
        <f t="shared" si="116"/>
        <v>0</v>
      </c>
      <c r="CB679" s="1">
        <f t="shared" si="117"/>
        <v>0</v>
      </c>
      <c r="CC679" s="1">
        <v>200</v>
      </c>
      <c r="CD679" s="1">
        <v>60</v>
      </c>
      <c r="CE679" s="1">
        <v>0</v>
      </c>
      <c r="CF679" s="1"/>
      <c r="CG679" s="1">
        <f t="shared" si="118"/>
        <v>0</v>
      </c>
      <c r="CH679" s="1">
        <v>100</v>
      </c>
      <c r="CI679" s="1">
        <v>40</v>
      </c>
      <c r="CJ679" s="1">
        <v>60</v>
      </c>
      <c r="CK679" s="1"/>
      <c r="CL679" s="1">
        <f t="shared" si="112"/>
        <v>0</v>
      </c>
      <c r="CM679" s="1"/>
      <c r="CN679" s="1"/>
      <c r="CO679" s="1">
        <f t="shared" si="119"/>
        <v>0</v>
      </c>
      <c r="CP679" s="1">
        <v>349.03</v>
      </c>
      <c r="CQ679" s="39">
        <f t="shared" si="121"/>
        <v>0</v>
      </c>
      <c r="CR679" s="39" t="s">
        <v>5736</v>
      </c>
      <c r="CS679" s="1" t="s">
        <v>5728</v>
      </c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  <c r="FZ679" s="38"/>
      <c r="GA679" s="38"/>
      <c r="GB679" s="38"/>
      <c r="GC679" s="38"/>
      <c r="GD679" s="38"/>
      <c r="GE679" s="38"/>
      <c r="GF679" s="38"/>
      <c r="GG679" s="38"/>
      <c r="GH679" s="38"/>
      <c r="GI679" s="38"/>
      <c r="GJ679" s="38"/>
      <c r="GK679" s="38"/>
      <c r="GL679" s="38"/>
      <c r="GM679" s="38"/>
      <c r="GN679" s="38"/>
      <c r="GO679" s="38"/>
      <c r="GP679" s="38"/>
      <c r="GQ679" s="38"/>
      <c r="GR679" s="38"/>
      <c r="GS679" s="38"/>
      <c r="GT679" s="38"/>
      <c r="GU679" s="38"/>
      <c r="GV679" s="38"/>
      <c r="GW679" s="38"/>
      <c r="GX679" s="38"/>
      <c r="GY679" s="38"/>
      <c r="GZ679" s="38"/>
      <c r="HA679" s="38"/>
      <c r="HB679" s="38"/>
      <c r="HC679" s="38"/>
      <c r="HD679" s="38"/>
      <c r="HE679" s="38"/>
      <c r="HF679" s="38"/>
      <c r="HG679" s="38"/>
      <c r="HH679" s="38"/>
      <c r="HI679" s="38"/>
      <c r="HJ679" s="38"/>
      <c r="HK679" s="38"/>
      <c r="HL679" s="38"/>
      <c r="HM679" s="38"/>
      <c r="HN679" s="38"/>
      <c r="HO679" s="38"/>
      <c r="HP679" s="38"/>
      <c r="HQ679" s="38"/>
      <c r="HR679" s="38"/>
      <c r="HS679" s="38"/>
      <c r="HT679" s="38"/>
      <c r="HU679" s="38"/>
      <c r="HV679" s="38"/>
      <c r="HW679" s="38"/>
    </row>
    <row r="680" spans="1:231" ht="28.5" customHeight="1" x14ac:dyDescent="0.25">
      <c r="A680" s="1" t="s">
        <v>2383</v>
      </c>
      <c r="B680" s="1" t="s">
        <v>2384</v>
      </c>
      <c r="C680" s="1" t="s">
        <v>267</v>
      </c>
      <c r="D680" s="44" t="s">
        <v>26</v>
      </c>
      <c r="E680" s="1" t="s">
        <v>2385</v>
      </c>
      <c r="F680" s="26" t="s">
        <v>2386</v>
      </c>
      <c r="G680" s="26" t="s">
        <v>112</v>
      </c>
      <c r="H680" s="1" t="s">
        <v>74</v>
      </c>
      <c r="I680" s="1" t="s">
        <v>2387</v>
      </c>
      <c r="J680" s="1" t="s">
        <v>2388</v>
      </c>
      <c r="K680" s="1" t="s">
        <v>2389</v>
      </c>
      <c r="L680" s="1" t="s">
        <v>2390</v>
      </c>
      <c r="M680" s="1" t="s">
        <v>2391</v>
      </c>
      <c r="N680" s="1" t="s">
        <v>2392</v>
      </c>
      <c r="O680" s="1" t="s">
        <v>2393</v>
      </c>
      <c r="P680" s="1">
        <v>929</v>
      </c>
      <c r="Q680" s="1" t="s">
        <v>4553</v>
      </c>
      <c r="R680" s="1" t="s">
        <v>38</v>
      </c>
      <c r="S680" s="1" t="s">
        <v>4554</v>
      </c>
      <c r="T680" s="1" t="s">
        <v>40</v>
      </c>
      <c r="U680" s="1">
        <v>5</v>
      </c>
      <c r="V680" s="1" t="s">
        <v>41</v>
      </c>
      <c r="W680" s="1" t="s">
        <v>41</v>
      </c>
      <c r="X680" s="1">
        <v>5</v>
      </c>
      <c r="Y680" s="31" t="s">
        <v>5649</v>
      </c>
      <c r="Z680" s="1">
        <v>50</v>
      </c>
      <c r="AA680" s="1">
        <v>10</v>
      </c>
      <c r="AO680" s="1">
        <f t="shared" si="113"/>
        <v>10</v>
      </c>
      <c r="AP680" s="1">
        <v>277.85000000000002</v>
      </c>
      <c r="AQ680" s="1">
        <v>143.59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45.84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f t="shared" si="114"/>
        <v>199.43</v>
      </c>
      <c r="BJ680" s="1">
        <v>10</v>
      </c>
      <c r="BK680" s="1">
        <v>0</v>
      </c>
      <c r="BL680" s="1">
        <v>0</v>
      </c>
      <c r="BM680" s="1">
        <v>0</v>
      </c>
      <c r="BN680" s="1">
        <v>0</v>
      </c>
      <c r="BO680" s="1">
        <v>0</v>
      </c>
      <c r="BP680" s="1">
        <v>0</v>
      </c>
      <c r="BQ680" s="1">
        <v>0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f t="shared" si="115"/>
        <v>0</v>
      </c>
      <c r="BY680" s="1">
        <v>0</v>
      </c>
      <c r="BZ680" s="1">
        <v>0</v>
      </c>
      <c r="CA680" s="1">
        <f t="shared" si="116"/>
        <v>0</v>
      </c>
      <c r="CB680" s="1">
        <f t="shared" si="117"/>
        <v>0</v>
      </c>
      <c r="CC680" s="1">
        <v>60</v>
      </c>
      <c r="CD680" s="1">
        <v>0</v>
      </c>
      <c r="CE680" s="1">
        <v>0</v>
      </c>
      <c r="CF680" s="1">
        <v>0</v>
      </c>
      <c r="CG680" s="1">
        <f t="shared" si="118"/>
        <v>0</v>
      </c>
      <c r="CH680" s="1">
        <v>40</v>
      </c>
      <c r="CI680" s="1">
        <v>40</v>
      </c>
      <c r="CJ680" s="1">
        <v>0</v>
      </c>
      <c r="CK680" s="1">
        <v>0</v>
      </c>
      <c r="CL680" s="1">
        <f t="shared" si="112"/>
        <v>40</v>
      </c>
      <c r="CN680" s="1">
        <v>0</v>
      </c>
      <c r="CO680" s="1">
        <f t="shared" si="119"/>
        <v>0</v>
      </c>
      <c r="CP680" s="1">
        <v>347.85</v>
      </c>
      <c r="CQ680" s="1">
        <f t="shared" si="121"/>
        <v>199.43</v>
      </c>
      <c r="CR680" s="1">
        <v>22</v>
      </c>
      <c r="CS680" s="1" t="s">
        <v>5732</v>
      </c>
    </row>
    <row r="681" spans="1:231" s="40" customFormat="1" ht="30" hidden="1" customHeight="1" x14ac:dyDescent="0.25">
      <c r="A681" s="39" t="s">
        <v>3923</v>
      </c>
      <c r="B681" s="39" t="s">
        <v>3924</v>
      </c>
      <c r="C681" s="39" t="s">
        <v>57</v>
      </c>
      <c r="D681" s="43" t="s">
        <v>84</v>
      </c>
      <c r="E681" s="39" t="s">
        <v>3925</v>
      </c>
      <c r="F681" s="39" t="s">
        <v>3926</v>
      </c>
      <c r="G681" s="39" t="s">
        <v>3927</v>
      </c>
      <c r="H681" s="39" t="s">
        <v>337</v>
      </c>
      <c r="I681" s="39" t="s">
        <v>3928</v>
      </c>
      <c r="J681" s="39" t="s">
        <v>3929</v>
      </c>
      <c r="K681" s="39" t="s">
        <v>3930</v>
      </c>
      <c r="L681" s="39" t="s">
        <v>78</v>
      </c>
      <c r="M681" s="39" t="s">
        <v>3009</v>
      </c>
      <c r="N681" s="39" t="s">
        <v>3931</v>
      </c>
      <c r="O681" s="39" t="s">
        <v>3932</v>
      </c>
      <c r="P681" s="39">
        <v>929</v>
      </c>
      <c r="Q681" s="39" t="s">
        <v>4553</v>
      </c>
      <c r="R681" s="39" t="s">
        <v>38</v>
      </c>
      <c r="S681" s="39" t="s">
        <v>4554</v>
      </c>
      <c r="T681" s="1" t="s">
        <v>40</v>
      </c>
      <c r="U681" s="1">
        <v>5</v>
      </c>
      <c r="V681" s="1" t="s">
        <v>41</v>
      </c>
      <c r="W681" s="1" t="s">
        <v>41</v>
      </c>
      <c r="X681" s="1">
        <v>5</v>
      </c>
      <c r="Y681" s="31" t="s">
        <v>5649</v>
      </c>
      <c r="Z681" s="1">
        <v>10</v>
      </c>
      <c r="AA681" s="1">
        <v>10</v>
      </c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>
        <f t="shared" si="113"/>
        <v>0</v>
      </c>
      <c r="AP681" s="1">
        <v>291.33</v>
      </c>
      <c r="AQ681" s="1"/>
      <c r="AR681" s="1"/>
      <c r="AS681" s="1"/>
      <c r="AT681" s="1"/>
      <c r="AU681" s="1"/>
      <c r="AV681" s="1"/>
      <c r="AW681" s="1"/>
      <c r="AX681" s="1">
        <v>4.1100000000000003</v>
      </c>
      <c r="AY681" s="1"/>
      <c r="AZ681" s="1"/>
      <c r="BA681" s="1">
        <v>17.190000000000001</v>
      </c>
      <c r="BB681" s="1">
        <v>157.03</v>
      </c>
      <c r="BC681" s="1"/>
      <c r="BD681" s="1"/>
      <c r="BE681" s="1"/>
      <c r="BF681" s="1"/>
      <c r="BG681" s="1"/>
      <c r="BH681" s="1">
        <v>100</v>
      </c>
      <c r="BI681" s="1">
        <f t="shared" si="114"/>
        <v>0</v>
      </c>
      <c r="BJ681" s="1">
        <v>23.75</v>
      </c>
      <c r="BK681" s="1">
        <v>1</v>
      </c>
      <c r="BL681" s="1"/>
      <c r="BM681" s="1">
        <v>1</v>
      </c>
      <c r="BN681" s="1"/>
      <c r="BO681" s="1">
        <v>1.25</v>
      </c>
      <c r="BP681" s="1"/>
      <c r="BQ681" s="1"/>
      <c r="BR681" s="1"/>
      <c r="BS681" s="1"/>
      <c r="BT681" s="1"/>
      <c r="BU681" s="1">
        <v>0</v>
      </c>
      <c r="BV681" s="1">
        <v>10</v>
      </c>
      <c r="BW681" s="1"/>
      <c r="BX681" s="1">
        <f t="shared" si="115"/>
        <v>0</v>
      </c>
      <c r="BY681" s="1"/>
      <c r="BZ681" s="1"/>
      <c r="CA681" s="1">
        <f t="shared" si="116"/>
        <v>0</v>
      </c>
      <c r="CB681" s="1">
        <f t="shared" si="117"/>
        <v>0</v>
      </c>
      <c r="CC681" s="1">
        <v>30</v>
      </c>
      <c r="CD681" s="1">
        <v>30</v>
      </c>
      <c r="CE681" s="1"/>
      <c r="CF681" s="1"/>
      <c r="CG681" s="1">
        <f t="shared" si="118"/>
        <v>0</v>
      </c>
      <c r="CH681" s="1">
        <v>16</v>
      </c>
      <c r="CI681" s="1">
        <v>16</v>
      </c>
      <c r="CJ681" s="1"/>
      <c r="CK681" s="1"/>
      <c r="CL681" s="1">
        <f t="shared" si="112"/>
        <v>0</v>
      </c>
      <c r="CM681" s="1"/>
      <c r="CN681" s="1"/>
      <c r="CO681" s="1">
        <f t="shared" si="119"/>
        <v>0</v>
      </c>
      <c r="CP681" s="1">
        <v>345.08</v>
      </c>
      <c r="CQ681" s="39">
        <f t="shared" si="121"/>
        <v>0</v>
      </c>
      <c r="CR681" s="39" t="s">
        <v>5736</v>
      </c>
      <c r="CS681" s="1" t="s">
        <v>5728</v>
      </c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  <c r="FZ681" s="38"/>
      <c r="GA681" s="38"/>
      <c r="GB681" s="38"/>
      <c r="GC681" s="38"/>
      <c r="GD681" s="38"/>
      <c r="GE681" s="38"/>
      <c r="GF681" s="38"/>
      <c r="GG681" s="38"/>
      <c r="GH681" s="38"/>
      <c r="GI681" s="38"/>
      <c r="GJ681" s="38"/>
      <c r="GK681" s="38"/>
      <c r="GL681" s="38"/>
      <c r="GM681" s="38"/>
      <c r="GN681" s="38"/>
      <c r="GO681" s="38"/>
      <c r="GP681" s="38"/>
      <c r="GQ681" s="38"/>
      <c r="GR681" s="38"/>
      <c r="GS681" s="38"/>
      <c r="GT681" s="38"/>
      <c r="GU681" s="38"/>
      <c r="GV681" s="38"/>
      <c r="GW681" s="38"/>
      <c r="GX681" s="38"/>
      <c r="GY681" s="38"/>
      <c r="GZ681" s="38"/>
      <c r="HA681" s="38"/>
      <c r="HB681" s="38"/>
      <c r="HC681" s="38"/>
      <c r="HD681" s="38"/>
      <c r="HE681" s="38"/>
      <c r="HF681" s="38"/>
      <c r="HG681" s="38"/>
      <c r="HH681" s="38"/>
      <c r="HI681" s="38"/>
      <c r="HJ681" s="38"/>
      <c r="HK681" s="38"/>
      <c r="HL681" s="38"/>
      <c r="HM681" s="38"/>
      <c r="HN681" s="38"/>
      <c r="HO681" s="38"/>
      <c r="HP681" s="38"/>
      <c r="HQ681" s="38"/>
      <c r="HR681" s="38"/>
      <c r="HS681" s="38"/>
      <c r="HT681" s="38"/>
      <c r="HU681" s="38"/>
      <c r="HV681" s="38"/>
      <c r="HW681" s="38"/>
    </row>
    <row r="682" spans="1:231" ht="30" customHeight="1" x14ac:dyDescent="0.25">
      <c r="A682" s="1" t="s">
        <v>1893</v>
      </c>
      <c r="B682" s="1" t="s">
        <v>1894</v>
      </c>
      <c r="C682" s="1" t="s">
        <v>25</v>
      </c>
      <c r="D682" s="44" t="s">
        <v>71</v>
      </c>
      <c r="E682" s="1" t="s">
        <v>1895</v>
      </c>
      <c r="F682" s="26" t="s">
        <v>1896</v>
      </c>
      <c r="G682" s="26" t="s">
        <v>29</v>
      </c>
      <c r="H682" s="1" t="s">
        <v>1897</v>
      </c>
      <c r="I682" s="1" t="s">
        <v>1898</v>
      </c>
      <c r="J682" s="1" t="s">
        <v>1899</v>
      </c>
      <c r="K682" s="1" t="s">
        <v>1900</v>
      </c>
      <c r="L682" s="1" t="s">
        <v>105</v>
      </c>
      <c r="M682" s="1" t="s">
        <v>1080</v>
      </c>
      <c r="N682" s="1" t="s">
        <v>1901</v>
      </c>
      <c r="O682" s="1" t="s">
        <v>1082</v>
      </c>
      <c r="P682" s="1">
        <v>929</v>
      </c>
      <c r="Q682" s="1" t="s">
        <v>4553</v>
      </c>
      <c r="R682" s="1" t="s">
        <v>38</v>
      </c>
      <c r="S682" s="1" t="s">
        <v>4554</v>
      </c>
      <c r="T682" s="1" t="s">
        <v>40</v>
      </c>
      <c r="U682" s="1">
        <v>5</v>
      </c>
      <c r="V682" s="1" t="s">
        <v>41</v>
      </c>
      <c r="W682" s="1" t="s">
        <v>41</v>
      </c>
      <c r="X682" s="1">
        <v>4</v>
      </c>
      <c r="Y682" s="31" t="s">
        <v>5649</v>
      </c>
      <c r="Z682" s="1">
        <v>50</v>
      </c>
      <c r="AA682" s="1">
        <v>10</v>
      </c>
      <c r="AO682" s="1">
        <f t="shared" si="113"/>
        <v>10</v>
      </c>
      <c r="AP682" s="1">
        <v>154.19</v>
      </c>
      <c r="AQ682" s="1">
        <v>3.32</v>
      </c>
      <c r="AU682" s="1">
        <v>66.400000000000006</v>
      </c>
      <c r="BB682" s="1">
        <v>34.47</v>
      </c>
      <c r="BI682" s="1">
        <f t="shared" si="114"/>
        <v>114.19</v>
      </c>
      <c r="BJ682" s="1">
        <v>20.75</v>
      </c>
      <c r="BM682" s="1">
        <v>2</v>
      </c>
      <c r="BO682" s="1">
        <v>5</v>
      </c>
      <c r="BW682" s="1">
        <v>10</v>
      </c>
      <c r="BX682" s="1">
        <f t="shared" si="115"/>
        <v>17</v>
      </c>
      <c r="CA682" s="1">
        <f t="shared" si="116"/>
        <v>0</v>
      </c>
      <c r="CB682" s="1">
        <f t="shared" si="117"/>
        <v>17</v>
      </c>
      <c r="CC682" s="1">
        <v>170</v>
      </c>
      <c r="CD682" s="1">
        <v>60</v>
      </c>
      <c r="CE682" s="1">
        <v>50</v>
      </c>
      <c r="CG682" s="1">
        <f t="shared" si="118"/>
        <v>110</v>
      </c>
      <c r="CH682" s="1">
        <v>85</v>
      </c>
      <c r="CI682" s="1">
        <v>40</v>
      </c>
      <c r="CJ682" s="1">
        <v>45</v>
      </c>
      <c r="CL682" s="1">
        <f t="shared" si="112"/>
        <v>85</v>
      </c>
      <c r="CO682" s="1">
        <f t="shared" si="119"/>
        <v>0</v>
      </c>
      <c r="CP682" s="1">
        <v>344.94</v>
      </c>
      <c r="CQ682" s="1">
        <f t="shared" si="121"/>
        <v>241.19</v>
      </c>
      <c r="CR682" s="1">
        <v>8</v>
      </c>
      <c r="CS682" s="1" t="s">
        <v>5728</v>
      </c>
    </row>
    <row r="683" spans="1:231" ht="29.25" customHeight="1" x14ac:dyDescent="0.25">
      <c r="A683" s="1" t="s">
        <v>1902</v>
      </c>
      <c r="B683" s="1" t="s">
        <v>1903</v>
      </c>
      <c r="C683" s="1" t="s">
        <v>25</v>
      </c>
      <c r="D683" s="44" t="s">
        <v>26</v>
      </c>
      <c r="E683" s="1" t="s">
        <v>1904</v>
      </c>
      <c r="F683" s="1" t="s">
        <v>1905</v>
      </c>
      <c r="G683" s="1" t="s">
        <v>226</v>
      </c>
      <c r="H683" s="1" t="s">
        <v>337</v>
      </c>
      <c r="I683" s="1" t="s">
        <v>1906</v>
      </c>
      <c r="J683" s="1" t="s">
        <v>1907</v>
      </c>
      <c r="K683" s="1" t="s">
        <v>1908</v>
      </c>
      <c r="L683" s="1" t="s">
        <v>299</v>
      </c>
      <c r="M683" s="1" t="s">
        <v>603</v>
      </c>
      <c r="N683" s="1" t="s">
        <v>1909</v>
      </c>
      <c r="O683" s="1" t="s">
        <v>907</v>
      </c>
      <c r="P683" s="1">
        <v>929</v>
      </c>
      <c r="Q683" s="1" t="s">
        <v>4553</v>
      </c>
      <c r="R683" s="1" t="s">
        <v>38</v>
      </c>
      <c r="S683" s="1" t="s">
        <v>4554</v>
      </c>
      <c r="T683" s="1" t="s">
        <v>40</v>
      </c>
      <c r="U683" s="1">
        <v>5</v>
      </c>
      <c r="V683" s="1" t="s">
        <v>41</v>
      </c>
      <c r="W683" s="1" t="s">
        <v>41</v>
      </c>
      <c r="X683" s="1">
        <v>4</v>
      </c>
      <c r="Y683" s="31" t="s">
        <v>5649</v>
      </c>
      <c r="Z683" s="1">
        <v>0</v>
      </c>
      <c r="AA683" s="1">
        <v>0</v>
      </c>
      <c r="AO683" s="1">
        <f t="shared" si="113"/>
        <v>0</v>
      </c>
      <c r="AP683" s="1">
        <v>289.55</v>
      </c>
      <c r="AQ683" s="1">
        <v>43.16</v>
      </c>
      <c r="AR683" s="1">
        <v>0</v>
      </c>
      <c r="AS683" s="1">
        <v>10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126.39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f t="shared" si="114"/>
        <v>179.55</v>
      </c>
      <c r="BK683" s="1">
        <v>0</v>
      </c>
      <c r="BL683" s="1">
        <v>0</v>
      </c>
      <c r="BM683" s="1">
        <v>0</v>
      </c>
      <c r="BN683" s="1">
        <v>0</v>
      </c>
      <c r="BO683" s="1">
        <v>0</v>
      </c>
      <c r="BP683" s="1">
        <v>0</v>
      </c>
      <c r="BQ683" s="1">
        <v>0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f t="shared" si="115"/>
        <v>0</v>
      </c>
      <c r="BY683" s="1">
        <v>0</v>
      </c>
      <c r="BZ683" s="1">
        <v>0</v>
      </c>
      <c r="CA683" s="1">
        <f t="shared" si="116"/>
        <v>0</v>
      </c>
      <c r="CB683" s="1">
        <f t="shared" si="117"/>
        <v>0</v>
      </c>
      <c r="CC683" s="1">
        <v>50</v>
      </c>
      <c r="CD683" s="1">
        <v>40</v>
      </c>
      <c r="CE683" s="1">
        <v>0</v>
      </c>
      <c r="CF683" s="1">
        <v>0</v>
      </c>
      <c r="CG683" s="1">
        <f t="shared" si="118"/>
        <v>40</v>
      </c>
      <c r="CH683" s="1">
        <v>32</v>
      </c>
      <c r="CI683" s="1">
        <v>32</v>
      </c>
      <c r="CJ683" s="1">
        <v>0</v>
      </c>
      <c r="CK683" s="1">
        <v>0</v>
      </c>
      <c r="CL683" s="1">
        <f t="shared" si="112"/>
        <v>32</v>
      </c>
      <c r="CN683" s="1">
        <v>0</v>
      </c>
      <c r="CO683" s="1">
        <f t="shared" si="119"/>
        <v>0</v>
      </c>
      <c r="CP683" s="1">
        <v>339.55</v>
      </c>
      <c r="CQ683" s="1">
        <f t="shared" si="121"/>
        <v>219.55</v>
      </c>
      <c r="CR683" s="1">
        <v>15</v>
      </c>
      <c r="CS683" s="1" t="s">
        <v>5732</v>
      </c>
    </row>
    <row r="684" spans="1:231" ht="30" customHeight="1" x14ac:dyDescent="0.25">
      <c r="A684" s="1" t="s">
        <v>245</v>
      </c>
      <c r="B684" s="1" t="s">
        <v>246</v>
      </c>
      <c r="C684" s="1" t="s">
        <v>133</v>
      </c>
      <c r="D684" s="44" t="s">
        <v>98</v>
      </c>
      <c r="E684" s="1" t="s">
        <v>247</v>
      </c>
      <c r="F684" s="26" t="s">
        <v>248</v>
      </c>
      <c r="G684" s="26" t="s">
        <v>249</v>
      </c>
      <c r="H684" s="1" t="s">
        <v>183</v>
      </c>
      <c r="I684" s="1" t="s">
        <v>250</v>
      </c>
      <c r="J684" s="1" t="s">
        <v>251</v>
      </c>
      <c r="K684" s="1" t="s">
        <v>252</v>
      </c>
      <c r="L684" s="1" t="s">
        <v>105</v>
      </c>
      <c r="M684" s="1" t="s">
        <v>253</v>
      </c>
      <c r="N684" s="1" t="s">
        <v>254</v>
      </c>
      <c r="O684" s="1" t="s">
        <v>255</v>
      </c>
      <c r="P684" s="1">
        <v>929</v>
      </c>
      <c r="Q684" s="1" t="s">
        <v>4553</v>
      </c>
      <c r="R684" s="1" t="s">
        <v>38</v>
      </c>
      <c r="S684" s="1" t="s">
        <v>4554</v>
      </c>
      <c r="T684" s="1" t="s">
        <v>40</v>
      </c>
      <c r="U684" s="1">
        <v>5</v>
      </c>
      <c r="V684" s="1" t="s">
        <v>41</v>
      </c>
      <c r="W684" s="1" t="s">
        <v>41</v>
      </c>
      <c r="X684" s="1">
        <v>3</v>
      </c>
      <c r="Y684" s="31" t="s">
        <v>5649</v>
      </c>
      <c r="Z684" s="1">
        <v>0</v>
      </c>
      <c r="AA684" s="1">
        <v>0</v>
      </c>
      <c r="AO684" s="1">
        <f t="shared" si="113"/>
        <v>0</v>
      </c>
      <c r="AP684" s="1">
        <v>257.73</v>
      </c>
      <c r="AX684" s="1">
        <v>16.440000000000001</v>
      </c>
      <c r="BA684" s="1">
        <v>66.849999999999994</v>
      </c>
      <c r="BB684" s="1">
        <v>0</v>
      </c>
      <c r="BI684" s="1">
        <f t="shared" si="114"/>
        <v>83.289999999999992</v>
      </c>
      <c r="BJ684" s="1">
        <v>21</v>
      </c>
      <c r="BK684" s="1">
        <v>0</v>
      </c>
      <c r="BO684" s="1">
        <v>10</v>
      </c>
      <c r="BU684" s="1">
        <v>0</v>
      </c>
      <c r="BX684" s="1">
        <f t="shared" si="115"/>
        <v>10</v>
      </c>
      <c r="CA684" s="1">
        <f t="shared" si="116"/>
        <v>0</v>
      </c>
      <c r="CB684" s="1">
        <f t="shared" si="117"/>
        <v>10</v>
      </c>
      <c r="CC684" s="1">
        <v>60</v>
      </c>
      <c r="CD684" s="1">
        <v>50</v>
      </c>
      <c r="CG684" s="1">
        <f t="shared" si="118"/>
        <v>50</v>
      </c>
      <c r="CH684" s="1">
        <v>40</v>
      </c>
      <c r="CI684" s="1">
        <v>40</v>
      </c>
      <c r="CL684" s="1">
        <f t="shared" si="112"/>
        <v>40</v>
      </c>
      <c r="CO684" s="1">
        <f t="shared" si="119"/>
        <v>0</v>
      </c>
      <c r="CP684" s="1">
        <v>338.73</v>
      </c>
      <c r="CQ684" s="1">
        <f t="shared" si="121"/>
        <v>143.29</v>
      </c>
      <c r="CR684" s="1">
        <v>36</v>
      </c>
      <c r="CS684" s="1" t="s">
        <v>5728</v>
      </c>
    </row>
    <row r="685" spans="1:231" s="40" customFormat="1" ht="36" hidden="1" customHeight="1" x14ac:dyDescent="0.25">
      <c r="A685" s="39" t="s">
        <v>1910</v>
      </c>
      <c r="B685" s="39" t="s">
        <v>1911</v>
      </c>
      <c r="C685" s="39" t="s">
        <v>157</v>
      </c>
      <c r="D685" s="43" t="s">
        <v>71</v>
      </c>
      <c r="E685" s="39" t="s">
        <v>1912</v>
      </c>
      <c r="F685" s="39" t="s">
        <v>1913</v>
      </c>
      <c r="G685" s="39" t="s">
        <v>1914</v>
      </c>
      <c r="H685" s="39" t="s">
        <v>29</v>
      </c>
      <c r="I685" s="39" t="s">
        <v>1915</v>
      </c>
      <c r="J685" s="39" t="s">
        <v>1916</v>
      </c>
      <c r="K685" s="39" t="s">
        <v>1917</v>
      </c>
      <c r="L685" s="39" t="s">
        <v>105</v>
      </c>
      <c r="M685" s="39" t="s">
        <v>446</v>
      </c>
      <c r="N685" s="39" t="s">
        <v>1918</v>
      </c>
      <c r="O685" s="39" t="s">
        <v>547</v>
      </c>
      <c r="P685" s="39">
        <v>929</v>
      </c>
      <c r="Q685" s="39" t="s">
        <v>4553</v>
      </c>
      <c r="R685" s="39" t="s">
        <v>38</v>
      </c>
      <c r="S685" s="39" t="s">
        <v>4554</v>
      </c>
      <c r="T685" s="1" t="s">
        <v>40</v>
      </c>
      <c r="U685" s="1">
        <v>5</v>
      </c>
      <c r="V685" s="1" t="s">
        <v>41</v>
      </c>
      <c r="W685" s="1" t="s">
        <v>41</v>
      </c>
      <c r="X685" s="1">
        <v>1</v>
      </c>
      <c r="Y685" s="31" t="s">
        <v>5649</v>
      </c>
      <c r="Z685" s="1">
        <v>50</v>
      </c>
      <c r="AA685" s="1">
        <v>10</v>
      </c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>
        <f t="shared" si="113"/>
        <v>0</v>
      </c>
      <c r="AP685" s="1">
        <v>298.06</v>
      </c>
      <c r="AQ685" s="1">
        <v>0</v>
      </c>
      <c r="AR685" s="1">
        <v>0</v>
      </c>
      <c r="AS685" s="1">
        <v>27.5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32.47</v>
      </c>
      <c r="BB685" s="1">
        <v>91.92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100</v>
      </c>
      <c r="BI685" s="1">
        <f t="shared" si="114"/>
        <v>0</v>
      </c>
      <c r="BJ685" s="1">
        <v>9.75</v>
      </c>
      <c r="BK685" s="1">
        <v>0</v>
      </c>
      <c r="BL685" s="1">
        <v>0</v>
      </c>
      <c r="BM685" s="1">
        <v>0</v>
      </c>
      <c r="BN685" s="1">
        <v>0</v>
      </c>
      <c r="BO685" s="1">
        <v>3.75</v>
      </c>
      <c r="BP685" s="1">
        <v>0</v>
      </c>
      <c r="BQ685" s="1">
        <v>6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f t="shared" si="115"/>
        <v>0</v>
      </c>
      <c r="BY685" s="1">
        <v>0</v>
      </c>
      <c r="BZ685" s="1">
        <v>0</v>
      </c>
      <c r="CA685" s="1">
        <f t="shared" si="116"/>
        <v>0</v>
      </c>
      <c r="CB685" s="1">
        <f t="shared" si="117"/>
        <v>0</v>
      </c>
      <c r="CC685" s="1">
        <v>30</v>
      </c>
      <c r="CD685" s="1">
        <v>30</v>
      </c>
      <c r="CE685" s="1">
        <v>0</v>
      </c>
      <c r="CF685" s="1">
        <v>0</v>
      </c>
      <c r="CG685" s="1">
        <f t="shared" si="118"/>
        <v>0</v>
      </c>
      <c r="CH685" s="1">
        <v>16</v>
      </c>
      <c r="CI685" s="1">
        <v>16</v>
      </c>
      <c r="CJ685" s="1">
        <v>0</v>
      </c>
      <c r="CK685" s="1">
        <v>0</v>
      </c>
      <c r="CL685" s="1">
        <f t="shared" si="112"/>
        <v>0</v>
      </c>
      <c r="CM685" s="1"/>
      <c r="CN685" s="1">
        <v>0</v>
      </c>
      <c r="CO685" s="1">
        <f t="shared" si="119"/>
        <v>0</v>
      </c>
      <c r="CP685" s="1">
        <v>337.81</v>
      </c>
      <c r="CQ685" s="39">
        <f t="shared" si="121"/>
        <v>0</v>
      </c>
      <c r="CR685" s="39" t="s">
        <v>5736</v>
      </c>
      <c r="CS685" s="1" t="s">
        <v>5732</v>
      </c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  <c r="FZ685" s="38"/>
      <c r="GA685" s="38"/>
      <c r="GB685" s="38"/>
      <c r="GC685" s="38"/>
      <c r="GD685" s="38"/>
      <c r="GE685" s="38"/>
      <c r="GF685" s="38"/>
      <c r="GG685" s="38"/>
      <c r="GH685" s="38"/>
      <c r="GI685" s="38"/>
      <c r="GJ685" s="38"/>
      <c r="GK685" s="38"/>
      <c r="GL685" s="38"/>
      <c r="GM685" s="38"/>
      <c r="GN685" s="38"/>
      <c r="GO685" s="38"/>
      <c r="GP685" s="38"/>
      <c r="GQ685" s="38"/>
      <c r="GR685" s="38"/>
      <c r="GS685" s="38"/>
      <c r="GT685" s="38"/>
      <c r="GU685" s="38"/>
      <c r="GV685" s="38"/>
      <c r="GW685" s="38"/>
      <c r="GX685" s="38"/>
      <c r="GY685" s="38"/>
      <c r="GZ685" s="38"/>
      <c r="HA685" s="38"/>
      <c r="HB685" s="38"/>
      <c r="HC685" s="38"/>
      <c r="HD685" s="38"/>
      <c r="HE685" s="38"/>
      <c r="HF685" s="38"/>
      <c r="HG685" s="38"/>
      <c r="HH685" s="38"/>
      <c r="HI685" s="38"/>
      <c r="HJ685" s="38"/>
      <c r="HK685" s="38"/>
      <c r="HL685" s="38"/>
      <c r="HM685" s="38"/>
      <c r="HN685" s="38"/>
      <c r="HO685" s="38"/>
      <c r="HP685" s="38"/>
      <c r="HQ685" s="38"/>
      <c r="HR685" s="38"/>
      <c r="HS685" s="38"/>
      <c r="HT685" s="38"/>
      <c r="HU685" s="38"/>
      <c r="HV685" s="38"/>
      <c r="HW685" s="38"/>
    </row>
    <row r="686" spans="1:231" s="40" customFormat="1" ht="30" hidden="1" customHeight="1" x14ac:dyDescent="0.25">
      <c r="A686" s="39" t="s">
        <v>1919</v>
      </c>
      <c r="B686" s="39" t="s">
        <v>1920</v>
      </c>
      <c r="C686" s="39" t="s">
        <v>25</v>
      </c>
      <c r="D686" s="43" t="s">
        <v>71</v>
      </c>
      <c r="E686" s="39" t="s">
        <v>1921</v>
      </c>
      <c r="F686" s="39" t="s">
        <v>1922</v>
      </c>
      <c r="G686" s="39" t="s">
        <v>1923</v>
      </c>
      <c r="H686" s="39" t="s">
        <v>74</v>
      </c>
      <c r="I686" s="39" t="s">
        <v>1924</v>
      </c>
      <c r="J686" s="39" t="s">
        <v>1925</v>
      </c>
      <c r="K686" s="39" t="s">
        <v>1926</v>
      </c>
      <c r="L686" s="39" t="s">
        <v>209</v>
      </c>
      <c r="M686" s="39" t="s">
        <v>128</v>
      </c>
      <c r="N686" s="39" t="s">
        <v>1927</v>
      </c>
      <c r="O686" s="39" t="s">
        <v>212</v>
      </c>
      <c r="P686" s="39">
        <v>929</v>
      </c>
      <c r="Q686" s="39" t="s">
        <v>4553</v>
      </c>
      <c r="R686" s="39" t="s">
        <v>38</v>
      </c>
      <c r="S686" s="39" t="s">
        <v>4554</v>
      </c>
      <c r="T686" s="1" t="s">
        <v>40</v>
      </c>
      <c r="U686" s="1">
        <v>5</v>
      </c>
      <c r="V686" s="1" t="s">
        <v>41</v>
      </c>
      <c r="W686" s="1" t="s">
        <v>41</v>
      </c>
      <c r="X686" s="1">
        <v>3</v>
      </c>
      <c r="Y686" s="31" t="s">
        <v>5649</v>
      </c>
      <c r="Z686" s="1">
        <v>10</v>
      </c>
      <c r="AA686" s="1">
        <v>10</v>
      </c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>
        <f t="shared" si="113"/>
        <v>0</v>
      </c>
      <c r="AP686" s="1">
        <v>190.4</v>
      </c>
      <c r="AQ686" s="1"/>
      <c r="AR686" s="1">
        <v>30</v>
      </c>
      <c r="AS686" s="1">
        <v>13.75</v>
      </c>
      <c r="AT686" s="1"/>
      <c r="AU686" s="1"/>
      <c r="AV686" s="1"/>
      <c r="AW686" s="1"/>
      <c r="AX686" s="1"/>
      <c r="AY686" s="1">
        <v>21.75</v>
      </c>
      <c r="AZ686" s="1"/>
      <c r="BA686" s="1"/>
      <c r="BB686" s="1">
        <v>114.9</v>
      </c>
      <c r="BC686" s="1"/>
      <c r="BD686" s="1"/>
      <c r="BE686" s="1"/>
      <c r="BF686" s="1"/>
      <c r="BG686" s="1"/>
      <c r="BH686" s="1"/>
      <c r="BI686" s="1">
        <f t="shared" si="114"/>
        <v>0</v>
      </c>
      <c r="BJ686" s="1">
        <v>42.75</v>
      </c>
      <c r="BK686" s="1">
        <v>1</v>
      </c>
      <c r="BL686" s="1"/>
      <c r="BM686" s="1">
        <v>2</v>
      </c>
      <c r="BN686" s="1"/>
      <c r="BO686" s="1">
        <v>6.25</v>
      </c>
      <c r="BP686" s="1">
        <v>1.5</v>
      </c>
      <c r="BQ686" s="1">
        <v>4</v>
      </c>
      <c r="BR686" s="1">
        <v>0</v>
      </c>
      <c r="BS686" s="1"/>
      <c r="BT686" s="1"/>
      <c r="BU686" s="1">
        <v>10</v>
      </c>
      <c r="BV686" s="1">
        <v>10</v>
      </c>
      <c r="BW686" s="1"/>
      <c r="BX686" s="1">
        <f t="shared" si="115"/>
        <v>0</v>
      </c>
      <c r="BY686" s="1"/>
      <c r="BZ686" s="1"/>
      <c r="CA686" s="1">
        <f t="shared" si="116"/>
        <v>0</v>
      </c>
      <c r="CB686" s="1">
        <f t="shared" si="117"/>
        <v>0</v>
      </c>
      <c r="CC686" s="1">
        <v>100</v>
      </c>
      <c r="CD686" s="1">
        <v>50</v>
      </c>
      <c r="CE686" s="1">
        <v>50</v>
      </c>
      <c r="CF686" s="1"/>
      <c r="CG686" s="1">
        <f t="shared" si="118"/>
        <v>0</v>
      </c>
      <c r="CH686" s="1">
        <v>47</v>
      </c>
      <c r="CI686" s="1">
        <v>32</v>
      </c>
      <c r="CJ686" s="1">
        <v>15</v>
      </c>
      <c r="CK686" s="1"/>
      <c r="CL686" s="1">
        <f t="shared" si="112"/>
        <v>0</v>
      </c>
      <c r="CM686" s="1"/>
      <c r="CN686" s="1"/>
      <c r="CO686" s="1">
        <f t="shared" si="119"/>
        <v>0</v>
      </c>
      <c r="CP686" s="1">
        <v>333.15</v>
      </c>
      <c r="CQ686" s="39">
        <f t="shared" si="121"/>
        <v>0</v>
      </c>
      <c r="CR686" s="39" t="s">
        <v>5736</v>
      </c>
      <c r="CS686" s="1" t="s">
        <v>5728</v>
      </c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  <c r="FZ686" s="38"/>
      <c r="GA686" s="38"/>
      <c r="GB686" s="38"/>
      <c r="GC686" s="38"/>
      <c r="GD686" s="38"/>
      <c r="GE686" s="38"/>
      <c r="GF686" s="38"/>
      <c r="GG686" s="38"/>
      <c r="GH686" s="38"/>
      <c r="GI686" s="38"/>
      <c r="GJ686" s="38"/>
      <c r="GK686" s="38"/>
      <c r="GL686" s="38"/>
      <c r="GM686" s="38"/>
      <c r="GN686" s="38"/>
      <c r="GO686" s="38"/>
      <c r="GP686" s="38"/>
      <c r="GQ686" s="38"/>
      <c r="GR686" s="38"/>
      <c r="GS686" s="38"/>
      <c r="GT686" s="38"/>
      <c r="GU686" s="38"/>
      <c r="GV686" s="38"/>
      <c r="GW686" s="38"/>
      <c r="GX686" s="38"/>
      <c r="GY686" s="38"/>
      <c r="GZ686" s="38"/>
      <c r="HA686" s="38"/>
      <c r="HB686" s="38"/>
      <c r="HC686" s="38"/>
      <c r="HD686" s="38"/>
      <c r="HE686" s="38"/>
      <c r="HF686" s="38"/>
      <c r="HG686" s="38"/>
      <c r="HH686" s="38"/>
      <c r="HI686" s="38"/>
      <c r="HJ686" s="38"/>
      <c r="HK686" s="38"/>
      <c r="HL686" s="38"/>
      <c r="HM686" s="38"/>
      <c r="HN686" s="38"/>
      <c r="HO686" s="38"/>
      <c r="HP686" s="38"/>
      <c r="HQ686" s="38"/>
      <c r="HR686" s="38"/>
      <c r="HS686" s="38"/>
      <c r="HT686" s="38"/>
      <c r="HU686" s="38"/>
      <c r="HV686" s="38"/>
      <c r="HW686" s="38"/>
    </row>
    <row r="687" spans="1:231" s="40" customFormat="1" ht="34.5" hidden="1" customHeight="1" x14ac:dyDescent="0.25">
      <c r="A687" s="39" t="s">
        <v>3933</v>
      </c>
      <c r="B687" s="39" t="s">
        <v>3934</v>
      </c>
      <c r="C687" s="39" t="s">
        <v>419</v>
      </c>
      <c r="D687" s="43" t="s">
        <v>84</v>
      </c>
      <c r="E687" s="39" t="s">
        <v>3935</v>
      </c>
      <c r="F687" s="39" t="s">
        <v>3936</v>
      </c>
      <c r="G687" s="39" t="s">
        <v>124</v>
      </c>
      <c r="H687" s="39" t="s">
        <v>808</v>
      </c>
      <c r="I687" s="39" t="s">
        <v>3937</v>
      </c>
      <c r="J687" s="39" t="s">
        <v>3938</v>
      </c>
      <c r="K687" s="39" t="s">
        <v>3939</v>
      </c>
      <c r="L687" s="39" t="s">
        <v>3940</v>
      </c>
      <c r="M687" s="39" t="s">
        <v>3941</v>
      </c>
      <c r="N687" s="39" t="s">
        <v>3942</v>
      </c>
      <c r="O687" s="39" t="s">
        <v>3943</v>
      </c>
      <c r="P687" s="39">
        <v>929</v>
      </c>
      <c r="Q687" s="39" t="s">
        <v>4553</v>
      </c>
      <c r="R687" s="39" t="s">
        <v>38</v>
      </c>
      <c r="S687" s="39" t="s">
        <v>4554</v>
      </c>
      <c r="T687" s="1" t="s">
        <v>40</v>
      </c>
      <c r="U687" s="1">
        <v>5</v>
      </c>
      <c r="V687" s="1" t="s">
        <v>41</v>
      </c>
      <c r="W687" s="1" t="s">
        <v>41</v>
      </c>
      <c r="X687" s="1">
        <v>2</v>
      </c>
      <c r="Y687" s="31" t="s">
        <v>5649</v>
      </c>
      <c r="Z687" s="1">
        <v>0</v>
      </c>
      <c r="AA687" s="1">
        <v>0</v>
      </c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>
        <f t="shared" si="113"/>
        <v>0</v>
      </c>
      <c r="AP687" s="1">
        <v>243.78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26.03</v>
      </c>
      <c r="AY687" s="1">
        <v>0</v>
      </c>
      <c r="AZ687" s="1">
        <v>0</v>
      </c>
      <c r="BA687" s="1">
        <v>0</v>
      </c>
      <c r="BB687" s="1">
        <v>91.92</v>
      </c>
      <c r="BC687" s="1">
        <v>0</v>
      </c>
      <c r="BD687" s="1">
        <v>0</v>
      </c>
      <c r="BE687" s="1">
        <v>0</v>
      </c>
      <c r="BF687" s="1">
        <v>0</v>
      </c>
      <c r="BG687" s="1">
        <v>61.12</v>
      </c>
      <c r="BH687" s="1">
        <v>100</v>
      </c>
      <c r="BI687" s="1">
        <f t="shared" si="114"/>
        <v>0</v>
      </c>
      <c r="BJ687" s="1">
        <v>43.65</v>
      </c>
      <c r="BK687" s="1">
        <v>0</v>
      </c>
      <c r="BL687" s="1">
        <v>0</v>
      </c>
      <c r="BM687" s="1">
        <v>1</v>
      </c>
      <c r="BN687" s="1">
        <v>0</v>
      </c>
      <c r="BO687" s="1">
        <v>11.25</v>
      </c>
      <c r="BP687" s="1">
        <v>0</v>
      </c>
      <c r="BQ687" s="1">
        <v>6</v>
      </c>
      <c r="BR687" s="1">
        <v>0</v>
      </c>
      <c r="BS687" s="1">
        <v>5.4</v>
      </c>
      <c r="BT687" s="1">
        <v>0</v>
      </c>
      <c r="BU687" s="1">
        <v>0</v>
      </c>
      <c r="BV687" s="1">
        <v>10</v>
      </c>
      <c r="BW687" s="1">
        <v>0</v>
      </c>
      <c r="BX687" s="1">
        <f t="shared" si="115"/>
        <v>0</v>
      </c>
      <c r="BY687" s="1">
        <v>0</v>
      </c>
      <c r="BZ687" s="1">
        <v>0</v>
      </c>
      <c r="CA687" s="1">
        <f t="shared" si="116"/>
        <v>0</v>
      </c>
      <c r="CB687" s="1">
        <f t="shared" si="117"/>
        <v>0</v>
      </c>
      <c r="CC687" s="1">
        <v>40</v>
      </c>
      <c r="CD687" s="1">
        <v>40</v>
      </c>
      <c r="CE687" s="1">
        <v>0</v>
      </c>
      <c r="CF687" s="1">
        <v>0</v>
      </c>
      <c r="CG687" s="1">
        <f t="shared" si="118"/>
        <v>0</v>
      </c>
      <c r="CH687" s="1">
        <v>24</v>
      </c>
      <c r="CI687" s="1">
        <v>24</v>
      </c>
      <c r="CJ687" s="1">
        <v>0</v>
      </c>
      <c r="CK687" s="1">
        <v>0</v>
      </c>
      <c r="CL687" s="1">
        <f t="shared" si="112"/>
        <v>0</v>
      </c>
      <c r="CM687" s="1"/>
      <c r="CN687" s="1">
        <v>0</v>
      </c>
      <c r="CO687" s="1">
        <f t="shared" si="119"/>
        <v>0</v>
      </c>
      <c r="CP687" s="1">
        <v>327.43</v>
      </c>
      <c r="CQ687" s="39">
        <f t="shared" si="121"/>
        <v>0</v>
      </c>
      <c r="CR687" s="39" t="s">
        <v>5736</v>
      </c>
      <c r="CS687" s="1" t="s">
        <v>5732</v>
      </c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  <c r="FZ687" s="38"/>
      <c r="GA687" s="38"/>
      <c r="GB687" s="38"/>
      <c r="GC687" s="38"/>
      <c r="GD687" s="38"/>
      <c r="GE687" s="38"/>
      <c r="GF687" s="38"/>
      <c r="GG687" s="38"/>
      <c r="GH687" s="38"/>
      <c r="GI687" s="38"/>
      <c r="GJ687" s="38"/>
      <c r="GK687" s="38"/>
      <c r="GL687" s="38"/>
      <c r="GM687" s="38"/>
      <c r="GN687" s="38"/>
      <c r="GO687" s="38"/>
      <c r="GP687" s="38"/>
      <c r="GQ687" s="38"/>
      <c r="GR687" s="38"/>
      <c r="GS687" s="38"/>
      <c r="GT687" s="38"/>
      <c r="GU687" s="38"/>
      <c r="GV687" s="38"/>
      <c r="GW687" s="38"/>
      <c r="GX687" s="38"/>
      <c r="GY687" s="38"/>
      <c r="GZ687" s="38"/>
      <c r="HA687" s="38"/>
      <c r="HB687" s="38"/>
      <c r="HC687" s="38"/>
      <c r="HD687" s="38"/>
      <c r="HE687" s="38"/>
      <c r="HF687" s="38"/>
      <c r="HG687" s="38"/>
      <c r="HH687" s="38"/>
      <c r="HI687" s="38"/>
      <c r="HJ687" s="38"/>
      <c r="HK687" s="38"/>
      <c r="HL687" s="38"/>
      <c r="HM687" s="38"/>
      <c r="HN687" s="38"/>
      <c r="HO687" s="38"/>
      <c r="HP687" s="38"/>
      <c r="HQ687" s="38"/>
      <c r="HR687" s="38"/>
      <c r="HS687" s="38"/>
      <c r="HT687" s="38"/>
      <c r="HU687" s="38"/>
      <c r="HV687" s="38"/>
      <c r="HW687" s="38"/>
    </row>
    <row r="688" spans="1:231" ht="36" customHeight="1" x14ac:dyDescent="0.25">
      <c r="A688" s="1" t="s">
        <v>3944</v>
      </c>
      <c r="B688" s="1" t="s">
        <v>3945</v>
      </c>
      <c r="C688" s="1" t="s">
        <v>157</v>
      </c>
      <c r="D688" s="44" t="s">
        <v>84</v>
      </c>
      <c r="E688" s="1" t="s">
        <v>3946</v>
      </c>
      <c r="F688" s="1" t="s">
        <v>3947</v>
      </c>
      <c r="G688" s="1" t="s">
        <v>3948</v>
      </c>
      <c r="H688" s="1" t="s">
        <v>29</v>
      </c>
      <c r="I688" s="1" t="s">
        <v>3949</v>
      </c>
      <c r="J688" s="1" t="s">
        <v>3950</v>
      </c>
      <c r="K688" s="1" t="s">
        <v>3951</v>
      </c>
      <c r="L688" s="1" t="s">
        <v>3952</v>
      </c>
      <c r="M688" s="1" t="s">
        <v>3953</v>
      </c>
      <c r="N688" s="1" t="s">
        <v>3954</v>
      </c>
      <c r="O688" s="1" t="s">
        <v>3955</v>
      </c>
      <c r="P688" s="1">
        <v>929</v>
      </c>
      <c r="Q688" s="1" t="s">
        <v>4553</v>
      </c>
      <c r="R688" s="1" t="s">
        <v>38</v>
      </c>
      <c r="S688" s="1" t="s">
        <v>4554</v>
      </c>
      <c r="T688" s="1" t="s">
        <v>40</v>
      </c>
      <c r="U688" s="1">
        <v>5</v>
      </c>
      <c r="V688" s="1" t="s">
        <v>41</v>
      </c>
      <c r="W688" s="1" t="s">
        <v>41</v>
      </c>
      <c r="X688" s="1">
        <v>1</v>
      </c>
      <c r="Y688" s="31" t="s">
        <v>5649</v>
      </c>
      <c r="Z688" s="1">
        <v>50</v>
      </c>
      <c r="AA688" s="1">
        <v>10</v>
      </c>
      <c r="AO688" s="1">
        <f t="shared" si="113"/>
        <v>10</v>
      </c>
      <c r="AP688" s="1">
        <v>259.89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157.03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f t="shared" si="114"/>
        <v>167.03</v>
      </c>
      <c r="BJ688" s="1">
        <v>36</v>
      </c>
      <c r="BK688" s="1">
        <v>0.5</v>
      </c>
      <c r="BL688" s="1">
        <v>0</v>
      </c>
      <c r="BM688" s="1">
        <v>0</v>
      </c>
      <c r="BN688" s="1">
        <v>0</v>
      </c>
      <c r="BO688" s="1">
        <v>0</v>
      </c>
      <c r="BP688" s="1">
        <v>0</v>
      </c>
      <c r="BQ688" s="1">
        <v>2</v>
      </c>
      <c r="BR688" s="1">
        <v>0</v>
      </c>
      <c r="BS688" s="1">
        <v>2.7</v>
      </c>
      <c r="BT688" s="1">
        <v>0</v>
      </c>
      <c r="BU688" s="1">
        <v>0</v>
      </c>
      <c r="BV688" s="1">
        <v>0</v>
      </c>
      <c r="BW688" s="1">
        <v>0</v>
      </c>
      <c r="BX688" s="1">
        <f t="shared" si="115"/>
        <v>5.2</v>
      </c>
      <c r="BY688" s="1">
        <v>20</v>
      </c>
      <c r="BZ688" s="1">
        <v>0</v>
      </c>
      <c r="CA688" s="1">
        <f t="shared" si="116"/>
        <v>20</v>
      </c>
      <c r="CB688" s="1">
        <f t="shared" si="117"/>
        <v>25.2</v>
      </c>
      <c r="CC688" s="1">
        <v>30</v>
      </c>
      <c r="CD688" s="1">
        <v>30</v>
      </c>
      <c r="CE688" s="1">
        <v>0</v>
      </c>
      <c r="CF688" s="1">
        <v>0</v>
      </c>
      <c r="CG688" s="1">
        <f t="shared" si="118"/>
        <v>30</v>
      </c>
      <c r="CH688" s="1">
        <v>16</v>
      </c>
      <c r="CI688" s="1">
        <v>16</v>
      </c>
      <c r="CJ688" s="1">
        <v>0</v>
      </c>
      <c r="CK688" s="1">
        <v>0</v>
      </c>
      <c r="CL688" s="1">
        <f t="shared" si="112"/>
        <v>16</v>
      </c>
      <c r="CN688" s="1">
        <v>0</v>
      </c>
      <c r="CO688" s="1">
        <f t="shared" si="119"/>
        <v>0</v>
      </c>
      <c r="CP688" s="1">
        <v>325.89</v>
      </c>
      <c r="CQ688" s="1">
        <f t="shared" si="121"/>
        <v>222.23</v>
      </c>
      <c r="CR688" s="1">
        <v>14</v>
      </c>
      <c r="CS688" s="1" t="s">
        <v>5732</v>
      </c>
    </row>
    <row r="689" spans="1:231" ht="30" customHeight="1" x14ac:dyDescent="0.25">
      <c r="A689" s="1" t="s">
        <v>3967</v>
      </c>
      <c r="B689" s="1" t="s">
        <v>3968</v>
      </c>
      <c r="C689" s="1" t="s">
        <v>419</v>
      </c>
      <c r="D689" s="44" t="s">
        <v>84</v>
      </c>
      <c r="E689" s="1" t="s">
        <v>3969</v>
      </c>
      <c r="F689" s="26" t="s">
        <v>2720</v>
      </c>
      <c r="G689" s="26" t="s">
        <v>808</v>
      </c>
      <c r="H689" s="1" t="s">
        <v>74</v>
      </c>
      <c r="I689" s="1" t="s">
        <v>3970</v>
      </c>
      <c r="J689" s="1" t="s">
        <v>3971</v>
      </c>
      <c r="K689" s="1" t="s">
        <v>3972</v>
      </c>
      <c r="L689" s="1" t="s">
        <v>105</v>
      </c>
      <c r="M689" s="1" t="s">
        <v>93</v>
      </c>
      <c r="N689" s="1" t="s">
        <v>3973</v>
      </c>
      <c r="O689" s="1" t="s">
        <v>95</v>
      </c>
      <c r="P689" s="1">
        <v>929</v>
      </c>
      <c r="Q689" s="1" t="s">
        <v>4553</v>
      </c>
      <c r="R689" s="1" t="s">
        <v>38</v>
      </c>
      <c r="S689" s="1" t="s">
        <v>4554</v>
      </c>
      <c r="T689" s="1" t="s">
        <v>40</v>
      </c>
      <c r="U689" s="1">
        <v>5</v>
      </c>
      <c r="V689" s="1" t="s">
        <v>41</v>
      </c>
      <c r="W689" s="1" t="s">
        <v>41</v>
      </c>
      <c r="X689" s="1">
        <v>2</v>
      </c>
      <c r="Y689" s="31" t="s">
        <v>5649</v>
      </c>
      <c r="Z689" s="1">
        <v>50</v>
      </c>
      <c r="AA689" s="1">
        <v>10</v>
      </c>
      <c r="AO689" s="1">
        <f t="shared" si="113"/>
        <v>10</v>
      </c>
      <c r="AP689" s="1">
        <v>134.85</v>
      </c>
      <c r="AR689" s="1">
        <v>7</v>
      </c>
      <c r="AS689" s="1">
        <v>1.25</v>
      </c>
      <c r="BB689" s="1">
        <v>76.599999999999994</v>
      </c>
      <c r="BI689" s="1">
        <f t="shared" si="114"/>
        <v>94.85</v>
      </c>
      <c r="BJ689" s="1">
        <v>40</v>
      </c>
      <c r="BV689" s="1">
        <v>10</v>
      </c>
      <c r="BW689" s="1">
        <v>10</v>
      </c>
      <c r="BX689" s="1">
        <f t="shared" si="115"/>
        <v>20</v>
      </c>
      <c r="BY689" s="1">
        <v>0</v>
      </c>
      <c r="CA689" s="1">
        <f t="shared" si="116"/>
        <v>0</v>
      </c>
      <c r="CB689" s="1">
        <f t="shared" si="117"/>
        <v>20</v>
      </c>
      <c r="CC689" s="1">
        <v>140</v>
      </c>
      <c r="CE689" s="1">
        <v>0</v>
      </c>
      <c r="CG689" s="1">
        <f t="shared" si="118"/>
        <v>0</v>
      </c>
      <c r="CH689" s="1">
        <v>60</v>
      </c>
      <c r="CJ689" s="1">
        <v>60</v>
      </c>
      <c r="CL689" s="1">
        <f t="shared" si="112"/>
        <v>60</v>
      </c>
      <c r="CO689" s="1">
        <f t="shared" si="119"/>
        <v>0</v>
      </c>
      <c r="CP689" s="1">
        <v>314.85000000000002</v>
      </c>
      <c r="CQ689" s="1">
        <f t="shared" si="121"/>
        <v>114.85</v>
      </c>
      <c r="CR689" s="1">
        <v>42</v>
      </c>
      <c r="CS689" s="1" t="s">
        <v>5728</v>
      </c>
    </row>
    <row r="690" spans="1:231" s="47" customFormat="1" ht="180" customHeight="1" x14ac:dyDescent="0.25">
      <c r="A690" s="6" t="s">
        <v>1928</v>
      </c>
      <c r="B690" s="6" t="s">
        <v>1929</v>
      </c>
      <c r="C690" s="6" t="s">
        <v>25</v>
      </c>
      <c r="D690" s="45" t="s">
        <v>26</v>
      </c>
      <c r="E690" s="6" t="s">
        <v>1930</v>
      </c>
      <c r="F690" s="6" t="s">
        <v>1931</v>
      </c>
      <c r="G690" s="6" t="s">
        <v>1932</v>
      </c>
      <c r="H690" s="6" t="s">
        <v>718</v>
      </c>
      <c r="I690" s="6" t="s">
        <v>1933</v>
      </c>
      <c r="J690" s="6" t="s">
        <v>1934</v>
      </c>
      <c r="K690" s="6" t="s">
        <v>1935</v>
      </c>
      <c r="L690" s="6" t="s">
        <v>1936</v>
      </c>
      <c r="M690" s="6" t="s">
        <v>1937</v>
      </c>
      <c r="N690" s="6" t="s">
        <v>1938</v>
      </c>
      <c r="O690" s="6" t="s">
        <v>1939</v>
      </c>
      <c r="P690" s="6">
        <v>929</v>
      </c>
      <c r="Q690" s="6" t="s">
        <v>4553</v>
      </c>
      <c r="R690" s="6" t="s">
        <v>38</v>
      </c>
      <c r="S690" s="6" t="s">
        <v>4554</v>
      </c>
      <c r="T690" s="6" t="s">
        <v>40</v>
      </c>
      <c r="U690" s="6">
        <v>5</v>
      </c>
      <c r="V690" s="6" t="s">
        <v>41</v>
      </c>
      <c r="W690" s="6" t="s">
        <v>41</v>
      </c>
      <c r="X690" s="6">
        <v>1</v>
      </c>
      <c r="Y690" s="32" t="s">
        <v>5720</v>
      </c>
      <c r="Z690" s="6">
        <v>50</v>
      </c>
      <c r="AA690" s="6">
        <v>50</v>
      </c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>
        <f t="shared" si="113"/>
        <v>50</v>
      </c>
      <c r="AP690" s="6">
        <v>272.18099999999998</v>
      </c>
      <c r="AQ690" s="6"/>
      <c r="AR690" s="6"/>
      <c r="AS690" s="6"/>
      <c r="AT690" s="6"/>
      <c r="AU690" s="6">
        <v>13.28</v>
      </c>
      <c r="AV690" s="6"/>
      <c r="AW690" s="6"/>
      <c r="AX690" s="6">
        <v>12.33</v>
      </c>
      <c r="AY690" s="6"/>
      <c r="AZ690" s="6"/>
      <c r="BA690" s="6">
        <v>97.41</v>
      </c>
      <c r="BB690" s="6"/>
      <c r="BC690" s="6"/>
      <c r="BD690" s="6"/>
      <c r="BE690" s="6">
        <v>99.161000000000001</v>
      </c>
      <c r="BF690" s="6"/>
      <c r="BG690" s="6"/>
      <c r="BH690" s="6"/>
      <c r="BI690" s="6">
        <f t="shared" si="114"/>
        <v>272.18099999999998</v>
      </c>
      <c r="BJ690" s="6">
        <v>1.25</v>
      </c>
      <c r="BK690" s="6"/>
      <c r="BL690" s="6"/>
      <c r="BM690" s="6"/>
      <c r="BN690" s="6"/>
      <c r="BO690" s="6">
        <v>1.25</v>
      </c>
      <c r="BP690" s="6"/>
      <c r="BQ690" s="6"/>
      <c r="BR690" s="6"/>
      <c r="BS690" s="6"/>
      <c r="BT690" s="6"/>
      <c r="BU690" s="6"/>
      <c r="BV690" s="6"/>
      <c r="BW690" s="6"/>
      <c r="BX690" s="6">
        <f t="shared" si="115"/>
        <v>1.25</v>
      </c>
      <c r="BY690" s="6"/>
      <c r="BZ690" s="6"/>
      <c r="CA690" s="6">
        <f t="shared" si="116"/>
        <v>0</v>
      </c>
      <c r="CB690" s="6">
        <f t="shared" si="117"/>
        <v>1.25</v>
      </c>
      <c r="CC690" s="6">
        <v>40</v>
      </c>
      <c r="CD690" s="6">
        <v>40</v>
      </c>
      <c r="CE690" s="6"/>
      <c r="CF690" s="6"/>
      <c r="CG690" s="6">
        <f t="shared" si="118"/>
        <v>40</v>
      </c>
      <c r="CH690" s="6">
        <v>24</v>
      </c>
      <c r="CI690" s="6">
        <v>24</v>
      </c>
      <c r="CJ690" s="6"/>
      <c r="CK690" s="6"/>
      <c r="CL690" s="6">
        <f t="shared" si="112"/>
        <v>24</v>
      </c>
      <c r="CM690" s="6"/>
      <c r="CN690" s="6"/>
      <c r="CO690" s="6">
        <f t="shared" si="119"/>
        <v>0</v>
      </c>
      <c r="CP690" s="6">
        <v>313.43099999999998</v>
      </c>
      <c r="CQ690" s="6"/>
      <c r="CR690" s="6"/>
      <c r="CS690" s="6" t="s">
        <v>5727</v>
      </c>
    </row>
    <row r="691" spans="1:231" s="40" customFormat="1" ht="30" hidden="1" customHeight="1" x14ac:dyDescent="0.25">
      <c r="A691" s="39" t="s">
        <v>265</v>
      </c>
      <c r="B691" s="39" t="s">
        <v>266</v>
      </c>
      <c r="C691" s="39" t="s">
        <v>267</v>
      </c>
      <c r="D691" s="43" t="s">
        <v>26</v>
      </c>
      <c r="E691" s="39" t="s">
        <v>268</v>
      </c>
      <c r="F691" s="39" t="s">
        <v>269</v>
      </c>
      <c r="G691" s="39" t="s">
        <v>270</v>
      </c>
      <c r="H691" s="39" t="s">
        <v>271</v>
      </c>
      <c r="I691" s="39" t="s">
        <v>272</v>
      </c>
      <c r="J691" s="39" t="s">
        <v>273</v>
      </c>
      <c r="K691" s="39" t="s">
        <v>274</v>
      </c>
      <c r="L691" s="39" t="s">
        <v>275</v>
      </c>
      <c r="M691" s="39" t="s">
        <v>276</v>
      </c>
      <c r="N691" s="39" t="s">
        <v>277</v>
      </c>
      <c r="O691" s="39" t="s">
        <v>278</v>
      </c>
      <c r="P691" s="39">
        <v>929</v>
      </c>
      <c r="Q691" s="39" t="s">
        <v>4553</v>
      </c>
      <c r="R691" s="39" t="s">
        <v>38</v>
      </c>
      <c r="S691" s="39" t="s">
        <v>4554</v>
      </c>
      <c r="T691" s="1" t="s">
        <v>40</v>
      </c>
      <c r="U691" s="1">
        <v>5</v>
      </c>
      <c r="V691" s="1" t="s">
        <v>41</v>
      </c>
      <c r="W691" s="1" t="s">
        <v>41</v>
      </c>
      <c r="X691" s="1">
        <v>5</v>
      </c>
      <c r="Y691" s="31" t="s">
        <v>5649</v>
      </c>
      <c r="Z691" s="1">
        <v>10</v>
      </c>
      <c r="AA691" s="1">
        <v>10</v>
      </c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>
        <f t="shared" si="113"/>
        <v>0</v>
      </c>
      <c r="AP691" s="1">
        <v>204.61</v>
      </c>
      <c r="AQ691" s="1">
        <v>3.32</v>
      </c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>
        <v>191.5</v>
      </c>
      <c r="BC691" s="1"/>
      <c r="BD691" s="1"/>
      <c r="BE691" s="1"/>
      <c r="BF691" s="1"/>
      <c r="BG691" s="1"/>
      <c r="BH691" s="1"/>
      <c r="BI691" s="1">
        <f t="shared" si="114"/>
        <v>0</v>
      </c>
      <c r="BJ691" s="1">
        <v>45</v>
      </c>
      <c r="BK691" s="1">
        <v>1.5</v>
      </c>
      <c r="BL691" s="1"/>
      <c r="BM691" s="1"/>
      <c r="BN691" s="1"/>
      <c r="BO691" s="1"/>
      <c r="BP691" s="1">
        <v>1.5</v>
      </c>
      <c r="BQ691" s="1">
        <v>0</v>
      </c>
      <c r="BR691" s="1"/>
      <c r="BS691" s="1"/>
      <c r="BT691" s="1"/>
      <c r="BU691" s="1"/>
      <c r="BV691" s="1">
        <v>10</v>
      </c>
      <c r="BW691" s="1">
        <v>0</v>
      </c>
      <c r="BX691" s="1">
        <f t="shared" si="115"/>
        <v>0</v>
      </c>
      <c r="BY691" s="1">
        <v>20</v>
      </c>
      <c r="BZ691" s="1"/>
      <c r="CA691" s="1">
        <f t="shared" si="116"/>
        <v>0</v>
      </c>
      <c r="CB691" s="1">
        <f t="shared" si="117"/>
        <v>0</v>
      </c>
      <c r="CC691" s="1">
        <v>60</v>
      </c>
      <c r="CD691" s="1">
        <v>60</v>
      </c>
      <c r="CE691" s="1"/>
      <c r="CF691" s="1"/>
      <c r="CG691" s="1">
        <f t="shared" si="118"/>
        <v>0</v>
      </c>
      <c r="CH691" s="1">
        <v>40</v>
      </c>
      <c r="CI691" s="1">
        <v>40</v>
      </c>
      <c r="CJ691" s="1"/>
      <c r="CK691" s="1"/>
      <c r="CL691" s="1">
        <f t="shared" si="112"/>
        <v>0</v>
      </c>
      <c r="CM691" s="1"/>
      <c r="CN691" s="1"/>
      <c r="CO691" s="1">
        <f t="shared" si="119"/>
        <v>0</v>
      </c>
      <c r="CP691" s="1">
        <v>309.61</v>
      </c>
      <c r="CQ691" s="39">
        <f>SUM(BI691,CB691,CG691)</f>
        <v>0</v>
      </c>
      <c r="CR691" s="39" t="s">
        <v>5736</v>
      </c>
      <c r="CS691" s="1" t="s">
        <v>5728</v>
      </c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  <c r="FZ691" s="38"/>
      <c r="GA691" s="38"/>
      <c r="GB691" s="38"/>
      <c r="GC691" s="38"/>
      <c r="GD691" s="38"/>
      <c r="GE691" s="38"/>
      <c r="GF691" s="38"/>
      <c r="GG691" s="38"/>
      <c r="GH691" s="38"/>
      <c r="GI691" s="38"/>
      <c r="GJ691" s="38"/>
      <c r="GK691" s="38"/>
      <c r="GL691" s="38"/>
      <c r="GM691" s="38"/>
      <c r="GN691" s="38"/>
      <c r="GO691" s="38"/>
      <c r="GP691" s="38"/>
      <c r="GQ691" s="38"/>
      <c r="GR691" s="38"/>
      <c r="GS691" s="38"/>
      <c r="GT691" s="38"/>
      <c r="GU691" s="38"/>
      <c r="GV691" s="38"/>
      <c r="GW691" s="38"/>
      <c r="GX691" s="38"/>
      <c r="GY691" s="38"/>
      <c r="GZ691" s="38"/>
      <c r="HA691" s="38"/>
      <c r="HB691" s="38"/>
      <c r="HC691" s="38"/>
      <c r="HD691" s="38"/>
      <c r="HE691" s="38"/>
      <c r="HF691" s="38"/>
      <c r="HG691" s="38"/>
      <c r="HH691" s="38"/>
      <c r="HI691" s="38"/>
      <c r="HJ691" s="38"/>
      <c r="HK691" s="38"/>
      <c r="HL691" s="38"/>
      <c r="HM691" s="38"/>
      <c r="HN691" s="38"/>
      <c r="HO691" s="38"/>
      <c r="HP691" s="38"/>
      <c r="HQ691" s="38"/>
      <c r="HR691" s="38"/>
      <c r="HS691" s="38"/>
      <c r="HT691" s="38"/>
      <c r="HU691" s="38"/>
      <c r="HV691" s="38"/>
      <c r="HW691" s="38"/>
    </row>
    <row r="692" spans="1:231" s="40" customFormat="1" ht="30" hidden="1" customHeight="1" x14ac:dyDescent="0.25">
      <c r="A692" s="39" t="s">
        <v>279</v>
      </c>
      <c r="B692" s="39" t="s">
        <v>280</v>
      </c>
      <c r="C692" s="39" t="s">
        <v>25</v>
      </c>
      <c r="D692" s="43" t="s">
        <v>26</v>
      </c>
      <c r="E692" s="39" t="s">
        <v>281</v>
      </c>
      <c r="F692" s="39" t="s">
        <v>282</v>
      </c>
      <c r="G692" s="39" t="s">
        <v>283</v>
      </c>
      <c r="H692" s="39" t="s">
        <v>284</v>
      </c>
      <c r="I692" s="39" t="s">
        <v>285</v>
      </c>
      <c r="J692" s="39" t="s">
        <v>286</v>
      </c>
      <c r="K692" s="39" t="s">
        <v>287</v>
      </c>
      <c r="L692" s="39" t="s">
        <v>105</v>
      </c>
      <c r="M692" s="39" t="s">
        <v>288</v>
      </c>
      <c r="N692" s="39" t="s">
        <v>289</v>
      </c>
      <c r="O692" s="39" t="s">
        <v>290</v>
      </c>
      <c r="P692" s="39">
        <v>929</v>
      </c>
      <c r="Q692" s="39" t="s">
        <v>4553</v>
      </c>
      <c r="R692" s="39" t="s">
        <v>38</v>
      </c>
      <c r="S692" s="39" t="s">
        <v>4554</v>
      </c>
      <c r="T692" s="1" t="s">
        <v>40</v>
      </c>
      <c r="U692" s="1">
        <v>5</v>
      </c>
      <c r="V692" s="1" t="s">
        <v>41</v>
      </c>
      <c r="W692" s="1" t="s">
        <v>41</v>
      </c>
      <c r="X692" s="1">
        <v>4</v>
      </c>
      <c r="Y692" s="31" t="s">
        <v>5649</v>
      </c>
      <c r="Z692" s="1">
        <v>0</v>
      </c>
      <c r="AA692" s="1">
        <v>0</v>
      </c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>
        <f t="shared" si="113"/>
        <v>0</v>
      </c>
      <c r="AP692" s="1">
        <v>241.3</v>
      </c>
      <c r="AQ692" s="1"/>
      <c r="AR692" s="1"/>
      <c r="AS692" s="1"/>
      <c r="AT692" s="1"/>
      <c r="AU692" s="1">
        <v>0</v>
      </c>
      <c r="AV692" s="1"/>
      <c r="AW692" s="1"/>
      <c r="AX692" s="1">
        <v>16.440000000000001</v>
      </c>
      <c r="AY692" s="1"/>
      <c r="AZ692" s="1"/>
      <c r="BA692" s="1"/>
      <c r="BB692" s="1">
        <v>111.07</v>
      </c>
      <c r="BC692" s="1"/>
      <c r="BD692" s="1"/>
      <c r="BE692" s="1"/>
      <c r="BF692" s="1"/>
      <c r="BG692" s="1"/>
      <c r="BH692" s="1">
        <v>100</v>
      </c>
      <c r="BI692" s="1">
        <f t="shared" si="114"/>
        <v>0</v>
      </c>
      <c r="BJ692" s="1">
        <v>27.7</v>
      </c>
      <c r="BK692" s="1">
        <v>2.5</v>
      </c>
      <c r="BL692" s="1"/>
      <c r="BM692" s="1"/>
      <c r="BN692" s="1"/>
      <c r="BO692" s="1">
        <v>2.5</v>
      </c>
      <c r="BP692" s="1"/>
      <c r="BQ692" s="1"/>
      <c r="BR692" s="1"/>
      <c r="BS692" s="1">
        <v>2.7</v>
      </c>
      <c r="BT692" s="1"/>
      <c r="BU692" s="1"/>
      <c r="BV692" s="1">
        <v>10</v>
      </c>
      <c r="BW692" s="1">
        <v>10</v>
      </c>
      <c r="BX692" s="1">
        <f t="shared" si="115"/>
        <v>0</v>
      </c>
      <c r="BY692" s="1"/>
      <c r="BZ692" s="1"/>
      <c r="CA692" s="1">
        <f t="shared" si="116"/>
        <v>0</v>
      </c>
      <c r="CB692" s="1">
        <f t="shared" si="117"/>
        <v>0</v>
      </c>
      <c r="CC692" s="1">
        <v>40</v>
      </c>
      <c r="CD692" s="1">
        <v>40</v>
      </c>
      <c r="CE692" s="1"/>
      <c r="CF692" s="1"/>
      <c r="CG692" s="1">
        <f t="shared" si="118"/>
        <v>0</v>
      </c>
      <c r="CH692" s="1">
        <v>24</v>
      </c>
      <c r="CI692" s="1">
        <v>24</v>
      </c>
      <c r="CJ692" s="1"/>
      <c r="CK692" s="1"/>
      <c r="CL692" s="1">
        <f t="shared" si="112"/>
        <v>0</v>
      </c>
      <c r="CM692" s="1"/>
      <c r="CN692" s="1"/>
      <c r="CO692" s="1">
        <f t="shared" si="119"/>
        <v>0</v>
      </c>
      <c r="CP692" s="1">
        <v>309</v>
      </c>
      <c r="CQ692" s="39">
        <f>SUM(BI692,CB692,CG692)</f>
        <v>0</v>
      </c>
      <c r="CR692" s="39" t="s">
        <v>5736</v>
      </c>
      <c r="CS692" s="1" t="s">
        <v>5728</v>
      </c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  <c r="FZ692" s="38"/>
      <c r="GA692" s="38"/>
      <c r="GB692" s="38"/>
      <c r="GC692" s="38"/>
      <c r="GD692" s="38"/>
      <c r="GE692" s="38"/>
      <c r="GF692" s="38"/>
      <c r="GG692" s="38"/>
      <c r="GH692" s="38"/>
      <c r="GI692" s="38"/>
      <c r="GJ692" s="38"/>
      <c r="GK692" s="38"/>
      <c r="GL692" s="38"/>
      <c r="GM692" s="38"/>
      <c r="GN692" s="38"/>
      <c r="GO692" s="38"/>
      <c r="GP692" s="38"/>
      <c r="GQ692" s="38"/>
      <c r="GR692" s="38"/>
      <c r="GS692" s="38"/>
      <c r="GT692" s="38"/>
      <c r="GU692" s="38"/>
      <c r="GV692" s="38"/>
      <c r="GW692" s="38"/>
      <c r="GX692" s="38"/>
      <c r="GY692" s="38"/>
      <c r="GZ692" s="38"/>
      <c r="HA692" s="38"/>
      <c r="HB692" s="38"/>
      <c r="HC692" s="38"/>
      <c r="HD692" s="38"/>
      <c r="HE692" s="38"/>
      <c r="HF692" s="38"/>
      <c r="HG692" s="38"/>
      <c r="HH692" s="38"/>
      <c r="HI692" s="38"/>
      <c r="HJ692" s="38"/>
      <c r="HK692" s="38"/>
      <c r="HL692" s="38"/>
      <c r="HM692" s="38"/>
      <c r="HN692" s="38"/>
      <c r="HO692" s="38"/>
      <c r="HP692" s="38"/>
      <c r="HQ692" s="38"/>
      <c r="HR692" s="38"/>
      <c r="HS692" s="38"/>
      <c r="HT692" s="38"/>
      <c r="HU692" s="38"/>
      <c r="HV692" s="38"/>
      <c r="HW692" s="38"/>
    </row>
    <row r="693" spans="1:231" ht="43.5" customHeight="1" x14ac:dyDescent="0.25">
      <c r="A693" s="1" t="s">
        <v>291</v>
      </c>
      <c r="B693" s="1" t="s">
        <v>292</v>
      </c>
      <c r="C693" s="1" t="s">
        <v>57</v>
      </c>
      <c r="D693" s="44" t="s">
        <v>26</v>
      </c>
      <c r="E693" s="1" t="s">
        <v>293</v>
      </c>
      <c r="F693" s="1" t="s">
        <v>294</v>
      </c>
      <c r="G693" s="1" t="s">
        <v>295</v>
      </c>
      <c r="H693" s="1" t="s">
        <v>101</v>
      </c>
      <c r="I693" s="1" t="s">
        <v>296</v>
      </c>
      <c r="J693" s="1" t="s">
        <v>297</v>
      </c>
      <c r="K693" s="1" t="s">
        <v>298</v>
      </c>
      <c r="L693" s="1" t="s">
        <v>299</v>
      </c>
      <c r="M693" s="1" t="s">
        <v>300</v>
      </c>
      <c r="N693" s="1" t="s">
        <v>301</v>
      </c>
      <c r="O693" s="1" t="s">
        <v>302</v>
      </c>
      <c r="P693" s="1">
        <v>929</v>
      </c>
      <c r="Q693" s="1" t="s">
        <v>4553</v>
      </c>
      <c r="R693" s="1" t="s">
        <v>38</v>
      </c>
      <c r="S693" s="1" t="s">
        <v>4554</v>
      </c>
      <c r="T693" s="1" t="s">
        <v>40</v>
      </c>
      <c r="U693" s="1">
        <v>5</v>
      </c>
      <c r="V693" s="1" t="s">
        <v>41</v>
      </c>
      <c r="W693" s="1" t="s">
        <v>41</v>
      </c>
      <c r="X693" s="1">
        <v>4</v>
      </c>
      <c r="Y693" s="31" t="s">
        <v>5649</v>
      </c>
      <c r="Z693" s="1">
        <v>10</v>
      </c>
      <c r="AA693" s="1">
        <v>10</v>
      </c>
      <c r="AO693" s="1">
        <f t="shared" si="113"/>
        <v>10</v>
      </c>
      <c r="AP693" s="1">
        <v>220.4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95.5</v>
      </c>
      <c r="BB693" s="1">
        <v>114.9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f t="shared" si="114"/>
        <v>220.4</v>
      </c>
      <c r="BJ693" s="1">
        <v>30.3</v>
      </c>
      <c r="BK693" s="1">
        <v>0.5</v>
      </c>
      <c r="BL693" s="1">
        <v>0</v>
      </c>
      <c r="BM693" s="1">
        <v>1</v>
      </c>
      <c r="BN693" s="1">
        <v>0</v>
      </c>
      <c r="BO693" s="1">
        <v>3.75</v>
      </c>
      <c r="BP693" s="1">
        <v>0</v>
      </c>
      <c r="BQ693" s="1">
        <v>0</v>
      </c>
      <c r="BR693" s="1">
        <v>0</v>
      </c>
      <c r="BS693" s="1">
        <v>10.8</v>
      </c>
      <c r="BT693" s="1">
        <v>0</v>
      </c>
      <c r="BU693" s="1">
        <v>0</v>
      </c>
      <c r="BV693" s="1">
        <v>0</v>
      </c>
      <c r="BW693" s="1">
        <v>0</v>
      </c>
      <c r="BX693" s="1">
        <f t="shared" si="115"/>
        <v>16.05</v>
      </c>
      <c r="BY693" s="1">
        <v>0</v>
      </c>
      <c r="BZ693" s="1">
        <v>0</v>
      </c>
      <c r="CA693" s="1">
        <f t="shared" si="116"/>
        <v>0</v>
      </c>
      <c r="CB693" s="1">
        <f t="shared" si="117"/>
        <v>16.05</v>
      </c>
      <c r="CC693" s="1">
        <v>50</v>
      </c>
      <c r="CD693" s="1">
        <v>50</v>
      </c>
      <c r="CE693" s="1">
        <v>0</v>
      </c>
      <c r="CF693" s="1">
        <v>0</v>
      </c>
      <c r="CG693" s="1">
        <f t="shared" si="118"/>
        <v>50</v>
      </c>
      <c r="CH693" s="1">
        <v>32</v>
      </c>
      <c r="CI693" s="1">
        <v>32</v>
      </c>
      <c r="CJ693" s="1">
        <v>0</v>
      </c>
      <c r="CK693" s="1">
        <v>0</v>
      </c>
      <c r="CL693" s="1">
        <f t="shared" si="112"/>
        <v>32</v>
      </c>
      <c r="CN693" s="1">
        <v>0</v>
      </c>
      <c r="CO693" s="1">
        <f t="shared" si="119"/>
        <v>0</v>
      </c>
      <c r="CP693" s="1">
        <v>300.7</v>
      </c>
      <c r="CQ693" s="1">
        <f>SUM(BI693,CB693,CG693)</f>
        <v>286.45000000000005</v>
      </c>
      <c r="CR693" s="1">
        <v>1</v>
      </c>
      <c r="CS693" s="1" t="s">
        <v>5732</v>
      </c>
    </row>
    <row r="694" spans="1:231" s="40" customFormat="1" ht="30" hidden="1" customHeight="1" x14ac:dyDescent="0.25">
      <c r="A694" s="39" t="s">
        <v>3982</v>
      </c>
      <c r="B694" s="39" t="s">
        <v>3983</v>
      </c>
      <c r="C694" s="39" t="s">
        <v>25</v>
      </c>
      <c r="D694" s="43" t="s">
        <v>84</v>
      </c>
      <c r="E694" s="39" t="s">
        <v>3984</v>
      </c>
      <c r="F694" s="39" t="s">
        <v>3985</v>
      </c>
      <c r="G694" s="39" t="s">
        <v>29</v>
      </c>
      <c r="H694" s="39" t="s">
        <v>515</v>
      </c>
      <c r="I694" s="39" t="s">
        <v>3986</v>
      </c>
      <c r="J694" s="39" t="s">
        <v>3987</v>
      </c>
      <c r="K694" s="39" t="s">
        <v>3988</v>
      </c>
      <c r="L694" s="39" t="s">
        <v>105</v>
      </c>
      <c r="M694" s="39" t="s">
        <v>300</v>
      </c>
      <c r="N694" s="39" t="s">
        <v>3989</v>
      </c>
      <c r="O694" s="39" t="s">
        <v>1844</v>
      </c>
      <c r="P694" s="39">
        <v>929</v>
      </c>
      <c r="Q694" s="39" t="s">
        <v>4553</v>
      </c>
      <c r="R694" s="39" t="s">
        <v>38</v>
      </c>
      <c r="S694" s="39" t="s">
        <v>4554</v>
      </c>
      <c r="T694" s="1" t="s">
        <v>40</v>
      </c>
      <c r="U694" s="1">
        <v>5</v>
      </c>
      <c r="V694" s="1" t="s">
        <v>41</v>
      </c>
      <c r="W694" s="1" t="s">
        <v>41</v>
      </c>
      <c r="X694" s="1">
        <v>5</v>
      </c>
      <c r="Y694" s="31" t="s">
        <v>5649</v>
      </c>
      <c r="Z694" s="1">
        <v>170.96</v>
      </c>
      <c r="AA694" s="1">
        <v>10</v>
      </c>
      <c r="AB694" s="1"/>
      <c r="AC694" s="1"/>
      <c r="AD694" s="1"/>
      <c r="AE694" s="1"/>
      <c r="AF694" s="1"/>
      <c r="AG694" s="1"/>
      <c r="AH694" s="1">
        <v>19.25</v>
      </c>
      <c r="AI694" s="1"/>
      <c r="AJ694" s="1">
        <v>141.71</v>
      </c>
      <c r="AK694" s="1"/>
      <c r="AL694" s="1"/>
      <c r="AM694" s="1"/>
      <c r="AN694" s="1"/>
      <c r="AO694" s="1">
        <f t="shared" si="113"/>
        <v>0</v>
      </c>
      <c r="AP694" s="1">
        <v>261.3</v>
      </c>
      <c r="AQ694" s="1"/>
      <c r="AR694" s="1"/>
      <c r="AS694" s="1"/>
      <c r="AT694" s="1"/>
      <c r="AU694" s="1"/>
      <c r="AV694" s="1"/>
      <c r="AW694" s="1"/>
      <c r="AX694" s="1">
        <v>9.59</v>
      </c>
      <c r="AY694" s="1"/>
      <c r="AZ694" s="1"/>
      <c r="BA694" s="1"/>
      <c r="BB694" s="1">
        <v>141.71</v>
      </c>
      <c r="BC694" s="1"/>
      <c r="BD694" s="1"/>
      <c r="BE694" s="1"/>
      <c r="BF694" s="1"/>
      <c r="BG694" s="1"/>
      <c r="BH694" s="1">
        <v>100</v>
      </c>
      <c r="BI694" s="1">
        <f t="shared" si="114"/>
        <v>0</v>
      </c>
      <c r="BJ694" s="1">
        <v>10</v>
      </c>
      <c r="BK694" s="1">
        <v>0.5</v>
      </c>
      <c r="BL694" s="1"/>
      <c r="BM694" s="1">
        <v>2</v>
      </c>
      <c r="BN694" s="1"/>
      <c r="BO694" s="1">
        <v>1.25</v>
      </c>
      <c r="BP694" s="1"/>
      <c r="BQ694" s="1"/>
      <c r="BR694" s="1">
        <v>2.75</v>
      </c>
      <c r="BS694" s="1"/>
      <c r="BT694" s="1">
        <v>3.5</v>
      </c>
      <c r="BU694" s="1"/>
      <c r="BV694" s="1"/>
      <c r="BW694" s="1"/>
      <c r="BX694" s="1">
        <f t="shared" si="115"/>
        <v>0</v>
      </c>
      <c r="BY694" s="1"/>
      <c r="BZ694" s="1"/>
      <c r="CA694" s="1">
        <f t="shared" si="116"/>
        <v>0</v>
      </c>
      <c r="CB694" s="1">
        <f t="shared" si="117"/>
        <v>0</v>
      </c>
      <c r="CC694" s="1">
        <v>20</v>
      </c>
      <c r="CD694" s="1">
        <v>20</v>
      </c>
      <c r="CE694" s="1"/>
      <c r="CF694" s="1"/>
      <c r="CG694" s="1">
        <f t="shared" si="118"/>
        <v>0</v>
      </c>
      <c r="CH694" s="1">
        <v>8</v>
      </c>
      <c r="CI694" s="1">
        <v>8</v>
      </c>
      <c r="CJ694" s="1"/>
      <c r="CK694" s="1"/>
      <c r="CL694" s="1">
        <f t="shared" si="112"/>
        <v>0</v>
      </c>
      <c r="CM694" s="1"/>
      <c r="CN694" s="1"/>
      <c r="CO694" s="1">
        <f t="shared" si="119"/>
        <v>0</v>
      </c>
      <c r="CP694" s="1">
        <v>291.3</v>
      </c>
      <c r="CQ694" s="39">
        <f>SUM(BI694,CB694,CG694)</f>
        <v>0</v>
      </c>
      <c r="CR694" s="39" t="s">
        <v>5736</v>
      </c>
      <c r="CS694" s="1" t="s">
        <v>5728</v>
      </c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  <c r="FZ694" s="38"/>
      <c r="GA694" s="38"/>
      <c r="GB694" s="38"/>
      <c r="GC694" s="38"/>
      <c r="GD694" s="38"/>
      <c r="GE694" s="38"/>
      <c r="GF694" s="38"/>
      <c r="GG694" s="38"/>
      <c r="GH694" s="38"/>
      <c r="GI694" s="38"/>
      <c r="GJ694" s="38"/>
      <c r="GK694" s="38"/>
      <c r="GL694" s="38"/>
      <c r="GM694" s="38"/>
      <c r="GN694" s="38"/>
      <c r="GO694" s="38"/>
      <c r="GP694" s="38"/>
      <c r="GQ694" s="38"/>
      <c r="GR694" s="38"/>
      <c r="GS694" s="38"/>
      <c r="GT694" s="38"/>
      <c r="GU694" s="38"/>
      <c r="GV694" s="38"/>
      <c r="GW694" s="38"/>
      <c r="GX694" s="38"/>
      <c r="GY694" s="38"/>
      <c r="GZ694" s="38"/>
      <c r="HA694" s="38"/>
      <c r="HB694" s="38"/>
      <c r="HC694" s="38"/>
      <c r="HD694" s="38"/>
      <c r="HE694" s="38"/>
      <c r="HF694" s="38"/>
      <c r="HG694" s="38"/>
      <c r="HH694" s="38"/>
      <c r="HI694" s="38"/>
      <c r="HJ694" s="38"/>
      <c r="HK694" s="38"/>
      <c r="HL694" s="38"/>
      <c r="HM694" s="38"/>
      <c r="HN694" s="38"/>
      <c r="HO694" s="38"/>
      <c r="HP694" s="38"/>
      <c r="HQ694" s="38"/>
      <c r="HR694" s="38"/>
      <c r="HS694" s="38"/>
      <c r="HT694" s="38"/>
      <c r="HU694" s="38"/>
      <c r="HV694" s="38"/>
      <c r="HW694" s="38"/>
    </row>
    <row r="695" spans="1:231" ht="30" customHeight="1" x14ac:dyDescent="0.25">
      <c r="A695" s="1" t="s">
        <v>312</v>
      </c>
      <c r="B695" s="1" t="s">
        <v>313</v>
      </c>
      <c r="C695" s="1" t="s">
        <v>25</v>
      </c>
      <c r="D695" s="44" t="s">
        <v>71</v>
      </c>
      <c r="E695" s="1" t="s">
        <v>314</v>
      </c>
      <c r="F695" s="26" t="s">
        <v>315</v>
      </c>
      <c r="G695" s="26" t="s">
        <v>316</v>
      </c>
      <c r="H695" s="1" t="s">
        <v>74</v>
      </c>
      <c r="I695" s="1" t="s">
        <v>317</v>
      </c>
      <c r="J695" s="1" t="s">
        <v>317</v>
      </c>
      <c r="K695" s="1" t="s">
        <v>318</v>
      </c>
      <c r="L695" s="1" t="s">
        <v>319</v>
      </c>
      <c r="M695" s="1" t="s">
        <v>176</v>
      </c>
      <c r="N695" s="1" t="s">
        <v>320</v>
      </c>
      <c r="O695" s="1" t="s">
        <v>321</v>
      </c>
      <c r="P695" s="1">
        <v>929</v>
      </c>
      <c r="Q695" s="1" t="s">
        <v>4553</v>
      </c>
      <c r="R695" s="1" t="s">
        <v>38</v>
      </c>
      <c r="S695" s="1" t="s">
        <v>4554</v>
      </c>
      <c r="T695" s="1" t="s">
        <v>40</v>
      </c>
      <c r="U695" s="1">
        <v>5</v>
      </c>
      <c r="V695" s="1" t="s">
        <v>41</v>
      </c>
      <c r="W695" s="1" t="s">
        <v>41</v>
      </c>
      <c r="X695" s="1">
        <v>4</v>
      </c>
      <c r="Y695" s="31" t="s">
        <v>5649</v>
      </c>
      <c r="Z695" s="1">
        <v>10</v>
      </c>
      <c r="AA695" s="1">
        <v>10</v>
      </c>
      <c r="AO695" s="1">
        <f t="shared" si="113"/>
        <v>10</v>
      </c>
      <c r="AP695" s="1">
        <v>239.87</v>
      </c>
      <c r="AX695" s="1">
        <v>5.48</v>
      </c>
      <c r="BA695" s="1">
        <v>32.47</v>
      </c>
      <c r="BB695" s="1">
        <v>91.92</v>
      </c>
      <c r="BH695" s="1">
        <v>100</v>
      </c>
      <c r="BI695" s="1">
        <f t="shared" si="114"/>
        <v>239.87</v>
      </c>
      <c r="BJ695" s="1">
        <v>13</v>
      </c>
      <c r="BK695" s="1">
        <v>0.5</v>
      </c>
      <c r="BO695" s="1">
        <v>2.5</v>
      </c>
      <c r="BW695" s="1">
        <v>10</v>
      </c>
      <c r="BX695" s="1">
        <f t="shared" si="115"/>
        <v>13</v>
      </c>
      <c r="CA695" s="1">
        <f t="shared" si="116"/>
        <v>0</v>
      </c>
      <c r="CB695" s="1">
        <f t="shared" si="117"/>
        <v>13</v>
      </c>
      <c r="CC695" s="1">
        <v>30</v>
      </c>
      <c r="CD695" s="1">
        <v>30</v>
      </c>
      <c r="CG695" s="1">
        <f t="shared" si="118"/>
        <v>30</v>
      </c>
      <c r="CH695" s="1">
        <v>16</v>
      </c>
      <c r="CI695" s="1">
        <v>16</v>
      </c>
      <c r="CL695" s="1">
        <f t="shared" si="112"/>
        <v>16</v>
      </c>
      <c r="CO695" s="1">
        <f t="shared" si="119"/>
        <v>0</v>
      </c>
      <c r="CP695" s="1">
        <v>282.87</v>
      </c>
      <c r="CQ695" s="1">
        <f>SUM(BI695,CB695,CG695)</f>
        <v>282.87</v>
      </c>
      <c r="CR695" s="1">
        <v>2</v>
      </c>
      <c r="CS695" s="1" t="s">
        <v>5728</v>
      </c>
    </row>
    <row r="696" spans="1:231" s="47" customFormat="1" ht="83.25" customHeight="1" x14ac:dyDescent="0.25">
      <c r="A696" s="6" t="s">
        <v>1940</v>
      </c>
      <c r="B696" s="6" t="s">
        <v>1941</v>
      </c>
      <c r="C696" s="6" t="s">
        <v>25</v>
      </c>
      <c r="D696" s="45" t="s">
        <v>26</v>
      </c>
      <c r="E696" s="6" t="s">
        <v>1942</v>
      </c>
      <c r="F696" s="6" t="s">
        <v>1943</v>
      </c>
      <c r="G696" s="6" t="s">
        <v>1944</v>
      </c>
      <c r="H696" s="6" t="s">
        <v>226</v>
      </c>
      <c r="I696" s="6" t="s">
        <v>1945</v>
      </c>
      <c r="J696" s="6" t="s">
        <v>1946</v>
      </c>
      <c r="K696" s="6" t="s">
        <v>1947</v>
      </c>
      <c r="L696" s="6" t="s">
        <v>105</v>
      </c>
      <c r="M696" s="6" t="s">
        <v>1299</v>
      </c>
      <c r="N696" s="6" t="s">
        <v>1948</v>
      </c>
      <c r="O696" s="6" t="s">
        <v>1949</v>
      </c>
      <c r="P696" s="6">
        <v>929</v>
      </c>
      <c r="Q696" s="6" t="s">
        <v>4553</v>
      </c>
      <c r="R696" s="6" t="s">
        <v>38</v>
      </c>
      <c r="S696" s="6" t="s">
        <v>4554</v>
      </c>
      <c r="T696" s="6" t="s">
        <v>40</v>
      </c>
      <c r="U696" s="6">
        <v>5</v>
      </c>
      <c r="V696" s="6" t="s">
        <v>41</v>
      </c>
      <c r="W696" s="6" t="s">
        <v>41</v>
      </c>
      <c r="X696" s="6">
        <v>3</v>
      </c>
      <c r="Y696" s="32" t="s">
        <v>5636</v>
      </c>
      <c r="Z696" s="6">
        <v>10</v>
      </c>
      <c r="AA696" s="6">
        <v>10</v>
      </c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>
        <f t="shared" si="113"/>
        <v>10</v>
      </c>
      <c r="AP696" s="6">
        <v>234.9</v>
      </c>
      <c r="AQ696" s="6"/>
      <c r="AR696" s="6">
        <v>6</v>
      </c>
      <c r="AS696" s="6">
        <v>48.75</v>
      </c>
      <c r="AT696" s="6"/>
      <c r="AU696" s="6"/>
      <c r="AV696" s="6"/>
      <c r="AW696" s="6"/>
      <c r="AX696" s="6"/>
      <c r="AY696" s="6"/>
      <c r="AZ696" s="6"/>
      <c r="BA696" s="6">
        <v>108.87</v>
      </c>
      <c r="BB696" s="6">
        <v>61.28</v>
      </c>
      <c r="BC696" s="6"/>
      <c r="BD696" s="6"/>
      <c r="BE696" s="6"/>
      <c r="BF696" s="6"/>
      <c r="BG696" s="6"/>
      <c r="BH696" s="6"/>
      <c r="BI696" s="6">
        <f t="shared" si="114"/>
        <v>234.9</v>
      </c>
      <c r="BJ696" s="6">
        <v>13.75</v>
      </c>
      <c r="BK696" s="6"/>
      <c r="BL696" s="6"/>
      <c r="BM696" s="6"/>
      <c r="BN696" s="6"/>
      <c r="BO696" s="6">
        <v>3.75</v>
      </c>
      <c r="BP696" s="6"/>
      <c r="BQ696" s="6"/>
      <c r="BR696" s="6"/>
      <c r="BS696" s="6"/>
      <c r="BT696" s="6"/>
      <c r="BU696" s="6">
        <v>10</v>
      </c>
      <c r="BV696" s="6"/>
      <c r="BW696" s="6"/>
      <c r="BX696" s="6">
        <f t="shared" si="115"/>
        <v>13.75</v>
      </c>
      <c r="BY696" s="6"/>
      <c r="BZ696" s="6"/>
      <c r="CA696" s="6">
        <f t="shared" si="116"/>
        <v>0</v>
      </c>
      <c r="CB696" s="6">
        <f t="shared" si="117"/>
        <v>13.75</v>
      </c>
      <c r="CC696" s="6">
        <v>30</v>
      </c>
      <c r="CD696" s="6">
        <v>30</v>
      </c>
      <c r="CE696" s="6"/>
      <c r="CF696" s="6"/>
      <c r="CG696" s="6">
        <f t="shared" si="118"/>
        <v>30</v>
      </c>
      <c r="CH696" s="6">
        <v>16</v>
      </c>
      <c r="CI696" s="6">
        <v>16</v>
      </c>
      <c r="CJ696" s="6"/>
      <c r="CK696" s="6"/>
      <c r="CL696" s="6">
        <f t="shared" si="112"/>
        <v>16</v>
      </c>
      <c r="CM696" s="6"/>
      <c r="CN696" s="6"/>
      <c r="CO696" s="6">
        <f t="shared" si="119"/>
        <v>0</v>
      </c>
      <c r="CP696" s="6">
        <v>278.64999999999998</v>
      </c>
      <c r="CQ696" s="6"/>
      <c r="CR696" s="6"/>
      <c r="CS696" s="6" t="s">
        <v>5726</v>
      </c>
    </row>
    <row r="697" spans="1:231" ht="36" customHeight="1" x14ac:dyDescent="0.25">
      <c r="A697" s="1" t="s">
        <v>1950</v>
      </c>
      <c r="B697" s="1" t="s">
        <v>1951</v>
      </c>
      <c r="C697" s="1" t="s">
        <v>25</v>
      </c>
      <c r="D697" s="44" t="s">
        <v>71</v>
      </c>
      <c r="E697" s="1" t="s">
        <v>1952</v>
      </c>
      <c r="F697" s="26" t="s">
        <v>1953</v>
      </c>
      <c r="G697" s="26" t="s">
        <v>577</v>
      </c>
      <c r="H697" s="1" t="s">
        <v>137</v>
      </c>
      <c r="I697" s="1" t="s">
        <v>1954</v>
      </c>
      <c r="J697" s="1" t="s">
        <v>1955</v>
      </c>
      <c r="K697" s="1" t="s">
        <v>1956</v>
      </c>
      <c r="L697" s="1" t="s">
        <v>299</v>
      </c>
      <c r="M697" s="1" t="s">
        <v>300</v>
      </c>
      <c r="N697" s="1" t="s">
        <v>1957</v>
      </c>
      <c r="O697" s="1" t="s">
        <v>302</v>
      </c>
      <c r="P697" s="1">
        <v>929</v>
      </c>
      <c r="Q697" s="1" t="s">
        <v>4553</v>
      </c>
      <c r="R697" s="1" t="s">
        <v>38</v>
      </c>
      <c r="S697" s="1" t="s">
        <v>4554</v>
      </c>
      <c r="T697" s="1" t="s">
        <v>40</v>
      </c>
      <c r="U697" s="1">
        <v>5</v>
      </c>
      <c r="V697" s="1" t="s">
        <v>41</v>
      </c>
      <c r="W697" s="1" t="s">
        <v>41</v>
      </c>
      <c r="X697" s="1">
        <v>1</v>
      </c>
      <c r="Y697" s="31" t="s">
        <v>5649</v>
      </c>
      <c r="Z697" s="1">
        <v>10</v>
      </c>
      <c r="AA697" s="1">
        <v>10</v>
      </c>
      <c r="AO697" s="1">
        <f t="shared" si="113"/>
        <v>10</v>
      </c>
      <c r="AP697" s="1">
        <v>160.86000000000001</v>
      </c>
      <c r="AQ697" s="1">
        <v>2.4900000000000002</v>
      </c>
      <c r="AR697" s="1">
        <v>0</v>
      </c>
      <c r="AS697" s="1">
        <v>0</v>
      </c>
      <c r="AT697" s="1">
        <v>0</v>
      </c>
      <c r="AU697" s="1">
        <v>87.98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42.13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f t="shared" si="114"/>
        <v>142.6</v>
      </c>
      <c r="BJ697" s="1">
        <v>4.5</v>
      </c>
      <c r="BK697" s="1">
        <v>0.5</v>
      </c>
      <c r="BL697" s="1">
        <v>0</v>
      </c>
      <c r="BM697" s="1">
        <v>0</v>
      </c>
      <c r="BN697" s="1">
        <v>0</v>
      </c>
      <c r="BO697" s="1">
        <v>0</v>
      </c>
      <c r="BP697" s="1">
        <v>0</v>
      </c>
      <c r="BQ697" s="1">
        <v>0</v>
      </c>
      <c r="BR697" s="1">
        <v>0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f t="shared" si="115"/>
        <v>0.5</v>
      </c>
      <c r="BY697" s="1">
        <v>0</v>
      </c>
      <c r="BZ697" s="1">
        <v>0</v>
      </c>
      <c r="CA697" s="1">
        <f t="shared" si="116"/>
        <v>0</v>
      </c>
      <c r="CB697" s="1">
        <f t="shared" si="117"/>
        <v>0.5</v>
      </c>
      <c r="CC697" s="1">
        <v>110</v>
      </c>
      <c r="CD697" s="1">
        <v>60</v>
      </c>
      <c r="CE697" s="1">
        <v>0</v>
      </c>
      <c r="CF697" s="1">
        <v>0</v>
      </c>
      <c r="CG697" s="1">
        <f t="shared" si="118"/>
        <v>60</v>
      </c>
      <c r="CH697" s="1">
        <v>55</v>
      </c>
      <c r="CI697" s="1">
        <v>40</v>
      </c>
      <c r="CJ697" s="1">
        <v>15</v>
      </c>
      <c r="CK697" s="1">
        <v>0</v>
      </c>
      <c r="CL697" s="1">
        <f t="shared" si="112"/>
        <v>55</v>
      </c>
      <c r="CN697" s="1">
        <v>0</v>
      </c>
      <c r="CO697" s="1">
        <f t="shared" si="119"/>
        <v>0</v>
      </c>
      <c r="CP697" s="1">
        <v>275.36</v>
      </c>
      <c r="CQ697" s="1">
        <f>SUM(BI697,CB697,CG697)</f>
        <v>203.1</v>
      </c>
      <c r="CR697" s="1">
        <v>20</v>
      </c>
      <c r="CS697" s="1" t="s">
        <v>5732</v>
      </c>
    </row>
    <row r="698" spans="1:231" ht="30" customHeight="1" x14ac:dyDescent="0.25">
      <c r="A698" s="1" t="s">
        <v>1182</v>
      </c>
      <c r="B698" s="1" t="s">
        <v>1183</v>
      </c>
      <c r="C698" s="1" t="s">
        <v>25</v>
      </c>
      <c r="D698" s="44" t="s">
        <v>168</v>
      </c>
      <c r="E698" s="1" t="s">
        <v>1184</v>
      </c>
      <c r="F698" s="26" t="s">
        <v>1185</v>
      </c>
      <c r="G698" s="26" t="s">
        <v>74</v>
      </c>
      <c r="H698" s="1" t="s">
        <v>29</v>
      </c>
      <c r="I698" s="1" t="s">
        <v>1186</v>
      </c>
      <c r="J698" s="1" t="s">
        <v>1187</v>
      </c>
      <c r="K698" s="1" t="s">
        <v>1188</v>
      </c>
      <c r="L698" s="1" t="s">
        <v>1189</v>
      </c>
      <c r="M698" s="1" t="s">
        <v>1131</v>
      </c>
      <c r="N698" s="1" t="s">
        <v>1190</v>
      </c>
      <c r="O698" s="1" t="s">
        <v>1133</v>
      </c>
      <c r="P698" s="1">
        <v>929</v>
      </c>
      <c r="Q698" s="1" t="s">
        <v>4553</v>
      </c>
      <c r="R698" s="1" t="s">
        <v>38</v>
      </c>
      <c r="S698" s="1" t="s">
        <v>4554</v>
      </c>
      <c r="T698" s="1" t="s">
        <v>40</v>
      </c>
      <c r="U698" s="1">
        <v>5</v>
      </c>
      <c r="V698" s="1" t="s">
        <v>41</v>
      </c>
      <c r="W698" s="1" t="s">
        <v>41</v>
      </c>
      <c r="X698" s="1">
        <v>3</v>
      </c>
      <c r="Y698" s="31" t="s">
        <v>5649</v>
      </c>
      <c r="Z698" s="1">
        <v>290.76</v>
      </c>
      <c r="AA698" s="1">
        <v>10</v>
      </c>
      <c r="AE698" s="1">
        <v>39.96</v>
      </c>
      <c r="AH698" s="1">
        <v>11</v>
      </c>
      <c r="AJ698" s="1">
        <v>45.96</v>
      </c>
      <c r="AN698" s="1">
        <v>183.84</v>
      </c>
      <c r="AO698" s="1">
        <f t="shared" si="113"/>
        <v>290.76</v>
      </c>
      <c r="AP698" s="1">
        <v>173.04</v>
      </c>
      <c r="AU698" s="1">
        <v>0</v>
      </c>
      <c r="AX698" s="1">
        <v>5.48</v>
      </c>
      <c r="BB698" s="1">
        <v>45.96</v>
      </c>
      <c r="BG698" s="1">
        <v>91.68</v>
      </c>
      <c r="BI698" s="1">
        <f t="shared" si="114"/>
        <v>153.12</v>
      </c>
      <c r="BJ698" s="1">
        <v>45</v>
      </c>
      <c r="BK698" s="1">
        <v>2.5</v>
      </c>
      <c r="BM698" s="1">
        <v>10</v>
      </c>
      <c r="BO698" s="1">
        <v>2.5</v>
      </c>
      <c r="BW698" s="1">
        <v>0</v>
      </c>
      <c r="BX698" s="1">
        <f t="shared" si="115"/>
        <v>15</v>
      </c>
      <c r="BY698" s="1">
        <v>20</v>
      </c>
      <c r="CA698" s="1">
        <f t="shared" si="116"/>
        <v>20</v>
      </c>
      <c r="CB698" s="1">
        <f t="shared" si="117"/>
        <v>35</v>
      </c>
      <c r="CC698" s="1">
        <v>50</v>
      </c>
      <c r="CD698" s="1">
        <v>50</v>
      </c>
      <c r="CG698" s="1">
        <f t="shared" si="118"/>
        <v>50</v>
      </c>
      <c r="CH698" s="1">
        <v>32</v>
      </c>
      <c r="CI698" s="1">
        <v>32</v>
      </c>
      <c r="CL698" s="1">
        <f t="shared" si="112"/>
        <v>32</v>
      </c>
      <c r="CO698" s="1">
        <f t="shared" si="119"/>
        <v>0</v>
      </c>
      <c r="CP698" s="1">
        <v>268.04000000000002</v>
      </c>
      <c r="CQ698" s="1">
        <f>SUM(BI698,CB698,CG698)</f>
        <v>238.12</v>
      </c>
      <c r="CR698" s="1">
        <v>10</v>
      </c>
      <c r="CS698" s="1" t="s">
        <v>5728</v>
      </c>
    </row>
    <row r="699" spans="1:231" s="47" customFormat="1" ht="150.75" customHeight="1" x14ac:dyDescent="0.25">
      <c r="A699" s="6" t="s">
        <v>4642</v>
      </c>
      <c r="B699" s="6" t="s">
        <v>4643</v>
      </c>
      <c r="C699" s="6" t="s">
        <v>25</v>
      </c>
      <c r="D699" s="45" t="s">
        <v>26</v>
      </c>
      <c r="E699" s="6" t="s">
        <v>4644</v>
      </c>
      <c r="F699" s="6" t="s">
        <v>4645</v>
      </c>
      <c r="G699" s="6" t="s">
        <v>832</v>
      </c>
      <c r="H699" s="6" t="s">
        <v>101</v>
      </c>
      <c r="I699" s="6" t="s">
        <v>4646</v>
      </c>
      <c r="J699" s="6" t="s">
        <v>4647</v>
      </c>
      <c r="K699" s="6" t="s">
        <v>4648</v>
      </c>
      <c r="L699" s="6" t="s">
        <v>4649</v>
      </c>
      <c r="M699" s="6" t="s">
        <v>4650</v>
      </c>
      <c r="N699" s="6" t="s">
        <v>4651</v>
      </c>
      <c r="O699" s="6" t="s">
        <v>3030</v>
      </c>
      <c r="P699" s="6">
        <v>929</v>
      </c>
      <c r="Q699" s="6" t="s">
        <v>4553</v>
      </c>
      <c r="R699" s="6" t="s">
        <v>38</v>
      </c>
      <c r="S699" s="6" t="s">
        <v>4554</v>
      </c>
      <c r="T699" s="6" t="s">
        <v>40</v>
      </c>
      <c r="U699" s="6">
        <v>5</v>
      </c>
      <c r="V699" s="6" t="s">
        <v>41</v>
      </c>
      <c r="W699" s="6" t="s">
        <v>41</v>
      </c>
      <c r="X699" s="6">
        <v>3</v>
      </c>
      <c r="Y699" s="32" t="s">
        <v>5644</v>
      </c>
      <c r="Z699" s="6">
        <v>10</v>
      </c>
      <c r="AA699" s="6">
        <v>10</v>
      </c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>
        <f t="shared" si="113"/>
        <v>10</v>
      </c>
      <c r="AP699" s="6">
        <v>171.88</v>
      </c>
      <c r="AQ699" s="6"/>
      <c r="AR699" s="6"/>
      <c r="AS699" s="6"/>
      <c r="AT699" s="6"/>
      <c r="AU699" s="6"/>
      <c r="AV699" s="6"/>
      <c r="AW699" s="6"/>
      <c r="AX699" s="6">
        <v>16.440000000000001</v>
      </c>
      <c r="AY699" s="6"/>
      <c r="AZ699" s="6"/>
      <c r="BA699" s="6">
        <v>38.200000000000003</v>
      </c>
      <c r="BB699" s="6">
        <v>107.24</v>
      </c>
      <c r="BC699" s="6"/>
      <c r="BD699" s="6"/>
      <c r="BE699" s="6"/>
      <c r="BF699" s="6"/>
      <c r="BG699" s="6"/>
      <c r="BH699" s="6"/>
      <c r="BI699" s="6">
        <f t="shared" si="114"/>
        <v>171.88</v>
      </c>
      <c r="BJ699" s="6">
        <v>33.9</v>
      </c>
      <c r="BK699" s="6"/>
      <c r="BL699" s="6"/>
      <c r="BM699" s="6">
        <v>1</v>
      </c>
      <c r="BN699" s="6"/>
      <c r="BO699" s="6">
        <v>7.5</v>
      </c>
      <c r="BP699" s="6"/>
      <c r="BQ699" s="6"/>
      <c r="BR699" s="6"/>
      <c r="BS699" s="6">
        <v>5.4</v>
      </c>
      <c r="BT699" s="6"/>
      <c r="BU699" s="6"/>
      <c r="BV699" s="6">
        <v>10</v>
      </c>
      <c r="BW699" s="6">
        <v>10</v>
      </c>
      <c r="BX699" s="6">
        <f t="shared" si="115"/>
        <v>33.9</v>
      </c>
      <c r="BY699" s="6"/>
      <c r="BZ699" s="6"/>
      <c r="CA699" s="6">
        <f t="shared" si="116"/>
        <v>0</v>
      </c>
      <c r="CB699" s="6">
        <f t="shared" si="117"/>
        <v>33.9</v>
      </c>
      <c r="CC699" s="6">
        <v>60</v>
      </c>
      <c r="CD699" s="6">
        <v>60</v>
      </c>
      <c r="CE699" s="6"/>
      <c r="CF699" s="6"/>
      <c r="CG699" s="6">
        <f t="shared" si="118"/>
        <v>60</v>
      </c>
      <c r="CH699" s="6">
        <v>40</v>
      </c>
      <c r="CI699" s="6">
        <v>40</v>
      </c>
      <c r="CJ699" s="6"/>
      <c r="CK699" s="6"/>
      <c r="CL699" s="6">
        <f t="shared" si="112"/>
        <v>40</v>
      </c>
      <c r="CM699" s="6"/>
      <c r="CN699" s="6"/>
      <c r="CO699" s="6">
        <f t="shared" si="119"/>
        <v>0</v>
      </c>
      <c r="CP699" s="6">
        <v>265.77999999999997</v>
      </c>
      <c r="CQ699" s="6"/>
      <c r="CR699" s="6"/>
      <c r="CS699" s="6" t="s">
        <v>5726</v>
      </c>
    </row>
    <row r="700" spans="1:231" s="47" customFormat="1" ht="129" customHeight="1" x14ac:dyDescent="0.25">
      <c r="A700" s="6" t="s">
        <v>322</v>
      </c>
      <c r="B700" s="6" t="s">
        <v>323</v>
      </c>
      <c r="C700" s="6" t="s">
        <v>25</v>
      </c>
      <c r="D700" s="45" t="s">
        <v>26</v>
      </c>
      <c r="E700" s="6" t="s">
        <v>324</v>
      </c>
      <c r="F700" s="6" t="s">
        <v>325</v>
      </c>
      <c r="G700" s="6" t="s">
        <v>29</v>
      </c>
      <c r="H700" s="6" t="s">
        <v>137</v>
      </c>
      <c r="I700" s="6" t="s">
        <v>326</v>
      </c>
      <c r="J700" s="6" t="s">
        <v>327</v>
      </c>
      <c r="K700" s="6" t="s">
        <v>328</v>
      </c>
      <c r="L700" s="6" t="s">
        <v>329</v>
      </c>
      <c r="M700" s="6" t="s">
        <v>330</v>
      </c>
      <c r="N700" s="6" t="s">
        <v>331</v>
      </c>
      <c r="O700" s="6" t="s">
        <v>332</v>
      </c>
      <c r="P700" s="6">
        <v>929</v>
      </c>
      <c r="Q700" s="6" t="s">
        <v>4553</v>
      </c>
      <c r="R700" s="6" t="s">
        <v>38</v>
      </c>
      <c r="S700" s="6" t="s">
        <v>4554</v>
      </c>
      <c r="T700" s="6" t="s">
        <v>40</v>
      </c>
      <c r="U700" s="6">
        <v>5</v>
      </c>
      <c r="V700" s="6" t="s">
        <v>41</v>
      </c>
      <c r="W700" s="6" t="s">
        <v>41</v>
      </c>
      <c r="X700" s="6">
        <v>4</v>
      </c>
      <c r="Y700" s="32" t="s">
        <v>5645</v>
      </c>
      <c r="Z700" s="6">
        <v>181.86</v>
      </c>
      <c r="AA700" s="6">
        <v>10</v>
      </c>
      <c r="AB700" s="6"/>
      <c r="AC700" s="6"/>
      <c r="AD700" s="6"/>
      <c r="AE700" s="6"/>
      <c r="AF700" s="6"/>
      <c r="AG700" s="6"/>
      <c r="AH700" s="6">
        <v>11</v>
      </c>
      <c r="AI700" s="6"/>
      <c r="AJ700" s="6">
        <v>160.86000000000001</v>
      </c>
      <c r="AK700" s="6"/>
      <c r="AL700" s="6"/>
      <c r="AM700" s="6"/>
      <c r="AN700" s="6"/>
      <c r="AO700" s="6">
        <f t="shared" si="113"/>
        <v>181.86</v>
      </c>
      <c r="AP700" s="6">
        <v>176.34</v>
      </c>
      <c r="AQ700" s="6"/>
      <c r="AR700" s="6"/>
      <c r="AS700" s="6"/>
      <c r="AT700" s="6"/>
      <c r="AU700" s="6"/>
      <c r="AV700" s="6"/>
      <c r="AW700" s="6"/>
      <c r="AX700" s="6">
        <v>5.48</v>
      </c>
      <c r="AY700" s="6"/>
      <c r="AZ700" s="6"/>
      <c r="BA700" s="6"/>
      <c r="BB700" s="6">
        <v>160.86000000000001</v>
      </c>
      <c r="BC700" s="6"/>
      <c r="BD700" s="6"/>
      <c r="BE700" s="6"/>
      <c r="BF700" s="6"/>
      <c r="BG700" s="6"/>
      <c r="BH700" s="6"/>
      <c r="BI700" s="6">
        <f t="shared" si="114"/>
        <v>176.34</v>
      </c>
      <c r="BJ700" s="6">
        <v>82.4</v>
      </c>
      <c r="BK700" s="6"/>
      <c r="BL700" s="6"/>
      <c r="BM700" s="6">
        <v>1</v>
      </c>
      <c r="BN700" s="6"/>
      <c r="BO700" s="6">
        <v>15</v>
      </c>
      <c r="BP700" s="6"/>
      <c r="BQ700" s="6">
        <v>24</v>
      </c>
      <c r="BR700" s="6"/>
      <c r="BS700" s="6">
        <v>32.4</v>
      </c>
      <c r="BT700" s="6"/>
      <c r="BU700" s="6"/>
      <c r="BV700" s="6">
        <v>10</v>
      </c>
      <c r="BW700" s="6"/>
      <c r="BX700" s="6">
        <f t="shared" si="115"/>
        <v>82.4</v>
      </c>
      <c r="BY700" s="6"/>
      <c r="BZ700" s="6"/>
      <c r="CA700" s="6">
        <f t="shared" si="116"/>
        <v>0</v>
      </c>
      <c r="CB700" s="6">
        <f t="shared" si="117"/>
        <v>82.4</v>
      </c>
      <c r="CC700" s="6"/>
      <c r="CD700" s="6"/>
      <c r="CE700" s="6"/>
      <c r="CF700" s="6"/>
      <c r="CG700" s="6">
        <f t="shared" si="118"/>
        <v>0</v>
      </c>
      <c r="CH700" s="6"/>
      <c r="CI700" s="6"/>
      <c r="CJ700" s="6"/>
      <c r="CK700" s="6"/>
      <c r="CL700" s="6">
        <f t="shared" si="112"/>
        <v>0</v>
      </c>
      <c r="CM700" s="6"/>
      <c r="CN700" s="6"/>
      <c r="CO700" s="6">
        <f t="shared" si="119"/>
        <v>0</v>
      </c>
      <c r="CP700" s="6">
        <v>258.74</v>
      </c>
      <c r="CQ700" s="6"/>
      <c r="CR700" s="6"/>
      <c r="CS700" s="6" t="s">
        <v>5726</v>
      </c>
    </row>
    <row r="701" spans="1:231" ht="30" customHeight="1" x14ac:dyDescent="0.25">
      <c r="A701" s="1" t="s">
        <v>333</v>
      </c>
      <c r="B701" s="1" t="s">
        <v>334</v>
      </c>
      <c r="C701" s="1" t="s">
        <v>25</v>
      </c>
      <c r="D701" s="44" t="s">
        <v>168</v>
      </c>
      <c r="E701" s="1" t="s">
        <v>335</v>
      </c>
      <c r="F701" s="26" t="s">
        <v>336</v>
      </c>
      <c r="G701" s="26" t="s">
        <v>284</v>
      </c>
      <c r="H701" s="1" t="s">
        <v>337</v>
      </c>
      <c r="I701" s="1" t="s">
        <v>338</v>
      </c>
      <c r="J701" s="1" t="s">
        <v>338</v>
      </c>
      <c r="K701" s="1" t="s">
        <v>339</v>
      </c>
      <c r="L701" s="1" t="s">
        <v>340</v>
      </c>
      <c r="M701" s="1" t="s">
        <v>341</v>
      </c>
      <c r="N701" s="1" t="s">
        <v>342</v>
      </c>
      <c r="O701" s="1" t="s">
        <v>343</v>
      </c>
      <c r="P701" s="1">
        <v>929</v>
      </c>
      <c r="Q701" s="1" t="s">
        <v>4553</v>
      </c>
      <c r="R701" s="1" t="s">
        <v>38</v>
      </c>
      <c r="S701" s="1" t="s">
        <v>4554</v>
      </c>
      <c r="T701" s="1" t="s">
        <v>40</v>
      </c>
      <c r="U701" s="1">
        <v>5</v>
      </c>
      <c r="V701" s="1" t="s">
        <v>41</v>
      </c>
      <c r="W701" s="1" t="s">
        <v>41</v>
      </c>
      <c r="X701" s="1">
        <v>5</v>
      </c>
      <c r="Y701" s="31" t="s">
        <v>5649</v>
      </c>
      <c r="Z701" s="1">
        <v>10</v>
      </c>
      <c r="AA701" s="1">
        <v>10</v>
      </c>
      <c r="AO701" s="1">
        <f t="shared" si="113"/>
        <v>10</v>
      </c>
      <c r="AP701" s="1">
        <v>170.58</v>
      </c>
      <c r="BB701" s="1">
        <v>53.62</v>
      </c>
      <c r="BG701" s="1">
        <v>91.68</v>
      </c>
      <c r="BI701" s="1">
        <f t="shared" si="114"/>
        <v>155.30000000000001</v>
      </c>
      <c r="BJ701" s="1">
        <v>27.25</v>
      </c>
      <c r="BK701" s="1">
        <v>0.5</v>
      </c>
      <c r="BM701" s="1">
        <v>3</v>
      </c>
      <c r="BO701" s="1">
        <v>0</v>
      </c>
      <c r="BX701" s="1">
        <f t="shared" si="115"/>
        <v>3.5</v>
      </c>
      <c r="BY701" s="1">
        <v>20</v>
      </c>
      <c r="CA701" s="1">
        <f t="shared" si="116"/>
        <v>20</v>
      </c>
      <c r="CB701" s="1">
        <f t="shared" si="117"/>
        <v>23.5</v>
      </c>
      <c r="CC701" s="1">
        <v>60</v>
      </c>
      <c r="CD701" s="1">
        <v>60</v>
      </c>
      <c r="CG701" s="1">
        <f t="shared" si="118"/>
        <v>60</v>
      </c>
      <c r="CH701" s="1">
        <v>40</v>
      </c>
      <c r="CI701" s="1">
        <v>40</v>
      </c>
      <c r="CL701" s="1">
        <f t="shared" si="112"/>
        <v>40</v>
      </c>
      <c r="CO701" s="1">
        <f t="shared" si="119"/>
        <v>0</v>
      </c>
      <c r="CP701" s="1">
        <v>257.83</v>
      </c>
      <c r="CQ701" s="1">
        <f>SUM(BI701,CB701,CG701)</f>
        <v>238.8</v>
      </c>
      <c r="CR701" s="1">
        <v>9</v>
      </c>
      <c r="CS701" s="1" t="s">
        <v>5728</v>
      </c>
    </row>
    <row r="702" spans="1:231" ht="37.5" customHeight="1" x14ac:dyDescent="0.25">
      <c r="A702" s="1" t="s">
        <v>354</v>
      </c>
      <c r="B702" s="1" t="s">
        <v>355</v>
      </c>
      <c r="C702" s="1" t="s">
        <v>25</v>
      </c>
      <c r="D702" s="44" t="s">
        <v>26</v>
      </c>
      <c r="E702" s="1" t="s">
        <v>356</v>
      </c>
      <c r="F702" s="1" t="s">
        <v>357</v>
      </c>
      <c r="G702" s="1" t="s">
        <v>358</v>
      </c>
      <c r="H702" s="1" t="s">
        <v>29</v>
      </c>
      <c r="I702" s="1" t="s">
        <v>359</v>
      </c>
      <c r="J702" s="1" t="s">
        <v>360</v>
      </c>
      <c r="K702" s="1" t="s">
        <v>361</v>
      </c>
      <c r="L702" s="1" t="s">
        <v>362</v>
      </c>
      <c r="M702" s="1" t="s">
        <v>363</v>
      </c>
      <c r="N702" s="1" t="s">
        <v>364</v>
      </c>
      <c r="O702" s="1" t="s">
        <v>365</v>
      </c>
      <c r="P702" s="1">
        <v>929</v>
      </c>
      <c r="Q702" s="1" t="s">
        <v>4553</v>
      </c>
      <c r="R702" s="1" t="s">
        <v>38</v>
      </c>
      <c r="S702" s="1" t="s">
        <v>4554</v>
      </c>
      <c r="T702" s="1" t="s">
        <v>40</v>
      </c>
      <c r="U702" s="1">
        <v>5</v>
      </c>
      <c r="V702" s="1" t="s">
        <v>41</v>
      </c>
      <c r="W702" s="1" t="s">
        <v>41</v>
      </c>
      <c r="X702" s="1">
        <v>4</v>
      </c>
      <c r="Y702" s="31" t="s">
        <v>5649</v>
      </c>
      <c r="Z702" s="1">
        <v>199</v>
      </c>
      <c r="AA702" s="1">
        <v>10</v>
      </c>
      <c r="AE702" s="1">
        <v>16.649999999999999</v>
      </c>
      <c r="AJ702" s="1">
        <v>172.35</v>
      </c>
      <c r="AO702" s="1">
        <f t="shared" si="113"/>
        <v>199</v>
      </c>
      <c r="AP702" s="1">
        <v>190.65</v>
      </c>
      <c r="AQ702" s="1">
        <v>0</v>
      </c>
      <c r="AR702" s="1">
        <v>0</v>
      </c>
      <c r="AS702" s="1">
        <v>0</v>
      </c>
      <c r="AT702" s="1">
        <v>0</v>
      </c>
      <c r="AU702" s="1">
        <v>8.3000000000000007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172.35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f t="shared" si="114"/>
        <v>190.65</v>
      </c>
      <c r="BJ702" s="1">
        <v>26.75</v>
      </c>
      <c r="BK702" s="1">
        <v>0.5</v>
      </c>
      <c r="BL702" s="1">
        <v>0</v>
      </c>
      <c r="BM702" s="1">
        <v>0</v>
      </c>
      <c r="BN702" s="1">
        <v>0</v>
      </c>
      <c r="BO702" s="1">
        <v>4.5</v>
      </c>
      <c r="BP702" s="1">
        <v>0</v>
      </c>
      <c r="BQ702" s="1">
        <v>0</v>
      </c>
      <c r="BR702" s="1">
        <v>0</v>
      </c>
      <c r="BS702" s="1">
        <v>0</v>
      </c>
      <c r="BT702" s="1">
        <v>0</v>
      </c>
      <c r="BU702" s="1">
        <v>0</v>
      </c>
      <c r="BV702" s="1">
        <v>10</v>
      </c>
      <c r="BW702" s="1">
        <v>10</v>
      </c>
      <c r="BX702" s="1">
        <f t="shared" si="115"/>
        <v>25</v>
      </c>
      <c r="BY702" s="1">
        <v>0</v>
      </c>
      <c r="BZ702" s="1">
        <v>0</v>
      </c>
      <c r="CA702" s="1">
        <f t="shared" si="116"/>
        <v>0</v>
      </c>
      <c r="CB702" s="1">
        <f t="shared" si="117"/>
        <v>25</v>
      </c>
      <c r="CC702" s="1">
        <v>30</v>
      </c>
      <c r="CD702" s="1">
        <v>30</v>
      </c>
      <c r="CE702" s="1">
        <v>0</v>
      </c>
      <c r="CF702" s="1">
        <v>0</v>
      </c>
      <c r="CG702" s="1">
        <f t="shared" si="118"/>
        <v>30</v>
      </c>
      <c r="CH702" s="1">
        <v>16</v>
      </c>
      <c r="CI702" s="1">
        <v>16</v>
      </c>
      <c r="CJ702" s="1">
        <v>0</v>
      </c>
      <c r="CK702" s="1">
        <v>0</v>
      </c>
      <c r="CL702" s="1">
        <f t="shared" si="112"/>
        <v>16</v>
      </c>
      <c r="CN702" s="1">
        <v>0</v>
      </c>
      <c r="CO702" s="1">
        <f t="shared" si="119"/>
        <v>0</v>
      </c>
      <c r="CP702" s="1">
        <v>247.4</v>
      </c>
      <c r="CQ702" s="1">
        <f>SUM(BI702,CB702,CG702)</f>
        <v>245.65</v>
      </c>
      <c r="CR702" s="1">
        <v>7</v>
      </c>
      <c r="CS702" s="1" t="s">
        <v>5732</v>
      </c>
    </row>
    <row r="703" spans="1:231" s="47" customFormat="1" ht="74.25" customHeight="1" x14ac:dyDescent="0.25">
      <c r="A703" s="6" t="s">
        <v>3990</v>
      </c>
      <c r="B703" s="6" t="s">
        <v>3991</v>
      </c>
      <c r="C703" s="6" t="s">
        <v>157</v>
      </c>
      <c r="D703" s="45" t="s">
        <v>84</v>
      </c>
      <c r="E703" s="6" t="s">
        <v>3992</v>
      </c>
      <c r="F703" s="6" t="s">
        <v>3993</v>
      </c>
      <c r="G703" s="6" t="s">
        <v>3994</v>
      </c>
      <c r="H703" s="6" t="s">
        <v>75</v>
      </c>
      <c r="I703" s="6" t="s">
        <v>3995</v>
      </c>
      <c r="J703" s="6" t="s">
        <v>3996</v>
      </c>
      <c r="K703" s="6" t="s">
        <v>3997</v>
      </c>
      <c r="L703" s="6" t="s">
        <v>556</v>
      </c>
      <c r="M703" s="6" t="s">
        <v>557</v>
      </c>
      <c r="N703" s="6" t="s">
        <v>3998</v>
      </c>
      <c r="O703" s="6" t="s">
        <v>2523</v>
      </c>
      <c r="P703" s="6">
        <v>929</v>
      </c>
      <c r="Q703" s="6" t="s">
        <v>4553</v>
      </c>
      <c r="R703" s="6" t="s">
        <v>38</v>
      </c>
      <c r="S703" s="6" t="s">
        <v>4554</v>
      </c>
      <c r="T703" s="6" t="s">
        <v>40</v>
      </c>
      <c r="U703" s="6">
        <v>5</v>
      </c>
      <c r="V703" s="6" t="s">
        <v>41</v>
      </c>
      <c r="W703" s="6" t="s">
        <v>41</v>
      </c>
      <c r="X703" s="6">
        <v>4</v>
      </c>
      <c r="Y703" s="32" t="s">
        <v>5635</v>
      </c>
      <c r="Z703" s="6">
        <v>50</v>
      </c>
      <c r="AA703" s="6">
        <v>50</v>
      </c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>
        <f t="shared" si="113"/>
        <v>50</v>
      </c>
      <c r="AP703" s="6">
        <v>213.916</v>
      </c>
      <c r="AQ703" s="6"/>
      <c r="AR703" s="6">
        <v>2</v>
      </c>
      <c r="AS703" s="6"/>
      <c r="AT703" s="6"/>
      <c r="AU703" s="6"/>
      <c r="AV703" s="6"/>
      <c r="AW703" s="6"/>
      <c r="AX703" s="6"/>
      <c r="AY703" s="6"/>
      <c r="AZ703" s="6"/>
      <c r="BA703" s="6"/>
      <c r="BB703" s="6">
        <v>91.92</v>
      </c>
      <c r="BC703" s="6"/>
      <c r="BD703" s="6"/>
      <c r="BE703" s="6">
        <v>69.995999999999995</v>
      </c>
      <c r="BF703" s="6"/>
      <c r="BG703" s="6"/>
      <c r="BH703" s="6"/>
      <c r="BI703" s="6">
        <f t="shared" si="114"/>
        <v>213.916</v>
      </c>
      <c r="BJ703" s="6">
        <v>2</v>
      </c>
      <c r="BK703" s="6"/>
      <c r="BL703" s="6"/>
      <c r="BM703" s="6">
        <v>2</v>
      </c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>
        <f t="shared" si="115"/>
        <v>2</v>
      </c>
      <c r="BY703" s="6"/>
      <c r="BZ703" s="6"/>
      <c r="CA703" s="6">
        <f t="shared" si="116"/>
        <v>0</v>
      </c>
      <c r="CB703" s="6">
        <f t="shared" si="117"/>
        <v>2</v>
      </c>
      <c r="CC703" s="6">
        <v>30</v>
      </c>
      <c r="CD703" s="6">
        <v>30</v>
      </c>
      <c r="CE703" s="6"/>
      <c r="CF703" s="6"/>
      <c r="CG703" s="6">
        <f t="shared" si="118"/>
        <v>30</v>
      </c>
      <c r="CH703" s="6">
        <v>16</v>
      </c>
      <c r="CI703" s="6">
        <v>16</v>
      </c>
      <c r="CJ703" s="6"/>
      <c r="CK703" s="6"/>
      <c r="CL703" s="6">
        <f t="shared" si="112"/>
        <v>16</v>
      </c>
      <c r="CM703" s="6"/>
      <c r="CN703" s="6"/>
      <c r="CO703" s="6">
        <f t="shared" si="119"/>
        <v>0</v>
      </c>
      <c r="CP703" s="6">
        <v>245.916</v>
      </c>
      <c r="CQ703" s="6"/>
      <c r="CR703" s="6"/>
      <c r="CS703" s="1" t="s">
        <v>5726</v>
      </c>
    </row>
    <row r="704" spans="1:231" s="47" customFormat="1" ht="110.25" customHeight="1" x14ac:dyDescent="0.25">
      <c r="A704" s="6" t="s">
        <v>366</v>
      </c>
      <c r="B704" s="6" t="s">
        <v>367</v>
      </c>
      <c r="C704" s="6" t="s">
        <v>236</v>
      </c>
      <c r="D704" s="45" t="s">
        <v>71</v>
      </c>
      <c r="E704" s="6" t="s">
        <v>368</v>
      </c>
      <c r="F704" s="6" t="s">
        <v>369</v>
      </c>
      <c r="G704" s="6" t="s">
        <v>87</v>
      </c>
      <c r="H704" s="6" t="s">
        <v>284</v>
      </c>
      <c r="I704" s="6" t="s">
        <v>370</v>
      </c>
      <c r="J704" s="6" t="s">
        <v>371</v>
      </c>
      <c r="K704" s="6" t="s">
        <v>372</v>
      </c>
      <c r="L704" s="6" t="s">
        <v>105</v>
      </c>
      <c r="M704" s="6" t="s">
        <v>373</v>
      </c>
      <c r="N704" s="6" t="s">
        <v>374</v>
      </c>
      <c r="O704" s="6" t="s">
        <v>375</v>
      </c>
      <c r="P704" s="6">
        <v>929</v>
      </c>
      <c r="Q704" s="6" t="s">
        <v>4553</v>
      </c>
      <c r="R704" s="6" t="s">
        <v>38</v>
      </c>
      <c r="S704" s="6" t="s">
        <v>4554</v>
      </c>
      <c r="T704" s="6" t="s">
        <v>40</v>
      </c>
      <c r="U704" s="6">
        <v>5</v>
      </c>
      <c r="V704" s="6" t="s">
        <v>41</v>
      </c>
      <c r="W704" s="6" t="s">
        <v>41</v>
      </c>
      <c r="X704" s="6">
        <v>4</v>
      </c>
      <c r="Y704" s="32" t="s">
        <v>5643</v>
      </c>
      <c r="Z704" s="6">
        <v>50</v>
      </c>
      <c r="AA704" s="6">
        <v>50</v>
      </c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>
        <f t="shared" si="113"/>
        <v>50</v>
      </c>
      <c r="AP704" s="6">
        <v>183.7</v>
      </c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>
        <v>133.69999999999999</v>
      </c>
      <c r="BB704" s="6"/>
      <c r="BC704" s="6"/>
      <c r="BD704" s="6"/>
      <c r="BE704" s="6"/>
      <c r="BF704" s="6"/>
      <c r="BG704" s="6"/>
      <c r="BH704" s="6"/>
      <c r="BI704" s="6">
        <f t="shared" si="114"/>
        <v>183.7</v>
      </c>
      <c r="BJ704" s="6">
        <v>29</v>
      </c>
      <c r="BK704" s="6"/>
      <c r="BL704" s="6"/>
      <c r="BM704" s="6">
        <v>4</v>
      </c>
      <c r="BN704" s="6"/>
      <c r="BO704" s="6">
        <v>5</v>
      </c>
      <c r="BP704" s="6"/>
      <c r="BQ704" s="6"/>
      <c r="BR704" s="6"/>
      <c r="BS704" s="6"/>
      <c r="BT704" s="6"/>
      <c r="BU704" s="6"/>
      <c r="BV704" s="6"/>
      <c r="BW704" s="6"/>
      <c r="BX704" s="6">
        <f t="shared" si="115"/>
        <v>9</v>
      </c>
      <c r="BY704" s="6">
        <v>20</v>
      </c>
      <c r="BZ704" s="6"/>
      <c r="CA704" s="6">
        <f t="shared" si="116"/>
        <v>20</v>
      </c>
      <c r="CB704" s="6">
        <f t="shared" si="117"/>
        <v>29</v>
      </c>
      <c r="CC704" s="6">
        <v>30</v>
      </c>
      <c r="CD704" s="6">
        <v>30</v>
      </c>
      <c r="CE704" s="6"/>
      <c r="CF704" s="6"/>
      <c r="CG704" s="6">
        <f t="shared" si="118"/>
        <v>30</v>
      </c>
      <c r="CH704" s="6">
        <v>16</v>
      </c>
      <c r="CI704" s="6">
        <v>16</v>
      </c>
      <c r="CJ704" s="6"/>
      <c r="CK704" s="6"/>
      <c r="CL704" s="6">
        <f t="shared" si="112"/>
        <v>16</v>
      </c>
      <c r="CM704" s="6"/>
      <c r="CN704" s="6"/>
      <c r="CO704" s="6">
        <f t="shared" si="119"/>
        <v>0</v>
      </c>
      <c r="CP704" s="6">
        <v>242.7</v>
      </c>
      <c r="CQ704" s="6"/>
      <c r="CR704" s="6"/>
      <c r="CS704" s="1" t="s">
        <v>5726</v>
      </c>
    </row>
    <row r="705" spans="1:97" ht="31.5" customHeight="1" x14ac:dyDescent="0.25">
      <c r="A705" s="1" t="s">
        <v>3466</v>
      </c>
      <c r="B705" s="1" t="s">
        <v>3467</v>
      </c>
      <c r="C705" s="1" t="s">
        <v>267</v>
      </c>
      <c r="D705" s="44" t="s">
        <v>98</v>
      </c>
      <c r="E705" s="1" t="s">
        <v>3468</v>
      </c>
      <c r="F705" s="26" t="s">
        <v>3469</v>
      </c>
      <c r="G705" s="26" t="s">
        <v>3470</v>
      </c>
      <c r="H705" s="1" t="s">
        <v>3471</v>
      </c>
      <c r="I705" s="1" t="s">
        <v>3472</v>
      </c>
      <c r="J705" s="1" t="s">
        <v>3472</v>
      </c>
      <c r="K705" s="1" t="s">
        <v>3473</v>
      </c>
      <c r="L705" s="1" t="s">
        <v>319</v>
      </c>
      <c r="M705" s="1" t="s">
        <v>1437</v>
      </c>
      <c r="N705" s="1" t="s">
        <v>3474</v>
      </c>
      <c r="O705" s="1" t="s">
        <v>321</v>
      </c>
      <c r="P705" s="1">
        <v>929</v>
      </c>
      <c r="Q705" s="1" t="s">
        <v>4553</v>
      </c>
      <c r="R705" s="1" t="s">
        <v>38</v>
      </c>
      <c r="S705" s="1" t="s">
        <v>4554</v>
      </c>
      <c r="T705" s="1" t="s">
        <v>40</v>
      </c>
      <c r="U705" s="1">
        <v>5</v>
      </c>
      <c r="V705" s="1" t="s">
        <v>41</v>
      </c>
      <c r="W705" s="1" t="s">
        <v>41</v>
      </c>
      <c r="X705" s="1">
        <v>5</v>
      </c>
      <c r="Y705" s="31" t="s">
        <v>5649</v>
      </c>
      <c r="Z705" s="1">
        <v>8.25</v>
      </c>
      <c r="AA705" s="1">
        <v>0</v>
      </c>
      <c r="AH705" s="1">
        <v>8.25</v>
      </c>
      <c r="AO705" s="1">
        <f t="shared" si="113"/>
        <v>8.25</v>
      </c>
      <c r="AP705" s="1">
        <v>100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37" t="s">
        <v>5733</v>
      </c>
      <c r="BJ705" s="1">
        <v>1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f t="shared" si="115"/>
        <v>0</v>
      </c>
      <c r="BY705" s="1">
        <v>0</v>
      </c>
      <c r="BZ705" s="1">
        <v>0</v>
      </c>
      <c r="CA705" s="1">
        <f t="shared" si="116"/>
        <v>0</v>
      </c>
      <c r="CB705" s="37" t="s">
        <v>5733</v>
      </c>
      <c r="CC705" s="1">
        <v>140</v>
      </c>
      <c r="CD705" s="1">
        <v>0</v>
      </c>
      <c r="CE705" s="1">
        <v>0</v>
      </c>
      <c r="CF705" s="1">
        <v>0</v>
      </c>
      <c r="CG705" s="37" t="s">
        <v>5733</v>
      </c>
      <c r="CH705" s="1">
        <v>60</v>
      </c>
      <c r="CI705" s="1">
        <v>0</v>
      </c>
      <c r="CJ705" s="1">
        <v>60</v>
      </c>
      <c r="CK705" s="1">
        <v>0</v>
      </c>
      <c r="CL705" s="1">
        <f t="shared" si="112"/>
        <v>60</v>
      </c>
      <c r="CN705" s="1">
        <v>0</v>
      </c>
      <c r="CO705" s="1">
        <f t="shared" si="119"/>
        <v>0</v>
      </c>
      <c r="CP705" s="1">
        <v>241</v>
      </c>
      <c r="CQ705" s="37" t="s">
        <v>5733</v>
      </c>
      <c r="CR705" s="1">
        <v>73</v>
      </c>
      <c r="CS705" s="1" t="s">
        <v>5732</v>
      </c>
    </row>
    <row r="706" spans="1:97" s="47" customFormat="1" ht="99.75" customHeight="1" x14ac:dyDescent="0.25">
      <c r="A706" s="6" t="s">
        <v>376</v>
      </c>
      <c r="B706" s="6" t="s">
        <v>377</v>
      </c>
      <c r="C706" s="6" t="s">
        <v>25</v>
      </c>
      <c r="D706" s="45" t="s">
        <v>71</v>
      </c>
      <c r="E706" s="6" t="s">
        <v>378</v>
      </c>
      <c r="F706" s="6" t="s">
        <v>379</v>
      </c>
      <c r="G706" s="6" t="s">
        <v>380</v>
      </c>
      <c r="H706" s="6" t="s">
        <v>74</v>
      </c>
      <c r="I706" s="6" t="s">
        <v>381</v>
      </c>
      <c r="J706" s="6" t="s">
        <v>381</v>
      </c>
      <c r="K706" s="6" t="s">
        <v>382</v>
      </c>
      <c r="L706" s="6" t="s">
        <v>383</v>
      </c>
      <c r="M706" s="6" t="s">
        <v>384</v>
      </c>
      <c r="N706" s="6" t="s">
        <v>385</v>
      </c>
      <c r="O706" s="6" t="s">
        <v>386</v>
      </c>
      <c r="P706" s="6">
        <v>929</v>
      </c>
      <c r="Q706" s="6" t="s">
        <v>4553</v>
      </c>
      <c r="R706" s="6" t="s">
        <v>38</v>
      </c>
      <c r="S706" s="6" t="s">
        <v>4554</v>
      </c>
      <c r="T706" s="6" t="s">
        <v>40</v>
      </c>
      <c r="U706" s="6">
        <v>5</v>
      </c>
      <c r="V706" s="6" t="s">
        <v>41</v>
      </c>
      <c r="W706" s="6" t="s">
        <v>41</v>
      </c>
      <c r="X706" s="6">
        <v>5</v>
      </c>
      <c r="Y706" s="32" t="s">
        <v>5713</v>
      </c>
      <c r="Z706" s="6">
        <v>50</v>
      </c>
      <c r="AA706" s="6">
        <v>50</v>
      </c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>
        <f t="shared" si="113"/>
        <v>50</v>
      </c>
      <c r="AP706" s="6">
        <v>130.67599999999999</v>
      </c>
      <c r="AQ706" s="6"/>
      <c r="AR706" s="6"/>
      <c r="AS706" s="6"/>
      <c r="AT706" s="6"/>
      <c r="AU706" s="6"/>
      <c r="AV706" s="6"/>
      <c r="AW706" s="6"/>
      <c r="AX706" s="6">
        <v>6.85</v>
      </c>
      <c r="AY706" s="6"/>
      <c r="AZ706" s="6"/>
      <c r="BA706" s="6"/>
      <c r="BB706" s="6">
        <v>3.83</v>
      </c>
      <c r="BC706" s="6"/>
      <c r="BD706" s="6"/>
      <c r="BE706" s="6">
        <v>69.995999999999995</v>
      </c>
      <c r="BF706" s="6"/>
      <c r="BG706" s="6"/>
      <c r="BH706" s="6"/>
      <c r="BI706" s="6">
        <f t="shared" si="114"/>
        <v>130.67599999999999</v>
      </c>
      <c r="BJ706" s="6">
        <v>40</v>
      </c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>
        <v>10</v>
      </c>
      <c r="BW706" s="6">
        <v>10</v>
      </c>
      <c r="BX706" s="6">
        <f t="shared" si="115"/>
        <v>20</v>
      </c>
      <c r="BY706" s="6">
        <v>20</v>
      </c>
      <c r="BZ706" s="6"/>
      <c r="CA706" s="6">
        <f t="shared" si="116"/>
        <v>20</v>
      </c>
      <c r="CB706" s="6">
        <f t="shared" si="117"/>
        <v>40</v>
      </c>
      <c r="CC706" s="6">
        <v>70</v>
      </c>
      <c r="CD706" s="6">
        <v>20</v>
      </c>
      <c r="CE706" s="6">
        <v>50</v>
      </c>
      <c r="CF706" s="6"/>
      <c r="CG706" s="6">
        <f t="shared" si="118"/>
        <v>70</v>
      </c>
      <c r="CH706" s="6">
        <v>23</v>
      </c>
      <c r="CI706" s="6">
        <v>8</v>
      </c>
      <c r="CJ706" s="6">
        <v>15</v>
      </c>
      <c r="CK706" s="6"/>
      <c r="CL706" s="6">
        <f t="shared" si="112"/>
        <v>23</v>
      </c>
      <c r="CM706" s="6"/>
      <c r="CN706" s="6"/>
      <c r="CO706" s="6">
        <f t="shared" si="119"/>
        <v>0</v>
      </c>
      <c r="CP706" s="6">
        <v>240.67599999999999</v>
      </c>
      <c r="CQ706" s="6"/>
      <c r="CR706" s="6"/>
      <c r="CS706" s="6" t="s">
        <v>5727</v>
      </c>
    </row>
    <row r="707" spans="1:97" ht="30" customHeight="1" x14ac:dyDescent="0.25">
      <c r="A707" s="1" t="s">
        <v>4652</v>
      </c>
      <c r="B707" s="1" t="s">
        <v>4653</v>
      </c>
      <c r="C707" s="1" t="s">
        <v>157</v>
      </c>
      <c r="D707" s="44" t="s">
        <v>26</v>
      </c>
      <c r="E707" s="1" t="s">
        <v>4654</v>
      </c>
      <c r="F707" s="26" t="s">
        <v>4655</v>
      </c>
      <c r="G707" s="26" t="s">
        <v>1501</v>
      </c>
      <c r="H707" s="1" t="s">
        <v>195</v>
      </c>
      <c r="I707" s="1" t="s">
        <v>4656</v>
      </c>
      <c r="J707" s="1" t="s">
        <v>4657</v>
      </c>
      <c r="K707" s="1" t="s">
        <v>4658</v>
      </c>
      <c r="L707" s="1" t="s">
        <v>105</v>
      </c>
      <c r="M707" s="1" t="s">
        <v>276</v>
      </c>
      <c r="N707" s="1" t="s">
        <v>4659</v>
      </c>
      <c r="O707" s="1" t="s">
        <v>2570</v>
      </c>
      <c r="P707" s="1">
        <v>929</v>
      </c>
      <c r="Q707" s="1" t="s">
        <v>4553</v>
      </c>
      <c r="R707" s="1" t="s">
        <v>38</v>
      </c>
      <c r="S707" s="1" t="s">
        <v>4554</v>
      </c>
      <c r="T707" s="1" t="s">
        <v>40</v>
      </c>
      <c r="U707" s="1">
        <v>5</v>
      </c>
      <c r="V707" s="1" t="s">
        <v>41</v>
      </c>
      <c r="W707" s="1" t="s">
        <v>41</v>
      </c>
      <c r="X707" s="1">
        <v>3</v>
      </c>
      <c r="Y707" s="31" t="s">
        <v>5649</v>
      </c>
      <c r="Z707" s="1">
        <v>0</v>
      </c>
      <c r="AA707" s="1">
        <v>0</v>
      </c>
      <c r="AO707" s="1">
        <f t="shared" si="113"/>
        <v>0</v>
      </c>
      <c r="AP707" s="1">
        <v>91.92</v>
      </c>
      <c r="BB707" s="1">
        <v>91.92</v>
      </c>
      <c r="BI707" s="1">
        <f t="shared" si="114"/>
        <v>91.92</v>
      </c>
      <c r="BJ707" s="1">
        <v>27.7</v>
      </c>
      <c r="BM707" s="1">
        <v>1</v>
      </c>
      <c r="BO707" s="1">
        <v>12.5</v>
      </c>
      <c r="BP707" s="1">
        <v>0</v>
      </c>
      <c r="BS707" s="1">
        <v>0</v>
      </c>
      <c r="BU707" s="1">
        <v>10</v>
      </c>
      <c r="BX707" s="1">
        <f t="shared" si="115"/>
        <v>23.5</v>
      </c>
      <c r="CA707" s="1">
        <f t="shared" si="116"/>
        <v>0</v>
      </c>
      <c r="CB707" s="1">
        <f t="shared" si="117"/>
        <v>23.5</v>
      </c>
      <c r="CC707" s="1">
        <v>120</v>
      </c>
      <c r="CD707" s="1">
        <v>40</v>
      </c>
      <c r="CE707" s="1">
        <v>50</v>
      </c>
      <c r="CG707" s="1">
        <f t="shared" si="118"/>
        <v>90</v>
      </c>
      <c r="CH707" s="1">
        <v>54</v>
      </c>
      <c r="CI707" s="1">
        <v>24</v>
      </c>
      <c r="CJ707" s="1">
        <v>30</v>
      </c>
      <c r="CL707" s="1">
        <f t="shared" si="112"/>
        <v>54</v>
      </c>
      <c r="CO707" s="1">
        <f t="shared" si="119"/>
        <v>0</v>
      </c>
      <c r="CP707" s="1">
        <v>239.62</v>
      </c>
      <c r="CQ707" s="1">
        <f>SUM(BI707,CB707,CG707)</f>
        <v>205.42000000000002</v>
      </c>
      <c r="CR707" s="1">
        <v>19</v>
      </c>
      <c r="CS707" s="1" t="s">
        <v>5728</v>
      </c>
    </row>
    <row r="708" spans="1:97" s="47" customFormat="1" ht="89.25" customHeight="1" x14ac:dyDescent="0.25">
      <c r="A708" s="6" t="s">
        <v>4660</v>
      </c>
      <c r="B708" s="6" t="s">
        <v>4661</v>
      </c>
      <c r="C708" s="6" t="s">
        <v>133</v>
      </c>
      <c r="D708" s="45" t="s">
        <v>26</v>
      </c>
      <c r="E708" s="6" t="s">
        <v>4662</v>
      </c>
      <c r="F708" s="6" t="s">
        <v>4663</v>
      </c>
      <c r="G708" s="6" t="s">
        <v>176</v>
      </c>
      <c r="H708" s="6" t="s">
        <v>195</v>
      </c>
      <c r="I708" s="6" t="s">
        <v>4664</v>
      </c>
      <c r="J708" s="6" t="s">
        <v>4665</v>
      </c>
      <c r="K708" s="6" t="s">
        <v>4666</v>
      </c>
      <c r="L708" s="6" t="s">
        <v>1755</v>
      </c>
      <c r="M708" s="6" t="s">
        <v>3274</v>
      </c>
      <c r="N708" s="6" t="s">
        <v>4667</v>
      </c>
      <c r="O708" s="6" t="s">
        <v>1758</v>
      </c>
      <c r="P708" s="6">
        <v>929</v>
      </c>
      <c r="Q708" s="6" t="s">
        <v>4553</v>
      </c>
      <c r="R708" s="6" t="s">
        <v>38</v>
      </c>
      <c r="S708" s="6" t="s">
        <v>4554</v>
      </c>
      <c r="T708" s="6" t="s">
        <v>40</v>
      </c>
      <c r="U708" s="6">
        <v>5</v>
      </c>
      <c r="V708" s="6" t="s">
        <v>41</v>
      </c>
      <c r="W708" s="6" t="s">
        <v>41</v>
      </c>
      <c r="X708" s="6">
        <v>5</v>
      </c>
      <c r="Y708" s="32" t="s">
        <v>5637</v>
      </c>
      <c r="Z708" s="6">
        <v>247.11</v>
      </c>
      <c r="AA708" s="6">
        <v>10</v>
      </c>
      <c r="AB708" s="6">
        <v>50.63</v>
      </c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>
        <v>186.48</v>
      </c>
      <c r="AN708" s="6"/>
      <c r="AO708" s="6">
        <f t="shared" si="113"/>
        <v>247.10999999999999</v>
      </c>
      <c r="AP708" s="6">
        <v>167.59</v>
      </c>
      <c r="AQ708" s="6">
        <v>50.63</v>
      </c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>
        <v>106.96</v>
      </c>
      <c r="BH708" s="6"/>
      <c r="BI708" s="6">
        <f t="shared" si="114"/>
        <v>167.59</v>
      </c>
      <c r="BJ708" s="6">
        <v>28.25</v>
      </c>
      <c r="BK708" s="6">
        <v>0.5</v>
      </c>
      <c r="BL708" s="6"/>
      <c r="BM708" s="6"/>
      <c r="BN708" s="6"/>
      <c r="BO708" s="6">
        <v>3.75</v>
      </c>
      <c r="BP708" s="6"/>
      <c r="BQ708" s="6">
        <v>4</v>
      </c>
      <c r="BR708" s="6"/>
      <c r="BS708" s="6"/>
      <c r="BT708" s="6"/>
      <c r="BU708" s="6"/>
      <c r="BV708" s="6"/>
      <c r="BW708" s="6"/>
      <c r="BX708" s="6">
        <f t="shared" si="115"/>
        <v>8.25</v>
      </c>
      <c r="BY708" s="6">
        <v>20</v>
      </c>
      <c r="BZ708" s="6"/>
      <c r="CA708" s="6">
        <f t="shared" si="116"/>
        <v>20</v>
      </c>
      <c r="CB708" s="6">
        <f t="shared" si="117"/>
        <v>28.25</v>
      </c>
      <c r="CC708" s="6">
        <v>40</v>
      </c>
      <c r="CD708" s="6">
        <v>40</v>
      </c>
      <c r="CE708" s="6"/>
      <c r="CF708" s="6"/>
      <c r="CG708" s="6">
        <f t="shared" si="118"/>
        <v>40</v>
      </c>
      <c r="CH708" s="6">
        <v>24</v>
      </c>
      <c r="CI708" s="6">
        <v>24</v>
      </c>
      <c r="CJ708" s="6"/>
      <c r="CK708" s="6"/>
      <c r="CL708" s="6">
        <f t="shared" si="112"/>
        <v>24</v>
      </c>
      <c r="CM708" s="6"/>
      <c r="CN708" s="6"/>
      <c r="CO708" s="6">
        <f t="shared" si="119"/>
        <v>0</v>
      </c>
      <c r="CP708" s="6">
        <v>235.84</v>
      </c>
      <c r="CQ708" s="6"/>
      <c r="CR708" s="6"/>
      <c r="CS708" s="6" t="s">
        <v>5726</v>
      </c>
    </row>
    <row r="709" spans="1:97" ht="30" customHeight="1" x14ac:dyDescent="0.25">
      <c r="A709" s="1" t="s">
        <v>1958</v>
      </c>
      <c r="B709" s="1" t="s">
        <v>1959</v>
      </c>
      <c r="C709" s="1" t="s">
        <v>267</v>
      </c>
      <c r="D709" s="44" t="s">
        <v>71</v>
      </c>
      <c r="E709" s="1" t="s">
        <v>1960</v>
      </c>
      <c r="F709" s="26" t="s">
        <v>1961</v>
      </c>
      <c r="G709" s="26" t="s">
        <v>780</v>
      </c>
      <c r="H709" s="1" t="s">
        <v>679</v>
      </c>
      <c r="I709" s="1" t="s">
        <v>1962</v>
      </c>
      <c r="J709" s="1" t="s">
        <v>1963</v>
      </c>
      <c r="K709" s="1" t="s">
        <v>1964</v>
      </c>
      <c r="L709" s="1" t="s">
        <v>105</v>
      </c>
      <c r="M709" s="1" t="s">
        <v>1965</v>
      </c>
      <c r="N709" s="1" t="s">
        <v>1966</v>
      </c>
      <c r="O709" s="1" t="s">
        <v>1967</v>
      </c>
      <c r="P709" s="1">
        <v>929</v>
      </c>
      <c r="Q709" s="1" t="s">
        <v>4553</v>
      </c>
      <c r="R709" s="1" t="s">
        <v>38</v>
      </c>
      <c r="S709" s="1" t="s">
        <v>4554</v>
      </c>
      <c r="T709" s="1" t="s">
        <v>40</v>
      </c>
      <c r="U709" s="1">
        <v>5</v>
      </c>
      <c r="V709" s="1" t="s">
        <v>41</v>
      </c>
      <c r="W709" s="1" t="s">
        <v>41</v>
      </c>
      <c r="X709" s="1">
        <v>4</v>
      </c>
      <c r="Y709" s="31" t="s">
        <v>5649</v>
      </c>
      <c r="Z709" s="1">
        <v>10</v>
      </c>
      <c r="AA709" s="1">
        <v>10</v>
      </c>
      <c r="AO709" s="1">
        <f t="shared" si="113"/>
        <v>10</v>
      </c>
      <c r="AP709" s="1">
        <v>34.9</v>
      </c>
      <c r="AU709" s="1">
        <v>24.9</v>
      </c>
      <c r="BI709" s="1">
        <f t="shared" si="114"/>
        <v>34.9</v>
      </c>
      <c r="BJ709" s="1">
        <v>165.25</v>
      </c>
      <c r="BK709" s="1">
        <v>0.5</v>
      </c>
      <c r="BL709" s="1">
        <v>0.75</v>
      </c>
      <c r="BM709" s="1">
        <v>0</v>
      </c>
      <c r="BN709" s="1">
        <v>0</v>
      </c>
      <c r="BO709" s="1">
        <v>13.75</v>
      </c>
      <c r="BP709" s="1">
        <v>0</v>
      </c>
      <c r="BQ709" s="1">
        <v>12</v>
      </c>
      <c r="BV709" s="1">
        <v>10</v>
      </c>
      <c r="BW709" s="1">
        <v>10</v>
      </c>
      <c r="BX709" s="1">
        <f t="shared" si="115"/>
        <v>47</v>
      </c>
      <c r="BY709" s="1">
        <v>20</v>
      </c>
      <c r="BZ709" s="1">
        <v>70</v>
      </c>
      <c r="CA709" s="1">
        <f t="shared" si="116"/>
        <v>90</v>
      </c>
      <c r="CB709" s="1">
        <f t="shared" si="117"/>
        <v>137</v>
      </c>
      <c r="CC709" s="1">
        <v>30</v>
      </c>
      <c r="CD709" s="1">
        <v>30</v>
      </c>
      <c r="CG709" s="1">
        <f t="shared" si="118"/>
        <v>30</v>
      </c>
      <c r="CH709" s="1">
        <v>16</v>
      </c>
      <c r="CI709" s="1">
        <v>16</v>
      </c>
      <c r="CL709" s="1">
        <f t="shared" si="112"/>
        <v>16</v>
      </c>
      <c r="CO709" s="1">
        <f t="shared" si="119"/>
        <v>0</v>
      </c>
      <c r="CP709" s="1">
        <v>230.15</v>
      </c>
      <c r="CQ709" s="1">
        <f>SUM(BI709,CB709,CG709)</f>
        <v>201.9</v>
      </c>
      <c r="CR709" s="1">
        <v>21</v>
      </c>
      <c r="CS709" s="1" t="s">
        <v>5728</v>
      </c>
    </row>
    <row r="710" spans="1:97" ht="28.5" customHeight="1" x14ac:dyDescent="0.25">
      <c r="A710" s="1" t="s">
        <v>387</v>
      </c>
      <c r="B710" s="1" t="s">
        <v>388</v>
      </c>
      <c r="C710" s="1" t="s">
        <v>157</v>
      </c>
      <c r="D710" s="44" t="s">
        <v>168</v>
      </c>
      <c r="E710" s="1" t="s">
        <v>389</v>
      </c>
      <c r="F710" s="1" t="s">
        <v>390</v>
      </c>
      <c r="G710" s="1" t="s">
        <v>391</v>
      </c>
      <c r="H710" s="1" t="s">
        <v>392</v>
      </c>
      <c r="I710" s="1" t="s">
        <v>393</v>
      </c>
      <c r="J710" s="1" t="s">
        <v>394</v>
      </c>
      <c r="K710" s="1" t="s">
        <v>395</v>
      </c>
      <c r="L710" s="1" t="s">
        <v>92</v>
      </c>
      <c r="M710" s="1" t="s">
        <v>93</v>
      </c>
      <c r="N710" s="1" t="s">
        <v>396</v>
      </c>
      <c r="O710" s="1" t="s">
        <v>397</v>
      </c>
      <c r="P710" s="1">
        <v>929</v>
      </c>
      <c r="Q710" s="1" t="s">
        <v>4553</v>
      </c>
      <c r="R710" s="1" t="s">
        <v>38</v>
      </c>
      <c r="S710" s="1" t="s">
        <v>4554</v>
      </c>
      <c r="T710" s="1" t="s">
        <v>40</v>
      </c>
      <c r="U710" s="1">
        <v>5</v>
      </c>
      <c r="V710" s="1" t="s">
        <v>41</v>
      </c>
      <c r="W710" s="1" t="s">
        <v>41</v>
      </c>
      <c r="X710" s="1">
        <v>1</v>
      </c>
      <c r="Y710" s="31" t="s">
        <v>5649</v>
      </c>
      <c r="Z710" s="1">
        <v>10</v>
      </c>
      <c r="AA710" s="1">
        <v>10</v>
      </c>
      <c r="AO710" s="1">
        <f t="shared" si="113"/>
        <v>10</v>
      </c>
      <c r="AP710" s="1">
        <v>176.83</v>
      </c>
      <c r="AQ710" s="1">
        <v>0</v>
      </c>
      <c r="AR710" s="1">
        <v>51</v>
      </c>
      <c r="AS710" s="1">
        <v>16.25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99.58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f t="shared" si="114"/>
        <v>176.82999999999998</v>
      </c>
      <c r="BK710" s="1">
        <v>0</v>
      </c>
      <c r="BL710" s="1">
        <v>0</v>
      </c>
      <c r="BM710" s="1">
        <v>0</v>
      </c>
      <c r="BN710" s="1">
        <v>0</v>
      </c>
      <c r="BO710" s="1">
        <v>0</v>
      </c>
      <c r="BP710" s="1">
        <v>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f t="shared" si="115"/>
        <v>0</v>
      </c>
      <c r="BY710" s="1">
        <v>0</v>
      </c>
      <c r="BZ710" s="1">
        <v>0</v>
      </c>
      <c r="CA710" s="1">
        <f t="shared" si="116"/>
        <v>0</v>
      </c>
      <c r="CB710" s="1">
        <f t="shared" si="117"/>
        <v>0</v>
      </c>
      <c r="CC710" s="1">
        <v>50</v>
      </c>
      <c r="CD710" s="1">
        <v>50</v>
      </c>
      <c r="CE710" s="1">
        <v>0</v>
      </c>
      <c r="CF710" s="1">
        <v>0</v>
      </c>
      <c r="CG710" s="1">
        <f t="shared" si="118"/>
        <v>50</v>
      </c>
      <c r="CH710" s="1">
        <v>32</v>
      </c>
      <c r="CI710" s="1">
        <v>32</v>
      </c>
      <c r="CJ710" s="1">
        <v>0</v>
      </c>
      <c r="CK710" s="1">
        <v>0</v>
      </c>
      <c r="CL710" s="1">
        <f t="shared" si="112"/>
        <v>32</v>
      </c>
      <c r="CN710" s="1">
        <v>0</v>
      </c>
      <c r="CO710" s="1">
        <f t="shared" si="119"/>
        <v>0</v>
      </c>
      <c r="CP710" s="1">
        <v>226.83</v>
      </c>
      <c r="CQ710" s="1">
        <f>SUM(BI710,CB710,CG710)</f>
        <v>226.82999999999998</v>
      </c>
      <c r="CR710" s="1">
        <v>12</v>
      </c>
      <c r="CS710" s="1" t="s">
        <v>5732</v>
      </c>
    </row>
    <row r="711" spans="1:97" ht="30" customHeight="1" x14ac:dyDescent="0.25">
      <c r="A711" s="1" t="s">
        <v>398</v>
      </c>
      <c r="B711" s="1" t="s">
        <v>399</v>
      </c>
      <c r="C711" s="1" t="s">
        <v>25</v>
      </c>
      <c r="D711" s="44" t="s">
        <v>84</v>
      </c>
      <c r="E711" s="1" t="s">
        <v>400</v>
      </c>
      <c r="F711" s="26" t="s">
        <v>401</v>
      </c>
      <c r="G711" s="26" t="s">
        <v>402</v>
      </c>
      <c r="H711" s="1" t="s">
        <v>74</v>
      </c>
      <c r="I711" s="1" t="s">
        <v>403</v>
      </c>
      <c r="J711" s="1" t="s">
        <v>404</v>
      </c>
      <c r="K711" s="1" t="s">
        <v>405</v>
      </c>
      <c r="L711" s="1" t="s">
        <v>92</v>
      </c>
      <c r="M711" s="1" t="s">
        <v>406</v>
      </c>
      <c r="N711" s="1" t="s">
        <v>407</v>
      </c>
      <c r="O711" s="1" t="s">
        <v>397</v>
      </c>
      <c r="P711" s="1">
        <v>929</v>
      </c>
      <c r="Q711" s="1" t="s">
        <v>4553</v>
      </c>
      <c r="R711" s="1" t="s">
        <v>38</v>
      </c>
      <c r="S711" s="1" t="s">
        <v>4554</v>
      </c>
      <c r="T711" s="1" t="s">
        <v>40</v>
      </c>
      <c r="U711" s="1">
        <v>5</v>
      </c>
      <c r="V711" s="1" t="s">
        <v>41</v>
      </c>
      <c r="W711" s="1" t="s">
        <v>41</v>
      </c>
      <c r="X711" s="1">
        <v>4</v>
      </c>
      <c r="Y711" s="31" t="s">
        <v>5649</v>
      </c>
      <c r="Z711" s="1">
        <v>10</v>
      </c>
      <c r="AA711" s="1">
        <v>10</v>
      </c>
      <c r="AO711" s="1">
        <f t="shared" si="113"/>
        <v>10</v>
      </c>
      <c r="AP711" s="1">
        <v>130.94999999999999</v>
      </c>
      <c r="AR711" s="1">
        <v>15</v>
      </c>
      <c r="AU711" s="1">
        <v>39.840000000000003</v>
      </c>
      <c r="BB711" s="1">
        <v>65.11</v>
      </c>
      <c r="BI711" s="1">
        <f t="shared" si="114"/>
        <v>129.94999999999999</v>
      </c>
      <c r="BJ711" s="1">
        <v>35.75</v>
      </c>
      <c r="BK711" s="1">
        <v>5</v>
      </c>
      <c r="BL711" s="1">
        <v>0.75</v>
      </c>
      <c r="BW711" s="1">
        <v>10</v>
      </c>
      <c r="BX711" s="1">
        <f t="shared" si="115"/>
        <v>15.75</v>
      </c>
      <c r="BY711" s="1">
        <v>20</v>
      </c>
      <c r="CA711" s="1">
        <f t="shared" si="116"/>
        <v>20</v>
      </c>
      <c r="CB711" s="1">
        <f t="shared" si="117"/>
        <v>35.75</v>
      </c>
      <c r="CC711" s="1">
        <v>60</v>
      </c>
      <c r="CD711" s="1">
        <v>50</v>
      </c>
      <c r="CG711" s="1">
        <f t="shared" si="118"/>
        <v>50</v>
      </c>
      <c r="CH711" s="1">
        <v>40</v>
      </c>
      <c r="CI711" s="1">
        <v>40</v>
      </c>
      <c r="CL711" s="1">
        <f t="shared" si="112"/>
        <v>40</v>
      </c>
      <c r="CO711" s="1">
        <f t="shared" si="119"/>
        <v>0</v>
      </c>
      <c r="CP711" s="1">
        <v>226.7</v>
      </c>
      <c r="CQ711" s="1">
        <f>SUM(BI711,CB711,CG711)</f>
        <v>215.7</v>
      </c>
      <c r="CR711" s="1">
        <v>17</v>
      </c>
      <c r="CS711" s="1" t="s">
        <v>5728</v>
      </c>
    </row>
    <row r="712" spans="1:97" ht="30" customHeight="1" x14ac:dyDescent="0.25">
      <c r="A712" s="1" t="s">
        <v>4668</v>
      </c>
      <c r="B712" s="1" t="s">
        <v>4669</v>
      </c>
      <c r="C712" s="1" t="s">
        <v>25</v>
      </c>
      <c r="D712" s="44" t="s">
        <v>26</v>
      </c>
      <c r="E712" s="1" t="s">
        <v>4670</v>
      </c>
      <c r="F712" s="26" t="s">
        <v>4671</v>
      </c>
      <c r="G712" s="26" t="s">
        <v>226</v>
      </c>
      <c r="H712" s="1" t="s">
        <v>102</v>
      </c>
      <c r="I712" s="1" t="s">
        <v>4672</v>
      </c>
      <c r="J712" s="1" t="s">
        <v>4673</v>
      </c>
      <c r="K712" s="1" t="s">
        <v>4674</v>
      </c>
      <c r="L712" s="1" t="s">
        <v>2734</v>
      </c>
      <c r="M712" s="1" t="s">
        <v>4675</v>
      </c>
      <c r="N712" s="1" t="s">
        <v>4676</v>
      </c>
      <c r="O712" s="1" t="s">
        <v>4677</v>
      </c>
      <c r="P712" s="1">
        <v>929</v>
      </c>
      <c r="Q712" s="1" t="s">
        <v>4553</v>
      </c>
      <c r="R712" s="1" t="s">
        <v>38</v>
      </c>
      <c r="S712" s="1" t="s">
        <v>4554</v>
      </c>
      <c r="T712" s="1" t="s">
        <v>40</v>
      </c>
      <c r="U712" s="1">
        <v>5</v>
      </c>
      <c r="V712" s="1" t="s">
        <v>41</v>
      </c>
      <c r="W712" s="1" t="s">
        <v>41</v>
      </c>
      <c r="X712" s="1">
        <v>4</v>
      </c>
      <c r="Y712" s="31" t="s">
        <v>5649</v>
      </c>
      <c r="Z712" s="1">
        <v>50</v>
      </c>
      <c r="AA712" s="1">
        <v>50</v>
      </c>
      <c r="AO712" s="1">
        <f t="shared" si="113"/>
        <v>50</v>
      </c>
      <c r="AP712" s="1">
        <v>133.12</v>
      </c>
      <c r="BB712" s="1">
        <v>114.9</v>
      </c>
      <c r="BI712" s="1">
        <f t="shared" si="114"/>
        <v>164.9</v>
      </c>
      <c r="BJ712" s="1">
        <v>52.15</v>
      </c>
      <c r="BL712" s="1">
        <v>0.75</v>
      </c>
      <c r="BM712" s="1">
        <v>0</v>
      </c>
      <c r="BN712" s="1">
        <v>0</v>
      </c>
      <c r="BO712" s="1">
        <v>7.5</v>
      </c>
      <c r="BP712" s="1">
        <v>1.5</v>
      </c>
      <c r="BQ712" s="1">
        <v>2</v>
      </c>
      <c r="BR712" s="1">
        <v>2.75</v>
      </c>
      <c r="BS712" s="1">
        <v>5.4</v>
      </c>
      <c r="BU712" s="1">
        <v>10</v>
      </c>
      <c r="BV712" s="1">
        <v>10</v>
      </c>
      <c r="BX712" s="1">
        <f t="shared" si="115"/>
        <v>39.9</v>
      </c>
      <c r="CA712" s="1">
        <f t="shared" si="116"/>
        <v>0</v>
      </c>
      <c r="CB712" s="1">
        <f t="shared" si="117"/>
        <v>39.9</v>
      </c>
      <c r="CC712" s="1">
        <v>40</v>
      </c>
      <c r="CD712" s="1">
        <v>20</v>
      </c>
      <c r="CG712" s="1">
        <f t="shared" si="118"/>
        <v>20</v>
      </c>
      <c r="CH712" s="1">
        <v>24</v>
      </c>
      <c r="CI712" s="1">
        <v>24</v>
      </c>
      <c r="CL712" s="1">
        <f t="shared" si="112"/>
        <v>24</v>
      </c>
      <c r="CO712" s="1">
        <f t="shared" si="119"/>
        <v>0</v>
      </c>
      <c r="CP712" s="1">
        <v>225.27</v>
      </c>
      <c r="CQ712" s="1">
        <f>SUM(BI712,CB712,CG712)</f>
        <v>224.8</v>
      </c>
      <c r="CR712" s="1">
        <v>13</v>
      </c>
      <c r="CS712" s="1" t="s">
        <v>5728</v>
      </c>
    </row>
    <row r="713" spans="1:97" s="47" customFormat="1" ht="90" customHeight="1" x14ac:dyDescent="0.25">
      <c r="A713" s="6" t="s">
        <v>4678</v>
      </c>
      <c r="B713" s="6" t="s">
        <v>4679</v>
      </c>
      <c r="C713" s="6" t="s">
        <v>25</v>
      </c>
      <c r="D713" s="45" t="s">
        <v>71</v>
      </c>
      <c r="E713" s="6" t="s">
        <v>4680</v>
      </c>
      <c r="F713" s="6" t="s">
        <v>4681</v>
      </c>
      <c r="G713" s="6" t="s">
        <v>206</v>
      </c>
      <c r="H713" s="6" t="s">
        <v>808</v>
      </c>
      <c r="I713" s="6" t="s">
        <v>4682</v>
      </c>
      <c r="J713" s="6" t="s">
        <v>4683</v>
      </c>
      <c r="K713" s="6" t="s">
        <v>4684</v>
      </c>
      <c r="L713" s="6" t="s">
        <v>1936</v>
      </c>
      <c r="M713" s="6" t="s">
        <v>1937</v>
      </c>
      <c r="N713" s="6" t="s">
        <v>4685</v>
      </c>
      <c r="O713" s="6" t="s">
        <v>1939</v>
      </c>
      <c r="P713" s="6">
        <v>929</v>
      </c>
      <c r="Q713" s="6" t="s">
        <v>4553</v>
      </c>
      <c r="R713" s="6" t="s">
        <v>38</v>
      </c>
      <c r="S713" s="6" t="s">
        <v>4554</v>
      </c>
      <c r="T713" s="6" t="s">
        <v>40</v>
      </c>
      <c r="U713" s="6">
        <v>5</v>
      </c>
      <c r="V713" s="6" t="s">
        <v>41</v>
      </c>
      <c r="W713" s="6" t="s">
        <v>41</v>
      </c>
      <c r="X713" s="6">
        <v>3</v>
      </c>
      <c r="Y713" s="32" t="s">
        <v>5719</v>
      </c>
      <c r="Z713" s="6">
        <v>10</v>
      </c>
      <c r="AA713" s="6">
        <v>10</v>
      </c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>
        <f t="shared" si="113"/>
        <v>10</v>
      </c>
      <c r="AP713" s="6">
        <v>219.39</v>
      </c>
      <c r="AQ713" s="6">
        <v>24.07</v>
      </c>
      <c r="AR713" s="6"/>
      <c r="AS713" s="6"/>
      <c r="AT713" s="6"/>
      <c r="AU713" s="6"/>
      <c r="AV713" s="6"/>
      <c r="AW713" s="6"/>
      <c r="AX713" s="6"/>
      <c r="AY713" s="6"/>
      <c r="AZ713" s="6"/>
      <c r="BA713" s="6">
        <v>166.17</v>
      </c>
      <c r="BB713" s="6">
        <v>19.149999999999999</v>
      </c>
      <c r="BC713" s="6"/>
      <c r="BD713" s="6"/>
      <c r="BE713" s="6"/>
      <c r="BF713" s="6"/>
      <c r="BG713" s="6"/>
      <c r="BH713" s="6"/>
      <c r="BI713" s="6">
        <f t="shared" si="114"/>
        <v>219.39</v>
      </c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>
        <f t="shared" si="115"/>
        <v>0</v>
      </c>
      <c r="BY713" s="6"/>
      <c r="BZ713" s="6"/>
      <c r="CA713" s="6">
        <f t="shared" si="116"/>
        <v>0</v>
      </c>
      <c r="CB713" s="6">
        <f t="shared" si="117"/>
        <v>0</v>
      </c>
      <c r="CC713" s="6"/>
      <c r="CD713" s="6"/>
      <c r="CE713" s="6"/>
      <c r="CF713" s="6"/>
      <c r="CG713" s="6">
        <f t="shared" si="118"/>
        <v>0</v>
      </c>
      <c r="CH713" s="6"/>
      <c r="CI713" s="6"/>
      <c r="CJ713" s="6"/>
      <c r="CK713" s="6"/>
      <c r="CL713" s="6">
        <f t="shared" si="112"/>
        <v>0</v>
      </c>
      <c r="CM713" s="6"/>
      <c r="CN713" s="6"/>
      <c r="CO713" s="6">
        <f t="shared" si="119"/>
        <v>0</v>
      </c>
      <c r="CP713" s="6">
        <v>219.39</v>
      </c>
      <c r="CQ713" s="6"/>
      <c r="CR713" s="6"/>
      <c r="CS713" s="6" t="s">
        <v>5727</v>
      </c>
    </row>
    <row r="714" spans="1:97" ht="30" customHeight="1" x14ac:dyDescent="0.25">
      <c r="A714" s="1" t="s">
        <v>429</v>
      </c>
      <c r="B714" s="1" t="s">
        <v>430</v>
      </c>
      <c r="C714" s="1" t="s">
        <v>25</v>
      </c>
      <c r="D714" s="44" t="s">
        <v>26</v>
      </c>
      <c r="E714" s="1" t="s">
        <v>431</v>
      </c>
      <c r="F714" s="26" t="s">
        <v>432</v>
      </c>
      <c r="G714" s="26" t="s">
        <v>217</v>
      </c>
      <c r="H714" s="1" t="s">
        <v>74</v>
      </c>
      <c r="I714" s="1" t="s">
        <v>433</v>
      </c>
      <c r="J714" s="1" t="s">
        <v>434</v>
      </c>
      <c r="K714" s="1" t="s">
        <v>435</v>
      </c>
      <c r="L714" s="1" t="s">
        <v>105</v>
      </c>
      <c r="M714" s="1" t="s">
        <v>436</v>
      </c>
      <c r="N714" s="1" t="s">
        <v>437</v>
      </c>
      <c r="O714" s="1" t="s">
        <v>438</v>
      </c>
      <c r="P714" s="1">
        <v>929</v>
      </c>
      <c r="Q714" s="1" t="s">
        <v>4553</v>
      </c>
      <c r="R714" s="1" t="s">
        <v>38</v>
      </c>
      <c r="S714" s="1" t="s">
        <v>4554</v>
      </c>
      <c r="T714" s="1" t="s">
        <v>40</v>
      </c>
      <c r="U714" s="1">
        <v>5</v>
      </c>
      <c r="V714" s="1" t="s">
        <v>41</v>
      </c>
      <c r="W714" s="1" t="s">
        <v>41</v>
      </c>
      <c r="X714" s="1">
        <v>4</v>
      </c>
      <c r="Y714" s="31" t="s">
        <v>5649</v>
      </c>
      <c r="Z714" s="1">
        <v>112.92</v>
      </c>
      <c r="AA714" s="1">
        <v>10</v>
      </c>
      <c r="AH714" s="1">
        <v>11</v>
      </c>
      <c r="AJ714" s="1">
        <v>91.92</v>
      </c>
      <c r="AO714" s="1">
        <f t="shared" si="113"/>
        <v>112.92</v>
      </c>
      <c r="AP714" s="1">
        <v>107.4</v>
      </c>
      <c r="AX714" s="1">
        <v>5.48</v>
      </c>
      <c r="BB714" s="1">
        <v>95.75</v>
      </c>
      <c r="BI714" s="1">
        <f t="shared" si="114"/>
        <v>111.23</v>
      </c>
      <c r="BJ714" s="1">
        <v>71.650000000000006</v>
      </c>
      <c r="BK714" s="1">
        <v>1</v>
      </c>
      <c r="BM714" s="1">
        <v>1</v>
      </c>
      <c r="BO714" s="1">
        <v>12.5</v>
      </c>
      <c r="BQ714" s="1">
        <v>8</v>
      </c>
      <c r="BR714" s="1">
        <v>0</v>
      </c>
      <c r="BS714" s="1">
        <v>5.4</v>
      </c>
      <c r="BU714" s="1">
        <v>10</v>
      </c>
      <c r="BW714" s="1">
        <v>10</v>
      </c>
      <c r="BX714" s="1">
        <f t="shared" si="115"/>
        <v>47.9</v>
      </c>
      <c r="BY714" s="1">
        <v>20</v>
      </c>
      <c r="CA714" s="1">
        <f t="shared" si="116"/>
        <v>20</v>
      </c>
      <c r="CB714" s="1">
        <f t="shared" si="117"/>
        <v>67.900000000000006</v>
      </c>
      <c r="CC714" s="1">
        <v>40</v>
      </c>
      <c r="CD714" s="1">
        <v>40</v>
      </c>
      <c r="CG714" s="1">
        <f t="shared" si="118"/>
        <v>40</v>
      </c>
      <c r="CH714" s="1">
        <v>24</v>
      </c>
      <c r="CI714" s="1">
        <v>24</v>
      </c>
      <c r="CL714" s="1">
        <f t="shared" ref="CL714:CL777" si="122">IF(SUBTOTAL(9,CI714:CK714)&gt;=100,100,SUBTOTAL(9,CI714:CK714))</f>
        <v>24</v>
      </c>
      <c r="CO714" s="1">
        <f t="shared" si="119"/>
        <v>0</v>
      </c>
      <c r="CP714" s="1">
        <v>219.05</v>
      </c>
      <c r="CQ714" s="1">
        <f t="shared" ref="CQ714:CQ721" si="123">SUM(BI714,CB714,CG714)</f>
        <v>219.13</v>
      </c>
      <c r="CR714" s="1">
        <v>16</v>
      </c>
      <c r="CS714" s="1" t="s">
        <v>5728</v>
      </c>
    </row>
    <row r="715" spans="1:97" ht="30" customHeight="1" x14ac:dyDescent="0.25">
      <c r="A715" s="1" t="s">
        <v>448</v>
      </c>
      <c r="B715" s="1" t="s">
        <v>449</v>
      </c>
      <c r="C715" s="1" t="s">
        <v>57</v>
      </c>
      <c r="D715" s="44" t="s">
        <v>98</v>
      </c>
      <c r="E715" s="1" t="s">
        <v>450</v>
      </c>
      <c r="F715" s="1" t="s">
        <v>451</v>
      </c>
      <c r="G715" s="1" t="s">
        <v>452</v>
      </c>
      <c r="H715" s="1" t="s">
        <v>295</v>
      </c>
      <c r="I715" s="1" t="s">
        <v>453</v>
      </c>
      <c r="J715" s="1" t="s">
        <v>454</v>
      </c>
      <c r="K715" s="1" t="s">
        <v>455</v>
      </c>
      <c r="L715" s="1" t="s">
        <v>319</v>
      </c>
      <c r="M715" s="1" t="s">
        <v>436</v>
      </c>
      <c r="N715" s="1" t="s">
        <v>456</v>
      </c>
      <c r="O715" s="1" t="s">
        <v>321</v>
      </c>
      <c r="P715" s="1">
        <v>929</v>
      </c>
      <c r="Q715" s="1" t="s">
        <v>4553</v>
      </c>
      <c r="R715" s="1" t="s">
        <v>38</v>
      </c>
      <c r="S715" s="1" t="s">
        <v>4554</v>
      </c>
      <c r="T715" s="1" t="s">
        <v>40</v>
      </c>
      <c r="U715" s="1">
        <v>5</v>
      </c>
      <c r="V715" s="1" t="s">
        <v>41</v>
      </c>
      <c r="W715" s="1" t="s">
        <v>41</v>
      </c>
      <c r="X715" s="1">
        <v>2</v>
      </c>
      <c r="Y715" s="31" t="s">
        <v>5649</v>
      </c>
      <c r="Z715" s="1">
        <v>10</v>
      </c>
      <c r="AA715" s="1">
        <v>10</v>
      </c>
      <c r="AO715" s="1">
        <f t="shared" si="113"/>
        <v>10</v>
      </c>
      <c r="AP715" s="1">
        <v>123.24</v>
      </c>
      <c r="AQ715" s="1">
        <v>0</v>
      </c>
      <c r="AR715" s="1">
        <v>6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107.24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f t="shared" si="114"/>
        <v>123.24</v>
      </c>
      <c r="BJ715" s="1">
        <v>45</v>
      </c>
      <c r="BK715" s="1">
        <v>0</v>
      </c>
      <c r="BL715" s="1">
        <v>0</v>
      </c>
      <c r="BM715" s="1">
        <v>0</v>
      </c>
      <c r="BN715" s="1">
        <v>0</v>
      </c>
      <c r="BO715" s="1">
        <v>3.75</v>
      </c>
      <c r="BP715" s="1">
        <v>0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10</v>
      </c>
      <c r="BW715" s="1">
        <v>10</v>
      </c>
      <c r="BX715" s="1">
        <f t="shared" si="115"/>
        <v>23.75</v>
      </c>
      <c r="BY715" s="1">
        <v>20</v>
      </c>
      <c r="BZ715" s="1">
        <v>0</v>
      </c>
      <c r="CA715" s="1">
        <f t="shared" si="116"/>
        <v>20</v>
      </c>
      <c r="CB715" s="1">
        <f t="shared" si="117"/>
        <v>43.75</v>
      </c>
      <c r="CC715" s="1">
        <v>40</v>
      </c>
      <c r="CD715" s="1">
        <v>40</v>
      </c>
      <c r="CE715" s="1">
        <v>0</v>
      </c>
      <c r="CF715" s="1">
        <v>0</v>
      </c>
      <c r="CG715" s="1">
        <f t="shared" si="118"/>
        <v>40</v>
      </c>
      <c r="CH715" s="1">
        <v>24</v>
      </c>
      <c r="CI715" s="1">
        <v>24</v>
      </c>
      <c r="CJ715" s="1">
        <v>0</v>
      </c>
      <c r="CK715" s="1">
        <v>0</v>
      </c>
      <c r="CL715" s="1">
        <f t="shared" si="122"/>
        <v>24</v>
      </c>
      <c r="CN715" s="1">
        <v>0</v>
      </c>
      <c r="CO715" s="1">
        <f t="shared" si="119"/>
        <v>0</v>
      </c>
      <c r="CP715" s="1">
        <v>208.24</v>
      </c>
      <c r="CQ715" s="1">
        <f t="shared" si="123"/>
        <v>206.99</v>
      </c>
      <c r="CR715" s="1">
        <v>18</v>
      </c>
      <c r="CS715" s="1" t="s">
        <v>5732</v>
      </c>
    </row>
    <row r="716" spans="1:97" ht="34.5" customHeight="1" x14ac:dyDescent="0.25">
      <c r="A716" s="1" t="s">
        <v>468</v>
      </c>
      <c r="B716" s="1" t="s">
        <v>469</v>
      </c>
      <c r="C716" s="1" t="s">
        <v>25</v>
      </c>
      <c r="D716" s="44" t="s">
        <v>98</v>
      </c>
      <c r="E716" s="1" t="s">
        <v>470</v>
      </c>
      <c r="F716" s="26" t="s">
        <v>471</v>
      </c>
      <c r="G716" s="26" t="s">
        <v>472</v>
      </c>
      <c r="H716" s="1" t="s">
        <v>74</v>
      </c>
      <c r="I716" s="1" t="s">
        <v>473</v>
      </c>
      <c r="J716" s="1" t="s">
        <v>474</v>
      </c>
      <c r="K716" s="1" t="s">
        <v>475</v>
      </c>
      <c r="L716" s="1" t="s">
        <v>476</v>
      </c>
      <c r="M716" s="1" t="s">
        <v>477</v>
      </c>
      <c r="N716" s="1" t="s">
        <v>478</v>
      </c>
      <c r="O716" s="1" t="s">
        <v>479</v>
      </c>
      <c r="P716" s="1">
        <v>929</v>
      </c>
      <c r="Q716" s="1" t="s">
        <v>4553</v>
      </c>
      <c r="R716" s="1" t="s">
        <v>38</v>
      </c>
      <c r="S716" s="1" t="s">
        <v>4554</v>
      </c>
      <c r="T716" s="1" t="s">
        <v>40</v>
      </c>
      <c r="U716" s="1">
        <v>5</v>
      </c>
      <c r="V716" s="1" t="s">
        <v>41</v>
      </c>
      <c r="W716" s="1" t="s">
        <v>41</v>
      </c>
      <c r="X716" s="1">
        <v>3</v>
      </c>
      <c r="Y716" s="31" t="s">
        <v>5649</v>
      </c>
      <c r="Z716" s="1">
        <v>10</v>
      </c>
      <c r="AA716" s="1">
        <v>10</v>
      </c>
      <c r="AO716" s="1">
        <f t="shared" si="113"/>
        <v>10</v>
      </c>
      <c r="AP716" s="1">
        <v>132.30000000000001</v>
      </c>
      <c r="AU716" s="1">
        <v>0</v>
      </c>
      <c r="AX716" s="1">
        <v>2.74</v>
      </c>
      <c r="BB716" s="1">
        <v>91.92</v>
      </c>
      <c r="BH716" s="1">
        <v>0</v>
      </c>
      <c r="BI716" s="1">
        <f t="shared" si="114"/>
        <v>104.66</v>
      </c>
      <c r="BJ716" s="1">
        <v>21</v>
      </c>
      <c r="BM716" s="1">
        <v>1</v>
      </c>
      <c r="BV716" s="1">
        <v>0</v>
      </c>
      <c r="BW716" s="1">
        <v>10</v>
      </c>
      <c r="BX716" s="1">
        <f t="shared" si="115"/>
        <v>11</v>
      </c>
      <c r="CA716" s="1">
        <f t="shared" si="116"/>
        <v>0</v>
      </c>
      <c r="CB716" s="1">
        <f t="shared" si="117"/>
        <v>11</v>
      </c>
      <c r="CC716" s="1">
        <v>50</v>
      </c>
      <c r="CD716" s="1">
        <v>40</v>
      </c>
      <c r="CG716" s="1">
        <f t="shared" si="118"/>
        <v>40</v>
      </c>
      <c r="CH716" s="1">
        <v>32</v>
      </c>
      <c r="CI716" s="1">
        <v>32</v>
      </c>
      <c r="CL716" s="1">
        <f t="shared" si="122"/>
        <v>32</v>
      </c>
      <c r="CO716" s="1">
        <f t="shared" si="119"/>
        <v>0</v>
      </c>
      <c r="CP716" s="1">
        <v>203.3</v>
      </c>
      <c r="CQ716" s="1">
        <f t="shared" si="123"/>
        <v>155.66</v>
      </c>
      <c r="CR716" s="1">
        <v>33</v>
      </c>
      <c r="CS716" s="1" t="s">
        <v>5728</v>
      </c>
    </row>
    <row r="717" spans="1:97" ht="32.25" customHeight="1" x14ac:dyDescent="0.25">
      <c r="A717" s="1" t="s">
        <v>1968</v>
      </c>
      <c r="B717" s="1" t="s">
        <v>1969</v>
      </c>
      <c r="C717" s="1" t="s">
        <v>267</v>
      </c>
      <c r="D717" s="44" t="s">
        <v>26</v>
      </c>
      <c r="E717" s="1" t="s">
        <v>1970</v>
      </c>
      <c r="F717" s="26" t="s">
        <v>1971</v>
      </c>
      <c r="G717" s="26" t="s">
        <v>780</v>
      </c>
      <c r="H717" s="1" t="s">
        <v>123</v>
      </c>
      <c r="I717" s="1" t="s">
        <v>1972</v>
      </c>
      <c r="J717" s="1" t="s">
        <v>1973</v>
      </c>
      <c r="K717" s="1" t="s">
        <v>1974</v>
      </c>
      <c r="L717" s="1" t="s">
        <v>1975</v>
      </c>
      <c r="M717" s="1" t="s">
        <v>1976</v>
      </c>
      <c r="N717" s="1" t="s">
        <v>1977</v>
      </c>
      <c r="O717" s="1" t="s">
        <v>1978</v>
      </c>
      <c r="P717" s="1">
        <v>929</v>
      </c>
      <c r="Q717" s="1" t="s">
        <v>4553</v>
      </c>
      <c r="R717" s="1" t="s">
        <v>38</v>
      </c>
      <c r="S717" s="1" t="s">
        <v>4554</v>
      </c>
      <c r="T717" s="1" t="s">
        <v>40</v>
      </c>
      <c r="U717" s="1">
        <v>5</v>
      </c>
      <c r="V717" s="1" t="s">
        <v>41</v>
      </c>
      <c r="W717" s="1" t="s">
        <v>41</v>
      </c>
      <c r="X717" s="1">
        <v>2</v>
      </c>
      <c r="Y717" s="31" t="s">
        <v>5649</v>
      </c>
      <c r="Z717" s="1">
        <v>10</v>
      </c>
      <c r="AA717" s="1">
        <v>10</v>
      </c>
      <c r="AO717" s="1">
        <f t="shared" si="113"/>
        <v>10</v>
      </c>
      <c r="AP717" s="1">
        <v>111.51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9.59</v>
      </c>
      <c r="AY717" s="1">
        <v>0</v>
      </c>
      <c r="AZ717" s="1">
        <v>0</v>
      </c>
      <c r="BA717" s="1">
        <v>0</v>
      </c>
      <c r="BB717" s="1">
        <v>91.92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f t="shared" si="114"/>
        <v>111.51</v>
      </c>
      <c r="BJ717" s="1">
        <v>39.25</v>
      </c>
      <c r="BK717" s="1">
        <v>1.5</v>
      </c>
      <c r="BL717" s="1">
        <v>0</v>
      </c>
      <c r="BM717" s="1">
        <v>2</v>
      </c>
      <c r="BN717" s="1">
        <v>0</v>
      </c>
      <c r="BO717" s="1">
        <v>2.5</v>
      </c>
      <c r="BP717" s="1">
        <v>0</v>
      </c>
      <c r="BQ717" s="1">
        <v>4</v>
      </c>
      <c r="BR717" s="1">
        <v>0</v>
      </c>
      <c r="BS717" s="1">
        <v>0</v>
      </c>
      <c r="BT717" s="1">
        <v>0</v>
      </c>
      <c r="BU717" s="1">
        <v>0</v>
      </c>
      <c r="BV717" s="1">
        <v>10</v>
      </c>
      <c r="BW717" s="1">
        <v>0</v>
      </c>
      <c r="BX717" s="1">
        <f t="shared" si="115"/>
        <v>20</v>
      </c>
      <c r="BY717" s="1">
        <v>20</v>
      </c>
      <c r="BZ717" s="1">
        <v>0</v>
      </c>
      <c r="CA717" s="1">
        <f t="shared" si="116"/>
        <v>20</v>
      </c>
      <c r="CB717" s="1">
        <f t="shared" si="117"/>
        <v>40</v>
      </c>
      <c r="CC717" s="1">
        <v>50</v>
      </c>
      <c r="CD717" s="1">
        <v>30</v>
      </c>
      <c r="CE717" s="1">
        <v>0</v>
      </c>
      <c r="CF717" s="1">
        <v>0</v>
      </c>
      <c r="CG717" s="1">
        <f t="shared" si="118"/>
        <v>30</v>
      </c>
      <c r="CH717" s="1">
        <v>32</v>
      </c>
      <c r="CI717" s="1">
        <v>32</v>
      </c>
      <c r="CJ717" s="1">
        <v>0</v>
      </c>
      <c r="CK717" s="1">
        <v>0</v>
      </c>
      <c r="CL717" s="1">
        <f t="shared" si="122"/>
        <v>32</v>
      </c>
      <c r="CN717" s="1">
        <v>0</v>
      </c>
      <c r="CO717" s="1">
        <f t="shared" si="119"/>
        <v>0</v>
      </c>
      <c r="CP717" s="1">
        <v>200.76</v>
      </c>
      <c r="CQ717" s="1">
        <f t="shared" si="123"/>
        <v>181.51</v>
      </c>
      <c r="CR717" s="1">
        <v>29</v>
      </c>
      <c r="CS717" s="1" t="s">
        <v>5732</v>
      </c>
    </row>
    <row r="718" spans="1:97" ht="28.5" customHeight="1" x14ac:dyDescent="0.25">
      <c r="A718" s="1" t="s">
        <v>3999</v>
      </c>
      <c r="B718" s="1" t="s">
        <v>4000</v>
      </c>
      <c r="C718" s="1" t="s">
        <v>267</v>
      </c>
      <c r="D718" s="44" t="s">
        <v>84</v>
      </c>
      <c r="E718" s="1" t="s">
        <v>4001</v>
      </c>
      <c r="F718" s="1" t="s">
        <v>4002</v>
      </c>
      <c r="G718" s="1" t="s">
        <v>985</v>
      </c>
      <c r="H718" s="1" t="s">
        <v>74</v>
      </c>
      <c r="I718" s="1" t="s">
        <v>4003</v>
      </c>
      <c r="J718" s="1" t="s">
        <v>4004</v>
      </c>
      <c r="K718" s="1" t="s">
        <v>4005</v>
      </c>
      <c r="L718" s="1" t="s">
        <v>3952</v>
      </c>
      <c r="M718" s="1" t="s">
        <v>4006</v>
      </c>
      <c r="N718" s="1" t="s">
        <v>4007</v>
      </c>
      <c r="O718" s="1" t="s">
        <v>4008</v>
      </c>
      <c r="P718" s="1">
        <v>929</v>
      </c>
      <c r="Q718" s="1" t="s">
        <v>4553</v>
      </c>
      <c r="R718" s="1" t="s">
        <v>38</v>
      </c>
      <c r="S718" s="1" t="s">
        <v>4554</v>
      </c>
      <c r="T718" s="1" t="s">
        <v>40</v>
      </c>
      <c r="U718" s="1">
        <v>5</v>
      </c>
      <c r="V718" s="1" t="s">
        <v>41</v>
      </c>
      <c r="W718" s="1" t="s">
        <v>41</v>
      </c>
      <c r="X718" s="1">
        <v>2</v>
      </c>
      <c r="Y718" s="31" t="s">
        <v>5649</v>
      </c>
      <c r="Z718" s="1">
        <v>50</v>
      </c>
      <c r="AA718" s="1">
        <v>50</v>
      </c>
      <c r="AO718" s="1">
        <f t="shared" si="113"/>
        <v>50</v>
      </c>
      <c r="AP718" s="1">
        <v>143.01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10.96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f t="shared" si="114"/>
        <v>60.96</v>
      </c>
      <c r="BJ718" s="1">
        <v>23.25</v>
      </c>
      <c r="BK718" s="1">
        <v>1</v>
      </c>
      <c r="BL718" s="1">
        <v>0</v>
      </c>
      <c r="BM718" s="1">
        <v>1</v>
      </c>
      <c r="BN718" s="1">
        <v>0</v>
      </c>
      <c r="BO718" s="1">
        <v>1.25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10</v>
      </c>
      <c r="BW718" s="1">
        <v>0</v>
      </c>
      <c r="BX718" s="1">
        <f t="shared" si="115"/>
        <v>13.25</v>
      </c>
      <c r="BY718" s="1">
        <v>0</v>
      </c>
      <c r="BZ718" s="1">
        <v>0</v>
      </c>
      <c r="CA718" s="1">
        <f t="shared" si="116"/>
        <v>0</v>
      </c>
      <c r="CB718" s="1">
        <f t="shared" si="117"/>
        <v>13.25</v>
      </c>
      <c r="CC718" s="1">
        <v>30</v>
      </c>
      <c r="CD718" s="1">
        <v>30</v>
      </c>
      <c r="CE718" s="1">
        <v>0</v>
      </c>
      <c r="CF718" s="1">
        <v>0</v>
      </c>
      <c r="CG718" s="1">
        <f t="shared" si="118"/>
        <v>30</v>
      </c>
      <c r="CH718" s="1">
        <v>16</v>
      </c>
      <c r="CI718" s="1">
        <v>16</v>
      </c>
      <c r="CJ718" s="1">
        <v>0</v>
      </c>
      <c r="CK718" s="1">
        <v>0</v>
      </c>
      <c r="CL718" s="1">
        <f t="shared" si="122"/>
        <v>16</v>
      </c>
      <c r="CN718" s="1">
        <v>0</v>
      </c>
      <c r="CO718" s="1">
        <f t="shared" si="119"/>
        <v>0</v>
      </c>
      <c r="CP718" s="1">
        <v>196.26</v>
      </c>
      <c r="CQ718" s="1">
        <f t="shared" si="123"/>
        <v>104.21000000000001</v>
      </c>
      <c r="CR718" s="1">
        <v>48</v>
      </c>
      <c r="CS718" s="1" t="s">
        <v>5732</v>
      </c>
    </row>
    <row r="719" spans="1:97" ht="30" customHeight="1" x14ac:dyDescent="0.25">
      <c r="A719" s="1" t="s">
        <v>491</v>
      </c>
      <c r="B719" s="1" t="s">
        <v>492</v>
      </c>
      <c r="C719" s="1" t="s">
        <v>267</v>
      </c>
      <c r="D719" s="44" t="s">
        <v>84</v>
      </c>
      <c r="E719" s="1" t="s">
        <v>493</v>
      </c>
      <c r="F719" s="26" t="s">
        <v>494</v>
      </c>
      <c r="G719" s="26" t="s">
        <v>495</v>
      </c>
      <c r="H719" s="1" t="s">
        <v>226</v>
      </c>
      <c r="I719" s="1" t="s">
        <v>496</v>
      </c>
      <c r="J719" s="1" t="s">
        <v>497</v>
      </c>
      <c r="K719" s="1" t="s">
        <v>498</v>
      </c>
      <c r="L719" s="1" t="s">
        <v>105</v>
      </c>
      <c r="M719" s="1" t="s">
        <v>220</v>
      </c>
      <c r="N719" s="1" t="s">
        <v>499</v>
      </c>
      <c r="O719" s="1" t="s">
        <v>490</v>
      </c>
      <c r="P719" s="1">
        <v>929</v>
      </c>
      <c r="Q719" s="1" t="s">
        <v>4553</v>
      </c>
      <c r="R719" s="1" t="s">
        <v>38</v>
      </c>
      <c r="S719" s="1" t="s">
        <v>4554</v>
      </c>
      <c r="T719" s="1" t="s">
        <v>40</v>
      </c>
      <c r="U719" s="1">
        <v>5</v>
      </c>
      <c r="V719" s="1" t="s">
        <v>41</v>
      </c>
      <c r="W719" s="1" t="s">
        <v>41</v>
      </c>
      <c r="X719" s="1">
        <v>3</v>
      </c>
      <c r="Y719" s="31" t="s">
        <v>5649</v>
      </c>
      <c r="Z719" s="1">
        <v>167.95</v>
      </c>
      <c r="AA719" s="1">
        <v>10</v>
      </c>
      <c r="AH719" s="1">
        <v>60.5</v>
      </c>
      <c r="AJ719" s="1">
        <v>57.45</v>
      </c>
      <c r="AO719" s="1">
        <f t="shared" si="113"/>
        <v>127.95</v>
      </c>
      <c r="AP719" s="1">
        <v>103.62</v>
      </c>
      <c r="AX719" s="1">
        <v>30.14</v>
      </c>
      <c r="BB719" s="1">
        <v>57.45</v>
      </c>
      <c r="BI719" s="1">
        <f t="shared" si="114"/>
        <v>97.59</v>
      </c>
      <c r="BJ719" s="1">
        <v>29.2</v>
      </c>
      <c r="BK719" s="1">
        <v>0.5</v>
      </c>
      <c r="BQ719" s="1">
        <v>6</v>
      </c>
      <c r="BS719" s="1">
        <v>2.7</v>
      </c>
      <c r="BU719" s="1">
        <v>0</v>
      </c>
      <c r="BW719" s="1">
        <v>0</v>
      </c>
      <c r="BX719" s="1">
        <f t="shared" si="115"/>
        <v>9.1999999999999993</v>
      </c>
      <c r="CA719" s="1">
        <f t="shared" si="116"/>
        <v>0</v>
      </c>
      <c r="CB719" s="1">
        <f t="shared" si="117"/>
        <v>9.1999999999999993</v>
      </c>
      <c r="CC719" s="1">
        <v>60</v>
      </c>
      <c r="CD719" s="1">
        <v>0</v>
      </c>
      <c r="CG719" s="1">
        <f t="shared" si="118"/>
        <v>0</v>
      </c>
      <c r="CH719" s="1">
        <v>40</v>
      </c>
      <c r="CI719" s="1">
        <v>40</v>
      </c>
      <c r="CL719" s="1">
        <f t="shared" si="122"/>
        <v>40</v>
      </c>
      <c r="CO719" s="1">
        <f t="shared" si="119"/>
        <v>0</v>
      </c>
      <c r="CP719" s="1">
        <v>192.82</v>
      </c>
      <c r="CQ719" s="1">
        <f t="shared" si="123"/>
        <v>106.79</v>
      </c>
      <c r="CR719" s="1">
        <v>45</v>
      </c>
      <c r="CS719" s="1" t="s">
        <v>5728</v>
      </c>
    </row>
    <row r="720" spans="1:97" ht="30" customHeight="1" x14ac:dyDescent="0.25">
      <c r="A720" s="1" t="s">
        <v>500</v>
      </c>
      <c r="B720" s="1" t="s">
        <v>501</v>
      </c>
      <c r="C720" s="1" t="s">
        <v>267</v>
      </c>
      <c r="D720" s="44" t="s">
        <v>26</v>
      </c>
      <c r="E720" s="1" t="s">
        <v>502</v>
      </c>
      <c r="F720" s="26" t="s">
        <v>503</v>
      </c>
      <c r="G720" s="26" t="s">
        <v>504</v>
      </c>
      <c r="H720" s="1" t="s">
        <v>29</v>
      </c>
      <c r="I720" s="1" t="s">
        <v>505</v>
      </c>
      <c r="J720" s="1" t="s">
        <v>505</v>
      </c>
      <c r="K720" s="1" t="s">
        <v>506</v>
      </c>
      <c r="L720" s="1" t="s">
        <v>199</v>
      </c>
      <c r="M720" s="1" t="s">
        <v>507</v>
      </c>
      <c r="N720" s="1" t="s">
        <v>508</v>
      </c>
      <c r="O720" s="1" t="s">
        <v>509</v>
      </c>
      <c r="P720" s="1">
        <v>929</v>
      </c>
      <c r="Q720" s="1" t="s">
        <v>4553</v>
      </c>
      <c r="R720" s="1" t="s">
        <v>38</v>
      </c>
      <c r="S720" s="1" t="s">
        <v>4554</v>
      </c>
      <c r="T720" s="1" t="s">
        <v>40</v>
      </c>
      <c r="U720" s="1">
        <v>5</v>
      </c>
      <c r="V720" s="1" t="s">
        <v>41</v>
      </c>
      <c r="W720" s="1" t="s">
        <v>41</v>
      </c>
      <c r="X720" s="1">
        <v>6</v>
      </c>
      <c r="Y720" s="31" t="s">
        <v>5649</v>
      </c>
      <c r="Z720" s="1">
        <v>180.9</v>
      </c>
      <c r="AA720" s="1">
        <v>0</v>
      </c>
      <c r="AH720" s="1">
        <v>66</v>
      </c>
      <c r="AJ720" s="1">
        <v>114.9</v>
      </c>
      <c r="AO720" s="1">
        <f t="shared" si="113"/>
        <v>180.9</v>
      </c>
      <c r="AP720" s="1">
        <v>0</v>
      </c>
      <c r="AX720" s="1">
        <v>32.880000000000003</v>
      </c>
      <c r="BA720" s="1">
        <v>57.3</v>
      </c>
      <c r="BI720" s="1">
        <f t="shared" si="114"/>
        <v>90.18</v>
      </c>
      <c r="BJ720" s="1">
        <v>151.1</v>
      </c>
      <c r="BK720" s="1">
        <v>0.5</v>
      </c>
      <c r="BM720" s="1">
        <v>5</v>
      </c>
      <c r="BN720" s="1">
        <v>1.25</v>
      </c>
      <c r="BP720" s="1">
        <v>9</v>
      </c>
      <c r="BQ720" s="1">
        <v>0</v>
      </c>
      <c r="BR720" s="1">
        <v>0</v>
      </c>
      <c r="BS720" s="1">
        <v>13.5</v>
      </c>
      <c r="BT720" s="1">
        <v>10.5</v>
      </c>
      <c r="BU720" s="1">
        <v>10</v>
      </c>
      <c r="BV720" s="1">
        <v>10</v>
      </c>
      <c r="BX720" s="1">
        <f t="shared" si="115"/>
        <v>59.75</v>
      </c>
      <c r="BZ720" s="1">
        <v>70</v>
      </c>
      <c r="CA720" s="1">
        <f t="shared" si="116"/>
        <v>70</v>
      </c>
      <c r="CB720" s="1">
        <f t="shared" si="117"/>
        <v>129.75</v>
      </c>
      <c r="CC720" s="1">
        <v>40</v>
      </c>
      <c r="CD720" s="1">
        <v>40</v>
      </c>
      <c r="CG720" s="1">
        <f t="shared" si="118"/>
        <v>40</v>
      </c>
      <c r="CH720" s="1">
        <v>24</v>
      </c>
      <c r="CI720" s="1">
        <v>24</v>
      </c>
      <c r="CL720" s="1">
        <f t="shared" si="122"/>
        <v>24</v>
      </c>
      <c r="CO720" s="1">
        <f t="shared" si="119"/>
        <v>0</v>
      </c>
      <c r="CP720" s="1">
        <v>191.1</v>
      </c>
      <c r="CQ720" s="1">
        <f t="shared" si="123"/>
        <v>259.93</v>
      </c>
      <c r="CR720" s="1">
        <v>3</v>
      </c>
      <c r="CS720" s="1" t="s">
        <v>5728</v>
      </c>
    </row>
    <row r="721" spans="1:97" ht="30" customHeight="1" x14ac:dyDescent="0.25">
      <c r="A721" s="1" t="s">
        <v>510</v>
      </c>
      <c r="B721" s="1" t="s">
        <v>511</v>
      </c>
      <c r="C721" s="1" t="s">
        <v>419</v>
      </c>
      <c r="D721" s="44" t="s">
        <v>26</v>
      </c>
      <c r="E721" s="1" t="s">
        <v>512</v>
      </c>
      <c r="F721" s="26" t="s">
        <v>513</v>
      </c>
      <c r="G721" s="26" t="s">
        <v>514</v>
      </c>
      <c r="H721" s="1" t="s">
        <v>515</v>
      </c>
      <c r="I721" s="1" t="s">
        <v>516</v>
      </c>
      <c r="J721" s="1" t="s">
        <v>517</v>
      </c>
      <c r="K721" s="1" t="s">
        <v>518</v>
      </c>
      <c r="L721" s="1" t="s">
        <v>105</v>
      </c>
      <c r="M721" s="1" t="s">
        <v>519</v>
      </c>
      <c r="N721" s="1" t="s">
        <v>520</v>
      </c>
      <c r="O721" s="1" t="s">
        <v>154</v>
      </c>
      <c r="P721" s="1">
        <v>929</v>
      </c>
      <c r="Q721" s="1" t="s">
        <v>4553</v>
      </c>
      <c r="R721" s="1" t="s">
        <v>38</v>
      </c>
      <c r="S721" s="1" t="s">
        <v>4554</v>
      </c>
      <c r="T721" s="1" t="s">
        <v>40</v>
      </c>
      <c r="U721" s="1">
        <v>5</v>
      </c>
      <c r="V721" s="1" t="s">
        <v>41</v>
      </c>
      <c r="W721" s="1" t="s">
        <v>41</v>
      </c>
      <c r="X721" s="1">
        <v>3</v>
      </c>
      <c r="Y721" s="31" t="s">
        <v>5649</v>
      </c>
      <c r="Z721" s="1">
        <v>10</v>
      </c>
      <c r="AA721" s="1">
        <v>10</v>
      </c>
      <c r="AO721" s="1">
        <f t="shared" si="113"/>
        <v>10</v>
      </c>
      <c r="AP721" s="1">
        <v>57.96</v>
      </c>
      <c r="AR721" s="1">
        <v>25</v>
      </c>
      <c r="AX721" s="1">
        <v>9.59</v>
      </c>
      <c r="BA721" s="1">
        <v>0</v>
      </c>
      <c r="BI721" s="1">
        <f t="shared" si="114"/>
        <v>44.59</v>
      </c>
      <c r="BJ721" s="1">
        <v>10</v>
      </c>
      <c r="BO721" s="1">
        <v>0</v>
      </c>
      <c r="BR721" s="1">
        <v>2.75</v>
      </c>
      <c r="BT721" s="1">
        <v>3.5</v>
      </c>
      <c r="BX721" s="1">
        <f t="shared" si="115"/>
        <v>6.25</v>
      </c>
      <c r="CA721" s="1">
        <f t="shared" si="116"/>
        <v>0</v>
      </c>
      <c r="CB721" s="1">
        <f t="shared" si="117"/>
        <v>6.25</v>
      </c>
      <c r="CC721" s="1">
        <v>120</v>
      </c>
      <c r="CD721" s="1">
        <v>40</v>
      </c>
      <c r="CE721" s="1">
        <v>0</v>
      </c>
      <c r="CG721" s="1">
        <f t="shared" si="118"/>
        <v>40</v>
      </c>
      <c r="CH721" s="1">
        <v>54</v>
      </c>
      <c r="CI721" s="1">
        <v>24</v>
      </c>
      <c r="CJ721" s="1">
        <v>30</v>
      </c>
      <c r="CL721" s="1">
        <f t="shared" si="122"/>
        <v>54</v>
      </c>
      <c r="CO721" s="1">
        <f t="shared" si="119"/>
        <v>0</v>
      </c>
      <c r="CP721" s="1">
        <v>187.96</v>
      </c>
      <c r="CQ721" s="1">
        <f t="shared" si="123"/>
        <v>90.84</v>
      </c>
      <c r="CR721" s="1">
        <v>52</v>
      </c>
      <c r="CS721" s="1" t="s">
        <v>5728</v>
      </c>
    </row>
    <row r="722" spans="1:97" s="47" customFormat="1" ht="203.25" customHeight="1" x14ac:dyDescent="0.25">
      <c r="A722" s="6" t="s">
        <v>4224</v>
      </c>
      <c r="B722" s="6" t="s">
        <v>4225</v>
      </c>
      <c r="C722" s="6" t="s">
        <v>25</v>
      </c>
      <c r="D722" s="45" t="s">
        <v>71</v>
      </c>
      <c r="E722" s="6" t="s">
        <v>4226</v>
      </c>
      <c r="F722" s="6" t="s">
        <v>852</v>
      </c>
      <c r="G722" s="6" t="s">
        <v>217</v>
      </c>
      <c r="H722" s="6" t="s">
        <v>29</v>
      </c>
      <c r="I722" s="6" t="s">
        <v>4227</v>
      </c>
      <c r="J722" s="6" t="s">
        <v>4228</v>
      </c>
      <c r="K722" s="6" t="s">
        <v>4229</v>
      </c>
      <c r="L722" s="6" t="s">
        <v>4230</v>
      </c>
      <c r="M722" s="6" t="s">
        <v>4231</v>
      </c>
      <c r="N722" s="6" t="s">
        <v>4232</v>
      </c>
      <c r="O722" s="6" t="s">
        <v>4233</v>
      </c>
      <c r="P722" s="6">
        <v>929</v>
      </c>
      <c r="Q722" s="6" t="s">
        <v>4553</v>
      </c>
      <c r="R722" s="6" t="s">
        <v>38</v>
      </c>
      <c r="S722" s="6" t="s">
        <v>4554</v>
      </c>
      <c r="T722" s="6" t="s">
        <v>40</v>
      </c>
      <c r="U722" s="6">
        <v>5</v>
      </c>
      <c r="V722" s="6" t="s">
        <v>41</v>
      </c>
      <c r="W722" s="6" t="s">
        <v>41</v>
      </c>
      <c r="X722" s="6">
        <v>6</v>
      </c>
      <c r="Y722" s="32" t="s">
        <v>5646</v>
      </c>
      <c r="Z722" s="6">
        <v>10</v>
      </c>
      <c r="AA722" s="6">
        <v>10</v>
      </c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>
        <f t="shared" si="113"/>
        <v>10</v>
      </c>
      <c r="AP722" s="6">
        <v>187.62</v>
      </c>
      <c r="AQ722" s="6"/>
      <c r="AR722" s="6"/>
      <c r="AS722" s="6"/>
      <c r="AT722" s="6"/>
      <c r="AU722" s="6">
        <v>81.34</v>
      </c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>
        <v>96.28</v>
      </c>
      <c r="BG722" s="6"/>
      <c r="BH722" s="6"/>
      <c r="BI722" s="6">
        <f t="shared" si="114"/>
        <v>187.62</v>
      </c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>
        <f t="shared" si="115"/>
        <v>0</v>
      </c>
      <c r="BY722" s="6"/>
      <c r="BZ722" s="6"/>
      <c r="CA722" s="6">
        <f t="shared" si="116"/>
        <v>0</v>
      </c>
      <c r="CB722" s="6">
        <f t="shared" si="117"/>
        <v>0</v>
      </c>
      <c r="CC722" s="6"/>
      <c r="CD722" s="6"/>
      <c r="CE722" s="6"/>
      <c r="CF722" s="6"/>
      <c r="CG722" s="6">
        <f t="shared" si="118"/>
        <v>0</v>
      </c>
      <c r="CH722" s="6"/>
      <c r="CI722" s="6"/>
      <c r="CJ722" s="6"/>
      <c r="CK722" s="6"/>
      <c r="CL722" s="6">
        <f t="shared" si="122"/>
        <v>0</v>
      </c>
      <c r="CM722" s="6"/>
      <c r="CN722" s="6"/>
      <c r="CO722" s="6">
        <f t="shared" si="119"/>
        <v>0</v>
      </c>
      <c r="CP722" s="6">
        <v>187.62</v>
      </c>
      <c r="CQ722" s="6"/>
      <c r="CR722" s="6"/>
      <c r="CS722" s="1" t="s">
        <v>5726</v>
      </c>
    </row>
    <row r="723" spans="1:97" ht="38.25" customHeight="1" x14ac:dyDescent="0.25">
      <c r="A723" s="1" t="s">
        <v>4016</v>
      </c>
      <c r="B723" s="1" t="s">
        <v>4017</v>
      </c>
      <c r="C723" s="1" t="s">
        <v>25</v>
      </c>
      <c r="D723" s="44" t="s">
        <v>84</v>
      </c>
      <c r="E723" s="1" t="s">
        <v>4018</v>
      </c>
      <c r="F723" s="26" t="s">
        <v>4019</v>
      </c>
      <c r="G723" s="26" t="s">
        <v>4020</v>
      </c>
      <c r="H723" s="1" t="s">
        <v>622</v>
      </c>
      <c r="I723" s="1" t="s">
        <v>4021</v>
      </c>
      <c r="J723" s="1" t="s">
        <v>4022</v>
      </c>
      <c r="K723" s="1" t="s">
        <v>4023</v>
      </c>
      <c r="L723" s="1" t="s">
        <v>556</v>
      </c>
      <c r="M723" s="1" t="s">
        <v>557</v>
      </c>
      <c r="N723" s="1" t="s">
        <v>4024</v>
      </c>
      <c r="O723" s="1" t="s">
        <v>559</v>
      </c>
      <c r="P723" s="1">
        <v>929</v>
      </c>
      <c r="Q723" s="1" t="s">
        <v>4553</v>
      </c>
      <c r="R723" s="1" t="s">
        <v>38</v>
      </c>
      <c r="S723" s="1" t="s">
        <v>4554</v>
      </c>
      <c r="T723" s="1" t="s">
        <v>40</v>
      </c>
      <c r="U723" s="1">
        <v>5</v>
      </c>
      <c r="V723" s="1" t="s">
        <v>41</v>
      </c>
      <c r="W723" s="1" t="s">
        <v>41</v>
      </c>
      <c r="X723" s="1">
        <v>8</v>
      </c>
      <c r="Y723" s="31" t="s">
        <v>5649</v>
      </c>
      <c r="Z723" s="1">
        <v>174.86</v>
      </c>
      <c r="AA723" s="1">
        <v>10</v>
      </c>
      <c r="AB723" s="1">
        <v>4.9800000000000004</v>
      </c>
      <c r="AE723" s="1">
        <v>119.88</v>
      </c>
      <c r="AO723" s="1">
        <f t="shared" si="113"/>
        <v>134.85999999999999</v>
      </c>
      <c r="AP723" s="1">
        <v>114.74</v>
      </c>
      <c r="AQ723" s="1">
        <v>4.9800000000000004</v>
      </c>
      <c r="AR723" s="1">
        <v>0</v>
      </c>
      <c r="AS723" s="1">
        <v>0</v>
      </c>
      <c r="AT723" s="1">
        <v>0</v>
      </c>
      <c r="AU723" s="1">
        <v>61.42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f t="shared" si="114"/>
        <v>76.400000000000006</v>
      </c>
      <c r="BJ723" s="1">
        <v>22.7</v>
      </c>
      <c r="BK723" s="1">
        <v>0</v>
      </c>
      <c r="BL723" s="1">
        <v>0</v>
      </c>
      <c r="BM723" s="1">
        <v>0</v>
      </c>
      <c r="BN723" s="1">
        <v>0</v>
      </c>
      <c r="BO723" s="1">
        <v>0</v>
      </c>
      <c r="BP723" s="1">
        <v>0</v>
      </c>
      <c r="BQ723" s="1">
        <v>0</v>
      </c>
      <c r="BR723" s="1">
        <v>0</v>
      </c>
      <c r="BS723" s="1">
        <v>2.7</v>
      </c>
      <c r="BT723" s="1">
        <v>0</v>
      </c>
      <c r="BU723" s="1">
        <v>0</v>
      </c>
      <c r="BV723" s="1">
        <v>0</v>
      </c>
      <c r="BW723" s="1">
        <v>0</v>
      </c>
      <c r="BX723" s="1">
        <f t="shared" si="115"/>
        <v>2.7</v>
      </c>
      <c r="BY723" s="1">
        <v>0</v>
      </c>
      <c r="BZ723" s="1">
        <v>0</v>
      </c>
      <c r="CA723" s="1">
        <f t="shared" si="116"/>
        <v>0</v>
      </c>
      <c r="CB723" s="1">
        <f t="shared" si="117"/>
        <v>2.7</v>
      </c>
      <c r="CC723" s="1">
        <v>40</v>
      </c>
      <c r="CD723" s="1">
        <v>40</v>
      </c>
      <c r="CE723" s="1">
        <v>0</v>
      </c>
      <c r="CF723" s="1">
        <v>0</v>
      </c>
      <c r="CG723" s="1">
        <f t="shared" si="118"/>
        <v>40</v>
      </c>
      <c r="CH723" s="1">
        <v>24</v>
      </c>
      <c r="CI723" s="1">
        <v>24</v>
      </c>
      <c r="CJ723" s="1">
        <v>0</v>
      </c>
      <c r="CK723" s="1">
        <v>0</v>
      </c>
      <c r="CL723" s="1">
        <f t="shared" si="122"/>
        <v>24</v>
      </c>
      <c r="CN723" s="1">
        <v>0</v>
      </c>
      <c r="CO723" s="1">
        <f t="shared" si="119"/>
        <v>0</v>
      </c>
      <c r="CP723" s="1">
        <v>177.44</v>
      </c>
      <c r="CQ723" s="1">
        <f>SUM(BI723,CB723,CG723)</f>
        <v>119.10000000000001</v>
      </c>
      <c r="CR723" s="1">
        <v>40</v>
      </c>
      <c r="CS723" s="1" t="s">
        <v>5732</v>
      </c>
    </row>
    <row r="724" spans="1:97" s="47" customFormat="1" ht="81.75" customHeight="1" x14ac:dyDescent="0.25">
      <c r="A724" s="6" t="s">
        <v>528</v>
      </c>
      <c r="B724" s="6" t="s">
        <v>529</v>
      </c>
      <c r="C724" s="6" t="s">
        <v>25</v>
      </c>
      <c r="D724" s="45" t="s">
        <v>98</v>
      </c>
      <c r="E724" s="6" t="s">
        <v>530</v>
      </c>
      <c r="F724" s="6" t="s">
        <v>531</v>
      </c>
      <c r="G724" s="6" t="s">
        <v>283</v>
      </c>
      <c r="H724" s="6" t="s">
        <v>137</v>
      </c>
      <c r="I724" s="6" t="s">
        <v>532</v>
      </c>
      <c r="J724" s="6" t="s">
        <v>533</v>
      </c>
      <c r="K724" s="6" t="s">
        <v>534</v>
      </c>
      <c r="L724" s="6" t="s">
        <v>535</v>
      </c>
      <c r="M724" s="6" t="s">
        <v>536</v>
      </c>
      <c r="N724" s="6" t="s">
        <v>537</v>
      </c>
      <c r="O724" s="6" t="s">
        <v>538</v>
      </c>
      <c r="P724" s="6">
        <v>929</v>
      </c>
      <c r="Q724" s="6" t="s">
        <v>4553</v>
      </c>
      <c r="R724" s="6" t="s">
        <v>38</v>
      </c>
      <c r="S724" s="6" t="s">
        <v>4554</v>
      </c>
      <c r="T724" s="6" t="s">
        <v>40</v>
      </c>
      <c r="U724" s="6">
        <v>5</v>
      </c>
      <c r="V724" s="6" t="s">
        <v>41</v>
      </c>
      <c r="W724" s="6" t="s">
        <v>41</v>
      </c>
      <c r="X724" s="6">
        <v>5</v>
      </c>
      <c r="Y724" s="32" t="s">
        <v>5636</v>
      </c>
      <c r="Z724" s="6">
        <v>475.69</v>
      </c>
      <c r="AA724" s="6">
        <v>10</v>
      </c>
      <c r="AB724" s="6"/>
      <c r="AC724" s="6"/>
      <c r="AD724" s="6"/>
      <c r="AE724" s="6"/>
      <c r="AF724" s="6"/>
      <c r="AG724" s="6"/>
      <c r="AH724" s="6">
        <v>13.75</v>
      </c>
      <c r="AI724" s="6"/>
      <c r="AJ724" s="6">
        <v>451.94</v>
      </c>
      <c r="AK724" s="6"/>
      <c r="AL724" s="6"/>
      <c r="AM724" s="6"/>
      <c r="AN724" s="6"/>
      <c r="AO724" s="6">
        <f t="shared" si="113"/>
        <v>475.69</v>
      </c>
      <c r="AP724" s="6">
        <v>10</v>
      </c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>
        <v>0</v>
      </c>
      <c r="BI724" s="6">
        <f t="shared" si="114"/>
        <v>10</v>
      </c>
      <c r="BJ724" s="6">
        <v>35</v>
      </c>
      <c r="BK724" s="6">
        <v>1</v>
      </c>
      <c r="BL724" s="6"/>
      <c r="BM724" s="6">
        <v>1</v>
      </c>
      <c r="BN724" s="6"/>
      <c r="BO724" s="6"/>
      <c r="BP724" s="6"/>
      <c r="BQ724" s="6">
        <v>6</v>
      </c>
      <c r="BR724" s="6"/>
      <c r="BS724" s="6"/>
      <c r="BT724" s="6">
        <v>7</v>
      </c>
      <c r="BU724" s="6"/>
      <c r="BV724" s="6">
        <v>10</v>
      </c>
      <c r="BW724" s="6">
        <v>10</v>
      </c>
      <c r="BX724" s="6">
        <f t="shared" si="115"/>
        <v>35</v>
      </c>
      <c r="BY724" s="6"/>
      <c r="BZ724" s="6"/>
      <c r="CA724" s="6">
        <f t="shared" si="116"/>
        <v>0</v>
      </c>
      <c r="CB724" s="6">
        <f t="shared" si="117"/>
        <v>35</v>
      </c>
      <c r="CC724" s="6">
        <v>130</v>
      </c>
      <c r="CD724" s="6">
        <v>50</v>
      </c>
      <c r="CE724" s="6">
        <v>80</v>
      </c>
      <c r="CF724" s="6"/>
      <c r="CG724" s="6">
        <f t="shared" si="118"/>
        <v>130</v>
      </c>
      <c r="CH724" s="6">
        <v>62</v>
      </c>
      <c r="CI724" s="6">
        <v>32</v>
      </c>
      <c r="CJ724" s="6">
        <v>30</v>
      </c>
      <c r="CK724" s="6"/>
      <c r="CL724" s="6">
        <f t="shared" si="122"/>
        <v>62</v>
      </c>
      <c r="CM724" s="6"/>
      <c r="CN724" s="6"/>
      <c r="CO724" s="6">
        <f t="shared" si="119"/>
        <v>0</v>
      </c>
      <c r="CP724" s="6">
        <v>175</v>
      </c>
      <c r="CQ724" s="6"/>
      <c r="CR724" s="6"/>
      <c r="CS724" s="6" t="s">
        <v>5726</v>
      </c>
    </row>
    <row r="725" spans="1:97" ht="45" customHeight="1" x14ac:dyDescent="0.25">
      <c r="A725" s="1" t="s">
        <v>539</v>
      </c>
      <c r="B725" s="1" t="s">
        <v>540</v>
      </c>
      <c r="C725" s="1" t="s">
        <v>25</v>
      </c>
      <c r="D725" s="44" t="s">
        <v>26</v>
      </c>
      <c r="E725" s="1" t="s">
        <v>541</v>
      </c>
      <c r="F725" s="26" t="s">
        <v>542</v>
      </c>
      <c r="G725" s="26" t="s">
        <v>160</v>
      </c>
      <c r="H725" s="1" t="s">
        <v>391</v>
      </c>
      <c r="I725" s="1" t="s">
        <v>543</v>
      </c>
      <c r="J725" s="1" t="s">
        <v>544</v>
      </c>
      <c r="K725" s="1" t="s">
        <v>545</v>
      </c>
      <c r="L725" s="1" t="s">
        <v>105</v>
      </c>
      <c r="M725" s="1" t="s">
        <v>373</v>
      </c>
      <c r="N725" s="1" t="s">
        <v>546</v>
      </c>
      <c r="O725" s="1" t="s">
        <v>547</v>
      </c>
      <c r="P725" s="1">
        <v>929</v>
      </c>
      <c r="Q725" s="1" t="s">
        <v>4553</v>
      </c>
      <c r="R725" s="1" t="s">
        <v>38</v>
      </c>
      <c r="S725" s="1" t="s">
        <v>4554</v>
      </c>
      <c r="T725" s="1" t="s">
        <v>40</v>
      </c>
      <c r="U725" s="1">
        <v>5</v>
      </c>
      <c r="V725" s="1" t="s">
        <v>41</v>
      </c>
      <c r="W725" s="1" t="s">
        <v>41</v>
      </c>
      <c r="X725" s="1">
        <v>5</v>
      </c>
      <c r="Y725" s="31" t="s">
        <v>5649</v>
      </c>
      <c r="Z725" s="1">
        <v>70.34</v>
      </c>
      <c r="AA725" s="1">
        <v>10</v>
      </c>
      <c r="AB725" s="1">
        <v>19.09</v>
      </c>
      <c r="AH725" s="1">
        <v>41.25</v>
      </c>
      <c r="AO725" s="1">
        <f t="shared" si="113"/>
        <v>70.34</v>
      </c>
      <c r="AP725" s="1">
        <v>49.64</v>
      </c>
      <c r="AQ725" s="1">
        <v>19.09</v>
      </c>
      <c r="AX725" s="1">
        <v>20.55</v>
      </c>
      <c r="BI725" s="1">
        <f t="shared" si="114"/>
        <v>49.64</v>
      </c>
      <c r="BJ725" s="1">
        <v>102.6</v>
      </c>
      <c r="BK725" s="1">
        <v>0.5</v>
      </c>
      <c r="BL725" s="1">
        <v>0.75</v>
      </c>
      <c r="BO725" s="1">
        <v>8.75</v>
      </c>
      <c r="BP725" s="1">
        <v>1.5</v>
      </c>
      <c r="BQ725" s="1">
        <v>4</v>
      </c>
      <c r="BR725" s="1">
        <v>5.5</v>
      </c>
      <c r="BS725" s="1">
        <v>8.1</v>
      </c>
      <c r="BT725" s="1">
        <v>3.5</v>
      </c>
      <c r="BX725" s="1">
        <f t="shared" si="115"/>
        <v>32.6</v>
      </c>
      <c r="BZ725" s="1">
        <v>70</v>
      </c>
      <c r="CA725" s="1">
        <f t="shared" si="116"/>
        <v>70</v>
      </c>
      <c r="CB725" s="1">
        <f t="shared" si="117"/>
        <v>102.6</v>
      </c>
      <c r="CC725" s="1">
        <v>20</v>
      </c>
      <c r="CD725" s="1">
        <v>20</v>
      </c>
      <c r="CG725" s="1">
        <f t="shared" si="118"/>
        <v>20</v>
      </c>
      <c r="CH725" s="1">
        <v>8</v>
      </c>
      <c r="CI725" s="1">
        <v>8</v>
      </c>
      <c r="CL725" s="1">
        <f t="shared" si="122"/>
        <v>8</v>
      </c>
      <c r="CO725" s="1">
        <f t="shared" si="119"/>
        <v>0</v>
      </c>
      <c r="CP725" s="1">
        <v>172.24</v>
      </c>
      <c r="CQ725" s="1">
        <f t="shared" ref="CQ725:CQ730" si="124">SUM(BI725,CB725,CG725)</f>
        <v>172.24</v>
      </c>
      <c r="CR725" s="1">
        <v>30</v>
      </c>
      <c r="CS725" s="1" t="s">
        <v>5728</v>
      </c>
    </row>
    <row r="726" spans="1:97" ht="37.5" customHeight="1" x14ac:dyDescent="0.25">
      <c r="A726" s="1" t="s">
        <v>2008</v>
      </c>
      <c r="B726" s="1" t="s">
        <v>2009</v>
      </c>
      <c r="C726" s="1" t="s">
        <v>25</v>
      </c>
      <c r="D726" s="44" t="s">
        <v>71</v>
      </c>
      <c r="E726" s="1" t="s">
        <v>2010</v>
      </c>
      <c r="F726" s="1" t="s">
        <v>2011</v>
      </c>
      <c r="G726" s="1" t="s">
        <v>760</v>
      </c>
      <c r="H726" s="1" t="s">
        <v>1870</v>
      </c>
      <c r="I726" s="1" t="s">
        <v>2012</v>
      </c>
      <c r="J726" s="1" t="s">
        <v>2013</v>
      </c>
      <c r="K726" s="1" t="s">
        <v>2014</v>
      </c>
      <c r="L726" s="1" t="s">
        <v>105</v>
      </c>
      <c r="M726" s="1" t="s">
        <v>2015</v>
      </c>
      <c r="N726" s="1" t="s">
        <v>2016</v>
      </c>
      <c r="O726" s="1" t="s">
        <v>416</v>
      </c>
      <c r="P726" s="1">
        <v>929</v>
      </c>
      <c r="Q726" s="1" t="s">
        <v>4553</v>
      </c>
      <c r="R726" s="1" t="s">
        <v>38</v>
      </c>
      <c r="S726" s="1" t="s">
        <v>4554</v>
      </c>
      <c r="T726" s="1" t="s">
        <v>40</v>
      </c>
      <c r="U726" s="1">
        <v>5</v>
      </c>
      <c r="V726" s="1" t="s">
        <v>41</v>
      </c>
      <c r="W726" s="1" t="s">
        <v>41</v>
      </c>
      <c r="X726" s="1">
        <v>5</v>
      </c>
      <c r="Y726" s="31" t="s">
        <v>5649</v>
      </c>
      <c r="Z726" s="1">
        <v>10</v>
      </c>
      <c r="AA726" s="1">
        <v>10</v>
      </c>
      <c r="AO726" s="1">
        <f t="shared" si="113"/>
        <v>10</v>
      </c>
      <c r="AP726" s="1">
        <v>10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f t="shared" si="114"/>
        <v>10</v>
      </c>
      <c r="BJ726" s="1">
        <v>139.05000000000001</v>
      </c>
      <c r="BK726" s="1">
        <v>0</v>
      </c>
      <c r="BL726" s="1">
        <v>1.5</v>
      </c>
      <c r="BM726" s="1">
        <v>0</v>
      </c>
      <c r="BN726" s="1">
        <v>0</v>
      </c>
      <c r="BO726" s="1">
        <v>3.75</v>
      </c>
      <c r="BP726" s="1">
        <v>0</v>
      </c>
      <c r="BQ726" s="1">
        <v>0</v>
      </c>
      <c r="BR726" s="1">
        <v>0</v>
      </c>
      <c r="BS726" s="1">
        <v>10.8</v>
      </c>
      <c r="BT726" s="1">
        <v>0</v>
      </c>
      <c r="BU726" s="1">
        <v>10</v>
      </c>
      <c r="BV726" s="1">
        <v>0</v>
      </c>
      <c r="BW726" s="1">
        <v>10</v>
      </c>
      <c r="BX726" s="1">
        <f t="shared" si="115"/>
        <v>36.049999999999997</v>
      </c>
      <c r="BY726" s="1">
        <v>20</v>
      </c>
      <c r="BZ726" s="1">
        <v>70</v>
      </c>
      <c r="CA726" s="1">
        <f t="shared" si="116"/>
        <v>90</v>
      </c>
      <c r="CB726" s="1">
        <f t="shared" si="117"/>
        <v>126.05</v>
      </c>
      <c r="CC726" s="1">
        <v>20</v>
      </c>
      <c r="CD726" s="1">
        <v>20</v>
      </c>
      <c r="CE726" s="1">
        <v>0</v>
      </c>
      <c r="CF726" s="1">
        <v>0</v>
      </c>
      <c r="CG726" s="1">
        <f t="shared" si="118"/>
        <v>20</v>
      </c>
      <c r="CH726" s="1">
        <v>8</v>
      </c>
      <c r="CI726" s="1">
        <v>8</v>
      </c>
      <c r="CJ726" s="1">
        <v>0</v>
      </c>
      <c r="CK726" s="1">
        <v>0</v>
      </c>
      <c r="CL726" s="1">
        <f t="shared" si="122"/>
        <v>8</v>
      </c>
      <c r="CN726" s="1">
        <v>0</v>
      </c>
      <c r="CO726" s="1">
        <f t="shared" si="119"/>
        <v>0</v>
      </c>
      <c r="CP726" s="1">
        <v>169.05</v>
      </c>
      <c r="CQ726" s="1">
        <f t="shared" si="124"/>
        <v>156.05000000000001</v>
      </c>
      <c r="CR726" s="1">
        <v>32</v>
      </c>
      <c r="CS726" s="1" t="s">
        <v>5732</v>
      </c>
    </row>
    <row r="727" spans="1:97" ht="36.75" customHeight="1" x14ac:dyDescent="0.25">
      <c r="A727" s="1" t="s">
        <v>548</v>
      </c>
      <c r="B727" s="1" t="s">
        <v>549</v>
      </c>
      <c r="C727" s="1" t="s">
        <v>550</v>
      </c>
      <c r="D727" s="44" t="s">
        <v>84</v>
      </c>
      <c r="E727" s="1" t="s">
        <v>551</v>
      </c>
      <c r="F727" s="26" t="s">
        <v>552</v>
      </c>
      <c r="G727" s="26" t="s">
        <v>391</v>
      </c>
      <c r="H727" s="1" t="s">
        <v>402</v>
      </c>
      <c r="I727" s="1" t="s">
        <v>553</v>
      </c>
      <c r="J727" s="1" t="s">
        <v>554</v>
      </c>
      <c r="K727" s="1" t="s">
        <v>555</v>
      </c>
      <c r="L727" s="1" t="s">
        <v>556</v>
      </c>
      <c r="M727" s="1" t="s">
        <v>557</v>
      </c>
      <c r="N727" s="1" t="s">
        <v>558</v>
      </c>
      <c r="O727" s="1" t="s">
        <v>559</v>
      </c>
      <c r="P727" s="1">
        <v>929</v>
      </c>
      <c r="Q727" s="1" t="s">
        <v>4553</v>
      </c>
      <c r="R727" s="1" t="s">
        <v>38</v>
      </c>
      <c r="S727" s="1" t="s">
        <v>4554</v>
      </c>
      <c r="T727" s="1" t="s">
        <v>40</v>
      </c>
      <c r="U727" s="1">
        <v>5</v>
      </c>
      <c r="V727" s="1" t="s">
        <v>41</v>
      </c>
      <c r="W727" s="1" t="s">
        <v>41</v>
      </c>
      <c r="X727" s="1">
        <v>4</v>
      </c>
      <c r="Y727" s="31" t="s">
        <v>5649</v>
      </c>
      <c r="Z727" s="1">
        <v>145.74</v>
      </c>
      <c r="AA727" s="1">
        <v>0</v>
      </c>
      <c r="AH727" s="1">
        <v>38.5</v>
      </c>
      <c r="AJ727" s="1">
        <v>107.24</v>
      </c>
      <c r="AO727" s="1">
        <f t="shared" si="113"/>
        <v>145.74</v>
      </c>
      <c r="AP727" s="1">
        <v>126.42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19.18</v>
      </c>
      <c r="AY727" s="1">
        <v>0</v>
      </c>
      <c r="AZ727" s="1">
        <v>0</v>
      </c>
      <c r="BA727" s="1">
        <v>0</v>
      </c>
      <c r="BB727" s="1">
        <v>107.24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f t="shared" si="114"/>
        <v>126.41999999999999</v>
      </c>
      <c r="BJ727" s="1">
        <v>1.25</v>
      </c>
      <c r="BK727" s="1">
        <v>0</v>
      </c>
      <c r="BL727" s="1">
        <v>0</v>
      </c>
      <c r="BM727" s="1">
        <v>0</v>
      </c>
      <c r="BN727" s="1">
        <v>0</v>
      </c>
      <c r="BO727" s="1">
        <v>1.25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f t="shared" si="115"/>
        <v>1.25</v>
      </c>
      <c r="BY727" s="1">
        <v>0</v>
      </c>
      <c r="BZ727" s="1">
        <v>0</v>
      </c>
      <c r="CA727" s="1">
        <f t="shared" si="116"/>
        <v>0</v>
      </c>
      <c r="CB727" s="1">
        <f t="shared" si="117"/>
        <v>1.25</v>
      </c>
      <c r="CC727" s="1">
        <v>40</v>
      </c>
      <c r="CD727" s="1">
        <v>40</v>
      </c>
      <c r="CE727" s="1">
        <v>0</v>
      </c>
      <c r="CF727" s="1">
        <v>0</v>
      </c>
      <c r="CG727" s="1">
        <f t="shared" si="118"/>
        <v>40</v>
      </c>
      <c r="CH727" s="1">
        <v>24</v>
      </c>
      <c r="CI727" s="1">
        <v>24</v>
      </c>
      <c r="CJ727" s="1">
        <v>0</v>
      </c>
      <c r="CK727" s="1">
        <v>0</v>
      </c>
      <c r="CL727" s="1">
        <f t="shared" si="122"/>
        <v>24</v>
      </c>
      <c r="CN727" s="1">
        <v>0</v>
      </c>
      <c r="CO727" s="1">
        <f t="shared" si="119"/>
        <v>0</v>
      </c>
      <c r="CP727" s="1">
        <v>167.67</v>
      </c>
      <c r="CQ727" s="1">
        <f t="shared" si="124"/>
        <v>167.67</v>
      </c>
      <c r="CR727" s="1">
        <v>31</v>
      </c>
      <c r="CS727" s="1" t="s">
        <v>5732</v>
      </c>
    </row>
    <row r="728" spans="1:97" ht="30" customHeight="1" x14ac:dyDescent="0.25">
      <c r="A728" s="1" t="s">
        <v>560</v>
      </c>
      <c r="B728" s="1" t="s">
        <v>561</v>
      </c>
      <c r="C728" s="1" t="s">
        <v>267</v>
      </c>
      <c r="D728" s="44" t="s">
        <v>98</v>
      </c>
      <c r="E728" s="1" t="s">
        <v>562</v>
      </c>
      <c r="F728" s="26" t="s">
        <v>563</v>
      </c>
      <c r="G728" s="26" t="s">
        <v>564</v>
      </c>
      <c r="H728" s="1" t="s">
        <v>565</v>
      </c>
      <c r="I728" s="1" t="s">
        <v>566</v>
      </c>
      <c r="J728" s="1" t="s">
        <v>567</v>
      </c>
      <c r="K728" s="1" t="s">
        <v>568</v>
      </c>
      <c r="L728" s="1" t="s">
        <v>105</v>
      </c>
      <c r="M728" s="1" t="s">
        <v>569</v>
      </c>
      <c r="N728" s="1" t="s">
        <v>570</v>
      </c>
      <c r="O728" s="1" t="s">
        <v>571</v>
      </c>
      <c r="P728" s="1">
        <v>929</v>
      </c>
      <c r="Q728" s="1" t="s">
        <v>4553</v>
      </c>
      <c r="R728" s="1" t="s">
        <v>38</v>
      </c>
      <c r="S728" s="1" t="s">
        <v>4554</v>
      </c>
      <c r="T728" s="1" t="s">
        <v>40</v>
      </c>
      <c r="U728" s="1">
        <v>5</v>
      </c>
      <c r="V728" s="1" t="s">
        <v>41</v>
      </c>
      <c r="W728" s="1" t="s">
        <v>41</v>
      </c>
      <c r="X728" s="1">
        <v>2</v>
      </c>
      <c r="Y728" s="31" t="s">
        <v>5649</v>
      </c>
      <c r="Z728" s="1">
        <v>134.15</v>
      </c>
      <c r="AA728" s="1">
        <v>0</v>
      </c>
      <c r="AH728" s="1">
        <v>19.25</v>
      </c>
      <c r="AJ728" s="1">
        <v>114.9</v>
      </c>
      <c r="AO728" s="1">
        <f t="shared" ref="AO728:AO791" si="125">IF(SUBTOTAL(9,AA728:AN728)&gt;=500,500,SUBTOTAL(9,AA728:AN728))</f>
        <v>134.15</v>
      </c>
      <c r="AP728" s="1">
        <v>91.92</v>
      </c>
      <c r="AX728" s="1">
        <v>9.59</v>
      </c>
      <c r="BA728" s="1">
        <v>7.64</v>
      </c>
      <c r="BB728" s="1">
        <v>99.58</v>
      </c>
      <c r="BH728" s="1">
        <v>0</v>
      </c>
      <c r="BI728" s="1">
        <f t="shared" ref="BI728:BI791" si="126">IF(SUBTOTAL(9,AA728,AQ728:BH728)&gt;=500,500,SUBTOTAL(9,AA728,AQ728:BH728))</f>
        <v>116.81</v>
      </c>
      <c r="BJ728" s="1">
        <v>23.5</v>
      </c>
      <c r="BO728" s="1">
        <v>7.5</v>
      </c>
      <c r="BQ728" s="1">
        <v>6</v>
      </c>
      <c r="BV728" s="1">
        <v>10</v>
      </c>
      <c r="BX728" s="1">
        <f t="shared" ref="BX728:BX791" si="127">IF(SUBTOTAL(9,BK728:BW728)&gt;=210,210,SUBTOTAL(9,BK728:BW728))</f>
        <v>23.5</v>
      </c>
      <c r="CA728" s="1">
        <f t="shared" ref="CA728:CA791" si="128">IF(SUBTOTAL(9,BY728:BZ728)&gt;=90,90,SUBTOTAL(9,BY728:BZ728))</f>
        <v>0</v>
      </c>
      <c r="CB728" s="1">
        <f t="shared" ref="CB728:CB791" si="129">SUM(BX728,CA728)</f>
        <v>23.5</v>
      </c>
      <c r="CC728" s="1">
        <v>50</v>
      </c>
      <c r="CD728" s="1">
        <v>50</v>
      </c>
      <c r="CG728" s="1">
        <f t="shared" ref="CG728:CG791" si="130">IF(SUBTOTAL(9,CD728:CF728)&gt;=200,200,SUBTOTAL(9,CD728:CF728))</f>
        <v>50</v>
      </c>
      <c r="CH728" s="1">
        <v>32</v>
      </c>
      <c r="CI728" s="1">
        <v>32</v>
      </c>
      <c r="CL728" s="1">
        <f t="shared" si="122"/>
        <v>32</v>
      </c>
      <c r="CO728" s="1">
        <f t="shared" ref="CO728:CO791" si="131">SUM(CN728)</f>
        <v>0</v>
      </c>
      <c r="CP728" s="1">
        <v>165.42</v>
      </c>
      <c r="CQ728" s="1">
        <f t="shared" si="124"/>
        <v>190.31</v>
      </c>
      <c r="CR728" s="1">
        <v>26</v>
      </c>
      <c r="CS728" s="1" t="s">
        <v>5728</v>
      </c>
    </row>
    <row r="729" spans="1:97" ht="36.75" customHeight="1" x14ac:dyDescent="0.25">
      <c r="A729" s="1" t="s">
        <v>4148</v>
      </c>
      <c r="B729" s="1" t="s">
        <v>4149</v>
      </c>
      <c r="C729" s="1" t="s">
        <v>25</v>
      </c>
      <c r="D729" s="44" t="s">
        <v>26</v>
      </c>
      <c r="E729" s="1" t="s">
        <v>4150</v>
      </c>
      <c r="F729" s="1" t="s">
        <v>4151</v>
      </c>
      <c r="G729" s="1" t="s">
        <v>863</v>
      </c>
      <c r="H729" s="1" t="s">
        <v>29</v>
      </c>
      <c r="I729" s="1" t="s">
        <v>4152</v>
      </c>
      <c r="J729" s="1" t="s">
        <v>4153</v>
      </c>
      <c r="K729" s="1" t="s">
        <v>4154</v>
      </c>
      <c r="L729" s="1" t="s">
        <v>350</v>
      </c>
      <c r="M729" s="1" t="s">
        <v>1659</v>
      </c>
      <c r="N729" s="1" t="s">
        <v>4155</v>
      </c>
      <c r="O729" s="1" t="s">
        <v>353</v>
      </c>
      <c r="P729" s="1">
        <v>929</v>
      </c>
      <c r="Q729" s="1" t="s">
        <v>4553</v>
      </c>
      <c r="R729" s="1" t="s">
        <v>38</v>
      </c>
      <c r="S729" s="1" t="s">
        <v>4554</v>
      </c>
      <c r="T729" s="1" t="s">
        <v>40</v>
      </c>
      <c r="U729" s="1">
        <v>5</v>
      </c>
      <c r="V729" s="1" t="s">
        <v>41</v>
      </c>
      <c r="W729" s="1" t="s">
        <v>41</v>
      </c>
      <c r="X729" s="1">
        <v>5</v>
      </c>
      <c r="Y729" s="31" t="s">
        <v>5649</v>
      </c>
      <c r="Z729" s="1">
        <v>10</v>
      </c>
      <c r="AA729" s="1">
        <v>10</v>
      </c>
      <c r="AO729" s="1">
        <f t="shared" si="125"/>
        <v>10</v>
      </c>
      <c r="AP729" s="1">
        <v>72.61</v>
      </c>
      <c r="AQ729" s="1">
        <v>5.81</v>
      </c>
      <c r="AR729" s="1">
        <v>0</v>
      </c>
      <c r="AS729" s="1">
        <v>0</v>
      </c>
      <c r="AT729" s="1">
        <v>0</v>
      </c>
      <c r="AU729" s="1">
        <v>39.840000000000003</v>
      </c>
      <c r="AV729" s="1">
        <v>0</v>
      </c>
      <c r="AW729" s="1">
        <v>0</v>
      </c>
      <c r="AX729" s="1">
        <v>8.2200000000000006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f t="shared" si="126"/>
        <v>63.870000000000005</v>
      </c>
      <c r="BJ729" s="1">
        <v>51.5</v>
      </c>
      <c r="BK729" s="1">
        <v>0</v>
      </c>
      <c r="BL729" s="1">
        <v>0.75</v>
      </c>
      <c r="BM729" s="1">
        <v>1</v>
      </c>
      <c r="BN729" s="1">
        <v>0</v>
      </c>
      <c r="BO729" s="1">
        <v>5</v>
      </c>
      <c r="BP729" s="1">
        <v>0</v>
      </c>
      <c r="BQ729" s="1">
        <v>2</v>
      </c>
      <c r="BR729" s="1">
        <v>0</v>
      </c>
      <c r="BS729" s="1">
        <v>0</v>
      </c>
      <c r="BT729" s="1">
        <v>0</v>
      </c>
      <c r="BU729" s="1">
        <v>0</v>
      </c>
      <c r="BV729" s="1">
        <v>10</v>
      </c>
      <c r="BW729" s="1">
        <v>0</v>
      </c>
      <c r="BX729" s="1">
        <f t="shared" si="127"/>
        <v>18.75</v>
      </c>
      <c r="BY729" s="1">
        <v>20</v>
      </c>
      <c r="BZ729" s="1">
        <v>0</v>
      </c>
      <c r="CA729" s="1">
        <f t="shared" si="128"/>
        <v>20</v>
      </c>
      <c r="CB729" s="1">
        <f t="shared" si="129"/>
        <v>38.75</v>
      </c>
      <c r="CC729" s="1">
        <v>30</v>
      </c>
      <c r="CD729" s="1">
        <v>30</v>
      </c>
      <c r="CE729" s="1">
        <v>0</v>
      </c>
      <c r="CF729" s="1">
        <v>0</v>
      </c>
      <c r="CG729" s="1">
        <f t="shared" si="130"/>
        <v>30</v>
      </c>
      <c r="CH729" s="1">
        <v>16</v>
      </c>
      <c r="CI729" s="1">
        <v>16</v>
      </c>
      <c r="CJ729" s="1">
        <v>0</v>
      </c>
      <c r="CK729" s="1">
        <v>0</v>
      </c>
      <c r="CL729" s="1">
        <f t="shared" si="122"/>
        <v>16</v>
      </c>
      <c r="CN729" s="1">
        <v>0</v>
      </c>
      <c r="CO729" s="1">
        <f t="shared" si="131"/>
        <v>0</v>
      </c>
      <c r="CP729" s="1">
        <v>154.11000000000001</v>
      </c>
      <c r="CQ729" s="1">
        <f t="shared" si="124"/>
        <v>132.62</v>
      </c>
      <c r="CR729" s="1">
        <v>38</v>
      </c>
      <c r="CS729" s="1" t="s">
        <v>5732</v>
      </c>
    </row>
    <row r="730" spans="1:97" ht="47.25" customHeight="1" x14ac:dyDescent="0.25">
      <c r="A730" s="1" t="s">
        <v>4025</v>
      </c>
      <c r="B730" s="1" t="s">
        <v>4026</v>
      </c>
      <c r="C730" s="1" t="s">
        <v>267</v>
      </c>
      <c r="D730" s="44" t="s">
        <v>84</v>
      </c>
      <c r="E730" s="1" t="s">
        <v>4027</v>
      </c>
      <c r="F730" s="1" t="s">
        <v>3646</v>
      </c>
      <c r="G730" s="1" t="s">
        <v>29</v>
      </c>
      <c r="H730" s="1" t="s">
        <v>1108</v>
      </c>
      <c r="I730" s="1" t="s">
        <v>4028</v>
      </c>
      <c r="J730" s="1" t="s">
        <v>4029</v>
      </c>
      <c r="K730" s="1" t="s">
        <v>4030</v>
      </c>
      <c r="L730" s="1" t="s">
        <v>661</v>
      </c>
      <c r="M730" s="1" t="s">
        <v>1514</v>
      </c>
      <c r="N730" s="1" t="s">
        <v>4031</v>
      </c>
      <c r="O730" s="1" t="s">
        <v>3681</v>
      </c>
      <c r="P730" s="1">
        <v>929</v>
      </c>
      <c r="Q730" s="1" t="s">
        <v>4553</v>
      </c>
      <c r="R730" s="1" t="s">
        <v>38</v>
      </c>
      <c r="S730" s="1" t="s">
        <v>4554</v>
      </c>
      <c r="T730" s="1" t="s">
        <v>40</v>
      </c>
      <c r="U730" s="1">
        <v>5</v>
      </c>
      <c r="V730" s="1" t="s">
        <v>41</v>
      </c>
      <c r="W730" s="1" t="s">
        <v>41</v>
      </c>
      <c r="X730" s="1">
        <v>3</v>
      </c>
      <c r="Y730" s="31" t="s">
        <v>5649</v>
      </c>
      <c r="Z730" s="1">
        <v>0</v>
      </c>
      <c r="AA730" s="1">
        <v>0</v>
      </c>
      <c r="AO730" s="1">
        <f t="shared" si="125"/>
        <v>0</v>
      </c>
      <c r="AP730" s="1">
        <v>119.01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4.1100000000000003</v>
      </c>
      <c r="AY730" s="1">
        <v>0</v>
      </c>
      <c r="AZ730" s="1">
        <v>0</v>
      </c>
      <c r="BA730" s="1">
        <v>0</v>
      </c>
      <c r="BB730" s="1">
        <v>114.9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f t="shared" si="126"/>
        <v>119.01</v>
      </c>
      <c r="BJ730" s="1">
        <v>1.25</v>
      </c>
      <c r="BK730" s="1">
        <v>0</v>
      </c>
      <c r="BL730" s="1">
        <v>0</v>
      </c>
      <c r="BM730" s="1">
        <v>0</v>
      </c>
      <c r="BN730" s="1">
        <v>0</v>
      </c>
      <c r="BO730" s="1">
        <v>1.25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f t="shared" si="127"/>
        <v>1.25</v>
      </c>
      <c r="BY730" s="1">
        <v>0</v>
      </c>
      <c r="BZ730" s="1">
        <v>0</v>
      </c>
      <c r="CA730" s="1">
        <f t="shared" si="128"/>
        <v>0</v>
      </c>
      <c r="CB730" s="1">
        <f t="shared" si="129"/>
        <v>1.25</v>
      </c>
      <c r="CC730" s="1">
        <v>30</v>
      </c>
      <c r="CD730" s="1">
        <v>30</v>
      </c>
      <c r="CE730" s="1">
        <v>0</v>
      </c>
      <c r="CF730" s="1">
        <v>0</v>
      </c>
      <c r="CG730" s="1">
        <f t="shared" si="130"/>
        <v>30</v>
      </c>
      <c r="CH730" s="1">
        <v>16</v>
      </c>
      <c r="CI730" s="1">
        <v>16</v>
      </c>
      <c r="CJ730" s="1">
        <v>0</v>
      </c>
      <c r="CK730" s="1">
        <v>0</v>
      </c>
      <c r="CL730" s="1">
        <f t="shared" si="122"/>
        <v>16</v>
      </c>
      <c r="CN730" s="1">
        <v>0</v>
      </c>
      <c r="CO730" s="1">
        <f t="shared" si="131"/>
        <v>0</v>
      </c>
      <c r="CP730" s="1">
        <v>150.26</v>
      </c>
      <c r="CQ730" s="1">
        <f t="shared" si="124"/>
        <v>150.26</v>
      </c>
      <c r="CR730" s="1">
        <v>34</v>
      </c>
      <c r="CS730" s="1" t="s">
        <v>5732</v>
      </c>
    </row>
    <row r="731" spans="1:97" s="47" customFormat="1" ht="60" customHeight="1" x14ac:dyDescent="0.25">
      <c r="A731" s="6" t="s">
        <v>3403</v>
      </c>
      <c r="B731" s="6" t="s">
        <v>3404</v>
      </c>
      <c r="C731" s="6" t="s">
        <v>57</v>
      </c>
      <c r="D731" s="45" t="s">
        <v>98</v>
      </c>
      <c r="E731" s="6" t="s">
        <v>3405</v>
      </c>
      <c r="F731" s="6" t="s">
        <v>3406</v>
      </c>
      <c r="G731" s="6" t="s">
        <v>3407</v>
      </c>
      <c r="H731" s="6" t="s">
        <v>3408</v>
      </c>
      <c r="I731" s="6" t="s">
        <v>3409</v>
      </c>
      <c r="J731" s="6" t="s">
        <v>3410</v>
      </c>
      <c r="K731" s="6" t="s">
        <v>3411</v>
      </c>
      <c r="L731" s="6" t="s">
        <v>105</v>
      </c>
      <c r="M731" s="6" t="s">
        <v>1080</v>
      </c>
      <c r="N731" s="6" t="s">
        <v>3412</v>
      </c>
      <c r="O731" s="6" t="s">
        <v>1082</v>
      </c>
      <c r="P731" s="6">
        <v>929</v>
      </c>
      <c r="Q731" s="6" t="s">
        <v>4553</v>
      </c>
      <c r="R731" s="6" t="s">
        <v>38</v>
      </c>
      <c r="S731" s="6" t="s">
        <v>4554</v>
      </c>
      <c r="T731" s="6" t="s">
        <v>40</v>
      </c>
      <c r="U731" s="6">
        <v>5</v>
      </c>
      <c r="V731" s="6" t="s">
        <v>41</v>
      </c>
      <c r="W731" s="6" t="s">
        <v>41</v>
      </c>
      <c r="X731" s="6">
        <v>4</v>
      </c>
      <c r="Y731" s="32" t="s">
        <v>5724</v>
      </c>
      <c r="Z731" s="6">
        <v>231.48</v>
      </c>
      <c r="AA731" s="6">
        <v>0</v>
      </c>
      <c r="AB731" s="6"/>
      <c r="AC731" s="6"/>
      <c r="AD731" s="6"/>
      <c r="AE731" s="6">
        <v>33.299999999999997</v>
      </c>
      <c r="AF731" s="6"/>
      <c r="AG731" s="6"/>
      <c r="AH731" s="6">
        <v>22</v>
      </c>
      <c r="AI731" s="6"/>
      <c r="AJ731" s="6">
        <v>176.18</v>
      </c>
      <c r="AK731" s="6"/>
      <c r="AL731" s="6"/>
      <c r="AM731" s="6"/>
      <c r="AN731" s="6"/>
      <c r="AO731" s="6">
        <f t="shared" si="125"/>
        <v>231.48000000000002</v>
      </c>
      <c r="AP731" s="6">
        <v>0</v>
      </c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>
        <v>0</v>
      </c>
      <c r="BI731" s="6">
        <f t="shared" si="126"/>
        <v>0</v>
      </c>
      <c r="BJ731" s="6">
        <v>109.25</v>
      </c>
      <c r="BK731" s="6">
        <v>3</v>
      </c>
      <c r="BL731" s="6"/>
      <c r="BM731" s="6">
        <v>3</v>
      </c>
      <c r="BN731" s="6"/>
      <c r="BO731" s="6">
        <v>11.25</v>
      </c>
      <c r="BP731" s="6"/>
      <c r="BQ731" s="6">
        <v>2</v>
      </c>
      <c r="BR731" s="6"/>
      <c r="BS731" s="6"/>
      <c r="BT731" s="6"/>
      <c r="BU731" s="6"/>
      <c r="BV731" s="6"/>
      <c r="BW731" s="6"/>
      <c r="BX731" s="6">
        <f t="shared" si="127"/>
        <v>19.25</v>
      </c>
      <c r="BY731" s="6">
        <v>20</v>
      </c>
      <c r="BZ731" s="6">
        <v>70</v>
      </c>
      <c r="CA731" s="6">
        <f t="shared" si="128"/>
        <v>90</v>
      </c>
      <c r="CB731" s="6">
        <f t="shared" si="129"/>
        <v>109.25</v>
      </c>
      <c r="CC731" s="6">
        <v>40</v>
      </c>
      <c r="CD731" s="6">
        <v>40</v>
      </c>
      <c r="CE731" s="6"/>
      <c r="CF731" s="6"/>
      <c r="CG731" s="6">
        <f t="shared" si="130"/>
        <v>40</v>
      </c>
      <c r="CH731" s="6">
        <v>24</v>
      </c>
      <c r="CI731" s="6">
        <v>24</v>
      </c>
      <c r="CJ731" s="6"/>
      <c r="CK731" s="6"/>
      <c r="CL731" s="6">
        <f t="shared" si="122"/>
        <v>24</v>
      </c>
      <c r="CM731" s="6"/>
      <c r="CN731" s="6"/>
      <c r="CO731" s="6">
        <f t="shared" si="131"/>
        <v>0</v>
      </c>
      <c r="CP731" s="6">
        <v>149.25</v>
      </c>
      <c r="CQ731" s="6"/>
      <c r="CR731" s="6"/>
      <c r="CS731" s="6" t="s">
        <v>5727</v>
      </c>
    </row>
    <row r="732" spans="1:97" ht="30" customHeight="1" x14ac:dyDescent="0.25">
      <c r="A732" s="1" t="s">
        <v>572</v>
      </c>
      <c r="B732" s="1" t="s">
        <v>573</v>
      </c>
      <c r="C732" s="1" t="s">
        <v>133</v>
      </c>
      <c r="D732" s="44" t="s">
        <v>98</v>
      </c>
      <c r="E732" s="1" t="s">
        <v>574</v>
      </c>
      <c r="F732" s="1" t="s">
        <v>575</v>
      </c>
      <c r="G732" s="1" t="s">
        <v>576</v>
      </c>
      <c r="H732" s="1" t="s">
        <v>577</v>
      </c>
      <c r="I732" s="1" t="s">
        <v>578</v>
      </c>
      <c r="J732" s="1" t="s">
        <v>579</v>
      </c>
      <c r="K732" s="1" t="s">
        <v>580</v>
      </c>
      <c r="L732" s="1" t="s">
        <v>105</v>
      </c>
      <c r="M732" s="1" t="s">
        <v>581</v>
      </c>
      <c r="N732" s="1" t="s">
        <v>582</v>
      </c>
      <c r="O732" s="1" t="s">
        <v>583</v>
      </c>
      <c r="P732" s="1">
        <v>929</v>
      </c>
      <c r="Q732" s="1" t="s">
        <v>4553</v>
      </c>
      <c r="R732" s="1" t="s">
        <v>38</v>
      </c>
      <c r="S732" s="1" t="s">
        <v>4554</v>
      </c>
      <c r="T732" s="1" t="s">
        <v>40</v>
      </c>
      <c r="U732" s="1">
        <v>5</v>
      </c>
      <c r="V732" s="1" t="s">
        <v>41</v>
      </c>
      <c r="W732" s="1" t="s">
        <v>41</v>
      </c>
      <c r="X732" s="1">
        <v>4</v>
      </c>
      <c r="Y732" s="31" t="s">
        <v>5649</v>
      </c>
      <c r="Z732" s="1">
        <v>158.12</v>
      </c>
      <c r="AA732" s="1">
        <v>10</v>
      </c>
      <c r="AC732" s="1">
        <v>92.8</v>
      </c>
      <c r="AJ732" s="1">
        <v>15.32</v>
      </c>
      <c r="AO732" s="1">
        <f t="shared" si="125"/>
        <v>118.12</v>
      </c>
      <c r="AP732" s="1">
        <v>50</v>
      </c>
      <c r="AQ732" s="1">
        <v>0</v>
      </c>
      <c r="AR732" s="1">
        <v>80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7.64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f t="shared" si="126"/>
        <v>97.64</v>
      </c>
      <c r="BJ732" s="1">
        <v>42.95</v>
      </c>
      <c r="BK732" s="1">
        <v>0</v>
      </c>
      <c r="BL732" s="1">
        <v>0</v>
      </c>
      <c r="BM732" s="1">
        <v>0</v>
      </c>
      <c r="BN732" s="1">
        <v>0</v>
      </c>
      <c r="BO732" s="1">
        <v>1.25</v>
      </c>
      <c r="BP732" s="1">
        <v>0</v>
      </c>
      <c r="BQ732" s="1">
        <v>0</v>
      </c>
      <c r="BR732" s="1">
        <v>0</v>
      </c>
      <c r="BS732" s="1">
        <v>2.7</v>
      </c>
      <c r="BT732" s="1">
        <v>0</v>
      </c>
      <c r="BU732" s="1">
        <v>0</v>
      </c>
      <c r="BV732" s="1">
        <v>0</v>
      </c>
      <c r="BW732" s="1">
        <v>10</v>
      </c>
      <c r="BX732" s="1">
        <f t="shared" si="127"/>
        <v>13.95</v>
      </c>
      <c r="BY732" s="1">
        <v>20</v>
      </c>
      <c r="BZ732" s="1">
        <v>0</v>
      </c>
      <c r="CA732" s="1">
        <f t="shared" si="128"/>
        <v>20</v>
      </c>
      <c r="CB732" s="1">
        <f t="shared" si="129"/>
        <v>33.950000000000003</v>
      </c>
      <c r="CC732" s="1">
        <v>50</v>
      </c>
      <c r="CD732" s="1">
        <v>0</v>
      </c>
      <c r="CE732" s="1">
        <v>0</v>
      </c>
      <c r="CF732" s="1">
        <v>0</v>
      </c>
      <c r="CG732" s="1">
        <f t="shared" si="130"/>
        <v>0</v>
      </c>
      <c r="CH732" s="1">
        <v>32</v>
      </c>
      <c r="CI732" s="1">
        <v>32</v>
      </c>
      <c r="CJ732" s="1">
        <v>0</v>
      </c>
      <c r="CK732" s="1">
        <v>0</v>
      </c>
      <c r="CL732" s="1">
        <f t="shared" si="122"/>
        <v>32</v>
      </c>
      <c r="CN732" s="1">
        <v>0</v>
      </c>
      <c r="CO732" s="1">
        <f t="shared" si="131"/>
        <v>0</v>
      </c>
      <c r="CP732" s="1">
        <v>142.94999999999999</v>
      </c>
      <c r="CQ732" s="1">
        <f t="shared" ref="CQ732:CQ738" si="132">SUM(BI732,CB732,CG732)</f>
        <v>131.59</v>
      </c>
      <c r="CR732" s="1">
        <v>39</v>
      </c>
      <c r="CS732" s="1" t="s">
        <v>5732</v>
      </c>
    </row>
    <row r="733" spans="1:97" ht="15" customHeight="1" x14ac:dyDescent="0.25">
      <c r="A733" s="1" t="s">
        <v>4032</v>
      </c>
      <c r="B733" s="1" t="s">
        <v>4033</v>
      </c>
      <c r="C733" s="1" t="s">
        <v>25</v>
      </c>
      <c r="D733" s="44" t="s">
        <v>84</v>
      </c>
      <c r="E733" s="1" t="s">
        <v>4034</v>
      </c>
      <c r="F733" s="1" t="s">
        <v>4035</v>
      </c>
      <c r="G733" s="1" t="s">
        <v>985</v>
      </c>
      <c r="H733" s="1" t="s">
        <v>137</v>
      </c>
      <c r="I733" s="1" t="s">
        <v>4036</v>
      </c>
      <c r="J733" s="1" t="s">
        <v>4036</v>
      </c>
      <c r="K733" s="1" t="s">
        <v>4037</v>
      </c>
      <c r="L733" s="1" t="s">
        <v>105</v>
      </c>
      <c r="M733" s="1" t="s">
        <v>4038</v>
      </c>
      <c r="N733" s="1" t="s">
        <v>4039</v>
      </c>
      <c r="O733" s="1" t="s">
        <v>639</v>
      </c>
      <c r="P733" s="1">
        <v>929</v>
      </c>
      <c r="Q733" s="1" t="s">
        <v>4553</v>
      </c>
      <c r="R733" s="1" t="s">
        <v>38</v>
      </c>
      <c r="S733" s="1" t="s">
        <v>4554</v>
      </c>
      <c r="T733" s="1" t="s">
        <v>40</v>
      </c>
      <c r="U733" s="1">
        <v>5</v>
      </c>
      <c r="V733" s="1" t="s">
        <v>41</v>
      </c>
      <c r="W733" s="1" t="s">
        <v>41</v>
      </c>
      <c r="X733" s="1">
        <v>7</v>
      </c>
      <c r="Y733" s="31" t="s">
        <v>5649</v>
      </c>
      <c r="Z733" s="1">
        <v>88.89</v>
      </c>
      <c r="AA733" s="1">
        <v>10</v>
      </c>
      <c r="AH733" s="1">
        <v>8.25</v>
      </c>
      <c r="AJ733" s="1">
        <v>30.64</v>
      </c>
      <c r="AO733" s="1">
        <f t="shared" si="125"/>
        <v>48.89</v>
      </c>
      <c r="AP733" s="1">
        <v>50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4.1100000000000003</v>
      </c>
      <c r="AY733" s="1">
        <v>0</v>
      </c>
      <c r="AZ733" s="1">
        <v>0</v>
      </c>
      <c r="BA733" s="1">
        <v>15.28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f t="shared" si="126"/>
        <v>29.39</v>
      </c>
      <c r="BJ733" s="1">
        <v>46.95</v>
      </c>
      <c r="BK733" s="1">
        <v>0</v>
      </c>
      <c r="BL733" s="1">
        <v>0</v>
      </c>
      <c r="BM733" s="1">
        <v>0</v>
      </c>
      <c r="BN733" s="1">
        <v>0</v>
      </c>
      <c r="BO733" s="1">
        <v>1.25</v>
      </c>
      <c r="BP733" s="1">
        <v>0</v>
      </c>
      <c r="BQ733" s="1">
        <v>2</v>
      </c>
      <c r="BR733" s="1">
        <v>0</v>
      </c>
      <c r="BS733" s="1">
        <v>2.7</v>
      </c>
      <c r="BT733" s="1">
        <v>0</v>
      </c>
      <c r="BU733" s="1">
        <v>10</v>
      </c>
      <c r="BV733" s="1">
        <v>0</v>
      </c>
      <c r="BW733" s="1">
        <v>0</v>
      </c>
      <c r="BX733" s="1">
        <f t="shared" si="127"/>
        <v>15.95</v>
      </c>
      <c r="BY733" s="1">
        <v>20</v>
      </c>
      <c r="BZ733" s="1">
        <v>0</v>
      </c>
      <c r="CA733" s="1">
        <f t="shared" si="128"/>
        <v>20</v>
      </c>
      <c r="CB733" s="1">
        <f t="shared" si="129"/>
        <v>35.950000000000003</v>
      </c>
      <c r="CC733" s="1">
        <v>40</v>
      </c>
      <c r="CD733" s="1">
        <v>40</v>
      </c>
      <c r="CE733" s="1">
        <v>0</v>
      </c>
      <c r="CF733" s="1">
        <v>0</v>
      </c>
      <c r="CG733" s="1">
        <f t="shared" si="130"/>
        <v>40</v>
      </c>
      <c r="CH733" s="1">
        <v>24</v>
      </c>
      <c r="CI733" s="1">
        <v>24</v>
      </c>
      <c r="CJ733" s="1">
        <v>0</v>
      </c>
      <c r="CK733" s="1">
        <v>0</v>
      </c>
      <c r="CL733" s="1">
        <f t="shared" si="122"/>
        <v>24</v>
      </c>
      <c r="CN733" s="1">
        <v>0</v>
      </c>
      <c r="CO733" s="1">
        <f t="shared" si="131"/>
        <v>0</v>
      </c>
      <c r="CP733" s="1">
        <v>136.94999999999999</v>
      </c>
      <c r="CQ733" s="1">
        <f t="shared" si="132"/>
        <v>105.34</v>
      </c>
      <c r="CR733" s="1">
        <v>47</v>
      </c>
      <c r="CS733" s="1" t="s">
        <v>5732</v>
      </c>
    </row>
    <row r="734" spans="1:97" ht="30" customHeight="1" x14ac:dyDescent="0.25">
      <c r="A734" s="1" t="s">
        <v>4234</v>
      </c>
      <c r="B734" s="1" t="s">
        <v>4235</v>
      </c>
      <c r="C734" s="1" t="s">
        <v>267</v>
      </c>
      <c r="D734" s="44" t="s">
        <v>71</v>
      </c>
      <c r="E734" s="1" t="s">
        <v>4236</v>
      </c>
      <c r="F734" s="26" t="s">
        <v>4237</v>
      </c>
      <c r="G734" s="26" t="s">
        <v>4238</v>
      </c>
      <c r="H734" s="1" t="s">
        <v>123</v>
      </c>
      <c r="I734" s="1" t="s">
        <v>4239</v>
      </c>
      <c r="J734" s="1" t="s">
        <v>4240</v>
      </c>
      <c r="K734" s="1" t="s">
        <v>4241</v>
      </c>
      <c r="L734" s="1" t="s">
        <v>3144</v>
      </c>
      <c r="M734" s="1" t="s">
        <v>1218</v>
      </c>
      <c r="N734" s="1" t="s">
        <v>4242</v>
      </c>
      <c r="O734" s="1" t="s">
        <v>4243</v>
      </c>
      <c r="P734" s="1">
        <v>929</v>
      </c>
      <c r="Q734" s="1" t="s">
        <v>4553</v>
      </c>
      <c r="R734" s="1" t="s">
        <v>38</v>
      </c>
      <c r="S734" s="1" t="s">
        <v>4554</v>
      </c>
      <c r="T734" s="1" t="s">
        <v>40</v>
      </c>
      <c r="U734" s="1">
        <v>5</v>
      </c>
      <c r="V734" s="1" t="s">
        <v>41</v>
      </c>
      <c r="W734" s="1" t="s">
        <v>41</v>
      </c>
      <c r="X734" s="1">
        <v>3</v>
      </c>
      <c r="Y734" s="31" t="s">
        <v>5649</v>
      </c>
      <c r="Z734" s="1">
        <v>50</v>
      </c>
      <c r="AA734" s="1">
        <v>10</v>
      </c>
      <c r="AO734" s="1">
        <f t="shared" si="125"/>
        <v>10</v>
      </c>
      <c r="AP734" s="1">
        <v>50</v>
      </c>
      <c r="BI734" s="1">
        <f t="shared" si="126"/>
        <v>10</v>
      </c>
      <c r="BJ734" s="1">
        <v>36</v>
      </c>
      <c r="BK734" s="1">
        <v>0.5</v>
      </c>
      <c r="BL734" s="1">
        <v>0.75</v>
      </c>
      <c r="BO734" s="1">
        <v>1.25</v>
      </c>
      <c r="BP734" s="1">
        <v>1.5</v>
      </c>
      <c r="BQ734" s="1">
        <v>6</v>
      </c>
      <c r="BT734" s="1">
        <v>0</v>
      </c>
      <c r="BX734" s="1">
        <f t="shared" si="127"/>
        <v>10</v>
      </c>
      <c r="BY734" s="1">
        <v>20</v>
      </c>
      <c r="CA734" s="1">
        <f t="shared" si="128"/>
        <v>20</v>
      </c>
      <c r="CB734" s="1">
        <f t="shared" si="129"/>
        <v>30</v>
      </c>
      <c r="CC734" s="1">
        <v>50</v>
      </c>
      <c r="CD734" s="1">
        <v>20</v>
      </c>
      <c r="CG734" s="1">
        <f t="shared" si="130"/>
        <v>20</v>
      </c>
      <c r="CH734" s="1">
        <v>32</v>
      </c>
      <c r="CI734" s="1">
        <v>32</v>
      </c>
      <c r="CL734" s="1">
        <f t="shared" si="122"/>
        <v>32</v>
      </c>
      <c r="CO734" s="1">
        <f t="shared" si="131"/>
        <v>0</v>
      </c>
      <c r="CP734" s="1">
        <v>136</v>
      </c>
      <c r="CQ734" s="1">
        <f t="shared" si="132"/>
        <v>60</v>
      </c>
      <c r="CR734" s="1">
        <v>61</v>
      </c>
      <c r="CS734" s="1" t="s">
        <v>5728</v>
      </c>
    </row>
    <row r="735" spans="1:97" ht="30" customHeight="1" x14ac:dyDescent="0.25">
      <c r="A735" s="1" t="s">
        <v>4686</v>
      </c>
      <c r="B735" s="1" t="s">
        <v>4687</v>
      </c>
      <c r="C735" s="1" t="s">
        <v>25</v>
      </c>
      <c r="D735" s="44" t="s">
        <v>26</v>
      </c>
      <c r="E735" s="1" t="s">
        <v>4688</v>
      </c>
      <c r="F735" s="26" t="s">
        <v>4689</v>
      </c>
      <c r="G735" s="26" t="s">
        <v>4690</v>
      </c>
      <c r="H735" s="1" t="s">
        <v>4691</v>
      </c>
      <c r="I735" s="1" t="s">
        <v>4692</v>
      </c>
      <c r="J735" s="1" t="s">
        <v>4693</v>
      </c>
      <c r="K735" s="1" t="s">
        <v>4694</v>
      </c>
      <c r="L735" s="1" t="s">
        <v>4695</v>
      </c>
      <c r="M735" s="1" t="s">
        <v>4696</v>
      </c>
      <c r="N735" s="1" t="s">
        <v>4697</v>
      </c>
      <c r="O735" s="1" t="s">
        <v>4698</v>
      </c>
      <c r="P735" s="1">
        <v>929</v>
      </c>
      <c r="Q735" s="1" t="s">
        <v>4553</v>
      </c>
      <c r="R735" s="1" t="s">
        <v>38</v>
      </c>
      <c r="S735" s="1" t="s">
        <v>4554</v>
      </c>
      <c r="T735" s="1" t="s">
        <v>40</v>
      </c>
      <c r="U735" s="1">
        <v>5</v>
      </c>
      <c r="V735" s="1" t="s">
        <v>41</v>
      </c>
      <c r="W735" s="1" t="s">
        <v>41</v>
      </c>
      <c r="X735" s="1">
        <v>4</v>
      </c>
      <c r="Y735" s="31" t="s">
        <v>5649</v>
      </c>
      <c r="Z735" s="1">
        <v>10</v>
      </c>
      <c r="AA735" s="1">
        <v>50</v>
      </c>
      <c r="AO735" s="1">
        <f t="shared" si="125"/>
        <v>50</v>
      </c>
      <c r="AP735" s="1">
        <v>60.43</v>
      </c>
      <c r="AU735" s="1">
        <v>0</v>
      </c>
      <c r="BB735" s="1">
        <v>42.13</v>
      </c>
      <c r="BE735" s="1">
        <v>70</v>
      </c>
      <c r="BI735" s="1">
        <f t="shared" si="126"/>
        <v>162.13</v>
      </c>
      <c r="BJ735" s="1">
        <v>44.75</v>
      </c>
      <c r="BK735" s="1">
        <v>0.5</v>
      </c>
      <c r="BM735" s="1">
        <v>5</v>
      </c>
      <c r="BO735" s="1">
        <v>1.25</v>
      </c>
      <c r="BQ735" s="1">
        <v>8</v>
      </c>
      <c r="BU735" s="1">
        <v>10</v>
      </c>
      <c r="BX735" s="1">
        <f t="shared" si="127"/>
        <v>24.75</v>
      </c>
      <c r="BY735" s="1">
        <v>20</v>
      </c>
      <c r="CA735" s="1">
        <f t="shared" si="128"/>
        <v>20</v>
      </c>
      <c r="CB735" s="1">
        <f t="shared" si="129"/>
        <v>44.75</v>
      </c>
      <c r="CC735" s="1">
        <v>30</v>
      </c>
      <c r="CD735" s="1">
        <v>30</v>
      </c>
      <c r="CG735" s="1">
        <f t="shared" si="130"/>
        <v>30</v>
      </c>
      <c r="CH735" s="1">
        <v>16</v>
      </c>
      <c r="CI735" s="1">
        <v>16</v>
      </c>
      <c r="CL735" s="1">
        <f t="shared" si="122"/>
        <v>16</v>
      </c>
      <c r="CO735" s="1">
        <f t="shared" si="131"/>
        <v>0</v>
      </c>
      <c r="CP735" s="1">
        <v>135.18</v>
      </c>
      <c r="CQ735" s="1">
        <f t="shared" si="132"/>
        <v>236.88</v>
      </c>
      <c r="CR735" s="1">
        <v>11</v>
      </c>
      <c r="CS735" s="1" t="s">
        <v>5728</v>
      </c>
    </row>
    <row r="736" spans="1:97" ht="32.25" customHeight="1" x14ac:dyDescent="0.25">
      <c r="A736" s="1" t="s">
        <v>4156</v>
      </c>
      <c r="B736" s="1" t="s">
        <v>4157</v>
      </c>
      <c r="C736" s="1" t="s">
        <v>25</v>
      </c>
      <c r="D736" s="44" t="s">
        <v>26</v>
      </c>
      <c r="E736" s="1" t="s">
        <v>4158</v>
      </c>
      <c r="F736" s="1" t="s">
        <v>4159</v>
      </c>
      <c r="G736" s="1" t="s">
        <v>4160</v>
      </c>
      <c r="H736" s="1" t="s">
        <v>29</v>
      </c>
      <c r="I736" s="1" t="s">
        <v>4161</v>
      </c>
      <c r="J736" s="1" t="s">
        <v>4162</v>
      </c>
      <c r="K736" s="1" t="s">
        <v>4163</v>
      </c>
      <c r="L736" s="1" t="s">
        <v>105</v>
      </c>
      <c r="M736" s="1" t="s">
        <v>93</v>
      </c>
      <c r="N736" s="1" t="s">
        <v>4164</v>
      </c>
      <c r="O736" s="1" t="s">
        <v>107</v>
      </c>
      <c r="P736" s="1">
        <v>929</v>
      </c>
      <c r="Q736" s="1" t="s">
        <v>4553</v>
      </c>
      <c r="R736" s="1" t="s">
        <v>38</v>
      </c>
      <c r="S736" s="1" t="s">
        <v>4554</v>
      </c>
      <c r="T736" s="1" t="s">
        <v>40</v>
      </c>
      <c r="U736" s="1">
        <v>5</v>
      </c>
      <c r="V736" s="1" t="s">
        <v>41</v>
      </c>
      <c r="W736" s="1" t="s">
        <v>41</v>
      </c>
      <c r="X736" s="1">
        <v>5</v>
      </c>
      <c r="Y736" s="31" t="s">
        <v>5649</v>
      </c>
      <c r="Z736" s="1">
        <v>69.709999999999994</v>
      </c>
      <c r="AA736" s="1">
        <v>10</v>
      </c>
      <c r="AH736" s="1">
        <v>13.75</v>
      </c>
      <c r="AJ736" s="1">
        <v>45.96</v>
      </c>
      <c r="AO736" s="1">
        <f t="shared" si="125"/>
        <v>69.710000000000008</v>
      </c>
      <c r="AP736" s="1">
        <v>62.81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4.1100000000000003</v>
      </c>
      <c r="AY736" s="1">
        <v>0</v>
      </c>
      <c r="AZ736" s="1">
        <v>0</v>
      </c>
      <c r="BA736" s="1">
        <v>0</v>
      </c>
      <c r="BB736" s="1">
        <v>45.96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f t="shared" si="126"/>
        <v>60.07</v>
      </c>
      <c r="BJ736" s="1">
        <v>37.950000000000003</v>
      </c>
      <c r="BK736" s="1">
        <v>0</v>
      </c>
      <c r="BL736" s="1">
        <v>0</v>
      </c>
      <c r="BM736" s="1">
        <v>1</v>
      </c>
      <c r="BN736" s="1">
        <v>0</v>
      </c>
      <c r="BO736" s="1">
        <v>12.5</v>
      </c>
      <c r="BP736" s="1">
        <v>1.5</v>
      </c>
      <c r="BQ736" s="1">
        <v>4</v>
      </c>
      <c r="BR736" s="1">
        <v>0</v>
      </c>
      <c r="BS736" s="1">
        <v>2.7</v>
      </c>
      <c r="BT736" s="1">
        <v>0</v>
      </c>
      <c r="BU736" s="1">
        <v>0</v>
      </c>
      <c r="BV736" s="1">
        <v>0</v>
      </c>
      <c r="BW736" s="1">
        <v>0</v>
      </c>
      <c r="BX736" s="1">
        <f t="shared" si="127"/>
        <v>21.7</v>
      </c>
      <c r="BY736" s="1">
        <v>0</v>
      </c>
      <c r="BZ736" s="1">
        <v>0</v>
      </c>
      <c r="CA736" s="1">
        <f t="shared" si="128"/>
        <v>0</v>
      </c>
      <c r="CB736" s="1">
        <f t="shared" si="129"/>
        <v>21.7</v>
      </c>
      <c r="CC736" s="1">
        <v>30</v>
      </c>
      <c r="CD736" s="1">
        <v>30</v>
      </c>
      <c r="CE736" s="1">
        <v>0</v>
      </c>
      <c r="CF736" s="1">
        <v>0</v>
      </c>
      <c r="CG736" s="1">
        <f t="shared" si="130"/>
        <v>30</v>
      </c>
      <c r="CH736" s="1">
        <v>16</v>
      </c>
      <c r="CI736" s="1">
        <v>16</v>
      </c>
      <c r="CJ736" s="1">
        <v>0</v>
      </c>
      <c r="CK736" s="1">
        <v>0</v>
      </c>
      <c r="CL736" s="1">
        <f t="shared" si="122"/>
        <v>16</v>
      </c>
      <c r="CN736" s="1">
        <v>0</v>
      </c>
      <c r="CO736" s="1">
        <f t="shared" si="131"/>
        <v>0</v>
      </c>
      <c r="CP736" s="1">
        <v>130.76</v>
      </c>
      <c r="CQ736" s="1">
        <f t="shared" si="132"/>
        <v>111.77</v>
      </c>
      <c r="CR736" s="1">
        <v>43</v>
      </c>
      <c r="CS736" s="1" t="s">
        <v>5732</v>
      </c>
    </row>
    <row r="737" spans="1:97" ht="30.75" customHeight="1" x14ac:dyDescent="0.25">
      <c r="A737" s="1" t="s">
        <v>2033</v>
      </c>
      <c r="B737" s="1" t="s">
        <v>2034</v>
      </c>
      <c r="C737" s="1" t="s">
        <v>25</v>
      </c>
      <c r="D737" s="44" t="s">
        <v>84</v>
      </c>
      <c r="E737" s="1" t="s">
        <v>2035</v>
      </c>
      <c r="F737" s="1" t="s">
        <v>2036</v>
      </c>
      <c r="G737" s="1" t="s">
        <v>123</v>
      </c>
      <c r="H737" s="1" t="s">
        <v>29</v>
      </c>
      <c r="I737" s="1" t="s">
        <v>2037</v>
      </c>
      <c r="J737" s="1" t="s">
        <v>2038</v>
      </c>
      <c r="K737" s="1" t="s">
        <v>2039</v>
      </c>
      <c r="L737" s="1" t="s">
        <v>556</v>
      </c>
      <c r="M737" s="1" t="s">
        <v>557</v>
      </c>
      <c r="N737" s="1" t="s">
        <v>2040</v>
      </c>
      <c r="O737" s="1" t="s">
        <v>1041</v>
      </c>
      <c r="P737" s="1">
        <v>929</v>
      </c>
      <c r="Q737" s="1" t="s">
        <v>4553</v>
      </c>
      <c r="R737" s="1" t="s">
        <v>38</v>
      </c>
      <c r="S737" s="1" t="s">
        <v>4554</v>
      </c>
      <c r="T737" s="1" t="s">
        <v>40</v>
      </c>
      <c r="U737" s="1">
        <v>5</v>
      </c>
      <c r="V737" s="1" t="s">
        <v>41</v>
      </c>
      <c r="W737" s="1" t="s">
        <v>41</v>
      </c>
      <c r="X737" s="1">
        <v>3</v>
      </c>
      <c r="Y737" s="31" t="s">
        <v>5649</v>
      </c>
      <c r="Z737" s="1">
        <v>0</v>
      </c>
      <c r="AA737" s="1">
        <v>0</v>
      </c>
      <c r="AO737" s="1">
        <f t="shared" si="125"/>
        <v>0</v>
      </c>
      <c r="AP737" s="1">
        <v>59.1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5.48</v>
      </c>
      <c r="AY737" s="1">
        <v>0</v>
      </c>
      <c r="AZ737" s="1">
        <v>0</v>
      </c>
      <c r="BA737" s="1">
        <v>0</v>
      </c>
      <c r="BB737" s="1">
        <v>42.13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f t="shared" si="126"/>
        <v>47.61</v>
      </c>
      <c r="BJ737" s="1">
        <v>69.95</v>
      </c>
      <c r="BK737" s="1">
        <v>1</v>
      </c>
      <c r="BL737" s="1">
        <v>0</v>
      </c>
      <c r="BM737" s="1">
        <v>1</v>
      </c>
      <c r="BN737" s="1">
        <v>0</v>
      </c>
      <c r="BO737" s="1">
        <v>3.75</v>
      </c>
      <c r="BP737" s="1">
        <v>3</v>
      </c>
      <c r="BQ737" s="1">
        <v>0</v>
      </c>
      <c r="BR737" s="1">
        <v>8.25</v>
      </c>
      <c r="BS737" s="1">
        <v>2.7</v>
      </c>
      <c r="BT737" s="1">
        <v>3.5</v>
      </c>
      <c r="BU737" s="1">
        <v>0</v>
      </c>
      <c r="BV737" s="1">
        <v>0</v>
      </c>
      <c r="BW737" s="1">
        <v>0</v>
      </c>
      <c r="BX737" s="1">
        <f t="shared" si="127"/>
        <v>23.2</v>
      </c>
      <c r="BY737" s="1">
        <v>20</v>
      </c>
      <c r="BZ737" s="1">
        <v>0</v>
      </c>
      <c r="CA737" s="1">
        <f t="shared" si="128"/>
        <v>20</v>
      </c>
      <c r="CB737" s="1">
        <f t="shared" si="129"/>
        <v>43.2</v>
      </c>
      <c r="CD737" s="1">
        <v>0</v>
      </c>
      <c r="CE737" s="1">
        <v>0</v>
      </c>
      <c r="CF737" s="1">
        <v>0</v>
      </c>
      <c r="CG737" s="1">
        <f t="shared" si="130"/>
        <v>0</v>
      </c>
      <c r="CI737" s="1">
        <v>0</v>
      </c>
      <c r="CJ737" s="1">
        <v>0</v>
      </c>
      <c r="CK737" s="1">
        <v>0</v>
      </c>
      <c r="CL737" s="1">
        <f t="shared" si="122"/>
        <v>0</v>
      </c>
      <c r="CN737" s="1">
        <v>0</v>
      </c>
      <c r="CO737" s="1">
        <f t="shared" si="131"/>
        <v>0</v>
      </c>
      <c r="CP737" s="1">
        <v>129.05000000000001</v>
      </c>
      <c r="CQ737" s="1">
        <f t="shared" si="132"/>
        <v>90.81</v>
      </c>
      <c r="CR737" s="1">
        <v>53</v>
      </c>
      <c r="CS737" s="1" t="s">
        <v>5732</v>
      </c>
    </row>
    <row r="738" spans="1:97" ht="30" customHeight="1" x14ac:dyDescent="0.25">
      <c r="A738" s="1" t="s">
        <v>594</v>
      </c>
      <c r="B738" s="1" t="s">
        <v>595</v>
      </c>
      <c r="C738" s="1" t="s">
        <v>25</v>
      </c>
      <c r="D738" s="44" t="s">
        <v>26</v>
      </c>
      <c r="E738" s="1" t="s">
        <v>596</v>
      </c>
      <c r="F738" s="26" t="s">
        <v>597</v>
      </c>
      <c r="G738" s="26" t="s">
        <v>598</v>
      </c>
      <c r="H738" s="1" t="s">
        <v>337</v>
      </c>
      <c r="I738" s="1" t="s">
        <v>599</v>
      </c>
      <c r="J738" s="1" t="s">
        <v>600</v>
      </c>
      <c r="K738" s="1" t="s">
        <v>601</v>
      </c>
      <c r="L738" s="1" t="s">
        <v>602</v>
      </c>
      <c r="M738" s="1" t="s">
        <v>603</v>
      </c>
      <c r="N738" s="1" t="s">
        <v>604</v>
      </c>
      <c r="O738" s="1" t="s">
        <v>605</v>
      </c>
      <c r="P738" s="1">
        <v>929</v>
      </c>
      <c r="Q738" s="1" t="s">
        <v>4553</v>
      </c>
      <c r="R738" s="1" t="s">
        <v>38</v>
      </c>
      <c r="S738" s="1" t="s">
        <v>4554</v>
      </c>
      <c r="T738" s="1" t="s">
        <v>40</v>
      </c>
      <c r="U738" s="1">
        <v>5</v>
      </c>
      <c r="V738" s="1" t="s">
        <v>41</v>
      </c>
      <c r="W738" s="1" t="s">
        <v>41</v>
      </c>
      <c r="X738" s="1">
        <v>3</v>
      </c>
      <c r="Y738" s="31" t="s">
        <v>5649</v>
      </c>
      <c r="Z738" s="1">
        <v>32.15</v>
      </c>
      <c r="AA738" s="1">
        <v>10</v>
      </c>
      <c r="AE738" s="1">
        <v>16.649999999999999</v>
      </c>
      <c r="AH738" s="1">
        <v>5.5</v>
      </c>
      <c r="AO738" s="1">
        <f t="shared" si="125"/>
        <v>32.15</v>
      </c>
      <c r="AP738" s="1">
        <v>21.04</v>
      </c>
      <c r="AU738" s="1">
        <v>8.3000000000000007</v>
      </c>
      <c r="AX738" s="1">
        <v>2.74</v>
      </c>
      <c r="BI738" s="1">
        <f t="shared" si="126"/>
        <v>21.04</v>
      </c>
      <c r="BJ738" s="1">
        <v>107.75</v>
      </c>
      <c r="BK738" s="1">
        <v>4</v>
      </c>
      <c r="BM738" s="1">
        <v>3</v>
      </c>
      <c r="BN738" s="1">
        <v>1.25</v>
      </c>
      <c r="BO738" s="1">
        <v>7.5</v>
      </c>
      <c r="BP738" s="1">
        <v>1.5</v>
      </c>
      <c r="BQ738" s="1">
        <v>12</v>
      </c>
      <c r="BR738" s="1">
        <v>5.5</v>
      </c>
      <c r="BS738" s="1">
        <v>0</v>
      </c>
      <c r="BT738" s="1">
        <v>3.5</v>
      </c>
      <c r="BU738" s="1">
        <v>10</v>
      </c>
      <c r="BW738" s="1">
        <v>10</v>
      </c>
      <c r="BX738" s="1">
        <f t="shared" si="127"/>
        <v>58.25</v>
      </c>
      <c r="BY738" s="1">
        <v>20</v>
      </c>
      <c r="CA738" s="1">
        <f t="shared" si="128"/>
        <v>20</v>
      </c>
      <c r="CB738" s="1">
        <f t="shared" si="129"/>
        <v>78.25</v>
      </c>
      <c r="CG738" s="1">
        <f t="shared" si="130"/>
        <v>0</v>
      </c>
      <c r="CL738" s="1">
        <f t="shared" si="122"/>
        <v>0</v>
      </c>
      <c r="CO738" s="1">
        <f t="shared" si="131"/>
        <v>0</v>
      </c>
      <c r="CP738" s="1">
        <v>128.79</v>
      </c>
      <c r="CQ738" s="1">
        <f t="shared" si="132"/>
        <v>99.289999999999992</v>
      </c>
      <c r="CR738" s="1">
        <v>50</v>
      </c>
      <c r="CS738" s="1" t="s">
        <v>5728</v>
      </c>
    </row>
    <row r="739" spans="1:97" s="47" customFormat="1" ht="89.25" customHeight="1" x14ac:dyDescent="0.25">
      <c r="A739" s="6" t="s">
        <v>4699</v>
      </c>
      <c r="B739" s="6" t="s">
        <v>4700</v>
      </c>
      <c r="C739" s="6" t="s">
        <v>157</v>
      </c>
      <c r="D739" s="45" t="s">
        <v>26</v>
      </c>
      <c r="E739" s="6" t="s">
        <v>4701</v>
      </c>
      <c r="F739" s="6" t="s">
        <v>4702</v>
      </c>
      <c r="G739" s="6" t="s">
        <v>4703</v>
      </c>
      <c r="H739" s="6" t="s">
        <v>124</v>
      </c>
      <c r="I739" s="6" t="s">
        <v>4704</v>
      </c>
      <c r="J739" s="6" t="s">
        <v>4705</v>
      </c>
      <c r="K739" s="6" t="s">
        <v>4706</v>
      </c>
      <c r="L739" s="6" t="s">
        <v>602</v>
      </c>
      <c r="M739" s="6" t="s">
        <v>4707</v>
      </c>
      <c r="N739" s="6" t="s">
        <v>1688</v>
      </c>
      <c r="O739" s="6" t="s">
        <v>1689</v>
      </c>
      <c r="P739" s="6">
        <v>929</v>
      </c>
      <c r="Q739" s="6" t="s">
        <v>4553</v>
      </c>
      <c r="R739" s="6" t="s">
        <v>38</v>
      </c>
      <c r="S739" s="6" t="s">
        <v>4554</v>
      </c>
      <c r="T739" s="6" t="s">
        <v>40</v>
      </c>
      <c r="U739" s="6">
        <v>5</v>
      </c>
      <c r="V739" s="6" t="s">
        <v>41</v>
      </c>
      <c r="W739" s="6" t="s">
        <v>41</v>
      </c>
      <c r="X739" s="6">
        <v>2</v>
      </c>
      <c r="Y739" s="32" t="s">
        <v>5637</v>
      </c>
      <c r="Z739" s="6">
        <v>69.709999999999994</v>
      </c>
      <c r="AA739" s="6">
        <v>10</v>
      </c>
      <c r="AB739" s="6"/>
      <c r="AC739" s="6"/>
      <c r="AD739" s="6"/>
      <c r="AE739" s="6"/>
      <c r="AF739" s="6"/>
      <c r="AG739" s="6"/>
      <c r="AH739" s="6">
        <v>13.75</v>
      </c>
      <c r="AI739" s="6"/>
      <c r="AJ739" s="6">
        <v>45.96</v>
      </c>
      <c r="AK739" s="6"/>
      <c r="AL739" s="6"/>
      <c r="AM739" s="6"/>
      <c r="AN739" s="6"/>
      <c r="AO739" s="6">
        <f t="shared" si="125"/>
        <v>69.710000000000008</v>
      </c>
      <c r="AP739" s="6">
        <v>39.770000000000003</v>
      </c>
      <c r="AQ739" s="6"/>
      <c r="AR739" s="6"/>
      <c r="AS739" s="6"/>
      <c r="AT739" s="6"/>
      <c r="AU739" s="6"/>
      <c r="AV739" s="6"/>
      <c r="AW739" s="6"/>
      <c r="AX739" s="6">
        <v>6.85</v>
      </c>
      <c r="AY739" s="6"/>
      <c r="AZ739" s="6"/>
      <c r="BA739" s="6">
        <v>22.92</v>
      </c>
      <c r="BB739" s="6"/>
      <c r="BC739" s="6"/>
      <c r="BD739" s="6"/>
      <c r="BE739" s="6"/>
      <c r="BF739" s="6"/>
      <c r="BG739" s="6"/>
      <c r="BH739" s="6">
        <v>0</v>
      </c>
      <c r="BI739" s="6">
        <f t="shared" si="126"/>
        <v>39.770000000000003</v>
      </c>
      <c r="BJ739" s="6">
        <v>36.1</v>
      </c>
      <c r="BK739" s="6"/>
      <c r="BL739" s="6"/>
      <c r="BM739" s="6">
        <v>2</v>
      </c>
      <c r="BN739" s="6"/>
      <c r="BO739" s="6"/>
      <c r="BP739" s="6"/>
      <c r="BQ739" s="6">
        <v>6</v>
      </c>
      <c r="BR739" s="6"/>
      <c r="BS739" s="6">
        <v>8.1</v>
      </c>
      <c r="BT739" s="6"/>
      <c r="BU739" s="6"/>
      <c r="BV739" s="6"/>
      <c r="BW739" s="6"/>
      <c r="BX739" s="6">
        <f t="shared" si="127"/>
        <v>16.100000000000001</v>
      </c>
      <c r="BY739" s="6">
        <v>20</v>
      </c>
      <c r="BZ739" s="6"/>
      <c r="CA739" s="6">
        <f t="shared" si="128"/>
        <v>20</v>
      </c>
      <c r="CB739" s="6">
        <f t="shared" si="129"/>
        <v>36.1</v>
      </c>
      <c r="CC739" s="6">
        <v>50</v>
      </c>
      <c r="CD739" s="6">
        <v>50</v>
      </c>
      <c r="CE739" s="6"/>
      <c r="CF739" s="6"/>
      <c r="CG739" s="6">
        <f t="shared" si="130"/>
        <v>50</v>
      </c>
      <c r="CH739" s="6">
        <v>32</v>
      </c>
      <c r="CI739" s="6">
        <v>32</v>
      </c>
      <c r="CJ739" s="6"/>
      <c r="CK739" s="6"/>
      <c r="CL739" s="6">
        <f t="shared" si="122"/>
        <v>32</v>
      </c>
      <c r="CM739" s="6"/>
      <c r="CN739" s="6"/>
      <c r="CO739" s="6">
        <f t="shared" si="131"/>
        <v>0</v>
      </c>
      <c r="CP739" s="6">
        <v>125.87</v>
      </c>
      <c r="CQ739" s="6"/>
      <c r="CR739" s="6"/>
      <c r="CS739" s="6" t="s">
        <v>5726</v>
      </c>
    </row>
    <row r="740" spans="1:97" s="47" customFormat="1" ht="128.25" customHeight="1" x14ac:dyDescent="0.25">
      <c r="A740" s="6" t="s">
        <v>606</v>
      </c>
      <c r="B740" s="6" t="s">
        <v>607</v>
      </c>
      <c r="C740" s="6" t="s">
        <v>25</v>
      </c>
      <c r="D740" s="45" t="s">
        <v>98</v>
      </c>
      <c r="E740" s="6" t="s">
        <v>608</v>
      </c>
      <c r="F740" s="6" t="s">
        <v>609</v>
      </c>
      <c r="G740" s="6" t="s">
        <v>610</v>
      </c>
      <c r="H740" s="6" t="s">
        <v>392</v>
      </c>
      <c r="I740" s="6" t="s">
        <v>611</v>
      </c>
      <c r="J740" s="6" t="s">
        <v>612</v>
      </c>
      <c r="K740" s="6" t="s">
        <v>613</v>
      </c>
      <c r="L740" s="6" t="s">
        <v>556</v>
      </c>
      <c r="M740" s="6" t="s">
        <v>614</v>
      </c>
      <c r="N740" s="6" t="s">
        <v>615</v>
      </c>
      <c r="O740" s="6" t="s">
        <v>616</v>
      </c>
      <c r="P740" s="6">
        <v>929</v>
      </c>
      <c r="Q740" s="6" t="s">
        <v>4553</v>
      </c>
      <c r="R740" s="6" t="s">
        <v>38</v>
      </c>
      <c r="S740" s="6" t="s">
        <v>4554</v>
      </c>
      <c r="T740" s="6" t="s">
        <v>40</v>
      </c>
      <c r="U740" s="6">
        <v>5</v>
      </c>
      <c r="V740" s="6" t="s">
        <v>41</v>
      </c>
      <c r="W740" s="6" t="s">
        <v>41</v>
      </c>
      <c r="X740" s="6">
        <v>3</v>
      </c>
      <c r="Y740" s="32" t="s">
        <v>5644</v>
      </c>
      <c r="Z740" s="6">
        <v>0</v>
      </c>
      <c r="AA740" s="6">
        <v>0</v>
      </c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>
        <f t="shared" si="125"/>
        <v>0</v>
      </c>
      <c r="AP740" s="6">
        <v>111.38</v>
      </c>
      <c r="AQ740" s="6"/>
      <c r="AR740" s="6"/>
      <c r="AS740" s="6"/>
      <c r="AT740" s="6"/>
      <c r="AU740" s="6"/>
      <c r="AV740" s="6"/>
      <c r="AW740" s="6"/>
      <c r="AX740" s="6">
        <v>23.29</v>
      </c>
      <c r="AY740" s="6"/>
      <c r="AZ740" s="6"/>
      <c r="BA740" s="6"/>
      <c r="BB740" s="6">
        <v>88.09</v>
      </c>
      <c r="BC740" s="6"/>
      <c r="BD740" s="6"/>
      <c r="BE740" s="6"/>
      <c r="BF740" s="6"/>
      <c r="BG740" s="6"/>
      <c r="BH740" s="6"/>
      <c r="BI740" s="6">
        <f t="shared" si="126"/>
        <v>111.38</v>
      </c>
      <c r="BJ740" s="6">
        <v>11.25</v>
      </c>
      <c r="BK740" s="6"/>
      <c r="BL740" s="6"/>
      <c r="BM740" s="6"/>
      <c r="BN740" s="6"/>
      <c r="BO740" s="6">
        <v>1.25</v>
      </c>
      <c r="BP740" s="6"/>
      <c r="BQ740" s="6"/>
      <c r="BR740" s="6"/>
      <c r="BS740" s="6"/>
      <c r="BT740" s="6"/>
      <c r="BU740" s="6"/>
      <c r="BV740" s="6">
        <v>10</v>
      </c>
      <c r="BW740" s="6"/>
      <c r="BX740" s="6">
        <f t="shared" si="127"/>
        <v>11.25</v>
      </c>
      <c r="BY740" s="6"/>
      <c r="BZ740" s="6"/>
      <c r="CA740" s="6">
        <f t="shared" si="128"/>
        <v>0</v>
      </c>
      <c r="CB740" s="6">
        <f t="shared" si="129"/>
        <v>11.25</v>
      </c>
      <c r="CC740" s="6">
        <v>0</v>
      </c>
      <c r="CD740" s="6">
        <v>0</v>
      </c>
      <c r="CE740" s="6"/>
      <c r="CF740" s="6"/>
      <c r="CG740" s="6">
        <f t="shared" si="130"/>
        <v>0</v>
      </c>
      <c r="CH740" s="6">
        <v>0</v>
      </c>
      <c r="CI740" s="6">
        <v>0</v>
      </c>
      <c r="CJ740" s="6"/>
      <c r="CK740" s="6"/>
      <c r="CL740" s="6">
        <f t="shared" si="122"/>
        <v>0</v>
      </c>
      <c r="CM740" s="6"/>
      <c r="CN740" s="6"/>
      <c r="CO740" s="6">
        <f t="shared" si="131"/>
        <v>0</v>
      </c>
      <c r="CP740" s="6">
        <v>122.63</v>
      </c>
      <c r="CQ740" s="6"/>
      <c r="CR740" s="6"/>
      <c r="CS740" s="6" t="s">
        <v>5726</v>
      </c>
    </row>
    <row r="741" spans="1:97" s="47" customFormat="1" ht="64.5" customHeight="1" x14ac:dyDescent="0.25">
      <c r="A741" s="6" t="s">
        <v>2041</v>
      </c>
      <c r="B741" s="6" t="s">
        <v>2042</v>
      </c>
      <c r="C741" s="6" t="s">
        <v>25</v>
      </c>
      <c r="D741" s="45" t="s">
        <v>98</v>
      </c>
      <c r="E741" s="6" t="s">
        <v>2043</v>
      </c>
      <c r="F741" s="6" t="s">
        <v>2044</v>
      </c>
      <c r="G741" s="6" t="s">
        <v>160</v>
      </c>
      <c r="H741" s="6" t="s">
        <v>2045</v>
      </c>
      <c r="I741" s="6" t="s">
        <v>2046</v>
      </c>
      <c r="J741" s="6" t="s">
        <v>2047</v>
      </c>
      <c r="K741" s="6" t="s">
        <v>2048</v>
      </c>
      <c r="L741" s="6" t="s">
        <v>2049</v>
      </c>
      <c r="M741" s="6" t="s">
        <v>2050</v>
      </c>
      <c r="N741" s="6" t="s">
        <v>2051</v>
      </c>
      <c r="O741" s="6" t="s">
        <v>2052</v>
      </c>
      <c r="P741" s="6">
        <v>929</v>
      </c>
      <c r="Q741" s="6" t="s">
        <v>4553</v>
      </c>
      <c r="R741" s="6" t="s">
        <v>38</v>
      </c>
      <c r="S741" s="6" t="s">
        <v>4554</v>
      </c>
      <c r="T741" s="6" t="s">
        <v>40</v>
      </c>
      <c r="U741" s="6">
        <v>5</v>
      </c>
      <c r="V741" s="6" t="s">
        <v>41</v>
      </c>
      <c r="W741" s="6" t="s">
        <v>41</v>
      </c>
      <c r="X741" s="6">
        <v>3</v>
      </c>
      <c r="Y741" s="32" t="s">
        <v>5635</v>
      </c>
      <c r="Z741" s="6">
        <v>79.86</v>
      </c>
      <c r="AA741" s="6">
        <v>50</v>
      </c>
      <c r="AB741" s="6"/>
      <c r="AC741" s="6">
        <v>24.36</v>
      </c>
      <c r="AD741" s="6"/>
      <c r="AE741" s="6"/>
      <c r="AF741" s="6"/>
      <c r="AG741" s="6"/>
      <c r="AH741" s="6">
        <v>5.5</v>
      </c>
      <c r="AI741" s="6"/>
      <c r="AJ741" s="6"/>
      <c r="AK741" s="6"/>
      <c r="AL741" s="6"/>
      <c r="AM741" s="6"/>
      <c r="AN741" s="6"/>
      <c r="AO741" s="6">
        <f t="shared" si="125"/>
        <v>79.86</v>
      </c>
      <c r="AP741" s="6">
        <v>50</v>
      </c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>
        <f t="shared" si="126"/>
        <v>50</v>
      </c>
      <c r="BJ741" s="6">
        <v>37.25</v>
      </c>
      <c r="BK741" s="6">
        <v>0.5</v>
      </c>
      <c r="BL741" s="6"/>
      <c r="BM741" s="6"/>
      <c r="BN741" s="6"/>
      <c r="BO741" s="6">
        <v>2.5</v>
      </c>
      <c r="BP741" s="6">
        <v>1.5</v>
      </c>
      <c r="BQ741" s="6"/>
      <c r="BR741" s="6">
        <v>2.75</v>
      </c>
      <c r="BS741" s="6"/>
      <c r="BT741" s="6"/>
      <c r="BU741" s="6"/>
      <c r="BV741" s="6"/>
      <c r="BW741" s="6">
        <v>10</v>
      </c>
      <c r="BX741" s="6">
        <f t="shared" si="127"/>
        <v>17.25</v>
      </c>
      <c r="BY741" s="6">
        <v>20</v>
      </c>
      <c r="BZ741" s="6"/>
      <c r="CA741" s="6">
        <f t="shared" si="128"/>
        <v>20</v>
      </c>
      <c r="CB741" s="6">
        <f t="shared" si="129"/>
        <v>37.25</v>
      </c>
      <c r="CC741" s="6">
        <v>30</v>
      </c>
      <c r="CD741" s="6">
        <v>30</v>
      </c>
      <c r="CE741" s="6"/>
      <c r="CF741" s="6"/>
      <c r="CG741" s="6">
        <f t="shared" si="130"/>
        <v>30</v>
      </c>
      <c r="CH741" s="6">
        <v>16</v>
      </c>
      <c r="CI741" s="6">
        <v>16</v>
      </c>
      <c r="CJ741" s="6"/>
      <c r="CK741" s="6"/>
      <c r="CL741" s="6">
        <f t="shared" si="122"/>
        <v>16</v>
      </c>
      <c r="CM741" s="6"/>
      <c r="CN741" s="6"/>
      <c r="CO741" s="6">
        <f t="shared" si="131"/>
        <v>0</v>
      </c>
      <c r="CP741" s="6">
        <v>117.25</v>
      </c>
      <c r="CQ741" s="6"/>
      <c r="CR741" s="6"/>
      <c r="CS741" s="6" t="s">
        <v>5726</v>
      </c>
    </row>
    <row r="742" spans="1:97" ht="47.25" customHeight="1" x14ac:dyDescent="0.25">
      <c r="A742" s="1" t="s">
        <v>4040</v>
      </c>
      <c r="B742" s="1" t="s">
        <v>4041</v>
      </c>
      <c r="C742" s="1" t="s">
        <v>157</v>
      </c>
      <c r="D742" s="44" t="s">
        <v>84</v>
      </c>
      <c r="E742" s="1" t="s">
        <v>4042</v>
      </c>
      <c r="F742" s="26" t="s">
        <v>4043</v>
      </c>
      <c r="G742" s="26" t="s">
        <v>217</v>
      </c>
      <c r="H742" s="1" t="s">
        <v>2434</v>
      </c>
      <c r="I742" s="1" t="s">
        <v>4044</v>
      </c>
      <c r="J742" s="1" t="s">
        <v>4045</v>
      </c>
      <c r="K742" s="1" t="s">
        <v>4046</v>
      </c>
      <c r="L742" s="1" t="s">
        <v>299</v>
      </c>
      <c r="M742" s="1" t="s">
        <v>300</v>
      </c>
      <c r="N742" s="1" t="s">
        <v>4047</v>
      </c>
      <c r="O742" s="1" t="s">
        <v>302</v>
      </c>
      <c r="P742" s="1">
        <v>929</v>
      </c>
      <c r="Q742" s="1" t="s">
        <v>4553</v>
      </c>
      <c r="R742" s="1" t="s">
        <v>38</v>
      </c>
      <c r="S742" s="1" t="s">
        <v>4554</v>
      </c>
      <c r="T742" s="1" t="s">
        <v>40</v>
      </c>
      <c r="U742" s="1">
        <v>5</v>
      </c>
      <c r="V742" s="1" t="s">
        <v>41</v>
      </c>
      <c r="W742" s="1" t="s">
        <v>41</v>
      </c>
      <c r="X742" s="1">
        <v>5</v>
      </c>
      <c r="Y742" s="34" t="s">
        <v>5649</v>
      </c>
      <c r="Z742" s="1">
        <v>109.99</v>
      </c>
      <c r="AA742" s="1">
        <v>0</v>
      </c>
      <c r="AH742" s="1">
        <v>2.75</v>
      </c>
      <c r="AJ742" s="1">
        <v>107.24</v>
      </c>
      <c r="AO742" s="1">
        <f t="shared" si="125"/>
        <v>109.99</v>
      </c>
      <c r="AP742" s="1">
        <v>0</v>
      </c>
      <c r="AX742" s="1">
        <v>1.37</v>
      </c>
      <c r="BA742" s="1">
        <v>53.480000000000004</v>
      </c>
      <c r="BH742" s="1">
        <v>0</v>
      </c>
      <c r="BI742" s="1">
        <f t="shared" si="126"/>
        <v>54.85</v>
      </c>
      <c r="BJ742" s="1">
        <v>116.45</v>
      </c>
      <c r="BM742" s="1">
        <v>0</v>
      </c>
      <c r="BO742" s="1">
        <v>10</v>
      </c>
      <c r="BP742" s="1">
        <v>3</v>
      </c>
      <c r="BQ742" s="1">
        <v>0</v>
      </c>
      <c r="BR742" s="1">
        <v>2.75</v>
      </c>
      <c r="BS742" s="1">
        <v>2.7</v>
      </c>
      <c r="BU742" s="1">
        <v>10</v>
      </c>
      <c r="BX742" s="1">
        <f t="shared" si="127"/>
        <v>28.45</v>
      </c>
      <c r="BZ742" s="1">
        <v>70</v>
      </c>
      <c r="CA742" s="1">
        <f t="shared" si="128"/>
        <v>70</v>
      </c>
      <c r="CB742" s="1">
        <f t="shared" si="129"/>
        <v>98.45</v>
      </c>
      <c r="CD742" s="1">
        <v>40</v>
      </c>
      <c r="CG742" s="1">
        <f t="shared" si="130"/>
        <v>40</v>
      </c>
      <c r="CL742" s="1">
        <f t="shared" si="122"/>
        <v>0</v>
      </c>
      <c r="CO742" s="1">
        <f t="shared" si="131"/>
        <v>0</v>
      </c>
      <c r="CP742" s="1">
        <v>116.45</v>
      </c>
      <c r="CQ742" s="1">
        <f t="shared" ref="CQ742:CQ747" si="133">SUM(BI742,CB742,CG742)</f>
        <v>193.3</v>
      </c>
      <c r="CR742" s="1">
        <v>24</v>
      </c>
      <c r="CS742" s="1" t="s">
        <v>5728</v>
      </c>
    </row>
    <row r="743" spans="1:97" ht="34.5" customHeight="1" x14ac:dyDescent="0.25">
      <c r="A743" s="1" t="s">
        <v>4708</v>
      </c>
      <c r="B743" s="1" t="s">
        <v>4709</v>
      </c>
      <c r="C743" s="1" t="s">
        <v>267</v>
      </c>
      <c r="D743" s="44" t="s">
        <v>26</v>
      </c>
      <c r="E743" s="1" t="s">
        <v>4710</v>
      </c>
      <c r="F743" s="26" t="s">
        <v>4711</v>
      </c>
      <c r="G743" s="26" t="s">
        <v>391</v>
      </c>
      <c r="H743" s="1" t="s">
        <v>337</v>
      </c>
      <c r="I743" s="1" t="s">
        <v>4712</v>
      </c>
      <c r="J743" s="1" t="s">
        <v>4713</v>
      </c>
      <c r="K743" s="1" t="s">
        <v>4714</v>
      </c>
      <c r="L743" s="1" t="s">
        <v>105</v>
      </c>
      <c r="M743" s="1" t="s">
        <v>3543</v>
      </c>
      <c r="N743" s="1" t="s">
        <v>4715</v>
      </c>
      <c r="O743" s="1" t="s">
        <v>290</v>
      </c>
      <c r="P743" s="1">
        <v>929</v>
      </c>
      <c r="Q743" s="1" t="s">
        <v>4553</v>
      </c>
      <c r="R743" s="1" t="s">
        <v>38</v>
      </c>
      <c r="S743" s="1" t="s">
        <v>4554</v>
      </c>
      <c r="T743" s="1" t="s">
        <v>40</v>
      </c>
      <c r="U743" s="1">
        <v>5</v>
      </c>
      <c r="V743" s="1" t="s">
        <v>41</v>
      </c>
      <c r="W743" s="1" t="s">
        <v>41</v>
      </c>
      <c r="X743" s="1">
        <v>4</v>
      </c>
      <c r="Y743" s="31" t="s">
        <v>5649</v>
      </c>
      <c r="Z743" s="1">
        <v>69.150000000000006</v>
      </c>
      <c r="AA743" s="1">
        <v>50</v>
      </c>
      <c r="AJ743" s="1">
        <v>19.149999999999999</v>
      </c>
      <c r="AO743" s="1">
        <f t="shared" si="125"/>
        <v>69.150000000000006</v>
      </c>
      <c r="AP743" s="1">
        <v>65.319999999999993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1.91</v>
      </c>
      <c r="BB743" s="1">
        <v>15.32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f t="shared" si="126"/>
        <v>67.22999999999999</v>
      </c>
      <c r="BJ743" s="1">
        <v>10.5</v>
      </c>
      <c r="BK743" s="1">
        <v>0.5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f t="shared" si="127"/>
        <v>0.5</v>
      </c>
      <c r="BY743" s="1">
        <v>0</v>
      </c>
      <c r="BZ743" s="1">
        <v>0</v>
      </c>
      <c r="CA743" s="1">
        <f t="shared" si="128"/>
        <v>0</v>
      </c>
      <c r="CB743" s="1">
        <f t="shared" si="129"/>
        <v>0.5</v>
      </c>
      <c r="CC743" s="1">
        <v>40</v>
      </c>
      <c r="CD743" s="1">
        <v>40</v>
      </c>
      <c r="CE743" s="1">
        <v>0</v>
      </c>
      <c r="CF743" s="1">
        <v>0</v>
      </c>
      <c r="CG743" s="1">
        <f t="shared" si="130"/>
        <v>40</v>
      </c>
      <c r="CH743" s="1">
        <v>24</v>
      </c>
      <c r="CI743" s="1">
        <v>24</v>
      </c>
      <c r="CJ743" s="1">
        <v>0</v>
      </c>
      <c r="CK743" s="1">
        <v>0</v>
      </c>
      <c r="CL743" s="1">
        <f t="shared" si="122"/>
        <v>24</v>
      </c>
      <c r="CN743" s="1">
        <v>0</v>
      </c>
      <c r="CO743" s="1">
        <f t="shared" si="131"/>
        <v>0</v>
      </c>
      <c r="CP743" s="1">
        <v>115.82</v>
      </c>
      <c r="CQ743" s="1">
        <f t="shared" si="133"/>
        <v>107.72999999999999</v>
      </c>
      <c r="CR743" s="1">
        <v>44</v>
      </c>
      <c r="CS743" s="1" t="s">
        <v>5732</v>
      </c>
    </row>
    <row r="744" spans="1:97" ht="34.5" customHeight="1" x14ac:dyDescent="0.25">
      <c r="A744" s="1" t="s">
        <v>1231</v>
      </c>
      <c r="B744" s="1" t="s">
        <v>1232</v>
      </c>
      <c r="C744" s="1" t="s">
        <v>267</v>
      </c>
      <c r="D744" s="44" t="s">
        <v>168</v>
      </c>
      <c r="E744" s="1" t="s">
        <v>1233</v>
      </c>
      <c r="F744" s="26" t="s">
        <v>1234</v>
      </c>
      <c r="G744" s="26" t="s">
        <v>1235</v>
      </c>
      <c r="H744" s="1" t="s">
        <v>74</v>
      </c>
      <c r="I744" s="1" t="s">
        <v>1236</v>
      </c>
      <c r="J744" s="1" t="s">
        <v>1237</v>
      </c>
      <c r="K744" s="1" t="s">
        <v>1238</v>
      </c>
      <c r="L744" s="1" t="s">
        <v>1239</v>
      </c>
      <c r="M744" s="1" t="s">
        <v>176</v>
      </c>
      <c r="N744" s="1" t="s">
        <v>1240</v>
      </c>
      <c r="O744" s="1" t="s">
        <v>1241</v>
      </c>
      <c r="P744" s="1">
        <v>929</v>
      </c>
      <c r="Q744" s="1" t="s">
        <v>4553</v>
      </c>
      <c r="R744" s="1" t="s">
        <v>38</v>
      </c>
      <c r="S744" s="1" t="s">
        <v>4554</v>
      </c>
      <c r="T744" s="1" t="s">
        <v>40</v>
      </c>
      <c r="U744" s="1">
        <v>5</v>
      </c>
      <c r="V744" s="1" t="s">
        <v>41</v>
      </c>
      <c r="W744" s="1" t="s">
        <v>41</v>
      </c>
      <c r="X744" s="1">
        <v>5</v>
      </c>
      <c r="Y744" s="34" t="s">
        <v>5649</v>
      </c>
      <c r="Z744" s="1">
        <v>172.56</v>
      </c>
      <c r="AA744" s="1">
        <v>10</v>
      </c>
      <c r="AC744" s="1">
        <v>30.16</v>
      </c>
      <c r="AD744" s="1">
        <v>17.5</v>
      </c>
      <c r="AN744" s="1">
        <v>114.9</v>
      </c>
      <c r="AO744" s="1">
        <f t="shared" si="125"/>
        <v>172.56</v>
      </c>
      <c r="AP744" s="1">
        <v>10</v>
      </c>
      <c r="AR744" s="1">
        <v>26</v>
      </c>
      <c r="AS744" s="1">
        <v>8.75</v>
      </c>
      <c r="BA744" s="1">
        <v>28.65</v>
      </c>
      <c r="BI744" s="1">
        <f t="shared" si="126"/>
        <v>73.400000000000006</v>
      </c>
      <c r="BJ744" s="1">
        <v>61.8</v>
      </c>
      <c r="BM744" s="1">
        <v>0</v>
      </c>
      <c r="BO744" s="1">
        <v>3.75</v>
      </c>
      <c r="BP744" s="1">
        <v>0</v>
      </c>
      <c r="BQ744" s="1">
        <v>16</v>
      </c>
      <c r="BS744" s="1">
        <v>2.7</v>
      </c>
      <c r="BX744" s="1">
        <f t="shared" si="127"/>
        <v>22.45</v>
      </c>
      <c r="CA744" s="1">
        <f t="shared" si="128"/>
        <v>0</v>
      </c>
      <c r="CB744" s="1">
        <f t="shared" si="129"/>
        <v>22.45</v>
      </c>
      <c r="CC744" s="1">
        <v>40</v>
      </c>
      <c r="CD744" s="1">
        <v>40</v>
      </c>
      <c r="CG744" s="1">
        <f t="shared" si="130"/>
        <v>40</v>
      </c>
      <c r="CH744" s="1">
        <v>24</v>
      </c>
      <c r="CI744" s="1">
        <v>24</v>
      </c>
      <c r="CL744" s="1">
        <f t="shared" si="122"/>
        <v>24</v>
      </c>
      <c r="CO744" s="1">
        <f t="shared" si="131"/>
        <v>0</v>
      </c>
      <c r="CP744" s="1">
        <v>111.8</v>
      </c>
      <c r="CQ744" s="1">
        <f t="shared" si="133"/>
        <v>135.85000000000002</v>
      </c>
      <c r="CR744" s="1">
        <v>37</v>
      </c>
      <c r="CS744" s="1" t="s">
        <v>5728</v>
      </c>
    </row>
    <row r="745" spans="1:97" ht="45" customHeight="1" x14ac:dyDescent="0.25">
      <c r="A745" s="1" t="s">
        <v>640</v>
      </c>
      <c r="B745" s="1" t="s">
        <v>641</v>
      </c>
      <c r="C745" s="1" t="s">
        <v>25</v>
      </c>
      <c r="D745" s="44" t="s">
        <v>84</v>
      </c>
      <c r="E745" s="1" t="s">
        <v>642</v>
      </c>
      <c r="F745" s="26" t="s">
        <v>643</v>
      </c>
      <c r="G745" s="26" t="s">
        <v>644</v>
      </c>
      <c r="H745" s="1" t="s">
        <v>74</v>
      </c>
      <c r="I745" s="1" t="s">
        <v>645</v>
      </c>
      <c r="J745" s="1" t="s">
        <v>646</v>
      </c>
      <c r="K745" s="1" t="s">
        <v>647</v>
      </c>
      <c r="L745" s="1" t="s">
        <v>648</v>
      </c>
      <c r="M745" s="1" t="s">
        <v>649</v>
      </c>
      <c r="N745" s="1" t="s">
        <v>650</v>
      </c>
      <c r="O745" s="1" t="s">
        <v>651</v>
      </c>
      <c r="P745" s="1">
        <v>929</v>
      </c>
      <c r="Q745" s="1" t="s">
        <v>4553</v>
      </c>
      <c r="R745" s="1" t="s">
        <v>38</v>
      </c>
      <c r="S745" s="1" t="s">
        <v>4554</v>
      </c>
      <c r="T745" s="1" t="s">
        <v>40</v>
      </c>
      <c r="U745" s="1">
        <v>5</v>
      </c>
      <c r="V745" s="1" t="s">
        <v>41</v>
      </c>
      <c r="W745" s="1" t="s">
        <v>41</v>
      </c>
      <c r="X745" s="1">
        <v>4</v>
      </c>
      <c r="Y745" s="34" t="s">
        <v>5649</v>
      </c>
      <c r="Z745" s="1">
        <v>10</v>
      </c>
      <c r="AA745" s="1">
        <v>10</v>
      </c>
      <c r="AO745" s="1">
        <f t="shared" si="125"/>
        <v>10</v>
      </c>
      <c r="AP745" s="1">
        <v>101.92</v>
      </c>
      <c r="BB745" s="1">
        <v>91.92</v>
      </c>
      <c r="BI745" s="1">
        <f t="shared" si="126"/>
        <v>101.92</v>
      </c>
      <c r="BJ745" s="1">
        <v>4.25</v>
      </c>
      <c r="BK745" s="1">
        <v>1</v>
      </c>
      <c r="BO745" s="1">
        <v>1.25</v>
      </c>
      <c r="BQ745" s="1">
        <v>2</v>
      </c>
      <c r="BX745" s="1">
        <f t="shared" si="127"/>
        <v>4.25</v>
      </c>
      <c r="CA745" s="1">
        <f t="shared" si="128"/>
        <v>0</v>
      </c>
      <c r="CB745" s="1">
        <f t="shared" si="129"/>
        <v>4.25</v>
      </c>
      <c r="CG745" s="1">
        <f t="shared" si="130"/>
        <v>0</v>
      </c>
      <c r="CL745" s="1">
        <f t="shared" si="122"/>
        <v>0</v>
      </c>
      <c r="CO745" s="1">
        <f t="shared" si="131"/>
        <v>0</v>
      </c>
      <c r="CP745" s="1">
        <v>106.17</v>
      </c>
      <c r="CQ745" s="1">
        <f t="shared" si="133"/>
        <v>106.17</v>
      </c>
      <c r="CR745" s="1">
        <v>46</v>
      </c>
      <c r="CS745" s="1" t="s">
        <v>5728</v>
      </c>
    </row>
    <row r="746" spans="1:97" ht="36" customHeight="1" x14ac:dyDescent="0.25">
      <c r="A746" s="1" t="s">
        <v>652</v>
      </c>
      <c r="B746" s="1" t="s">
        <v>653</v>
      </c>
      <c r="C746" s="1" t="s">
        <v>25</v>
      </c>
      <c r="D746" s="44" t="s">
        <v>26</v>
      </c>
      <c r="E746" s="1" t="s">
        <v>654</v>
      </c>
      <c r="F746" s="26" t="s">
        <v>655</v>
      </c>
      <c r="G746" s="26" t="s">
        <v>656</v>
      </c>
      <c r="H746" s="1" t="s">
        <v>657</v>
      </c>
      <c r="I746" s="1" t="s">
        <v>658</v>
      </c>
      <c r="J746" s="1" t="s">
        <v>659</v>
      </c>
      <c r="K746" s="1" t="s">
        <v>660</v>
      </c>
      <c r="L746" s="1" t="s">
        <v>661</v>
      </c>
      <c r="M746" s="1" t="s">
        <v>176</v>
      </c>
      <c r="N746" s="1" t="s">
        <v>662</v>
      </c>
      <c r="O746" s="1" t="s">
        <v>663</v>
      </c>
      <c r="P746" s="1">
        <v>929</v>
      </c>
      <c r="Q746" s="1" t="s">
        <v>4553</v>
      </c>
      <c r="R746" s="1" t="s">
        <v>38</v>
      </c>
      <c r="S746" s="1" t="s">
        <v>4554</v>
      </c>
      <c r="T746" s="1" t="s">
        <v>40</v>
      </c>
      <c r="U746" s="1">
        <v>5</v>
      </c>
      <c r="V746" s="1" t="s">
        <v>41</v>
      </c>
      <c r="W746" s="1" t="s">
        <v>41</v>
      </c>
      <c r="X746" s="1">
        <v>4</v>
      </c>
      <c r="Y746" s="34" t="s">
        <v>5649</v>
      </c>
      <c r="Z746" s="1">
        <v>69.61</v>
      </c>
      <c r="AA746" s="1">
        <v>0</v>
      </c>
      <c r="AE746" s="1">
        <v>36.630000000000003</v>
      </c>
      <c r="AJ746" s="1">
        <v>22.98</v>
      </c>
      <c r="AO746" s="1">
        <f t="shared" si="125"/>
        <v>59.61</v>
      </c>
      <c r="AP746" s="1">
        <v>51.24</v>
      </c>
      <c r="AU746" s="1">
        <v>0</v>
      </c>
      <c r="BB746" s="1">
        <v>22.98</v>
      </c>
      <c r="BE746" s="1">
        <v>70</v>
      </c>
      <c r="BI746" s="1">
        <f t="shared" si="126"/>
        <v>92.98</v>
      </c>
      <c r="BJ746" s="1">
        <v>32.5</v>
      </c>
      <c r="BK746" s="1">
        <v>0.5</v>
      </c>
      <c r="BQ746" s="1">
        <v>2</v>
      </c>
      <c r="BV746" s="1">
        <v>10</v>
      </c>
      <c r="BX746" s="1">
        <f t="shared" si="127"/>
        <v>12.5</v>
      </c>
      <c r="BY746" s="1">
        <v>20</v>
      </c>
      <c r="CA746" s="1">
        <f t="shared" si="128"/>
        <v>20</v>
      </c>
      <c r="CB746" s="1">
        <f t="shared" si="129"/>
        <v>32.5</v>
      </c>
      <c r="CC746" s="1">
        <v>20</v>
      </c>
      <c r="CD746" s="1">
        <v>20</v>
      </c>
      <c r="CG746" s="1">
        <f t="shared" si="130"/>
        <v>20</v>
      </c>
      <c r="CH746" s="1">
        <v>8</v>
      </c>
      <c r="CI746" s="1">
        <v>8</v>
      </c>
      <c r="CL746" s="1">
        <f t="shared" si="122"/>
        <v>8</v>
      </c>
      <c r="CO746" s="1">
        <f t="shared" si="131"/>
        <v>0</v>
      </c>
      <c r="CP746" s="1">
        <v>103.74</v>
      </c>
      <c r="CQ746" s="1">
        <f t="shared" si="133"/>
        <v>145.48000000000002</v>
      </c>
      <c r="CR746" s="1">
        <v>35</v>
      </c>
      <c r="CS746" s="1" t="s">
        <v>5728</v>
      </c>
    </row>
    <row r="747" spans="1:97" ht="34.5" customHeight="1" x14ac:dyDescent="0.25">
      <c r="A747" s="1" t="s">
        <v>664</v>
      </c>
      <c r="B747" s="1" t="s">
        <v>665</v>
      </c>
      <c r="C747" s="1" t="s">
        <v>133</v>
      </c>
      <c r="D747" s="44" t="s">
        <v>26</v>
      </c>
      <c r="E747" s="1" t="s">
        <v>666</v>
      </c>
      <c r="F747" s="26" t="s">
        <v>667</v>
      </c>
      <c r="G747" s="26" t="s">
        <v>668</v>
      </c>
      <c r="H747" s="1" t="s">
        <v>284</v>
      </c>
      <c r="I747" s="1" t="s">
        <v>669</v>
      </c>
      <c r="J747" s="1" t="s">
        <v>670</v>
      </c>
      <c r="K747" s="1" t="s">
        <v>671</v>
      </c>
      <c r="L747" s="1" t="s">
        <v>672</v>
      </c>
      <c r="M747" s="1" t="s">
        <v>176</v>
      </c>
      <c r="N747" s="1" t="s">
        <v>673</v>
      </c>
      <c r="O747" s="1" t="s">
        <v>290</v>
      </c>
      <c r="P747" s="1">
        <v>929</v>
      </c>
      <c r="Q747" s="1" t="s">
        <v>4553</v>
      </c>
      <c r="R747" s="1" t="s">
        <v>38</v>
      </c>
      <c r="S747" s="1" t="s">
        <v>4554</v>
      </c>
      <c r="T747" s="1" t="s">
        <v>40</v>
      </c>
      <c r="U747" s="1">
        <v>5</v>
      </c>
      <c r="V747" s="1" t="s">
        <v>41</v>
      </c>
      <c r="W747" s="1" t="s">
        <v>41</v>
      </c>
      <c r="X747" s="1">
        <v>3</v>
      </c>
      <c r="Y747" s="34" t="s">
        <v>5649</v>
      </c>
      <c r="Z747" s="1">
        <v>10</v>
      </c>
      <c r="AA747" s="1">
        <v>10</v>
      </c>
      <c r="AO747" s="1">
        <f t="shared" si="125"/>
        <v>10</v>
      </c>
      <c r="AP747" s="1">
        <v>51.04</v>
      </c>
      <c r="AX747" s="1">
        <v>0</v>
      </c>
      <c r="BB747" s="1">
        <v>38.299999999999997</v>
      </c>
      <c r="BI747" s="1">
        <f t="shared" si="126"/>
        <v>48.3</v>
      </c>
      <c r="BJ747" s="1">
        <v>30.75</v>
      </c>
      <c r="BK747" s="1">
        <v>2.5</v>
      </c>
      <c r="BQ747" s="1">
        <v>0</v>
      </c>
      <c r="BR747" s="1">
        <v>0</v>
      </c>
      <c r="BT747" s="1">
        <v>3.5</v>
      </c>
      <c r="BX747" s="1">
        <f t="shared" si="127"/>
        <v>6</v>
      </c>
      <c r="BY747" s="1">
        <v>20</v>
      </c>
      <c r="CA747" s="1">
        <f t="shared" si="128"/>
        <v>20</v>
      </c>
      <c r="CB747" s="1">
        <f t="shared" si="129"/>
        <v>26</v>
      </c>
      <c r="CC747" s="1">
        <v>20</v>
      </c>
      <c r="CD747" s="1">
        <v>0</v>
      </c>
      <c r="CG747" s="1">
        <f t="shared" si="130"/>
        <v>0</v>
      </c>
      <c r="CH747" s="1">
        <v>8</v>
      </c>
      <c r="CI747" s="1">
        <v>8</v>
      </c>
      <c r="CL747" s="1">
        <f t="shared" si="122"/>
        <v>8</v>
      </c>
      <c r="CO747" s="1">
        <f t="shared" si="131"/>
        <v>0</v>
      </c>
      <c r="CP747" s="1">
        <v>101.79</v>
      </c>
      <c r="CQ747" s="1">
        <f t="shared" si="133"/>
        <v>74.3</v>
      </c>
      <c r="CR747" s="1">
        <v>59</v>
      </c>
      <c r="CS747" s="1" t="s">
        <v>5728</v>
      </c>
    </row>
    <row r="748" spans="1:97" s="47" customFormat="1" ht="100.5" customHeight="1" x14ac:dyDescent="0.25">
      <c r="A748" s="6" t="s">
        <v>674</v>
      </c>
      <c r="B748" s="6" t="s">
        <v>675</v>
      </c>
      <c r="C748" s="6" t="s">
        <v>267</v>
      </c>
      <c r="D748" s="45" t="s">
        <v>676</v>
      </c>
      <c r="E748" s="6" t="s">
        <v>677</v>
      </c>
      <c r="F748" s="6" t="s">
        <v>678</v>
      </c>
      <c r="G748" s="6" t="s">
        <v>101</v>
      </c>
      <c r="H748" s="6" t="s">
        <v>679</v>
      </c>
      <c r="I748" s="6" t="s">
        <v>680</v>
      </c>
      <c r="J748" s="6" t="s">
        <v>681</v>
      </c>
      <c r="K748" s="6" t="s">
        <v>682</v>
      </c>
      <c r="L748" s="6" t="s">
        <v>105</v>
      </c>
      <c r="M748" s="6" t="s">
        <v>176</v>
      </c>
      <c r="N748" s="6" t="s">
        <v>683</v>
      </c>
      <c r="O748" s="6" t="s">
        <v>684</v>
      </c>
      <c r="P748" s="6">
        <v>929</v>
      </c>
      <c r="Q748" s="6" t="s">
        <v>4553</v>
      </c>
      <c r="R748" s="6" t="s">
        <v>38</v>
      </c>
      <c r="S748" s="6" t="s">
        <v>4554</v>
      </c>
      <c r="T748" s="6" t="s">
        <v>40</v>
      </c>
      <c r="U748" s="6">
        <v>5</v>
      </c>
      <c r="V748" s="6" t="s">
        <v>41</v>
      </c>
      <c r="W748" s="6" t="s">
        <v>41</v>
      </c>
      <c r="X748" s="6">
        <v>3</v>
      </c>
      <c r="Y748" s="32" t="s">
        <v>5713</v>
      </c>
      <c r="Z748" s="6">
        <v>0</v>
      </c>
      <c r="AA748" s="6">
        <v>0</v>
      </c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>
        <f t="shared" si="125"/>
        <v>0</v>
      </c>
      <c r="AP748" s="6">
        <v>52.81</v>
      </c>
      <c r="AQ748" s="6"/>
      <c r="AR748" s="6"/>
      <c r="AS748" s="6"/>
      <c r="AT748" s="6"/>
      <c r="AU748" s="6"/>
      <c r="AV748" s="6"/>
      <c r="AW748" s="6"/>
      <c r="AX748" s="6">
        <v>6.85</v>
      </c>
      <c r="AY748" s="6"/>
      <c r="AZ748" s="6"/>
      <c r="BA748" s="6"/>
      <c r="BB748" s="6">
        <v>45.96</v>
      </c>
      <c r="BC748" s="6"/>
      <c r="BD748" s="6"/>
      <c r="BE748" s="6"/>
      <c r="BF748" s="6"/>
      <c r="BG748" s="6"/>
      <c r="BH748" s="6">
        <v>0</v>
      </c>
      <c r="BI748" s="6">
        <f t="shared" si="126"/>
        <v>52.81</v>
      </c>
      <c r="BJ748" s="6">
        <v>28.75</v>
      </c>
      <c r="BK748" s="6">
        <v>1.5</v>
      </c>
      <c r="BL748" s="6"/>
      <c r="BM748" s="6">
        <v>6</v>
      </c>
      <c r="BN748" s="6"/>
      <c r="BO748" s="6">
        <v>1.25</v>
      </c>
      <c r="BP748" s="6"/>
      <c r="BQ748" s="6"/>
      <c r="BR748" s="6"/>
      <c r="BS748" s="6"/>
      <c r="BT748" s="6"/>
      <c r="BU748" s="6">
        <v>10</v>
      </c>
      <c r="BV748" s="6"/>
      <c r="BW748" s="6">
        <v>10</v>
      </c>
      <c r="BX748" s="6">
        <f t="shared" si="127"/>
        <v>28.75</v>
      </c>
      <c r="BY748" s="6"/>
      <c r="BZ748" s="6"/>
      <c r="CA748" s="6">
        <f t="shared" si="128"/>
        <v>0</v>
      </c>
      <c r="CB748" s="6">
        <f t="shared" si="129"/>
        <v>28.75</v>
      </c>
      <c r="CC748" s="6">
        <v>20</v>
      </c>
      <c r="CD748" s="6">
        <v>20</v>
      </c>
      <c r="CE748" s="6"/>
      <c r="CF748" s="6"/>
      <c r="CG748" s="6">
        <f t="shared" si="130"/>
        <v>20</v>
      </c>
      <c r="CH748" s="6">
        <v>8</v>
      </c>
      <c r="CI748" s="6">
        <v>8</v>
      </c>
      <c r="CJ748" s="6"/>
      <c r="CK748" s="6"/>
      <c r="CL748" s="6">
        <f t="shared" si="122"/>
        <v>8</v>
      </c>
      <c r="CM748" s="6"/>
      <c r="CN748" s="6"/>
      <c r="CO748" s="6">
        <f t="shared" si="131"/>
        <v>0</v>
      </c>
      <c r="CP748" s="6">
        <v>101.56</v>
      </c>
      <c r="CQ748" s="6"/>
      <c r="CR748" s="6"/>
      <c r="CS748" s="6" t="s">
        <v>5727</v>
      </c>
    </row>
    <row r="749" spans="1:97" s="47" customFormat="1" ht="63.75" customHeight="1" x14ac:dyDescent="0.25">
      <c r="A749" s="6" t="s">
        <v>685</v>
      </c>
      <c r="B749" s="6" t="s">
        <v>686</v>
      </c>
      <c r="C749" s="6" t="s">
        <v>267</v>
      </c>
      <c r="D749" s="45" t="s">
        <v>26</v>
      </c>
      <c r="E749" s="6" t="s">
        <v>687</v>
      </c>
      <c r="F749" s="6" t="s">
        <v>688</v>
      </c>
      <c r="G749" s="6" t="s">
        <v>29</v>
      </c>
      <c r="H749" s="6" t="s">
        <v>101</v>
      </c>
      <c r="I749" s="6" t="s">
        <v>689</v>
      </c>
      <c r="J749" s="6" t="s">
        <v>690</v>
      </c>
      <c r="K749" s="6" t="s">
        <v>691</v>
      </c>
      <c r="L749" s="6" t="s">
        <v>105</v>
      </c>
      <c r="M749" s="6" t="s">
        <v>300</v>
      </c>
      <c r="N749" s="6" t="s">
        <v>692</v>
      </c>
      <c r="O749" s="6" t="s">
        <v>693</v>
      </c>
      <c r="P749" s="6">
        <v>929</v>
      </c>
      <c r="Q749" s="6" t="s">
        <v>4553</v>
      </c>
      <c r="R749" s="6" t="s">
        <v>38</v>
      </c>
      <c r="S749" s="6" t="s">
        <v>4554</v>
      </c>
      <c r="T749" s="6" t="s">
        <v>40</v>
      </c>
      <c r="U749" s="6">
        <v>5</v>
      </c>
      <c r="V749" s="6" t="s">
        <v>41</v>
      </c>
      <c r="W749" s="6" t="s">
        <v>41</v>
      </c>
      <c r="X749" s="6">
        <v>2</v>
      </c>
      <c r="Y749" s="32" t="s">
        <v>5725</v>
      </c>
      <c r="Z749" s="6">
        <v>10</v>
      </c>
      <c r="AA749" s="6">
        <v>10</v>
      </c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>
        <f t="shared" si="125"/>
        <v>10</v>
      </c>
      <c r="AP749" s="6">
        <v>52.91</v>
      </c>
      <c r="AQ749" s="6"/>
      <c r="AR749" s="6"/>
      <c r="AS749" s="6"/>
      <c r="AT749" s="6"/>
      <c r="AU749" s="6"/>
      <c r="AV749" s="6"/>
      <c r="AW749" s="6"/>
      <c r="AX749" s="6">
        <v>12.33</v>
      </c>
      <c r="AY749" s="6"/>
      <c r="AZ749" s="6"/>
      <c r="BA749" s="6">
        <v>22.92</v>
      </c>
      <c r="BB749" s="6">
        <v>7.66</v>
      </c>
      <c r="BC749" s="6"/>
      <c r="BD749" s="6"/>
      <c r="BE749" s="6"/>
      <c r="BF749" s="6"/>
      <c r="BG749" s="6"/>
      <c r="BH749" s="6"/>
      <c r="BI749" s="6">
        <f t="shared" si="126"/>
        <v>52.91</v>
      </c>
      <c r="BJ749" s="6">
        <v>46.75</v>
      </c>
      <c r="BK749" s="6">
        <v>1</v>
      </c>
      <c r="BL749" s="6"/>
      <c r="BM749" s="6">
        <v>6</v>
      </c>
      <c r="BN749" s="6"/>
      <c r="BO749" s="6">
        <v>13.75</v>
      </c>
      <c r="BP749" s="6"/>
      <c r="BQ749" s="6">
        <v>6</v>
      </c>
      <c r="BR749" s="6"/>
      <c r="BS749" s="6"/>
      <c r="BT749" s="6"/>
      <c r="BU749" s="6"/>
      <c r="BV749" s="6"/>
      <c r="BW749" s="6"/>
      <c r="BX749" s="6">
        <f t="shared" si="127"/>
        <v>26.75</v>
      </c>
      <c r="BY749" s="6">
        <v>20</v>
      </c>
      <c r="BZ749" s="6"/>
      <c r="CA749" s="6">
        <f t="shared" si="128"/>
        <v>20</v>
      </c>
      <c r="CB749" s="6">
        <f t="shared" si="129"/>
        <v>46.75</v>
      </c>
      <c r="CC749" s="6">
        <v>0</v>
      </c>
      <c r="CD749" s="6">
        <v>0</v>
      </c>
      <c r="CE749" s="6"/>
      <c r="CF749" s="6"/>
      <c r="CG749" s="6">
        <f t="shared" si="130"/>
        <v>0</v>
      </c>
      <c r="CH749" s="6">
        <v>0</v>
      </c>
      <c r="CI749" s="6">
        <v>0</v>
      </c>
      <c r="CJ749" s="6"/>
      <c r="CK749" s="6"/>
      <c r="CL749" s="6">
        <f t="shared" si="122"/>
        <v>0</v>
      </c>
      <c r="CM749" s="6"/>
      <c r="CN749" s="6"/>
      <c r="CO749" s="6">
        <f t="shared" si="131"/>
        <v>0</v>
      </c>
      <c r="CP749" s="6">
        <v>99.66</v>
      </c>
      <c r="CQ749" s="6"/>
      <c r="CR749" s="6"/>
      <c r="CS749" s="6" t="s">
        <v>5726</v>
      </c>
    </row>
    <row r="750" spans="1:97" ht="39.75" customHeight="1" x14ac:dyDescent="0.25">
      <c r="A750" s="1" t="s">
        <v>694</v>
      </c>
      <c r="B750" s="1" t="s">
        <v>695</v>
      </c>
      <c r="C750" s="1" t="s">
        <v>25</v>
      </c>
      <c r="D750" s="44" t="s">
        <v>26</v>
      </c>
      <c r="E750" s="1" t="s">
        <v>696</v>
      </c>
      <c r="F750" s="26" t="s">
        <v>697</v>
      </c>
      <c r="G750" s="26" t="s">
        <v>160</v>
      </c>
      <c r="H750" s="1" t="s">
        <v>101</v>
      </c>
      <c r="I750" s="1" t="s">
        <v>698</v>
      </c>
      <c r="J750" s="1" t="s">
        <v>698</v>
      </c>
      <c r="K750" s="1" t="s">
        <v>699</v>
      </c>
      <c r="L750" s="1" t="s">
        <v>105</v>
      </c>
      <c r="M750" s="1" t="s">
        <v>176</v>
      </c>
      <c r="N750" s="1" t="s">
        <v>700</v>
      </c>
      <c r="O750" s="1" t="s">
        <v>701</v>
      </c>
      <c r="P750" s="1">
        <v>929</v>
      </c>
      <c r="Q750" s="1" t="s">
        <v>4553</v>
      </c>
      <c r="R750" s="1" t="s">
        <v>38</v>
      </c>
      <c r="S750" s="1" t="s">
        <v>4554</v>
      </c>
      <c r="T750" s="1" t="s">
        <v>40</v>
      </c>
      <c r="U750" s="1">
        <v>5</v>
      </c>
      <c r="V750" s="1" t="s">
        <v>41</v>
      </c>
      <c r="W750" s="1" t="s">
        <v>41</v>
      </c>
      <c r="X750" s="1">
        <v>4</v>
      </c>
      <c r="Y750" s="31" t="s">
        <v>5649</v>
      </c>
      <c r="Z750" s="1">
        <v>10</v>
      </c>
      <c r="AA750" s="1">
        <v>10</v>
      </c>
      <c r="AO750" s="1">
        <f t="shared" si="125"/>
        <v>10</v>
      </c>
      <c r="AP750" s="1">
        <v>63.62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53.62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f t="shared" si="126"/>
        <v>63.62</v>
      </c>
      <c r="BK750" s="1">
        <v>0</v>
      </c>
      <c r="BL750" s="1">
        <v>0</v>
      </c>
      <c r="BM750" s="1">
        <v>0</v>
      </c>
      <c r="BN750" s="1">
        <v>0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0</v>
      </c>
      <c r="BX750" s="1">
        <f t="shared" si="127"/>
        <v>0</v>
      </c>
      <c r="BY750" s="1">
        <v>0</v>
      </c>
      <c r="BZ750" s="1">
        <v>0</v>
      </c>
      <c r="CA750" s="1">
        <f t="shared" si="128"/>
        <v>0</v>
      </c>
      <c r="CB750" s="1">
        <f t="shared" si="129"/>
        <v>0</v>
      </c>
      <c r="CC750" s="1">
        <v>30</v>
      </c>
      <c r="CD750" s="1">
        <v>30</v>
      </c>
      <c r="CE750" s="1">
        <v>0</v>
      </c>
      <c r="CF750" s="1">
        <v>0</v>
      </c>
      <c r="CG750" s="1">
        <f t="shared" si="130"/>
        <v>30</v>
      </c>
      <c r="CH750" s="1">
        <v>16</v>
      </c>
      <c r="CI750" s="1">
        <v>16</v>
      </c>
      <c r="CJ750" s="1">
        <v>0</v>
      </c>
      <c r="CK750" s="1">
        <v>0</v>
      </c>
      <c r="CL750" s="1">
        <f t="shared" si="122"/>
        <v>16</v>
      </c>
      <c r="CN750" s="1">
        <v>0</v>
      </c>
      <c r="CO750" s="1">
        <f t="shared" si="131"/>
        <v>0</v>
      </c>
      <c r="CP750" s="1">
        <v>93.62</v>
      </c>
      <c r="CQ750" s="1">
        <f>SUM(BI750,CB750,CG750)</f>
        <v>93.62</v>
      </c>
      <c r="CR750" s="1">
        <v>51</v>
      </c>
      <c r="CS750" s="1" t="s">
        <v>5732</v>
      </c>
    </row>
    <row r="751" spans="1:97" s="47" customFormat="1" ht="91.5" customHeight="1" x14ac:dyDescent="0.25">
      <c r="A751" s="6" t="s">
        <v>2061</v>
      </c>
      <c r="B751" s="6" t="s">
        <v>2062</v>
      </c>
      <c r="C751" s="6" t="s">
        <v>267</v>
      </c>
      <c r="D751" s="45" t="s">
        <v>26</v>
      </c>
      <c r="E751" s="6" t="s">
        <v>2063</v>
      </c>
      <c r="F751" s="6" t="s">
        <v>2064</v>
      </c>
      <c r="G751" s="6" t="s">
        <v>2065</v>
      </c>
      <c r="H751" s="6" t="s">
        <v>2066</v>
      </c>
      <c r="I751" s="6" t="s">
        <v>2067</v>
      </c>
      <c r="J751" s="6" t="s">
        <v>2068</v>
      </c>
      <c r="K751" s="6" t="s">
        <v>2069</v>
      </c>
      <c r="L751" s="6" t="s">
        <v>105</v>
      </c>
      <c r="M751" s="6" t="s">
        <v>2070</v>
      </c>
      <c r="N751" s="6" t="s">
        <v>2071</v>
      </c>
      <c r="O751" s="6" t="s">
        <v>2072</v>
      </c>
      <c r="P751" s="6">
        <v>929</v>
      </c>
      <c r="Q751" s="6" t="s">
        <v>4553</v>
      </c>
      <c r="R751" s="6" t="s">
        <v>38</v>
      </c>
      <c r="S751" s="6" t="s">
        <v>4554</v>
      </c>
      <c r="T751" s="6" t="s">
        <v>40</v>
      </c>
      <c r="U751" s="6">
        <v>5</v>
      </c>
      <c r="V751" s="6" t="s">
        <v>41</v>
      </c>
      <c r="W751" s="6" t="s">
        <v>41</v>
      </c>
      <c r="X751" s="6">
        <v>3</v>
      </c>
      <c r="Y751" s="32" t="s">
        <v>5723</v>
      </c>
      <c r="Z751" s="6">
        <v>0</v>
      </c>
      <c r="AA751" s="6">
        <v>0</v>
      </c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>
        <f t="shared" si="125"/>
        <v>0</v>
      </c>
      <c r="AP751" s="6">
        <v>81.8</v>
      </c>
      <c r="AQ751" s="6"/>
      <c r="AR751" s="6"/>
      <c r="AS751" s="6"/>
      <c r="AT751" s="6"/>
      <c r="AU751" s="6"/>
      <c r="AV751" s="6"/>
      <c r="AW751" s="6"/>
      <c r="AX751" s="6">
        <v>1.37</v>
      </c>
      <c r="AY751" s="6"/>
      <c r="AZ751" s="6"/>
      <c r="BA751" s="6"/>
      <c r="BB751" s="6">
        <v>80.430000000000007</v>
      </c>
      <c r="BC751" s="6"/>
      <c r="BD751" s="6"/>
      <c r="BE751" s="6"/>
      <c r="BF751" s="6"/>
      <c r="BG751" s="6"/>
      <c r="BH751" s="6"/>
      <c r="BI751" s="6">
        <f t="shared" si="126"/>
        <v>81.800000000000011</v>
      </c>
      <c r="BJ751" s="6">
        <v>6</v>
      </c>
      <c r="BK751" s="6">
        <v>1</v>
      </c>
      <c r="BL751" s="6"/>
      <c r="BM751" s="6"/>
      <c r="BN751" s="6"/>
      <c r="BO751" s="6">
        <v>5</v>
      </c>
      <c r="BP751" s="6"/>
      <c r="BQ751" s="6"/>
      <c r="BR751" s="6"/>
      <c r="BS751" s="6"/>
      <c r="BT751" s="6"/>
      <c r="BU751" s="6"/>
      <c r="BV751" s="6"/>
      <c r="BW751" s="6"/>
      <c r="BX751" s="6">
        <f t="shared" si="127"/>
        <v>6</v>
      </c>
      <c r="BY751" s="6"/>
      <c r="BZ751" s="6"/>
      <c r="CA751" s="6">
        <f t="shared" si="128"/>
        <v>0</v>
      </c>
      <c r="CB751" s="6">
        <f t="shared" si="129"/>
        <v>6</v>
      </c>
      <c r="CC751" s="6">
        <v>0</v>
      </c>
      <c r="CD751" s="6">
        <v>0</v>
      </c>
      <c r="CE751" s="6"/>
      <c r="CF751" s="6"/>
      <c r="CG751" s="6">
        <f t="shared" si="130"/>
        <v>0</v>
      </c>
      <c r="CH751" s="6">
        <v>0</v>
      </c>
      <c r="CI751" s="6">
        <v>0</v>
      </c>
      <c r="CJ751" s="6"/>
      <c r="CK751" s="6"/>
      <c r="CL751" s="6">
        <f t="shared" si="122"/>
        <v>0</v>
      </c>
      <c r="CM751" s="6"/>
      <c r="CN751" s="6"/>
      <c r="CO751" s="6">
        <f t="shared" si="131"/>
        <v>0</v>
      </c>
      <c r="CP751" s="6">
        <v>87.8</v>
      </c>
      <c r="CQ751" s="6"/>
      <c r="CR751" s="6"/>
      <c r="CS751" s="6" t="s">
        <v>5727</v>
      </c>
    </row>
    <row r="752" spans="1:97" ht="40.5" customHeight="1" x14ac:dyDescent="0.25">
      <c r="A752" s="1" t="s">
        <v>702</v>
      </c>
      <c r="B752" s="1" t="s">
        <v>703</v>
      </c>
      <c r="C752" s="1" t="s">
        <v>419</v>
      </c>
      <c r="D752" s="44" t="s">
        <v>84</v>
      </c>
      <c r="E752" s="1" t="s">
        <v>704</v>
      </c>
      <c r="F752" s="1" t="s">
        <v>705</v>
      </c>
      <c r="G752" s="1" t="s">
        <v>706</v>
      </c>
      <c r="H752" s="1" t="s">
        <v>74</v>
      </c>
      <c r="I752" s="1" t="s">
        <v>707</v>
      </c>
      <c r="J752" s="1" t="s">
        <v>708</v>
      </c>
      <c r="K752" s="1" t="s">
        <v>709</v>
      </c>
      <c r="L752" s="1" t="s">
        <v>105</v>
      </c>
      <c r="M752" s="1" t="s">
        <v>710</v>
      </c>
      <c r="N752" s="1" t="s">
        <v>711</v>
      </c>
      <c r="O752" s="1" t="s">
        <v>712</v>
      </c>
      <c r="P752" s="1">
        <v>929</v>
      </c>
      <c r="Q752" s="1" t="s">
        <v>4553</v>
      </c>
      <c r="R752" s="1" t="s">
        <v>38</v>
      </c>
      <c r="S752" s="1" t="s">
        <v>4554</v>
      </c>
      <c r="T752" s="1" t="s">
        <v>40</v>
      </c>
      <c r="U752" s="1">
        <v>5</v>
      </c>
      <c r="V752" s="1" t="s">
        <v>41</v>
      </c>
      <c r="W752" s="1" t="s">
        <v>41</v>
      </c>
      <c r="X752" s="1">
        <v>4</v>
      </c>
      <c r="Y752" s="31" t="s">
        <v>5649</v>
      </c>
      <c r="Z752" s="1">
        <v>62.15</v>
      </c>
      <c r="AA752" s="1">
        <v>10</v>
      </c>
      <c r="AH752" s="1">
        <v>33</v>
      </c>
      <c r="AJ752" s="1">
        <v>19.149999999999999</v>
      </c>
      <c r="AO752" s="1">
        <f t="shared" si="125"/>
        <v>62.15</v>
      </c>
      <c r="AP752" s="1">
        <v>45.59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16.440000000000001</v>
      </c>
      <c r="AY752" s="1">
        <v>0</v>
      </c>
      <c r="AZ752" s="1">
        <v>0</v>
      </c>
      <c r="BA752" s="1">
        <v>0</v>
      </c>
      <c r="BB752" s="1">
        <v>19.149999999999999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f t="shared" si="126"/>
        <v>45.59</v>
      </c>
      <c r="BJ752" s="1">
        <v>1.25</v>
      </c>
      <c r="BK752" s="1">
        <v>0</v>
      </c>
      <c r="BL752" s="1">
        <v>0</v>
      </c>
      <c r="BM752" s="1">
        <v>0</v>
      </c>
      <c r="BN752" s="1">
        <v>0</v>
      </c>
      <c r="BO752" s="1">
        <v>1.25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0</v>
      </c>
      <c r="BX752" s="1">
        <f t="shared" si="127"/>
        <v>1.25</v>
      </c>
      <c r="BY752" s="1">
        <v>0</v>
      </c>
      <c r="BZ752" s="1">
        <v>0</v>
      </c>
      <c r="CA752" s="1">
        <f t="shared" si="128"/>
        <v>0</v>
      </c>
      <c r="CB752" s="1">
        <f t="shared" si="129"/>
        <v>1.25</v>
      </c>
      <c r="CC752" s="1">
        <v>40</v>
      </c>
      <c r="CD752" s="1">
        <v>40</v>
      </c>
      <c r="CE752" s="1">
        <v>0</v>
      </c>
      <c r="CF752" s="1">
        <v>0</v>
      </c>
      <c r="CG752" s="1">
        <f t="shared" si="130"/>
        <v>40</v>
      </c>
      <c r="CH752" s="1">
        <v>24</v>
      </c>
      <c r="CI752" s="1">
        <v>24</v>
      </c>
      <c r="CJ752" s="1">
        <v>0</v>
      </c>
      <c r="CK752" s="1">
        <v>0</v>
      </c>
      <c r="CL752" s="1">
        <f t="shared" si="122"/>
        <v>24</v>
      </c>
      <c r="CN752" s="1">
        <v>0</v>
      </c>
      <c r="CO752" s="1">
        <f t="shared" si="131"/>
        <v>0</v>
      </c>
      <c r="CP752" s="1">
        <v>86.84</v>
      </c>
      <c r="CQ752" s="1">
        <f>SUM(BI752,CB752,CG752)</f>
        <v>86.84</v>
      </c>
      <c r="CR752" s="1">
        <v>56</v>
      </c>
      <c r="CS752" s="1" t="s">
        <v>5732</v>
      </c>
    </row>
    <row r="753" spans="1:97" ht="38.25" customHeight="1" x14ac:dyDescent="0.25">
      <c r="A753" s="1" t="s">
        <v>2073</v>
      </c>
      <c r="B753" s="1" t="s">
        <v>2074</v>
      </c>
      <c r="C753" s="1" t="s">
        <v>157</v>
      </c>
      <c r="D753" s="44" t="s">
        <v>98</v>
      </c>
      <c r="E753" s="1" t="s">
        <v>2075</v>
      </c>
      <c r="F753" s="26" t="s">
        <v>2076</v>
      </c>
      <c r="G753" s="26" t="s">
        <v>832</v>
      </c>
      <c r="H753" s="1" t="s">
        <v>226</v>
      </c>
      <c r="I753" s="1" t="s">
        <v>2077</v>
      </c>
      <c r="J753" s="1" t="s">
        <v>2078</v>
      </c>
      <c r="K753" s="1" t="s">
        <v>2079</v>
      </c>
      <c r="L753" s="1" t="s">
        <v>105</v>
      </c>
      <c r="M753" s="1" t="s">
        <v>1299</v>
      </c>
      <c r="N753" s="1" t="s">
        <v>2080</v>
      </c>
      <c r="O753" s="1" t="s">
        <v>2081</v>
      </c>
      <c r="P753" s="1">
        <v>929</v>
      </c>
      <c r="Q753" s="1" t="s">
        <v>4553</v>
      </c>
      <c r="R753" s="1" t="s">
        <v>38</v>
      </c>
      <c r="S753" s="1" t="s">
        <v>4554</v>
      </c>
      <c r="T753" s="1" t="s">
        <v>40</v>
      </c>
      <c r="U753" s="1">
        <v>5</v>
      </c>
      <c r="V753" s="1" t="s">
        <v>41</v>
      </c>
      <c r="W753" s="1" t="s">
        <v>41</v>
      </c>
      <c r="X753" s="1">
        <v>3</v>
      </c>
      <c r="Y753" s="34" t="s">
        <v>5649</v>
      </c>
      <c r="Z753" s="1">
        <v>0</v>
      </c>
      <c r="AA753" s="1">
        <v>0</v>
      </c>
      <c r="AO753" s="1">
        <f t="shared" si="125"/>
        <v>0</v>
      </c>
      <c r="AP753" s="1">
        <v>46.24</v>
      </c>
      <c r="AX753" s="1">
        <v>4.1100000000000003</v>
      </c>
      <c r="BB753" s="1">
        <v>42.13</v>
      </c>
      <c r="BI753" s="1">
        <f t="shared" si="126"/>
        <v>46.24</v>
      </c>
      <c r="BJ753" s="1">
        <v>20</v>
      </c>
      <c r="BX753" s="1">
        <f t="shared" si="127"/>
        <v>0</v>
      </c>
      <c r="BY753" s="1">
        <v>20</v>
      </c>
      <c r="CA753" s="1">
        <f t="shared" si="128"/>
        <v>20</v>
      </c>
      <c r="CB753" s="1">
        <f t="shared" si="129"/>
        <v>20</v>
      </c>
      <c r="CC753" s="1">
        <v>20</v>
      </c>
      <c r="CD753" s="1">
        <v>20</v>
      </c>
      <c r="CG753" s="1">
        <f t="shared" si="130"/>
        <v>20</v>
      </c>
      <c r="CH753" s="1">
        <v>8</v>
      </c>
      <c r="CI753" s="1">
        <v>8</v>
      </c>
      <c r="CL753" s="1">
        <f t="shared" si="122"/>
        <v>8</v>
      </c>
      <c r="CO753" s="1">
        <f t="shared" si="131"/>
        <v>0</v>
      </c>
      <c r="CP753" s="1">
        <v>86.24</v>
      </c>
      <c r="CQ753" s="1">
        <f>SUM(BI753,CB753,CG753)</f>
        <v>86.240000000000009</v>
      </c>
      <c r="CR753" s="1">
        <v>57</v>
      </c>
      <c r="CS753" s="1" t="s">
        <v>5728</v>
      </c>
    </row>
    <row r="754" spans="1:97" ht="36.75" customHeight="1" x14ac:dyDescent="0.25">
      <c r="A754" s="1" t="s">
        <v>4716</v>
      </c>
      <c r="B754" s="1" t="s">
        <v>4717</v>
      </c>
      <c r="C754" s="1" t="s">
        <v>157</v>
      </c>
      <c r="D754" s="44" t="s">
        <v>26</v>
      </c>
      <c r="E754" s="1" t="s">
        <v>4718</v>
      </c>
      <c r="F754" s="26" t="s">
        <v>4719</v>
      </c>
      <c r="G754" s="26" t="s">
        <v>29</v>
      </c>
      <c r="H754" s="1" t="s">
        <v>123</v>
      </c>
      <c r="I754" s="1" t="s">
        <v>4720</v>
      </c>
      <c r="J754" s="1" t="s">
        <v>4721</v>
      </c>
      <c r="K754" s="1" t="s">
        <v>4722</v>
      </c>
      <c r="L754" s="1" t="s">
        <v>2402</v>
      </c>
      <c r="M754" s="1" t="s">
        <v>2403</v>
      </c>
      <c r="N754" s="1" t="s">
        <v>4723</v>
      </c>
      <c r="O754" s="1" t="s">
        <v>4724</v>
      </c>
      <c r="P754" s="1">
        <v>929</v>
      </c>
      <c r="Q754" s="1" t="s">
        <v>4553</v>
      </c>
      <c r="R754" s="1" t="s">
        <v>38</v>
      </c>
      <c r="S754" s="1" t="s">
        <v>4554</v>
      </c>
      <c r="T754" s="1" t="s">
        <v>40</v>
      </c>
      <c r="U754" s="1">
        <v>5</v>
      </c>
      <c r="V754" s="1" t="s">
        <v>41</v>
      </c>
      <c r="W754" s="1" t="s">
        <v>41</v>
      </c>
      <c r="X754" s="1">
        <v>6</v>
      </c>
      <c r="Y754" s="34" t="s">
        <v>5649</v>
      </c>
      <c r="Z754" s="1">
        <v>84.44</v>
      </c>
      <c r="AA754" s="1">
        <v>10</v>
      </c>
      <c r="AH754" s="1">
        <v>5.5</v>
      </c>
      <c r="AJ754" s="1">
        <v>68.94</v>
      </c>
      <c r="AO754" s="1">
        <f t="shared" si="125"/>
        <v>84.44</v>
      </c>
      <c r="AP754" s="1">
        <v>10</v>
      </c>
      <c r="AX754" s="1">
        <v>2.74</v>
      </c>
      <c r="BA754" s="1">
        <v>34.380000000000003</v>
      </c>
      <c r="BI754" s="1">
        <f t="shared" si="126"/>
        <v>47.120000000000005</v>
      </c>
      <c r="BJ754" s="1">
        <v>41.7</v>
      </c>
      <c r="BK754" s="1">
        <v>1</v>
      </c>
      <c r="BM754" s="1">
        <v>1</v>
      </c>
      <c r="BO754" s="1">
        <v>5</v>
      </c>
      <c r="BP754" s="1">
        <v>1.5</v>
      </c>
      <c r="BS754" s="1">
        <v>2.7</v>
      </c>
      <c r="BU754" s="1">
        <v>10</v>
      </c>
      <c r="BX754" s="1">
        <f t="shared" si="127"/>
        <v>21.2</v>
      </c>
      <c r="BY754" s="1">
        <v>20</v>
      </c>
      <c r="CA754" s="1">
        <f t="shared" si="128"/>
        <v>20</v>
      </c>
      <c r="CB754" s="1">
        <f t="shared" si="129"/>
        <v>41.2</v>
      </c>
      <c r="CC754" s="1">
        <v>30</v>
      </c>
      <c r="CD754" s="1">
        <v>30</v>
      </c>
      <c r="CG754" s="1">
        <f t="shared" si="130"/>
        <v>30</v>
      </c>
      <c r="CH754" s="1">
        <v>16</v>
      </c>
      <c r="CI754" s="1">
        <v>16</v>
      </c>
      <c r="CL754" s="1">
        <f t="shared" si="122"/>
        <v>16</v>
      </c>
      <c r="CO754" s="1">
        <f t="shared" si="131"/>
        <v>0</v>
      </c>
      <c r="CP754" s="1">
        <v>81.7</v>
      </c>
      <c r="CQ754" s="1">
        <f>SUM(BI754,CB754,CG754)</f>
        <v>118.32000000000001</v>
      </c>
      <c r="CR754" s="1">
        <v>41</v>
      </c>
      <c r="CS754" s="1" t="s">
        <v>5728</v>
      </c>
    </row>
    <row r="755" spans="1:97" ht="42" customHeight="1" x14ac:dyDescent="0.25">
      <c r="A755" s="1" t="s">
        <v>713</v>
      </c>
      <c r="B755" s="1" t="s">
        <v>714</v>
      </c>
      <c r="C755" s="1" t="s">
        <v>25</v>
      </c>
      <c r="D755" s="44" t="s">
        <v>26</v>
      </c>
      <c r="E755" s="1" t="s">
        <v>715</v>
      </c>
      <c r="F755" s="26" t="s">
        <v>716</v>
      </c>
      <c r="G755" s="26" t="s">
        <v>717</v>
      </c>
      <c r="H755" s="1" t="s">
        <v>718</v>
      </c>
      <c r="I755" s="1" t="s">
        <v>719</v>
      </c>
      <c r="J755" s="1" t="s">
        <v>719</v>
      </c>
      <c r="K755" s="1" t="s">
        <v>720</v>
      </c>
      <c r="L755" s="1" t="s">
        <v>105</v>
      </c>
      <c r="M755" s="1" t="s">
        <v>176</v>
      </c>
      <c r="N755" s="1" t="s">
        <v>721</v>
      </c>
      <c r="O755" s="1" t="s">
        <v>547</v>
      </c>
      <c r="P755" s="1">
        <v>929</v>
      </c>
      <c r="Q755" s="1" t="s">
        <v>4553</v>
      </c>
      <c r="R755" s="1" t="s">
        <v>38</v>
      </c>
      <c r="S755" s="1" t="s">
        <v>4554</v>
      </c>
      <c r="T755" s="1" t="s">
        <v>40</v>
      </c>
      <c r="U755" s="1">
        <v>5</v>
      </c>
      <c r="V755" s="1" t="s">
        <v>41</v>
      </c>
      <c r="W755" s="1" t="s">
        <v>41</v>
      </c>
      <c r="X755" s="1">
        <v>3</v>
      </c>
      <c r="Y755" s="34" t="s">
        <v>5649</v>
      </c>
      <c r="Z755" s="1">
        <v>60.5</v>
      </c>
      <c r="AA755" s="1">
        <v>0</v>
      </c>
      <c r="AH755" s="1">
        <v>60.5</v>
      </c>
      <c r="AO755" s="1">
        <f t="shared" si="125"/>
        <v>60.5</v>
      </c>
      <c r="AP755" s="1">
        <v>0</v>
      </c>
      <c r="AX755" s="1">
        <v>30.14</v>
      </c>
      <c r="BI755" s="1">
        <f t="shared" si="126"/>
        <v>30.14</v>
      </c>
      <c r="BJ755" s="1">
        <v>29.25</v>
      </c>
      <c r="BL755" s="1">
        <v>0</v>
      </c>
      <c r="BO755" s="1">
        <v>3.75</v>
      </c>
      <c r="BQ755" s="1">
        <v>6</v>
      </c>
      <c r="BW755" s="1">
        <v>10</v>
      </c>
      <c r="BX755" s="1">
        <f t="shared" si="127"/>
        <v>19.75</v>
      </c>
      <c r="CA755" s="1">
        <f t="shared" si="128"/>
        <v>0</v>
      </c>
      <c r="CB755" s="1">
        <f t="shared" si="129"/>
        <v>19.75</v>
      </c>
      <c r="CC755" s="1">
        <v>40</v>
      </c>
      <c r="CD755" s="1">
        <v>40</v>
      </c>
      <c r="CG755" s="1">
        <f t="shared" si="130"/>
        <v>40</v>
      </c>
      <c r="CH755" s="1">
        <v>24</v>
      </c>
      <c r="CI755" s="1">
        <v>24</v>
      </c>
      <c r="CL755" s="1">
        <f t="shared" si="122"/>
        <v>24</v>
      </c>
      <c r="CO755" s="1">
        <f t="shared" si="131"/>
        <v>0</v>
      </c>
      <c r="CP755" s="1">
        <v>69.25</v>
      </c>
      <c r="CQ755" s="1">
        <f>SUM(BI755,CB755,CG755)</f>
        <v>89.89</v>
      </c>
      <c r="CR755" s="1">
        <v>55</v>
      </c>
      <c r="CS755" s="1" t="s">
        <v>5728</v>
      </c>
    </row>
    <row r="756" spans="1:97" s="47" customFormat="1" ht="186" customHeight="1" x14ac:dyDescent="0.25">
      <c r="A756" s="6" t="s">
        <v>722</v>
      </c>
      <c r="B756" s="6" t="s">
        <v>723</v>
      </c>
      <c r="C756" s="6" t="s">
        <v>724</v>
      </c>
      <c r="D756" s="45" t="s">
        <v>26</v>
      </c>
      <c r="E756" s="6" t="s">
        <v>725</v>
      </c>
      <c r="F756" s="6" t="s">
        <v>726</v>
      </c>
      <c r="G756" s="6" t="s">
        <v>29</v>
      </c>
      <c r="H756" s="6" t="s">
        <v>226</v>
      </c>
      <c r="I756" s="6" t="s">
        <v>727</v>
      </c>
      <c r="J756" s="6" t="s">
        <v>727</v>
      </c>
      <c r="K756" s="6" t="s">
        <v>728</v>
      </c>
      <c r="L756" s="6" t="s">
        <v>729</v>
      </c>
      <c r="M756" s="6" t="s">
        <v>730</v>
      </c>
      <c r="N756" s="6" t="s">
        <v>731</v>
      </c>
      <c r="O756" s="6" t="s">
        <v>732</v>
      </c>
      <c r="P756" s="6">
        <v>929</v>
      </c>
      <c r="Q756" s="6" t="s">
        <v>4553</v>
      </c>
      <c r="R756" s="6" t="s">
        <v>38</v>
      </c>
      <c r="S756" s="6" t="s">
        <v>4554</v>
      </c>
      <c r="T756" s="6" t="s">
        <v>40</v>
      </c>
      <c r="U756" s="6">
        <v>5</v>
      </c>
      <c r="V756" s="6" t="s">
        <v>41</v>
      </c>
      <c r="W756" s="6" t="s">
        <v>41</v>
      </c>
      <c r="X756" s="6">
        <v>2</v>
      </c>
      <c r="Y756" s="32" t="s">
        <v>5714</v>
      </c>
      <c r="Z756" s="6">
        <v>10</v>
      </c>
      <c r="AA756" s="6">
        <v>10</v>
      </c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>
        <f t="shared" si="125"/>
        <v>10</v>
      </c>
      <c r="AP756" s="6">
        <v>10</v>
      </c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>
        <v>0</v>
      </c>
      <c r="BI756" s="6">
        <f t="shared" si="126"/>
        <v>10</v>
      </c>
      <c r="BJ756" s="6">
        <v>28.95</v>
      </c>
      <c r="BK756" s="6">
        <v>1</v>
      </c>
      <c r="BL756" s="6"/>
      <c r="BM756" s="6">
        <v>2</v>
      </c>
      <c r="BN756" s="6"/>
      <c r="BO756" s="6">
        <v>1.25</v>
      </c>
      <c r="BP756" s="6"/>
      <c r="BQ756" s="6">
        <v>2</v>
      </c>
      <c r="BR756" s="6"/>
      <c r="BS756" s="6">
        <v>2.7</v>
      </c>
      <c r="BT756" s="6"/>
      <c r="BU756" s="6"/>
      <c r="BV756" s="6"/>
      <c r="BW756" s="6"/>
      <c r="BX756" s="6">
        <f t="shared" si="127"/>
        <v>8.9499999999999993</v>
      </c>
      <c r="BY756" s="6">
        <v>20</v>
      </c>
      <c r="BZ756" s="6"/>
      <c r="CA756" s="6">
        <f t="shared" si="128"/>
        <v>20</v>
      </c>
      <c r="CB756" s="6">
        <f t="shared" si="129"/>
        <v>28.95</v>
      </c>
      <c r="CC756" s="6">
        <v>30</v>
      </c>
      <c r="CD756" s="6">
        <v>30</v>
      </c>
      <c r="CE756" s="6"/>
      <c r="CF756" s="6"/>
      <c r="CG756" s="6">
        <f t="shared" si="130"/>
        <v>30</v>
      </c>
      <c r="CH756" s="6">
        <v>16</v>
      </c>
      <c r="CI756" s="6">
        <v>16</v>
      </c>
      <c r="CJ756" s="6"/>
      <c r="CK756" s="6"/>
      <c r="CL756" s="6">
        <f t="shared" si="122"/>
        <v>16</v>
      </c>
      <c r="CM756" s="6"/>
      <c r="CN756" s="6"/>
      <c r="CO756" s="6">
        <f t="shared" si="131"/>
        <v>0</v>
      </c>
      <c r="CP756" s="6">
        <v>68.95</v>
      </c>
      <c r="CQ756" s="6"/>
      <c r="CR756" s="6"/>
      <c r="CS756" s="6" t="s">
        <v>5727</v>
      </c>
    </row>
    <row r="757" spans="1:97" ht="37.5" customHeight="1" x14ac:dyDescent="0.25">
      <c r="A757" s="1" t="s">
        <v>4048</v>
      </c>
      <c r="B757" s="1" t="s">
        <v>4049</v>
      </c>
      <c r="C757" s="1" t="s">
        <v>25</v>
      </c>
      <c r="D757" s="44" t="s">
        <v>84</v>
      </c>
      <c r="E757" s="1" t="s">
        <v>4050</v>
      </c>
      <c r="F757" s="1" t="s">
        <v>4051</v>
      </c>
      <c r="G757" s="1" t="s">
        <v>226</v>
      </c>
      <c r="H757" s="1" t="s">
        <v>577</v>
      </c>
      <c r="I757" s="1" t="s">
        <v>4052</v>
      </c>
      <c r="J757" s="1" t="s">
        <v>4053</v>
      </c>
      <c r="K757" s="1" t="s">
        <v>4054</v>
      </c>
      <c r="L757" s="1" t="s">
        <v>626</v>
      </c>
      <c r="M757" s="1" t="s">
        <v>3777</v>
      </c>
      <c r="N757" s="1" t="s">
        <v>4055</v>
      </c>
      <c r="O757" s="1" t="s">
        <v>4056</v>
      </c>
      <c r="P757" s="1">
        <v>929</v>
      </c>
      <c r="Q757" s="1" t="s">
        <v>4553</v>
      </c>
      <c r="R757" s="1" t="s">
        <v>38</v>
      </c>
      <c r="S757" s="1" t="s">
        <v>4554</v>
      </c>
      <c r="T757" s="1" t="s">
        <v>40</v>
      </c>
      <c r="U757" s="1">
        <v>5</v>
      </c>
      <c r="V757" s="1" t="s">
        <v>41</v>
      </c>
      <c r="W757" s="1" t="s">
        <v>41</v>
      </c>
      <c r="X757" s="1">
        <v>1</v>
      </c>
      <c r="Y757" s="31" t="s">
        <v>5649</v>
      </c>
      <c r="Z757" s="1">
        <v>10</v>
      </c>
      <c r="AA757" s="1">
        <v>10</v>
      </c>
      <c r="AO757" s="1">
        <f t="shared" si="125"/>
        <v>10</v>
      </c>
      <c r="AP757" s="1">
        <v>10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f t="shared" si="126"/>
        <v>10</v>
      </c>
      <c r="BJ757" s="1">
        <v>28.75</v>
      </c>
      <c r="BK757" s="1">
        <v>1</v>
      </c>
      <c r="BL757" s="1">
        <v>0</v>
      </c>
      <c r="BM757" s="1">
        <v>2</v>
      </c>
      <c r="BN757" s="1">
        <v>0</v>
      </c>
      <c r="BO757" s="1">
        <v>1.25</v>
      </c>
      <c r="BP757" s="1">
        <v>0</v>
      </c>
      <c r="BQ757" s="1">
        <v>4</v>
      </c>
      <c r="BR757" s="1">
        <v>0</v>
      </c>
      <c r="BS757" s="1">
        <v>0</v>
      </c>
      <c r="BT757" s="1">
        <v>0</v>
      </c>
      <c r="BU757" s="1">
        <v>0</v>
      </c>
      <c r="BV757" s="1">
        <v>10</v>
      </c>
      <c r="BW757" s="1">
        <v>0</v>
      </c>
      <c r="BX757" s="1">
        <f t="shared" si="127"/>
        <v>18.25</v>
      </c>
      <c r="BY757" s="1">
        <v>0</v>
      </c>
      <c r="BZ757" s="1">
        <v>0</v>
      </c>
      <c r="CA757" s="1">
        <f t="shared" si="128"/>
        <v>0</v>
      </c>
      <c r="CB757" s="1">
        <f t="shared" si="129"/>
        <v>18.25</v>
      </c>
      <c r="CC757" s="1">
        <v>30</v>
      </c>
      <c r="CD757" s="1">
        <v>30</v>
      </c>
      <c r="CE757" s="1">
        <v>0</v>
      </c>
      <c r="CF757" s="1">
        <v>0</v>
      </c>
      <c r="CG757" s="1">
        <f t="shared" si="130"/>
        <v>30</v>
      </c>
      <c r="CH757" s="1">
        <v>16</v>
      </c>
      <c r="CI757" s="1">
        <v>16</v>
      </c>
      <c r="CJ757" s="1">
        <v>0</v>
      </c>
      <c r="CK757" s="1">
        <v>0</v>
      </c>
      <c r="CL757" s="1">
        <f t="shared" si="122"/>
        <v>16</v>
      </c>
      <c r="CN757" s="1">
        <v>0</v>
      </c>
      <c r="CO757" s="1">
        <f t="shared" si="131"/>
        <v>0</v>
      </c>
      <c r="CP757" s="1">
        <v>68.75</v>
      </c>
      <c r="CQ757" s="1">
        <f t="shared" ref="CQ757:CQ770" si="134">SUM(BI757,CB757,CG757)</f>
        <v>58.25</v>
      </c>
      <c r="CR757" s="1">
        <v>62</v>
      </c>
      <c r="CS757" s="1" t="s">
        <v>5732</v>
      </c>
    </row>
    <row r="758" spans="1:97" ht="39" customHeight="1" x14ac:dyDescent="0.25">
      <c r="A758" s="1" t="s">
        <v>733</v>
      </c>
      <c r="B758" s="1" t="s">
        <v>734</v>
      </c>
      <c r="C758" s="1" t="s">
        <v>267</v>
      </c>
      <c r="D758" s="44" t="s">
        <v>676</v>
      </c>
      <c r="E758" s="1" t="s">
        <v>735</v>
      </c>
      <c r="F758" s="1" t="s">
        <v>736</v>
      </c>
      <c r="G758" s="1" t="s">
        <v>737</v>
      </c>
      <c r="H758" s="1" t="s">
        <v>577</v>
      </c>
      <c r="I758" s="1" t="s">
        <v>738</v>
      </c>
      <c r="J758" s="1" t="s">
        <v>739</v>
      </c>
      <c r="K758" s="1" t="s">
        <v>740</v>
      </c>
      <c r="L758" s="1" t="s">
        <v>299</v>
      </c>
      <c r="M758" s="1" t="s">
        <v>128</v>
      </c>
      <c r="N758" s="1" t="s">
        <v>741</v>
      </c>
      <c r="O758" s="1" t="s">
        <v>742</v>
      </c>
      <c r="P758" s="1">
        <v>929</v>
      </c>
      <c r="Q758" s="1" t="s">
        <v>4553</v>
      </c>
      <c r="R758" s="1" t="s">
        <v>38</v>
      </c>
      <c r="S758" s="1" t="s">
        <v>4554</v>
      </c>
      <c r="T758" s="1" t="s">
        <v>40</v>
      </c>
      <c r="U758" s="1">
        <v>5</v>
      </c>
      <c r="V758" s="1" t="s">
        <v>41</v>
      </c>
      <c r="W758" s="1" t="s">
        <v>41</v>
      </c>
      <c r="X758" s="1">
        <v>1</v>
      </c>
      <c r="Y758" s="31" t="s">
        <v>5649</v>
      </c>
      <c r="Z758" s="1">
        <v>10</v>
      </c>
      <c r="AA758" s="1">
        <v>10</v>
      </c>
      <c r="AO758" s="1">
        <f t="shared" si="125"/>
        <v>10</v>
      </c>
      <c r="AP758" s="1">
        <v>31.64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16.440000000000001</v>
      </c>
      <c r="AY758" s="1">
        <v>0</v>
      </c>
      <c r="AZ758" s="1">
        <v>0</v>
      </c>
      <c r="BA758" s="1">
        <v>0</v>
      </c>
      <c r="BB758" s="1">
        <v>3.83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f t="shared" si="126"/>
        <v>30.270000000000003</v>
      </c>
      <c r="BJ758" s="1">
        <v>16.7</v>
      </c>
      <c r="BK758" s="1">
        <v>0</v>
      </c>
      <c r="BL758" s="1">
        <v>0</v>
      </c>
      <c r="BM758" s="1">
        <v>2</v>
      </c>
      <c r="BN758" s="1">
        <v>0</v>
      </c>
      <c r="BO758" s="1">
        <v>0</v>
      </c>
      <c r="BP758" s="1">
        <v>0</v>
      </c>
      <c r="BQ758" s="1">
        <v>2</v>
      </c>
      <c r="BR758" s="1">
        <v>0</v>
      </c>
      <c r="BS758" s="1">
        <v>2.7</v>
      </c>
      <c r="BT758" s="1">
        <v>0</v>
      </c>
      <c r="BU758" s="1">
        <v>0</v>
      </c>
      <c r="BV758" s="1">
        <v>0</v>
      </c>
      <c r="BW758" s="1">
        <v>0</v>
      </c>
      <c r="BX758" s="1">
        <f t="shared" si="127"/>
        <v>6.7</v>
      </c>
      <c r="BY758" s="1">
        <v>0</v>
      </c>
      <c r="BZ758" s="1">
        <v>0</v>
      </c>
      <c r="CA758" s="1">
        <f t="shared" si="128"/>
        <v>0</v>
      </c>
      <c r="CB758" s="1">
        <f t="shared" si="129"/>
        <v>6.7</v>
      </c>
      <c r="CC758" s="1">
        <v>20</v>
      </c>
      <c r="CD758" s="1">
        <v>20</v>
      </c>
      <c r="CE758" s="1">
        <v>0</v>
      </c>
      <c r="CF758" s="1">
        <v>0</v>
      </c>
      <c r="CG758" s="1">
        <f t="shared" si="130"/>
        <v>20</v>
      </c>
      <c r="CH758" s="1">
        <v>8</v>
      </c>
      <c r="CI758" s="1">
        <v>8</v>
      </c>
      <c r="CJ758" s="1">
        <v>0</v>
      </c>
      <c r="CK758" s="1">
        <v>0</v>
      </c>
      <c r="CL758" s="1">
        <f t="shared" si="122"/>
        <v>8</v>
      </c>
      <c r="CN758" s="1">
        <v>0</v>
      </c>
      <c r="CO758" s="1">
        <f t="shared" si="131"/>
        <v>0</v>
      </c>
      <c r="CP758" s="1">
        <v>68.34</v>
      </c>
      <c r="CQ758" s="1">
        <f t="shared" si="134"/>
        <v>56.970000000000006</v>
      </c>
      <c r="CR758" s="1">
        <v>63</v>
      </c>
      <c r="CS758" s="1" t="s">
        <v>5732</v>
      </c>
    </row>
    <row r="759" spans="1:97" ht="30" customHeight="1" x14ac:dyDescent="0.25">
      <c r="A759" s="1" t="s">
        <v>4725</v>
      </c>
      <c r="B759" s="1" t="s">
        <v>4726</v>
      </c>
      <c r="C759" s="1" t="s">
        <v>25</v>
      </c>
      <c r="D759" s="44" t="s">
        <v>26</v>
      </c>
      <c r="E759" s="1" t="s">
        <v>4727</v>
      </c>
      <c r="F759" s="26" t="s">
        <v>4728</v>
      </c>
      <c r="G759" s="26" t="s">
        <v>4729</v>
      </c>
      <c r="H759" s="1" t="s">
        <v>137</v>
      </c>
      <c r="I759" s="1" t="s">
        <v>4730</v>
      </c>
      <c r="J759" s="1" t="s">
        <v>4731</v>
      </c>
      <c r="K759" s="1" t="s">
        <v>4732</v>
      </c>
      <c r="L759" s="1" t="s">
        <v>2277</v>
      </c>
      <c r="M759" s="1" t="s">
        <v>1131</v>
      </c>
      <c r="N759" s="1" t="s">
        <v>4733</v>
      </c>
      <c r="O759" s="1" t="s">
        <v>1133</v>
      </c>
      <c r="P759" s="1">
        <v>929</v>
      </c>
      <c r="Q759" s="1" t="s">
        <v>4553</v>
      </c>
      <c r="R759" s="1" t="s">
        <v>38</v>
      </c>
      <c r="S759" s="1" t="s">
        <v>4554</v>
      </c>
      <c r="T759" s="1" t="s">
        <v>40</v>
      </c>
      <c r="U759" s="1">
        <v>5</v>
      </c>
      <c r="V759" s="1" t="s">
        <v>41</v>
      </c>
      <c r="W759" s="1" t="s">
        <v>41</v>
      </c>
      <c r="X759" s="1">
        <v>4</v>
      </c>
      <c r="Y759" s="34" t="s">
        <v>5649</v>
      </c>
      <c r="Z759" s="1">
        <v>91.61</v>
      </c>
      <c r="AA759" s="1">
        <v>10</v>
      </c>
      <c r="AH759" s="1">
        <v>16.5</v>
      </c>
      <c r="AJ759" s="1">
        <v>65.11</v>
      </c>
      <c r="AO759" s="1">
        <f t="shared" si="125"/>
        <v>91.61</v>
      </c>
      <c r="AP759" s="1">
        <v>10</v>
      </c>
      <c r="AX759" s="1">
        <v>8.2200000000000006</v>
      </c>
      <c r="BA759" s="1">
        <v>32.47</v>
      </c>
      <c r="BI759" s="1">
        <f t="shared" si="126"/>
        <v>50.69</v>
      </c>
      <c r="BJ759" s="1">
        <v>20.7</v>
      </c>
      <c r="BK759" s="1">
        <v>1</v>
      </c>
      <c r="BO759" s="1">
        <v>5</v>
      </c>
      <c r="BP759" s="1">
        <v>0</v>
      </c>
      <c r="BS759" s="1">
        <v>2.7</v>
      </c>
      <c r="BU759" s="1">
        <v>10</v>
      </c>
      <c r="BX759" s="1">
        <f t="shared" si="127"/>
        <v>18.7</v>
      </c>
      <c r="CA759" s="1">
        <f t="shared" si="128"/>
        <v>0</v>
      </c>
      <c r="CB759" s="1">
        <f t="shared" si="129"/>
        <v>18.7</v>
      </c>
      <c r="CC759" s="1">
        <v>30</v>
      </c>
      <c r="CD759" s="1">
        <v>30</v>
      </c>
      <c r="CG759" s="1">
        <f t="shared" si="130"/>
        <v>30</v>
      </c>
      <c r="CH759" s="1">
        <v>16</v>
      </c>
      <c r="CI759" s="1">
        <v>16</v>
      </c>
      <c r="CL759" s="1">
        <f t="shared" si="122"/>
        <v>16</v>
      </c>
      <c r="CO759" s="1">
        <f t="shared" si="131"/>
        <v>0</v>
      </c>
      <c r="CP759" s="1">
        <v>60.7</v>
      </c>
      <c r="CQ759" s="1">
        <f t="shared" si="134"/>
        <v>99.39</v>
      </c>
      <c r="CR759" s="1">
        <v>49</v>
      </c>
      <c r="CS759" s="1" t="s">
        <v>5728</v>
      </c>
    </row>
    <row r="760" spans="1:97" ht="42" customHeight="1" x14ac:dyDescent="0.25">
      <c r="A760" s="1" t="s">
        <v>4173</v>
      </c>
      <c r="B760" s="1" t="s">
        <v>4174</v>
      </c>
      <c r="C760" s="1" t="s">
        <v>267</v>
      </c>
      <c r="D760" s="44" t="s">
        <v>26</v>
      </c>
      <c r="E760" s="1" t="s">
        <v>4175</v>
      </c>
      <c r="F760" s="26" t="s">
        <v>4176</v>
      </c>
      <c r="G760" s="26" t="s">
        <v>955</v>
      </c>
      <c r="H760" s="1" t="s">
        <v>852</v>
      </c>
      <c r="I760" s="1" t="s">
        <v>4177</v>
      </c>
      <c r="J760" s="1" t="s">
        <v>4178</v>
      </c>
      <c r="K760" s="1" t="s">
        <v>4179</v>
      </c>
      <c r="L760" s="1" t="s">
        <v>626</v>
      </c>
      <c r="M760" s="1" t="s">
        <v>3777</v>
      </c>
      <c r="N760" s="1" t="s">
        <v>4180</v>
      </c>
      <c r="O760" s="1" t="s">
        <v>4056</v>
      </c>
      <c r="P760" s="1">
        <v>929</v>
      </c>
      <c r="Q760" s="1" t="s">
        <v>4553</v>
      </c>
      <c r="R760" s="1" t="s">
        <v>38</v>
      </c>
      <c r="S760" s="1" t="s">
        <v>4554</v>
      </c>
      <c r="T760" s="1" t="s">
        <v>40</v>
      </c>
      <c r="U760" s="1">
        <v>5</v>
      </c>
      <c r="V760" s="1" t="s">
        <v>41</v>
      </c>
      <c r="W760" s="1" t="s">
        <v>41</v>
      </c>
      <c r="X760" s="1">
        <v>3</v>
      </c>
      <c r="Y760" s="34" t="s">
        <v>5649</v>
      </c>
      <c r="Z760" s="1">
        <v>50</v>
      </c>
      <c r="AA760" s="1">
        <v>10</v>
      </c>
      <c r="AO760" s="1">
        <f t="shared" si="125"/>
        <v>10</v>
      </c>
      <c r="AP760" s="1">
        <v>50</v>
      </c>
      <c r="BI760" s="1">
        <f t="shared" si="126"/>
        <v>10</v>
      </c>
      <c r="BJ760" s="1">
        <v>9.1999999999999993</v>
      </c>
      <c r="BK760" s="1">
        <v>0.5</v>
      </c>
      <c r="BM760" s="1">
        <v>0</v>
      </c>
      <c r="BQ760" s="1">
        <v>0</v>
      </c>
      <c r="BS760" s="1">
        <v>2.7</v>
      </c>
      <c r="BX760" s="1">
        <f t="shared" si="127"/>
        <v>3.2</v>
      </c>
      <c r="CA760" s="1">
        <f t="shared" si="128"/>
        <v>0</v>
      </c>
      <c r="CB760" s="1">
        <f t="shared" si="129"/>
        <v>3.2</v>
      </c>
      <c r="CG760" s="1">
        <f t="shared" si="130"/>
        <v>0</v>
      </c>
      <c r="CL760" s="1">
        <f t="shared" si="122"/>
        <v>0</v>
      </c>
      <c r="CO760" s="1">
        <f t="shared" si="131"/>
        <v>0</v>
      </c>
      <c r="CP760" s="1">
        <v>59.2</v>
      </c>
      <c r="CQ760" s="1">
        <f t="shared" si="134"/>
        <v>13.2</v>
      </c>
      <c r="CR760" s="1">
        <v>71</v>
      </c>
      <c r="CS760" s="1" t="s">
        <v>5728</v>
      </c>
    </row>
    <row r="761" spans="1:97" ht="36" customHeight="1" x14ac:dyDescent="0.25">
      <c r="A761" s="1" t="s">
        <v>4734</v>
      </c>
      <c r="B761" s="1" t="s">
        <v>4735</v>
      </c>
      <c r="C761" s="1" t="s">
        <v>25</v>
      </c>
      <c r="D761" s="44" t="s">
        <v>84</v>
      </c>
      <c r="E761" s="1" t="s">
        <v>4736</v>
      </c>
      <c r="F761" s="26" t="s">
        <v>587</v>
      </c>
      <c r="G761" s="26" t="s">
        <v>74</v>
      </c>
      <c r="H761" s="1" t="s">
        <v>137</v>
      </c>
      <c r="I761" s="1" t="s">
        <v>4737</v>
      </c>
      <c r="J761" s="1" t="s">
        <v>4738</v>
      </c>
      <c r="K761" s="1" t="s">
        <v>4739</v>
      </c>
      <c r="L761" s="1" t="s">
        <v>661</v>
      </c>
      <c r="M761" s="1" t="s">
        <v>176</v>
      </c>
      <c r="N761" s="1" t="s">
        <v>4740</v>
      </c>
      <c r="O761" s="1" t="s">
        <v>1516</v>
      </c>
      <c r="P761" s="1">
        <v>929</v>
      </c>
      <c r="Q761" s="1" t="s">
        <v>4553</v>
      </c>
      <c r="R761" s="1" t="s">
        <v>38</v>
      </c>
      <c r="S761" s="1" t="s">
        <v>4554</v>
      </c>
      <c r="T761" s="1" t="s">
        <v>40</v>
      </c>
      <c r="U761" s="1">
        <v>5</v>
      </c>
      <c r="V761" s="1" t="s">
        <v>41</v>
      </c>
      <c r="W761" s="1" t="s">
        <v>41</v>
      </c>
      <c r="X761" s="1">
        <v>1</v>
      </c>
      <c r="Y761" s="31" t="s">
        <v>5649</v>
      </c>
      <c r="Z761" s="1">
        <v>7.66</v>
      </c>
      <c r="AA761" s="1">
        <v>0</v>
      </c>
      <c r="AJ761" s="1">
        <v>7.66</v>
      </c>
      <c r="AO761" s="1">
        <f t="shared" si="125"/>
        <v>7.66</v>
      </c>
      <c r="AP761" s="1">
        <v>7.66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3.82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f t="shared" si="126"/>
        <v>3.82</v>
      </c>
      <c r="BJ761" s="1">
        <v>11</v>
      </c>
      <c r="BK761" s="1">
        <v>0</v>
      </c>
      <c r="BL761" s="1">
        <v>0</v>
      </c>
      <c r="BM761" s="1">
        <v>1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f t="shared" si="127"/>
        <v>1</v>
      </c>
      <c r="BY761" s="1">
        <v>0</v>
      </c>
      <c r="BZ761" s="1">
        <v>0</v>
      </c>
      <c r="CA761" s="1">
        <f t="shared" si="128"/>
        <v>0</v>
      </c>
      <c r="CB761" s="1">
        <f t="shared" si="129"/>
        <v>1</v>
      </c>
      <c r="CC761" s="1">
        <v>40</v>
      </c>
      <c r="CD761" s="1">
        <v>40</v>
      </c>
      <c r="CE761" s="1">
        <v>0</v>
      </c>
      <c r="CF761" s="1">
        <v>0</v>
      </c>
      <c r="CG761" s="1">
        <f t="shared" si="130"/>
        <v>40</v>
      </c>
      <c r="CH761" s="1">
        <v>24</v>
      </c>
      <c r="CI761" s="1">
        <v>24</v>
      </c>
      <c r="CJ761" s="1">
        <v>0</v>
      </c>
      <c r="CK761" s="1">
        <v>0</v>
      </c>
      <c r="CL761" s="1">
        <f t="shared" si="122"/>
        <v>24</v>
      </c>
      <c r="CN761" s="1">
        <v>0</v>
      </c>
      <c r="CO761" s="1">
        <f t="shared" si="131"/>
        <v>0</v>
      </c>
      <c r="CP761" s="1">
        <v>58.66</v>
      </c>
      <c r="CQ761" s="1">
        <f t="shared" si="134"/>
        <v>44.82</v>
      </c>
      <c r="CR761" s="1">
        <v>67</v>
      </c>
      <c r="CS761" s="1" t="s">
        <v>5732</v>
      </c>
    </row>
    <row r="762" spans="1:97" ht="40.5" customHeight="1" x14ac:dyDescent="0.25">
      <c r="A762" s="1" t="s">
        <v>743</v>
      </c>
      <c r="B762" s="1" t="s">
        <v>744</v>
      </c>
      <c r="C762" s="1" t="s">
        <v>745</v>
      </c>
      <c r="D762" s="44" t="s">
        <v>26</v>
      </c>
      <c r="E762" s="1" t="s">
        <v>746</v>
      </c>
      <c r="F762" s="26" t="s">
        <v>747</v>
      </c>
      <c r="G762" s="26" t="s">
        <v>748</v>
      </c>
      <c r="H762" s="1" t="s">
        <v>749</v>
      </c>
      <c r="I762" s="1" t="s">
        <v>750</v>
      </c>
      <c r="J762" s="1" t="s">
        <v>750</v>
      </c>
      <c r="K762" s="1" t="s">
        <v>751</v>
      </c>
      <c r="L762" s="1" t="s">
        <v>752</v>
      </c>
      <c r="M762" s="1" t="s">
        <v>753</v>
      </c>
      <c r="N762" s="1" t="s">
        <v>754</v>
      </c>
      <c r="O762" s="1" t="s">
        <v>755</v>
      </c>
      <c r="P762" s="1">
        <v>929</v>
      </c>
      <c r="Q762" s="1" t="s">
        <v>4553</v>
      </c>
      <c r="R762" s="1" t="s">
        <v>38</v>
      </c>
      <c r="S762" s="1" t="s">
        <v>4554</v>
      </c>
      <c r="T762" s="1" t="s">
        <v>40</v>
      </c>
      <c r="U762" s="1">
        <v>5</v>
      </c>
      <c r="V762" s="1" t="s">
        <v>41</v>
      </c>
      <c r="W762" s="1" t="s">
        <v>41</v>
      </c>
      <c r="X762" s="1">
        <v>2</v>
      </c>
      <c r="Y762" s="31" t="s">
        <v>5649</v>
      </c>
      <c r="Z762" s="1">
        <v>10</v>
      </c>
      <c r="AA762" s="1">
        <v>10</v>
      </c>
      <c r="AO762" s="1">
        <f t="shared" si="125"/>
        <v>10</v>
      </c>
      <c r="AP762" s="1">
        <v>29.68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8.2200000000000006</v>
      </c>
      <c r="AY762" s="1">
        <v>0</v>
      </c>
      <c r="AZ762" s="1">
        <v>0</v>
      </c>
      <c r="BA762" s="1">
        <v>11.46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f t="shared" si="126"/>
        <v>29.68</v>
      </c>
      <c r="BJ762" s="1">
        <v>26.75</v>
      </c>
      <c r="BK762" s="1">
        <v>0</v>
      </c>
      <c r="BL762" s="1">
        <v>0</v>
      </c>
      <c r="BM762" s="1">
        <v>1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f t="shared" si="127"/>
        <v>1</v>
      </c>
      <c r="BY762" s="1">
        <v>20</v>
      </c>
      <c r="BZ762" s="1">
        <v>0</v>
      </c>
      <c r="CA762" s="1">
        <f t="shared" si="128"/>
        <v>20</v>
      </c>
      <c r="CB762" s="1">
        <f t="shared" si="129"/>
        <v>21</v>
      </c>
      <c r="CC762" s="1">
        <v>0</v>
      </c>
      <c r="CD762" s="1">
        <v>0</v>
      </c>
      <c r="CE762" s="1">
        <v>0</v>
      </c>
      <c r="CF762" s="1">
        <v>0</v>
      </c>
      <c r="CG762" s="1">
        <f t="shared" si="130"/>
        <v>0</v>
      </c>
      <c r="CH762" s="1">
        <v>0</v>
      </c>
      <c r="CI762" s="1">
        <v>0</v>
      </c>
      <c r="CJ762" s="1">
        <v>0</v>
      </c>
      <c r="CK762" s="1">
        <v>0</v>
      </c>
      <c r="CL762" s="1">
        <f t="shared" si="122"/>
        <v>0</v>
      </c>
      <c r="CN762" s="1">
        <v>0</v>
      </c>
      <c r="CO762" s="1">
        <f t="shared" si="131"/>
        <v>0</v>
      </c>
      <c r="CP762" s="1">
        <v>56.43</v>
      </c>
      <c r="CQ762" s="1">
        <f t="shared" si="134"/>
        <v>50.68</v>
      </c>
      <c r="CR762" s="1">
        <v>66</v>
      </c>
      <c r="CS762" s="1" t="s">
        <v>5732</v>
      </c>
    </row>
    <row r="763" spans="1:97" ht="44.25" customHeight="1" x14ac:dyDescent="0.25">
      <c r="A763" s="1" t="s">
        <v>2099</v>
      </c>
      <c r="B763" s="1" t="s">
        <v>2100</v>
      </c>
      <c r="C763" s="1" t="s">
        <v>25</v>
      </c>
      <c r="D763" s="44" t="s">
        <v>26</v>
      </c>
      <c r="E763" s="1" t="s">
        <v>2101</v>
      </c>
      <c r="F763" s="26" t="s">
        <v>2102</v>
      </c>
      <c r="G763" s="26" t="s">
        <v>101</v>
      </c>
      <c r="H763" s="1" t="s">
        <v>123</v>
      </c>
      <c r="I763" s="1" t="s">
        <v>2103</v>
      </c>
      <c r="J763" s="1" t="s">
        <v>2104</v>
      </c>
      <c r="K763" s="1" t="s">
        <v>2105</v>
      </c>
      <c r="L763" s="1" t="s">
        <v>2106</v>
      </c>
      <c r="M763" s="1" t="s">
        <v>2107</v>
      </c>
      <c r="N763" s="1" t="s">
        <v>2108</v>
      </c>
      <c r="O763" s="1" t="s">
        <v>107</v>
      </c>
      <c r="P763" s="1">
        <v>929</v>
      </c>
      <c r="Q763" s="1" t="s">
        <v>4553</v>
      </c>
      <c r="R763" s="1" t="s">
        <v>38</v>
      </c>
      <c r="S763" s="1" t="s">
        <v>4554</v>
      </c>
      <c r="T763" s="1" t="s">
        <v>40</v>
      </c>
      <c r="U763" s="1">
        <v>5</v>
      </c>
      <c r="V763" s="1" t="s">
        <v>41</v>
      </c>
      <c r="W763" s="1" t="s">
        <v>41</v>
      </c>
      <c r="X763" s="1">
        <v>4</v>
      </c>
      <c r="Y763" s="34" t="s">
        <v>5649</v>
      </c>
      <c r="Z763" s="1">
        <v>15.5</v>
      </c>
      <c r="AA763" s="1">
        <v>10</v>
      </c>
      <c r="AH763" s="1">
        <v>5.5</v>
      </c>
      <c r="AO763" s="1">
        <f t="shared" si="125"/>
        <v>15.5</v>
      </c>
      <c r="AP763" s="1">
        <v>10</v>
      </c>
      <c r="AX763" s="1">
        <v>2.74</v>
      </c>
      <c r="BI763" s="1">
        <f t="shared" si="126"/>
        <v>12.74</v>
      </c>
      <c r="BJ763" s="1">
        <v>21.25</v>
      </c>
      <c r="BO763" s="1">
        <v>1.25</v>
      </c>
      <c r="BX763" s="1">
        <f t="shared" si="127"/>
        <v>1.25</v>
      </c>
      <c r="BY763" s="1">
        <v>20</v>
      </c>
      <c r="CA763" s="1">
        <f t="shared" si="128"/>
        <v>20</v>
      </c>
      <c r="CB763" s="1">
        <f t="shared" si="129"/>
        <v>21.25</v>
      </c>
      <c r="CC763" s="1">
        <v>20</v>
      </c>
      <c r="CD763" s="1">
        <v>20</v>
      </c>
      <c r="CG763" s="1">
        <f t="shared" si="130"/>
        <v>20</v>
      </c>
      <c r="CH763" s="1">
        <v>8</v>
      </c>
      <c r="CI763" s="1">
        <v>8</v>
      </c>
      <c r="CL763" s="1">
        <f t="shared" si="122"/>
        <v>8</v>
      </c>
      <c r="CO763" s="1">
        <f t="shared" si="131"/>
        <v>0</v>
      </c>
      <c r="CP763" s="1">
        <v>51.25</v>
      </c>
      <c r="CQ763" s="1">
        <f t="shared" si="134"/>
        <v>53.99</v>
      </c>
      <c r="CR763" s="1">
        <v>64</v>
      </c>
      <c r="CS763" s="1" t="s">
        <v>5728</v>
      </c>
    </row>
    <row r="764" spans="1:97" ht="36" customHeight="1" x14ac:dyDescent="0.25">
      <c r="A764" s="1" t="s">
        <v>756</v>
      </c>
      <c r="B764" s="1" t="s">
        <v>757</v>
      </c>
      <c r="C764" s="1" t="s">
        <v>419</v>
      </c>
      <c r="D764" s="44" t="s">
        <v>26</v>
      </c>
      <c r="E764" s="1" t="s">
        <v>758</v>
      </c>
      <c r="F764" s="26" t="s">
        <v>759</v>
      </c>
      <c r="G764" s="26" t="s">
        <v>760</v>
      </c>
      <c r="H764" s="1" t="s">
        <v>75</v>
      </c>
      <c r="I764" s="1" t="s">
        <v>761</v>
      </c>
      <c r="J764" s="1" t="s">
        <v>762</v>
      </c>
      <c r="K764" s="1" t="s">
        <v>763</v>
      </c>
      <c r="L764" s="1" t="s">
        <v>105</v>
      </c>
      <c r="M764" s="1" t="s">
        <v>436</v>
      </c>
      <c r="N764" s="1" t="s">
        <v>764</v>
      </c>
      <c r="O764" s="1" t="s">
        <v>438</v>
      </c>
      <c r="P764" s="1">
        <v>929</v>
      </c>
      <c r="Q764" s="1" t="s">
        <v>4553</v>
      </c>
      <c r="R764" s="1" t="s">
        <v>38</v>
      </c>
      <c r="S764" s="1" t="s">
        <v>4554</v>
      </c>
      <c r="T764" s="1" t="s">
        <v>40</v>
      </c>
      <c r="U764" s="1">
        <v>5</v>
      </c>
      <c r="V764" s="1" t="s">
        <v>41</v>
      </c>
      <c r="W764" s="1" t="s">
        <v>41</v>
      </c>
      <c r="X764" s="1">
        <v>6</v>
      </c>
      <c r="Y764" s="34" t="s">
        <v>5649</v>
      </c>
      <c r="Z764" s="1">
        <v>120.12</v>
      </c>
      <c r="AA764" s="1">
        <v>10</v>
      </c>
      <c r="AH764" s="1">
        <v>16.5</v>
      </c>
      <c r="AN764" s="1">
        <v>53.62</v>
      </c>
      <c r="AO764" s="1">
        <f t="shared" si="125"/>
        <v>80.12</v>
      </c>
      <c r="AP764" s="1">
        <v>50</v>
      </c>
      <c r="AX764" s="1">
        <v>8.2200000000000006</v>
      </c>
      <c r="BA764" s="1">
        <v>13.37</v>
      </c>
      <c r="BI764" s="1">
        <f t="shared" si="126"/>
        <v>31.589999999999996</v>
      </c>
      <c r="BJ764" s="1">
        <v>1.25</v>
      </c>
      <c r="BO764" s="1">
        <v>1.25</v>
      </c>
      <c r="BX764" s="1">
        <f t="shared" si="127"/>
        <v>1.25</v>
      </c>
      <c r="CA764" s="1">
        <f t="shared" si="128"/>
        <v>0</v>
      </c>
      <c r="CB764" s="1">
        <f t="shared" si="129"/>
        <v>1.25</v>
      </c>
      <c r="CC764" s="1">
        <v>0</v>
      </c>
      <c r="CD764" s="1">
        <v>0</v>
      </c>
      <c r="CG764" s="1">
        <f t="shared" si="130"/>
        <v>0</v>
      </c>
      <c r="CH764" s="1">
        <v>0</v>
      </c>
      <c r="CI764" s="1">
        <v>0</v>
      </c>
      <c r="CL764" s="1">
        <f t="shared" si="122"/>
        <v>0</v>
      </c>
      <c r="CO764" s="1">
        <f t="shared" si="131"/>
        <v>0</v>
      </c>
      <c r="CP764" s="1">
        <v>51.25</v>
      </c>
      <c r="CQ764" s="1">
        <f t="shared" si="134"/>
        <v>32.839999999999996</v>
      </c>
      <c r="CR764" s="1">
        <v>68</v>
      </c>
      <c r="CS764" s="1" t="s">
        <v>5728</v>
      </c>
    </row>
    <row r="765" spans="1:97" ht="32.25" customHeight="1" x14ac:dyDescent="0.25">
      <c r="A765" s="1" t="s">
        <v>2109</v>
      </c>
      <c r="B765" s="1" t="s">
        <v>2110</v>
      </c>
      <c r="C765" s="1" t="s">
        <v>25</v>
      </c>
      <c r="D765" s="44" t="s">
        <v>26</v>
      </c>
      <c r="E765" s="1" t="s">
        <v>2111</v>
      </c>
      <c r="F765" s="1" t="s">
        <v>2112</v>
      </c>
      <c r="G765" s="1" t="s">
        <v>2113</v>
      </c>
      <c r="H765" s="1" t="s">
        <v>1004</v>
      </c>
      <c r="I765" s="1" t="s">
        <v>2114</v>
      </c>
      <c r="J765" s="1" t="s">
        <v>2115</v>
      </c>
      <c r="K765" s="1" t="s">
        <v>2116</v>
      </c>
      <c r="L765" s="1" t="s">
        <v>2106</v>
      </c>
      <c r="M765" s="1" t="s">
        <v>2117</v>
      </c>
      <c r="N765" s="1" t="s">
        <v>2118</v>
      </c>
      <c r="O765" s="1" t="s">
        <v>95</v>
      </c>
      <c r="P765" s="1">
        <v>929</v>
      </c>
      <c r="Q765" s="1" t="s">
        <v>4553</v>
      </c>
      <c r="R765" s="1" t="s">
        <v>38</v>
      </c>
      <c r="S765" s="1" t="s">
        <v>4554</v>
      </c>
      <c r="T765" s="1" t="s">
        <v>40</v>
      </c>
      <c r="U765" s="1">
        <v>5</v>
      </c>
      <c r="V765" s="1" t="s">
        <v>41</v>
      </c>
      <c r="W765" s="1" t="s">
        <v>41</v>
      </c>
      <c r="X765" s="1">
        <v>6</v>
      </c>
      <c r="Y765" s="31" t="s">
        <v>5649</v>
      </c>
      <c r="Z765" s="1">
        <v>110.76</v>
      </c>
      <c r="AA765" s="1">
        <v>10</v>
      </c>
      <c r="AH765" s="1">
        <v>16.5</v>
      </c>
      <c r="AJ765" s="1">
        <v>84.26</v>
      </c>
      <c r="AO765" s="1">
        <f t="shared" si="125"/>
        <v>110.76</v>
      </c>
      <c r="AP765" s="1">
        <v>10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42.02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f t="shared" si="126"/>
        <v>52.02</v>
      </c>
      <c r="BJ765" s="1">
        <v>10.15</v>
      </c>
      <c r="BK765" s="1">
        <v>0.5</v>
      </c>
      <c r="BL765" s="1">
        <v>0</v>
      </c>
      <c r="BM765" s="1">
        <v>2</v>
      </c>
      <c r="BN765" s="1">
        <v>0</v>
      </c>
      <c r="BO765" s="1">
        <v>1.25</v>
      </c>
      <c r="BP765" s="1">
        <v>0</v>
      </c>
      <c r="BQ765" s="1">
        <v>0</v>
      </c>
      <c r="BR765" s="1">
        <v>0</v>
      </c>
      <c r="BS765" s="1">
        <v>2.7</v>
      </c>
      <c r="BT765" s="1">
        <v>0</v>
      </c>
      <c r="BU765" s="1">
        <v>0</v>
      </c>
      <c r="BV765" s="1">
        <v>0</v>
      </c>
      <c r="BW765" s="1">
        <v>0</v>
      </c>
      <c r="BX765" s="1">
        <f t="shared" si="127"/>
        <v>6.45</v>
      </c>
      <c r="BY765" s="1">
        <v>0</v>
      </c>
      <c r="BZ765" s="1">
        <v>0</v>
      </c>
      <c r="CA765" s="1">
        <f t="shared" si="128"/>
        <v>0</v>
      </c>
      <c r="CB765" s="1">
        <f t="shared" si="129"/>
        <v>6.45</v>
      </c>
      <c r="CC765" s="1">
        <v>20</v>
      </c>
      <c r="CD765" s="1">
        <v>20</v>
      </c>
      <c r="CE765" s="1">
        <v>0</v>
      </c>
      <c r="CF765" s="1">
        <v>0</v>
      </c>
      <c r="CG765" s="1">
        <f t="shared" si="130"/>
        <v>20</v>
      </c>
      <c r="CH765" s="1">
        <v>8</v>
      </c>
      <c r="CI765" s="1">
        <v>8</v>
      </c>
      <c r="CJ765" s="1">
        <v>0</v>
      </c>
      <c r="CK765" s="1">
        <v>0</v>
      </c>
      <c r="CL765" s="1">
        <f t="shared" si="122"/>
        <v>8</v>
      </c>
      <c r="CN765" s="1">
        <v>0</v>
      </c>
      <c r="CO765" s="1">
        <f t="shared" si="131"/>
        <v>0</v>
      </c>
      <c r="CP765" s="1">
        <v>40.15</v>
      </c>
      <c r="CQ765" s="1">
        <f t="shared" si="134"/>
        <v>78.47</v>
      </c>
      <c r="CR765" s="1">
        <v>58</v>
      </c>
      <c r="CS765" s="1" t="s">
        <v>5732</v>
      </c>
    </row>
    <row r="766" spans="1:97" ht="37.5" customHeight="1" x14ac:dyDescent="0.25">
      <c r="A766" s="1" t="s">
        <v>4057</v>
      </c>
      <c r="B766" s="1" t="s">
        <v>4058</v>
      </c>
      <c r="C766" s="1" t="s">
        <v>133</v>
      </c>
      <c r="D766" s="44" t="s">
        <v>84</v>
      </c>
      <c r="E766" s="1" t="s">
        <v>4059</v>
      </c>
      <c r="F766" s="26" t="s">
        <v>4060</v>
      </c>
      <c r="G766" s="26" t="s">
        <v>249</v>
      </c>
      <c r="H766" s="1" t="s">
        <v>226</v>
      </c>
      <c r="I766" s="1" t="s">
        <v>4061</v>
      </c>
      <c r="J766" s="1" t="s">
        <v>4062</v>
      </c>
      <c r="K766" s="1" t="s">
        <v>4063</v>
      </c>
      <c r="L766" s="1" t="s">
        <v>105</v>
      </c>
      <c r="M766" s="1" t="s">
        <v>373</v>
      </c>
      <c r="N766" s="1" t="s">
        <v>4064</v>
      </c>
      <c r="O766" s="1" t="s">
        <v>571</v>
      </c>
      <c r="P766" s="1">
        <v>929</v>
      </c>
      <c r="Q766" s="1" t="s">
        <v>4553</v>
      </c>
      <c r="R766" s="1" t="s">
        <v>38</v>
      </c>
      <c r="S766" s="1" t="s">
        <v>4554</v>
      </c>
      <c r="T766" s="1" t="s">
        <v>40</v>
      </c>
      <c r="U766" s="1">
        <v>5</v>
      </c>
      <c r="V766" s="1" t="s">
        <v>41</v>
      </c>
      <c r="W766" s="1" t="s">
        <v>41</v>
      </c>
      <c r="X766" s="1">
        <v>5</v>
      </c>
      <c r="Y766" s="34" t="s">
        <v>5649</v>
      </c>
      <c r="Z766" s="1">
        <v>74.62</v>
      </c>
      <c r="AA766" s="1">
        <v>10</v>
      </c>
      <c r="AH766" s="1">
        <v>11</v>
      </c>
      <c r="AJ766" s="1">
        <v>53.62</v>
      </c>
      <c r="AO766" s="1">
        <f t="shared" si="125"/>
        <v>74.62</v>
      </c>
      <c r="AP766" s="1">
        <v>10</v>
      </c>
      <c r="AX766" s="1">
        <v>1.37</v>
      </c>
      <c r="BA766" s="1">
        <v>22.92</v>
      </c>
      <c r="BB766" s="1">
        <v>11.49</v>
      </c>
      <c r="BI766" s="1">
        <f t="shared" si="126"/>
        <v>45.780000000000008</v>
      </c>
      <c r="BJ766" s="1">
        <v>2.5</v>
      </c>
      <c r="BO766" s="1">
        <v>0</v>
      </c>
      <c r="BX766" s="1">
        <f t="shared" si="127"/>
        <v>0</v>
      </c>
      <c r="CA766" s="1">
        <f t="shared" si="128"/>
        <v>0</v>
      </c>
      <c r="CB766" s="1">
        <f t="shared" si="129"/>
        <v>0</v>
      </c>
      <c r="CC766" s="1">
        <v>20</v>
      </c>
      <c r="CD766" s="1">
        <v>20</v>
      </c>
      <c r="CG766" s="1">
        <f t="shared" si="130"/>
        <v>20</v>
      </c>
      <c r="CH766" s="1">
        <v>8</v>
      </c>
      <c r="CI766" s="1">
        <v>8</v>
      </c>
      <c r="CL766" s="1">
        <f t="shared" si="122"/>
        <v>8</v>
      </c>
      <c r="CO766" s="1">
        <f t="shared" si="131"/>
        <v>0</v>
      </c>
      <c r="CP766" s="1">
        <v>32.5</v>
      </c>
      <c r="CQ766" s="1">
        <f t="shared" si="134"/>
        <v>65.78</v>
      </c>
      <c r="CR766" s="1">
        <v>60</v>
      </c>
      <c r="CS766" s="1" t="s">
        <v>5728</v>
      </c>
    </row>
    <row r="767" spans="1:97" ht="46.5" customHeight="1" x14ac:dyDescent="0.25">
      <c r="A767" s="1" t="s">
        <v>2119</v>
      </c>
      <c r="B767" s="1" t="s">
        <v>2120</v>
      </c>
      <c r="C767" s="1" t="s">
        <v>25</v>
      </c>
      <c r="D767" s="44" t="s">
        <v>26</v>
      </c>
      <c r="E767" s="1" t="s">
        <v>2121</v>
      </c>
      <c r="F767" s="26" t="s">
        <v>2122</v>
      </c>
      <c r="G767" s="26" t="s">
        <v>2123</v>
      </c>
      <c r="H767" s="1" t="s">
        <v>2124</v>
      </c>
      <c r="I767" s="1" t="s">
        <v>2125</v>
      </c>
      <c r="J767" s="1" t="s">
        <v>2126</v>
      </c>
      <c r="K767" s="1" t="s">
        <v>2127</v>
      </c>
      <c r="L767" s="1" t="s">
        <v>1018</v>
      </c>
      <c r="M767" s="1" t="s">
        <v>1737</v>
      </c>
      <c r="N767" s="1" t="s">
        <v>2128</v>
      </c>
      <c r="O767" s="1" t="s">
        <v>1020</v>
      </c>
      <c r="P767" s="1">
        <v>929</v>
      </c>
      <c r="Q767" s="1" t="s">
        <v>4553</v>
      </c>
      <c r="R767" s="1" t="s">
        <v>38</v>
      </c>
      <c r="S767" s="1" t="s">
        <v>4554</v>
      </c>
      <c r="T767" s="1" t="s">
        <v>40</v>
      </c>
      <c r="U767" s="1">
        <v>5</v>
      </c>
      <c r="V767" s="1" t="s">
        <v>41</v>
      </c>
      <c r="W767" s="1" t="s">
        <v>41</v>
      </c>
      <c r="X767" s="1">
        <v>3</v>
      </c>
      <c r="Y767" s="34" t="s">
        <v>5649</v>
      </c>
      <c r="Z767" s="1">
        <v>5.5</v>
      </c>
      <c r="AA767" s="1">
        <v>0</v>
      </c>
      <c r="AH767" s="1">
        <v>5.5</v>
      </c>
      <c r="AO767" s="1">
        <f t="shared" si="125"/>
        <v>5.5</v>
      </c>
      <c r="AP767" s="1">
        <v>0</v>
      </c>
      <c r="AX767" s="1">
        <v>2.74</v>
      </c>
      <c r="BI767" s="1">
        <f t="shared" si="126"/>
        <v>2.74</v>
      </c>
      <c r="BJ767" s="1">
        <v>30.5</v>
      </c>
      <c r="BK767" s="1">
        <v>0.5</v>
      </c>
      <c r="BO767" s="1">
        <v>0</v>
      </c>
      <c r="BX767" s="1">
        <f t="shared" si="127"/>
        <v>0.5</v>
      </c>
      <c r="BY767" s="1">
        <v>20</v>
      </c>
      <c r="CA767" s="1">
        <f t="shared" si="128"/>
        <v>20</v>
      </c>
      <c r="CB767" s="1">
        <f t="shared" si="129"/>
        <v>20.5</v>
      </c>
      <c r="CG767" s="1">
        <f t="shared" si="130"/>
        <v>0</v>
      </c>
      <c r="CL767" s="1">
        <f t="shared" si="122"/>
        <v>0</v>
      </c>
      <c r="CO767" s="1">
        <f t="shared" si="131"/>
        <v>0</v>
      </c>
      <c r="CP767" s="1">
        <v>30.5</v>
      </c>
      <c r="CQ767" s="1">
        <f t="shared" si="134"/>
        <v>23.240000000000002</v>
      </c>
      <c r="CR767" s="1">
        <v>70</v>
      </c>
      <c r="CS767" s="1" t="s">
        <v>5728</v>
      </c>
    </row>
    <row r="768" spans="1:97" ht="45" customHeight="1" x14ac:dyDescent="0.25">
      <c r="A768" s="1" t="s">
        <v>4741</v>
      </c>
      <c r="B768" s="1" t="s">
        <v>4742</v>
      </c>
      <c r="C768" s="1" t="s">
        <v>267</v>
      </c>
      <c r="D768" s="44" t="s">
        <v>84</v>
      </c>
      <c r="E768" s="1" t="s">
        <v>4743</v>
      </c>
      <c r="F768" s="26" t="s">
        <v>4744</v>
      </c>
      <c r="G768" s="26" t="s">
        <v>4690</v>
      </c>
      <c r="H768" s="1" t="s">
        <v>29</v>
      </c>
      <c r="I768" s="1" t="s">
        <v>4745</v>
      </c>
      <c r="J768" s="1" t="s">
        <v>4746</v>
      </c>
      <c r="K768" s="1" t="s">
        <v>4747</v>
      </c>
      <c r="L768" s="1" t="s">
        <v>105</v>
      </c>
      <c r="M768" s="1" t="s">
        <v>93</v>
      </c>
      <c r="N768" s="1" t="s">
        <v>4748</v>
      </c>
      <c r="O768" s="1" t="s">
        <v>107</v>
      </c>
      <c r="P768" s="1">
        <v>929</v>
      </c>
      <c r="Q768" s="1" t="s">
        <v>4553</v>
      </c>
      <c r="R768" s="1" t="s">
        <v>38</v>
      </c>
      <c r="S768" s="1" t="s">
        <v>4554</v>
      </c>
      <c r="T768" s="1" t="s">
        <v>40</v>
      </c>
      <c r="U768" s="1">
        <v>5</v>
      </c>
      <c r="V768" s="1" t="s">
        <v>41</v>
      </c>
      <c r="W768" s="1" t="s">
        <v>41</v>
      </c>
      <c r="X768" s="1">
        <v>6</v>
      </c>
      <c r="Y768" s="34" t="s">
        <v>5649</v>
      </c>
      <c r="Z768" s="1">
        <v>10</v>
      </c>
      <c r="AA768" s="1">
        <v>10</v>
      </c>
      <c r="AO768" s="1">
        <f t="shared" si="125"/>
        <v>10</v>
      </c>
      <c r="AP768" s="1">
        <v>10</v>
      </c>
      <c r="BI768" s="1">
        <f t="shared" si="126"/>
        <v>10</v>
      </c>
      <c r="BJ768" s="1">
        <v>0.5</v>
      </c>
      <c r="BK768" s="1">
        <v>0.5</v>
      </c>
      <c r="BX768" s="1">
        <f t="shared" si="127"/>
        <v>0.5</v>
      </c>
      <c r="CA768" s="1">
        <f t="shared" si="128"/>
        <v>0</v>
      </c>
      <c r="CB768" s="1">
        <f t="shared" si="129"/>
        <v>0.5</v>
      </c>
      <c r="CC768" s="1">
        <v>20</v>
      </c>
      <c r="CD768" s="1">
        <v>20</v>
      </c>
      <c r="CG768" s="1">
        <f t="shared" si="130"/>
        <v>20</v>
      </c>
      <c r="CH768" s="1">
        <v>8</v>
      </c>
      <c r="CI768" s="1">
        <v>8</v>
      </c>
      <c r="CL768" s="1">
        <f t="shared" si="122"/>
        <v>8</v>
      </c>
      <c r="CO768" s="1">
        <f t="shared" si="131"/>
        <v>0</v>
      </c>
      <c r="CP768" s="1">
        <v>30.5</v>
      </c>
      <c r="CQ768" s="1">
        <f t="shared" si="134"/>
        <v>30.5</v>
      </c>
      <c r="CR768" s="1">
        <v>69</v>
      </c>
      <c r="CS768" s="1" t="s">
        <v>5728</v>
      </c>
    </row>
    <row r="769" spans="1:231" ht="44.25" customHeight="1" x14ac:dyDescent="0.25">
      <c r="A769" s="1" t="s">
        <v>4065</v>
      </c>
      <c r="B769" s="1" t="s">
        <v>4066</v>
      </c>
      <c r="C769" s="1" t="s">
        <v>267</v>
      </c>
      <c r="D769" s="44" t="s">
        <v>84</v>
      </c>
      <c r="E769" s="1" t="s">
        <v>4067</v>
      </c>
      <c r="F769" s="26" t="s">
        <v>4068</v>
      </c>
      <c r="G769" s="26" t="s">
        <v>4069</v>
      </c>
      <c r="H769" s="1" t="s">
        <v>4070</v>
      </c>
      <c r="I769" s="1" t="s">
        <v>4071</v>
      </c>
      <c r="J769" s="1" t="s">
        <v>4071</v>
      </c>
      <c r="K769" s="1" t="s">
        <v>4072</v>
      </c>
      <c r="L769" s="1" t="s">
        <v>65</v>
      </c>
      <c r="M769" s="1" t="s">
        <v>66</v>
      </c>
      <c r="N769" s="1" t="s">
        <v>4073</v>
      </c>
      <c r="O769" s="1" t="s">
        <v>2072</v>
      </c>
      <c r="P769" s="1">
        <v>929</v>
      </c>
      <c r="Q769" s="1" t="s">
        <v>4553</v>
      </c>
      <c r="R769" s="1" t="s">
        <v>38</v>
      </c>
      <c r="S769" s="1" t="s">
        <v>4554</v>
      </c>
      <c r="T769" s="1" t="s">
        <v>40</v>
      </c>
      <c r="U769" s="1">
        <v>5</v>
      </c>
      <c r="V769" s="1" t="s">
        <v>41</v>
      </c>
      <c r="W769" s="1" t="s">
        <v>41</v>
      </c>
      <c r="X769" s="1">
        <v>3</v>
      </c>
      <c r="Y769" s="34" t="s">
        <v>5649</v>
      </c>
      <c r="Z769" s="1">
        <v>0</v>
      </c>
      <c r="AA769" s="1">
        <v>0</v>
      </c>
      <c r="AO769" s="1">
        <f t="shared" si="125"/>
        <v>0</v>
      </c>
      <c r="AP769" s="1">
        <v>6.64</v>
      </c>
      <c r="AQ769" s="1">
        <v>0</v>
      </c>
      <c r="BI769" s="1">
        <f t="shared" si="126"/>
        <v>0</v>
      </c>
      <c r="BJ769" s="1">
        <v>18.75</v>
      </c>
      <c r="BO769" s="1">
        <v>1.25</v>
      </c>
      <c r="BQ769" s="1">
        <v>2</v>
      </c>
      <c r="BX769" s="1">
        <f t="shared" si="127"/>
        <v>3.25</v>
      </c>
      <c r="CA769" s="1">
        <f t="shared" si="128"/>
        <v>0</v>
      </c>
      <c r="CB769" s="1">
        <f t="shared" si="129"/>
        <v>3.25</v>
      </c>
      <c r="CG769" s="1">
        <f t="shared" si="130"/>
        <v>0</v>
      </c>
      <c r="CL769" s="1">
        <f t="shared" si="122"/>
        <v>0</v>
      </c>
      <c r="CO769" s="1">
        <f t="shared" si="131"/>
        <v>0</v>
      </c>
      <c r="CP769" s="1">
        <v>25.39</v>
      </c>
      <c r="CQ769" s="1">
        <f t="shared" si="134"/>
        <v>3.25</v>
      </c>
      <c r="CR769" s="1">
        <v>72</v>
      </c>
      <c r="CS769" s="1" t="s">
        <v>5728</v>
      </c>
    </row>
    <row r="770" spans="1:231" ht="38.25" customHeight="1" x14ac:dyDescent="0.25">
      <c r="A770" s="1" t="s">
        <v>4074</v>
      </c>
      <c r="B770" s="1" t="s">
        <v>4075</v>
      </c>
      <c r="C770" s="1" t="s">
        <v>25</v>
      </c>
      <c r="D770" s="44" t="s">
        <v>84</v>
      </c>
      <c r="E770" s="1" t="s">
        <v>4076</v>
      </c>
      <c r="F770" s="1" t="s">
        <v>4077</v>
      </c>
      <c r="G770" s="1" t="s">
        <v>1598</v>
      </c>
      <c r="H770" s="1" t="s">
        <v>391</v>
      </c>
      <c r="I770" s="1" t="s">
        <v>4078</v>
      </c>
      <c r="J770" s="1" t="s">
        <v>4079</v>
      </c>
      <c r="K770" s="1" t="s">
        <v>4080</v>
      </c>
      <c r="L770" s="1" t="s">
        <v>65</v>
      </c>
      <c r="M770" s="1" t="s">
        <v>66</v>
      </c>
      <c r="N770" s="1" t="s">
        <v>4081</v>
      </c>
      <c r="O770" s="1" t="s">
        <v>4082</v>
      </c>
      <c r="P770" s="1">
        <v>929</v>
      </c>
      <c r="Q770" s="1" t="s">
        <v>4553</v>
      </c>
      <c r="R770" s="1" t="s">
        <v>38</v>
      </c>
      <c r="S770" s="1" t="s">
        <v>4554</v>
      </c>
      <c r="T770" s="1" t="s">
        <v>40</v>
      </c>
      <c r="U770" s="1">
        <v>5</v>
      </c>
      <c r="V770" s="1" t="s">
        <v>41</v>
      </c>
      <c r="W770" s="1" t="s">
        <v>41</v>
      </c>
      <c r="X770" s="1">
        <v>3</v>
      </c>
      <c r="Y770" s="31" t="s">
        <v>5649</v>
      </c>
      <c r="Z770" s="1">
        <v>87.39</v>
      </c>
      <c r="AA770" s="1">
        <v>10</v>
      </c>
      <c r="AH770" s="1">
        <v>46.75</v>
      </c>
      <c r="AJ770" s="1">
        <v>30.64</v>
      </c>
      <c r="AO770" s="1">
        <f t="shared" si="125"/>
        <v>87.39</v>
      </c>
      <c r="AP770" s="1">
        <v>10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23.29</v>
      </c>
      <c r="AY770" s="1">
        <v>0</v>
      </c>
      <c r="AZ770" s="1">
        <v>0</v>
      </c>
      <c r="BA770" s="1">
        <v>15.28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f t="shared" si="126"/>
        <v>48.57</v>
      </c>
      <c r="BJ770" s="1">
        <v>8.4499999999999993</v>
      </c>
      <c r="BK770" s="1">
        <v>0</v>
      </c>
      <c r="BL770" s="1">
        <v>0</v>
      </c>
      <c r="BM770" s="1">
        <v>0</v>
      </c>
      <c r="BN770" s="1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2.7</v>
      </c>
      <c r="BT770" s="1">
        <v>0</v>
      </c>
      <c r="BU770" s="1">
        <v>0</v>
      </c>
      <c r="BV770" s="1">
        <v>0</v>
      </c>
      <c r="BW770" s="1">
        <v>0</v>
      </c>
      <c r="BX770" s="1">
        <f t="shared" si="127"/>
        <v>2.7</v>
      </c>
      <c r="BY770" s="1">
        <v>0</v>
      </c>
      <c r="BZ770" s="1">
        <v>0</v>
      </c>
      <c r="CA770" s="1">
        <f t="shared" si="128"/>
        <v>0</v>
      </c>
      <c r="CB770" s="1">
        <f t="shared" si="129"/>
        <v>2.7</v>
      </c>
      <c r="CD770" s="1">
        <v>0</v>
      </c>
      <c r="CE770" s="1">
        <v>0</v>
      </c>
      <c r="CF770" s="1">
        <v>0</v>
      </c>
      <c r="CG770" s="1">
        <f t="shared" si="130"/>
        <v>0</v>
      </c>
      <c r="CI770" s="1">
        <v>0</v>
      </c>
      <c r="CJ770" s="1">
        <v>0</v>
      </c>
      <c r="CK770" s="1">
        <v>0</v>
      </c>
      <c r="CL770" s="1">
        <f t="shared" si="122"/>
        <v>0</v>
      </c>
      <c r="CN770" s="1">
        <v>0</v>
      </c>
      <c r="CO770" s="1">
        <f t="shared" si="131"/>
        <v>0</v>
      </c>
      <c r="CP770" s="1">
        <v>18.45</v>
      </c>
      <c r="CQ770" s="1">
        <f t="shared" si="134"/>
        <v>51.27</v>
      </c>
      <c r="CR770" s="1">
        <v>65</v>
      </c>
      <c r="CS770" s="1" t="s">
        <v>5732</v>
      </c>
    </row>
    <row r="771" spans="1:231" s="47" customFormat="1" ht="99" customHeight="1" x14ac:dyDescent="0.25">
      <c r="A771" s="6" t="s">
        <v>3475</v>
      </c>
      <c r="B771" s="6" t="s">
        <v>3476</v>
      </c>
      <c r="C771" s="6" t="s">
        <v>25</v>
      </c>
      <c r="D771" s="45" t="s">
        <v>98</v>
      </c>
      <c r="E771" s="6" t="s">
        <v>3477</v>
      </c>
      <c r="F771" s="6" t="s">
        <v>3478</v>
      </c>
      <c r="G771" s="6" t="s">
        <v>87</v>
      </c>
      <c r="H771" s="6" t="s">
        <v>679</v>
      </c>
      <c r="I771" s="6" t="s">
        <v>3479</v>
      </c>
      <c r="J771" s="6" t="s">
        <v>3480</v>
      </c>
      <c r="K771" s="6" t="s">
        <v>3481</v>
      </c>
      <c r="L771" s="6" t="s">
        <v>1316</v>
      </c>
      <c r="M771" s="6" t="s">
        <v>1229</v>
      </c>
      <c r="N771" s="6" t="s">
        <v>3482</v>
      </c>
      <c r="O771" s="6" t="s">
        <v>3483</v>
      </c>
      <c r="P771" s="6">
        <v>929</v>
      </c>
      <c r="Q771" s="6" t="s">
        <v>4553</v>
      </c>
      <c r="R771" s="6" t="s">
        <v>38</v>
      </c>
      <c r="S771" s="6" t="s">
        <v>4554</v>
      </c>
      <c r="T771" s="6" t="s">
        <v>40</v>
      </c>
      <c r="U771" s="6">
        <v>5</v>
      </c>
      <c r="V771" s="6" t="s">
        <v>41</v>
      </c>
      <c r="W771" s="6" t="s">
        <v>41</v>
      </c>
      <c r="X771" s="6">
        <v>3</v>
      </c>
      <c r="Y771" s="32" t="s">
        <v>5712</v>
      </c>
      <c r="Z771" s="6">
        <v>130.22</v>
      </c>
      <c r="AA771" s="6">
        <v>0</v>
      </c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>
        <v>130.22</v>
      </c>
      <c r="AO771" s="6">
        <f t="shared" si="125"/>
        <v>130.22</v>
      </c>
      <c r="AP771" s="6">
        <v>0</v>
      </c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>
        <f t="shared" si="126"/>
        <v>0</v>
      </c>
      <c r="BJ771" s="6">
        <v>10</v>
      </c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>
        <v>10</v>
      </c>
      <c r="BV771" s="6"/>
      <c r="BW771" s="6"/>
      <c r="BX771" s="6">
        <f t="shared" si="127"/>
        <v>10</v>
      </c>
      <c r="BY771" s="6"/>
      <c r="BZ771" s="6"/>
      <c r="CA771" s="6">
        <f t="shared" si="128"/>
        <v>0</v>
      </c>
      <c r="CB771" s="6">
        <f t="shared" si="129"/>
        <v>10</v>
      </c>
      <c r="CC771" s="6"/>
      <c r="CD771" s="6"/>
      <c r="CE771" s="6"/>
      <c r="CF771" s="6"/>
      <c r="CG771" s="6">
        <f t="shared" si="130"/>
        <v>0</v>
      </c>
      <c r="CH771" s="6"/>
      <c r="CI771" s="6"/>
      <c r="CJ771" s="6"/>
      <c r="CK771" s="6"/>
      <c r="CL771" s="6">
        <f t="shared" si="122"/>
        <v>0</v>
      </c>
      <c r="CM771" s="6"/>
      <c r="CN771" s="6"/>
      <c r="CO771" s="6">
        <f t="shared" si="131"/>
        <v>0</v>
      </c>
      <c r="CP771" s="6">
        <v>10</v>
      </c>
      <c r="CQ771" s="6"/>
      <c r="CR771" s="6"/>
      <c r="CS771" s="6" t="s">
        <v>5727</v>
      </c>
    </row>
    <row r="772" spans="1:231" ht="32.25" customHeight="1" x14ac:dyDescent="0.25">
      <c r="A772" s="1" t="s">
        <v>4083</v>
      </c>
      <c r="B772" s="1" t="s">
        <v>4084</v>
      </c>
      <c r="C772" s="1" t="s">
        <v>267</v>
      </c>
      <c r="D772" s="44" t="s">
        <v>84</v>
      </c>
      <c r="E772" s="1" t="s">
        <v>4085</v>
      </c>
      <c r="F772" s="1" t="s">
        <v>4086</v>
      </c>
      <c r="G772" s="1" t="s">
        <v>1036</v>
      </c>
      <c r="H772" s="1" t="s">
        <v>4087</v>
      </c>
      <c r="I772" s="1" t="s">
        <v>4088</v>
      </c>
      <c r="J772" s="1" t="s">
        <v>4089</v>
      </c>
      <c r="K772" s="1" t="s">
        <v>4090</v>
      </c>
      <c r="L772" s="1" t="s">
        <v>1337</v>
      </c>
      <c r="M772" s="1" t="s">
        <v>1623</v>
      </c>
      <c r="N772" s="1" t="s">
        <v>4091</v>
      </c>
      <c r="O772" s="1" t="s">
        <v>1625</v>
      </c>
      <c r="P772" s="1">
        <v>929</v>
      </c>
      <c r="Q772" s="1" t="s">
        <v>4553</v>
      </c>
      <c r="R772" s="1" t="s">
        <v>38</v>
      </c>
      <c r="S772" s="1" t="s">
        <v>4554</v>
      </c>
      <c r="T772" s="1" t="s">
        <v>40</v>
      </c>
      <c r="U772" s="1">
        <v>5</v>
      </c>
      <c r="V772" s="1" t="s">
        <v>41</v>
      </c>
      <c r="W772" s="1" t="s">
        <v>41</v>
      </c>
      <c r="X772" s="1">
        <v>6</v>
      </c>
      <c r="Y772" s="31" t="s">
        <v>5649</v>
      </c>
      <c r="Z772" s="1">
        <v>170.85</v>
      </c>
      <c r="AA772" s="1">
        <v>10</v>
      </c>
      <c r="AE772" s="1">
        <v>149.85</v>
      </c>
      <c r="AH772" s="1">
        <v>11</v>
      </c>
      <c r="AO772" s="1">
        <f t="shared" si="125"/>
        <v>170.85</v>
      </c>
      <c r="AP772" s="1">
        <v>10</v>
      </c>
      <c r="AQ772" s="1">
        <v>0</v>
      </c>
      <c r="AR772" s="1">
        <v>0</v>
      </c>
      <c r="AS772" s="1">
        <v>0</v>
      </c>
      <c r="AT772" s="1">
        <v>0</v>
      </c>
      <c r="AU772" s="1">
        <v>74.7</v>
      </c>
      <c r="AV772" s="1">
        <v>0</v>
      </c>
      <c r="AW772" s="1">
        <v>0</v>
      </c>
      <c r="AX772" s="1">
        <v>5.48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f t="shared" si="126"/>
        <v>90.18</v>
      </c>
      <c r="BK772" s="1">
        <v>0</v>
      </c>
      <c r="BL772" s="1">
        <v>0</v>
      </c>
      <c r="BM772" s="1">
        <v>0</v>
      </c>
      <c r="BN772" s="1">
        <v>0</v>
      </c>
      <c r="BO772" s="1">
        <v>0</v>
      </c>
      <c r="BP772" s="1">
        <v>0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0</v>
      </c>
      <c r="BW772" s="1">
        <v>0</v>
      </c>
      <c r="BX772" s="1">
        <f t="shared" si="127"/>
        <v>0</v>
      </c>
      <c r="BY772" s="1">
        <v>0</v>
      </c>
      <c r="BZ772" s="1">
        <v>0</v>
      </c>
      <c r="CA772" s="1">
        <f t="shared" si="128"/>
        <v>0</v>
      </c>
      <c r="CB772" s="1">
        <f t="shared" si="129"/>
        <v>0</v>
      </c>
      <c r="CD772" s="1">
        <v>0</v>
      </c>
      <c r="CE772" s="1">
        <v>0</v>
      </c>
      <c r="CF772" s="1">
        <v>0</v>
      </c>
      <c r="CG772" s="1">
        <f t="shared" si="130"/>
        <v>0</v>
      </c>
      <c r="CI772" s="1">
        <v>0</v>
      </c>
      <c r="CJ772" s="1">
        <v>0</v>
      </c>
      <c r="CK772" s="1">
        <v>0</v>
      </c>
      <c r="CL772" s="1">
        <f t="shared" si="122"/>
        <v>0</v>
      </c>
      <c r="CN772" s="1">
        <v>0</v>
      </c>
      <c r="CO772" s="1">
        <f t="shared" si="131"/>
        <v>0</v>
      </c>
      <c r="CP772" s="1">
        <v>10</v>
      </c>
      <c r="CQ772" s="1">
        <f>SUM(BI772,CB772,CG772)</f>
        <v>90.18</v>
      </c>
      <c r="CR772" s="1">
        <v>54</v>
      </c>
      <c r="CS772" s="1" t="s">
        <v>5732</v>
      </c>
    </row>
    <row r="773" spans="1:231" s="1" customFormat="1" ht="15" hidden="1" customHeight="1" x14ac:dyDescent="0.25">
      <c r="A773" s="1" t="s">
        <v>4749</v>
      </c>
      <c r="B773" s="1" t="s">
        <v>4750</v>
      </c>
      <c r="C773" s="1" t="s">
        <v>267</v>
      </c>
      <c r="D773" s="1" t="s">
        <v>4259</v>
      </c>
      <c r="E773" s="1" t="s">
        <v>4751</v>
      </c>
      <c r="F773" s="1" t="s">
        <v>4752</v>
      </c>
      <c r="G773" s="1" t="s">
        <v>74</v>
      </c>
      <c r="H773" s="1" t="s">
        <v>249</v>
      </c>
      <c r="I773" s="1" t="s">
        <v>4753</v>
      </c>
      <c r="J773" s="1" t="s">
        <v>4754</v>
      </c>
      <c r="K773" s="1" t="s">
        <v>4755</v>
      </c>
      <c r="L773" s="1" t="s">
        <v>535</v>
      </c>
      <c r="M773" s="1" t="s">
        <v>4756</v>
      </c>
      <c r="N773" s="1" t="s">
        <v>4757</v>
      </c>
      <c r="O773" s="1" t="s">
        <v>4758</v>
      </c>
      <c r="P773" s="1">
        <v>930</v>
      </c>
      <c r="Q773" s="1" t="s">
        <v>4759</v>
      </c>
      <c r="R773" s="1" t="s">
        <v>38</v>
      </c>
      <c r="S773" s="1" t="s">
        <v>4554</v>
      </c>
      <c r="T773" s="1" t="s">
        <v>4760</v>
      </c>
      <c r="U773" s="1">
        <v>1</v>
      </c>
      <c r="V773" s="1" t="s">
        <v>817</v>
      </c>
      <c r="W773" s="1" t="s">
        <v>41</v>
      </c>
      <c r="X773" s="1">
        <v>1</v>
      </c>
      <c r="Y773" s="7"/>
      <c r="Z773" s="1">
        <v>500</v>
      </c>
      <c r="AA773" s="1">
        <v>10</v>
      </c>
      <c r="AJ773" s="1">
        <v>643.44000000000005</v>
      </c>
      <c r="AO773" s="1">
        <f t="shared" si="125"/>
        <v>0</v>
      </c>
      <c r="AP773" s="1">
        <v>10</v>
      </c>
      <c r="BI773" s="1">
        <f t="shared" si="126"/>
        <v>0</v>
      </c>
      <c r="BJ773" s="1">
        <v>249.85</v>
      </c>
      <c r="BK773" s="1">
        <v>8.5</v>
      </c>
      <c r="BL773" s="1">
        <v>2.25</v>
      </c>
      <c r="BM773" s="1">
        <v>25</v>
      </c>
      <c r="BN773" s="1">
        <v>1.25</v>
      </c>
      <c r="BO773" s="1">
        <v>30</v>
      </c>
      <c r="BP773" s="1">
        <v>19.5</v>
      </c>
      <c r="BQ773" s="1">
        <v>18</v>
      </c>
      <c r="BR773" s="1">
        <v>30.25</v>
      </c>
      <c r="BS773" s="1">
        <v>8.1</v>
      </c>
      <c r="BT773" s="1">
        <v>7</v>
      </c>
      <c r="BU773" s="1">
        <v>10</v>
      </c>
      <c r="BV773" s="1">
        <v>10</v>
      </c>
      <c r="BW773" s="1">
        <v>10</v>
      </c>
      <c r="BX773" s="1">
        <f t="shared" si="127"/>
        <v>0</v>
      </c>
      <c r="BZ773" s="1">
        <v>70</v>
      </c>
      <c r="CA773" s="1">
        <f t="shared" si="128"/>
        <v>0</v>
      </c>
      <c r="CB773" s="1">
        <f t="shared" si="129"/>
        <v>0</v>
      </c>
      <c r="CC773" s="1">
        <v>140</v>
      </c>
      <c r="CD773" s="1">
        <v>60</v>
      </c>
      <c r="CE773" s="1">
        <v>80</v>
      </c>
      <c r="CG773" s="1">
        <f t="shared" si="130"/>
        <v>0</v>
      </c>
      <c r="CH773" s="1">
        <v>70</v>
      </c>
      <c r="CI773" s="1">
        <v>40</v>
      </c>
      <c r="CJ773" s="1">
        <v>30</v>
      </c>
      <c r="CL773" s="1">
        <f t="shared" si="122"/>
        <v>0</v>
      </c>
      <c r="CM773" s="1">
        <v>80</v>
      </c>
      <c r="CN773" s="1">
        <v>80</v>
      </c>
      <c r="CO773" s="1">
        <f t="shared" si="131"/>
        <v>80</v>
      </c>
      <c r="CP773" s="1">
        <v>899.85</v>
      </c>
      <c r="CQ773" s="1">
        <f t="shared" ref="CQ773:CQ783" si="135">SUM(AO773,CB773,CL773,CO773)</f>
        <v>80</v>
      </c>
      <c r="CR773" s="1">
        <v>1</v>
      </c>
    </row>
    <row r="774" spans="1:231" s="1" customFormat="1" ht="15" hidden="1" customHeight="1" x14ac:dyDescent="0.25">
      <c r="A774" s="1" t="s">
        <v>4761</v>
      </c>
      <c r="B774" s="1" t="s">
        <v>4762</v>
      </c>
      <c r="C774" s="1" t="s">
        <v>133</v>
      </c>
      <c r="D774" s="1" t="s">
        <v>4259</v>
      </c>
      <c r="E774" s="1" t="s">
        <v>4763</v>
      </c>
      <c r="F774" s="1" t="s">
        <v>4764</v>
      </c>
      <c r="G774" s="1" t="s">
        <v>2964</v>
      </c>
      <c r="H774" s="1" t="s">
        <v>3881</v>
      </c>
      <c r="I774" s="1" t="s">
        <v>4765</v>
      </c>
      <c r="J774" s="1" t="s">
        <v>4766</v>
      </c>
      <c r="K774" s="1" t="s">
        <v>4767</v>
      </c>
      <c r="L774" s="1" t="s">
        <v>3360</v>
      </c>
      <c r="M774" s="1" t="s">
        <v>4768</v>
      </c>
      <c r="N774" s="1" t="s">
        <v>4769</v>
      </c>
      <c r="O774" s="1" t="s">
        <v>3363</v>
      </c>
      <c r="P774" s="1">
        <v>930</v>
      </c>
      <c r="Q774" s="1" t="s">
        <v>4759</v>
      </c>
      <c r="R774" s="1" t="s">
        <v>38</v>
      </c>
      <c r="S774" s="1" t="s">
        <v>4554</v>
      </c>
      <c r="T774" s="1" t="s">
        <v>4760</v>
      </c>
      <c r="U774" s="1">
        <v>1</v>
      </c>
      <c r="V774" s="1" t="s">
        <v>817</v>
      </c>
      <c r="W774" s="1" t="s">
        <v>41</v>
      </c>
      <c r="X774" s="1">
        <v>1</v>
      </c>
      <c r="Y774" s="7"/>
      <c r="Z774" s="1">
        <v>500</v>
      </c>
      <c r="AA774" s="1">
        <v>10</v>
      </c>
      <c r="AD774" s="1">
        <v>32.5</v>
      </c>
      <c r="AJ774" s="1">
        <v>1126.02</v>
      </c>
      <c r="AO774" s="1">
        <f t="shared" si="125"/>
        <v>0</v>
      </c>
      <c r="AP774" s="1">
        <v>10</v>
      </c>
      <c r="BI774" s="1">
        <f t="shared" si="126"/>
        <v>0</v>
      </c>
      <c r="BJ774" s="1">
        <v>197.45</v>
      </c>
      <c r="BK774" s="1">
        <v>9</v>
      </c>
      <c r="BM774" s="1">
        <v>7</v>
      </c>
      <c r="BO774" s="1">
        <v>31.25</v>
      </c>
      <c r="BP774" s="1">
        <v>16.5</v>
      </c>
      <c r="BQ774" s="1">
        <v>18</v>
      </c>
      <c r="BR774" s="1">
        <v>5.5</v>
      </c>
      <c r="BS774" s="1">
        <v>2.7</v>
      </c>
      <c r="BT774" s="1">
        <v>17.5</v>
      </c>
      <c r="BU774" s="1">
        <v>10</v>
      </c>
      <c r="BV774" s="1">
        <v>10</v>
      </c>
      <c r="BX774" s="1">
        <f t="shared" si="127"/>
        <v>0</v>
      </c>
      <c r="BZ774" s="1">
        <v>70</v>
      </c>
      <c r="CA774" s="1">
        <f t="shared" si="128"/>
        <v>0</v>
      </c>
      <c r="CB774" s="1">
        <f t="shared" si="129"/>
        <v>0</v>
      </c>
      <c r="CC774" s="1">
        <v>200</v>
      </c>
      <c r="CD774" s="1">
        <v>60</v>
      </c>
      <c r="CE774" s="1">
        <v>140</v>
      </c>
      <c r="CG774" s="1">
        <f t="shared" si="130"/>
        <v>0</v>
      </c>
      <c r="CH774" s="1">
        <v>100</v>
      </c>
      <c r="CI774" s="1">
        <v>40</v>
      </c>
      <c r="CJ774" s="1">
        <v>60</v>
      </c>
      <c r="CL774" s="1">
        <f t="shared" si="122"/>
        <v>0</v>
      </c>
      <c r="CM774" s="1">
        <v>100</v>
      </c>
      <c r="CN774" s="1">
        <v>100</v>
      </c>
      <c r="CO774" s="1">
        <f t="shared" si="131"/>
        <v>100</v>
      </c>
      <c r="CP774" s="1">
        <v>897.45</v>
      </c>
      <c r="CQ774" s="1">
        <f t="shared" si="135"/>
        <v>100</v>
      </c>
      <c r="CR774" s="1">
        <v>2</v>
      </c>
    </row>
    <row r="775" spans="1:231" s="1" customFormat="1" ht="15" hidden="1" customHeight="1" x14ac:dyDescent="0.25">
      <c r="A775" s="1" t="s">
        <v>4770</v>
      </c>
      <c r="B775" s="1" t="s">
        <v>4771</v>
      </c>
      <c r="C775" s="1" t="s">
        <v>267</v>
      </c>
      <c r="D775" s="1" t="s">
        <v>4259</v>
      </c>
      <c r="E775" s="1" t="s">
        <v>4772</v>
      </c>
      <c r="F775" s="1" t="s">
        <v>3416</v>
      </c>
      <c r="G775" s="1" t="s">
        <v>1036</v>
      </c>
      <c r="H775" s="1" t="s">
        <v>75</v>
      </c>
      <c r="I775" s="1" t="s">
        <v>4773</v>
      </c>
      <c r="J775" s="1" t="s">
        <v>4773</v>
      </c>
      <c r="K775" s="1" t="s">
        <v>4774</v>
      </c>
      <c r="L775" s="1" t="s">
        <v>105</v>
      </c>
      <c r="M775" s="1" t="s">
        <v>220</v>
      </c>
      <c r="N775" s="1" t="s">
        <v>4775</v>
      </c>
      <c r="O775" s="1" t="s">
        <v>490</v>
      </c>
      <c r="P775" s="1">
        <v>930</v>
      </c>
      <c r="Q775" s="1" t="s">
        <v>4759</v>
      </c>
      <c r="R775" s="1" t="s">
        <v>38</v>
      </c>
      <c r="S775" s="1" t="s">
        <v>4554</v>
      </c>
      <c r="T775" s="1" t="s">
        <v>4760</v>
      </c>
      <c r="U775" s="1">
        <v>1</v>
      </c>
      <c r="V775" s="1" t="s">
        <v>817</v>
      </c>
      <c r="W775" s="1" t="s">
        <v>41</v>
      </c>
      <c r="X775" s="1">
        <v>1</v>
      </c>
      <c r="Y775" s="7"/>
      <c r="Z775" s="1">
        <v>500</v>
      </c>
      <c r="AA775" s="1">
        <v>10</v>
      </c>
      <c r="AJ775" s="1">
        <v>555.35</v>
      </c>
      <c r="AO775" s="1">
        <f t="shared" si="125"/>
        <v>0</v>
      </c>
      <c r="AP775" s="1">
        <v>10</v>
      </c>
      <c r="BI775" s="1">
        <f t="shared" si="126"/>
        <v>0</v>
      </c>
      <c r="BJ775" s="1">
        <v>230</v>
      </c>
      <c r="BK775" s="1">
        <v>10.5</v>
      </c>
      <c r="BL775" s="1">
        <v>8.25</v>
      </c>
      <c r="BM775" s="1">
        <v>76</v>
      </c>
      <c r="BN775" s="1">
        <v>16.25</v>
      </c>
      <c r="BO775" s="1">
        <v>31.25</v>
      </c>
      <c r="BP775" s="1">
        <v>34.5</v>
      </c>
      <c r="BQ775" s="1">
        <v>20</v>
      </c>
      <c r="BS775" s="1">
        <v>2.7</v>
      </c>
      <c r="BU775" s="1">
        <v>10</v>
      </c>
      <c r="BV775" s="1">
        <v>10</v>
      </c>
      <c r="BW775" s="1">
        <v>10</v>
      </c>
      <c r="BX775" s="1">
        <f t="shared" si="127"/>
        <v>0</v>
      </c>
      <c r="BY775" s="1">
        <v>20</v>
      </c>
      <c r="CA775" s="1">
        <f t="shared" si="128"/>
        <v>0</v>
      </c>
      <c r="CB775" s="1">
        <f t="shared" si="129"/>
        <v>0</v>
      </c>
      <c r="CC775" s="1">
        <v>110</v>
      </c>
      <c r="CD775" s="1">
        <v>60</v>
      </c>
      <c r="CE775" s="1">
        <v>50</v>
      </c>
      <c r="CG775" s="1">
        <f t="shared" si="130"/>
        <v>0</v>
      </c>
      <c r="CH775" s="1">
        <v>55</v>
      </c>
      <c r="CI775" s="1">
        <v>40</v>
      </c>
      <c r="CJ775" s="1">
        <v>15</v>
      </c>
      <c r="CL775" s="1">
        <f t="shared" si="122"/>
        <v>0</v>
      </c>
      <c r="CM775" s="1">
        <v>100</v>
      </c>
      <c r="CN775" s="1">
        <v>100</v>
      </c>
      <c r="CO775" s="1">
        <f t="shared" si="131"/>
        <v>100</v>
      </c>
      <c r="CP775" s="1">
        <v>885</v>
      </c>
      <c r="CQ775" s="1">
        <f t="shared" si="135"/>
        <v>100</v>
      </c>
      <c r="CR775" s="1">
        <v>3</v>
      </c>
    </row>
    <row r="776" spans="1:231" s="1" customFormat="1" ht="15" hidden="1" customHeight="1" x14ac:dyDescent="0.25">
      <c r="A776" s="1" t="s">
        <v>4776</v>
      </c>
      <c r="B776" s="1" t="s">
        <v>4777</v>
      </c>
      <c r="C776" s="1" t="s">
        <v>267</v>
      </c>
      <c r="D776" s="1" t="s">
        <v>4259</v>
      </c>
      <c r="E776" s="1" t="s">
        <v>4778</v>
      </c>
      <c r="F776" s="1" t="s">
        <v>4779</v>
      </c>
      <c r="G776" s="1" t="s">
        <v>577</v>
      </c>
      <c r="H776" s="1" t="s">
        <v>852</v>
      </c>
      <c r="I776" s="1" t="s">
        <v>4780</v>
      </c>
      <c r="J776" s="1" t="s">
        <v>4780</v>
      </c>
      <c r="K776" s="1" t="s">
        <v>4781</v>
      </c>
      <c r="L776" s="1" t="s">
        <v>4782</v>
      </c>
      <c r="M776" s="1" t="s">
        <v>1437</v>
      </c>
      <c r="N776" s="1" t="s">
        <v>4783</v>
      </c>
      <c r="O776" s="1" t="s">
        <v>4784</v>
      </c>
      <c r="P776" s="1">
        <v>930</v>
      </c>
      <c r="Q776" s="1" t="s">
        <v>4759</v>
      </c>
      <c r="R776" s="1" t="s">
        <v>38</v>
      </c>
      <c r="S776" s="1" t="s">
        <v>4554</v>
      </c>
      <c r="T776" s="1" t="s">
        <v>4760</v>
      </c>
      <c r="U776" s="1">
        <v>1</v>
      </c>
      <c r="V776" s="1" t="s">
        <v>817</v>
      </c>
      <c r="W776" s="1" t="s">
        <v>41</v>
      </c>
      <c r="X776" s="1">
        <v>1</v>
      </c>
      <c r="Y776" s="7"/>
      <c r="Z776" s="1">
        <v>500</v>
      </c>
      <c r="AA776" s="1">
        <v>10</v>
      </c>
      <c r="AE776" s="1">
        <v>39.96</v>
      </c>
      <c r="AJ776" s="1">
        <v>857.92</v>
      </c>
      <c r="AO776" s="1">
        <f t="shared" si="125"/>
        <v>0</v>
      </c>
      <c r="AP776" s="1">
        <v>10</v>
      </c>
      <c r="BI776" s="1">
        <f t="shared" si="126"/>
        <v>0</v>
      </c>
      <c r="BJ776" s="1">
        <v>153.19999999999999</v>
      </c>
      <c r="BK776" s="1">
        <v>2.5</v>
      </c>
      <c r="BL776" s="1">
        <v>10.5</v>
      </c>
      <c r="BM776" s="1">
        <v>6</v>
      </c>
      <c r="BN776" s="1">
        <v>1.25</v>
      </c>
      <c r="BO776" s="1">
        <v>11.25</v>
      </c>
      <c r="BP776" s="1">
        <v>10.5</v>
      </c>
      <c r="BQ776" s="1">
        <v>20</v>
      </c>
      <c r="BR776" s="1">
        <v>55</v>
      </c>
      <c r="BS776" s="1">
        <v>2.7</v>
      </c>
      <c r="BT776" s="1">
        <v>3.5</v>
      </c>
      <c r="BU776" s="1">
        <v>10</v>
      </c>
      <c r="BV776" s="1">
        <v>10</v>
      </c>
      <c r="BW776" s="1">
        <v>10</v>
      </c>
      <c r="BX776" s="1">
        <f t="shared" si="127"/>
        <v>0</v>
      </c>
      <c r="CA776" s="1">
        <f t="shared" si="128"/>
        <v>0</v>
      </c>
      <c r="CB776" s="1">
        <f t="shared" si="129"/>
        <v>0</v>
      </c>
      <c r="CC776" s="1">
        <v>200</v>
      </c>
      <c r="CD776" s="1">
        <v>60</v>
      </c>
      <c r="CE776" s="1">
        <v>140</v>
      </c>
      <c r="CG776" s="1">
        <f t="shared" si="130"/>
        <v>0</v>
      </c>
      <c r="CH776" s="1">
        <v>100</v>
      </c>
      <c r="CI776" s="1">
        <v>40</v>
      </c>
      <c r="CJ776" s="1">
        <v>60</v>
      </c>
      <c r="CL776" s="1">
        <f t="shared" si="122"/>
        <v>0</v>
      </c>
      <c r="CM776" s="1">
        <v>80</v>
      </c>
      <c r="CN776" s="1">
        <v>80</v>
      </c>
      <c r="CO776" s="1">
        <f t="shared" si="131"/>
        <v>80</v>
      </c>
      <c r="CP776" s="1">
        <v>833.2</v>
      </c>
      <c r="CQ776" s="1">
        <f t="shared" si="135"/>
        <v>80</v>
      </c>
      <c r="CR776" s="1">
        <v>4</v>
      </c>
    </row>
    <row r="777" spans="1:231" s="1" customFormat="1" ht="15" hidden="1" customHeight="1" x14ac:dyDescent="0.25">
      <c r="A777" s="1" t="s">
        <v>4785</v>
      </c>
      <c r="B777" s="1" t="s">
        <v>4786</v>
      </c>
      <c r="C777" s="1" t="s">
        <v>25</v>
      </c>
      <c r="D777" s="1" t="s">
        <v>4259</v>
      </c>
      <c r="E777" s="1" t="s">
        <v>4787</v>
      </c>
      <c r="F777" s="1" t="s">
        <v>4788</v>
      </c>
      <c r="G777" s="1" t="s">
        <v>29</v>
      </c>
      <c r="H777" s="1" t="s">
        <v>1108</v>
      </c>
      <c r="I777" s="1" t="s">
        <v>4789</v>
      </c>
      <c r="J777" s="1" t="s">
        <v>4790</v>
      </c>
      <c r="K777" s="1" t="s">
        <v>4791</v>
      </c>
      <c r="L777" s="1" t="s">
        <v>105</v>
      </c>
      <c r="M777" s="1" t="s">
        <v>627</v>
      </c>
      <c r="N777" s="1" t="s">
        <v>4792</v>
      </c>
      <c r="O777" s="1" t="s">
        <v>3218</v>
      </c>
      <c r="P777" s="1">
        <v>930</v>
      </c>
      <c r="Q777" s="1" t="s">
        <v>4759</v>
      </c>
      <c r="R777" s="1" t="s">
        <v>38</v>
      </c>
      <c r="S777" s="1" t="s">
        <v>4554</v>
      </c>
      <c r="T777" s="1" t="s">
        <v>4760</v>
      </c>
      <c r="U777" s="1">
        <v>1</v>
      </c>
      <c r="V777" s="1" t="s">
        <v>817</v>
      </c>
      <c r="W777" s="1" t="s">
        <v>41</v>
      </c>
      <c r="X777" s="1">
        <v>1</v>
      </c>
      <c r="Y777" s="7"/>
      <c r="Z777" s="1">
        <v>500</v>
      </c>
      <c r="AA777" s="1">
        <v>50</v>
      </c>
      <c r="AJ777" s="1">
        <v>700.89</v>
      </c>
      <c r="AL777" s="1">
        <v>93.328000000000003</v>
      </c>
      <c r="AO777" s="1">
        <f t="shared" si="125"/>
        <v>0</v>
      </c>
      <c r="AP777" s="1">
        <v>50</v>
      </c>
      <c r="BI777" s="1">
        <f t="shared" si="126"/>
        <v>0</v>
      </c>
      <c r="BJ777" s="1">
        <v>196.35</v>
      </c>
      <c r="BK777" s="1">
        <v>4</v>
      </c>
      <c r="BL777" s="1">
        <v>1.5</v>
      </c>
      <c r="BM777" s="1">
        <v>7</v>
      </c>
      <c r="BO777" s="1">
        <v>12.5</v>
      </c>
      <c r="BP777" s="1">
        <v>10.5</v>
      </c>
      <c r="BQ777" s="1">
        <v>22</v>
      </c>
      <c r="BR777" s="1">
        <v>13.75</v>
      </c>
      <c r="BS777" s="1">
        <v>8.1</v>
      </c>
      <c r="BT777" s="1">
        <v>7</v>
      </c>
      <c r="BU777" s="1">
        <v>10</v>
      </c>
      <c r="BV777" s="1">
        <v>10</v>
      </c>
      <c r="BX777" s="1">
        <f t="shared" si="127"/>
        <v>0</v>
      </c>
      <c r="BY777" s="1">
        <v>20</v>
      </c>
      <c r="BZ777" s="1">
        <v>70</v>
      </c>
      <c r="CA777" s="1">
        <f t="shared" si="128"/>
        <v>0</v>
      </c>
      <c r="CB777" s="1">
        <f t="shared" si="129"/>
        <v>0</v>
      </c>
      <c r="CC777" s="1">
        <v>170</v>
      </c>
      <c r="CD777" s="1">
        <v>60</v>
      </c>
      <c r="CE777" s="1">
        <v>110</v>
      </c>
      <c r="CG777" s="1">
        <f t="shared" si="130"/>
        <v>0</v>
      </c>
      <c r="CH777" s="1">
        <v>85</v>
      </c>
      <c r="CI777" s="1">
        <v>40</v>
      </c>
      <c r="CJ777" s="1">
        <v>45</v>
      </c>
      <c r="CL777" s="1">
        <f t="shared" si="122"/>
        <v>0</v>
      </c>
      <c r="CM777" s="1">
        <v>45</v>
      </c>
      <c r="CN777" s="1">
        <v>45</v>
      </c>
      <c r="CO777" s="1">
        <f t="shared" si="131"/>
        <v>45</v>
      </c>
      <c r="CP777" s="1">
        <v>826.35</v>
      </c>
      <c r="CQ777" s="1">
        <f t="shared" si="135"/>
        <v>45</v>
      </c>
      <c r="CR777" s="1">
        <v>5</v>
      </c>
    </row>
    <row r="778" spans="1:231" s="1" customFormat="1" ht="15" hidden="1" customHeight="1" x14ac:dyDescent="0.25">
      <c r="A778" s="1" t="s">
        <v>4257</v>
      </c>
      <c r="B778" s="1" t="s">
        <v>4258</v>
      </c>
      <c r="C778" s="1" t="s">
        <v>25</v>
      </c>
      <c r="D778" s="1" t="s">
        <v>4259</v>
      </c>
      <c r="E778" s="1" t="s">
        <v>4260</v>
      </c>
      <c r="F778" s="1" t="s">
        <v>4261</v>
      </c>
      <c r="G778" s="1" t="s">
        <v>4262</v>
      </c>
      <c r="H778" s="1" t="s">
        <v>29</v>
      </c>
      <c r="I778" s="1" t="s">
        <v>4263</v>
      </c>
      <c r="J778" s="1" t="s">
        <v>4264</v>
      </c>
      <c r="K778" s="1" t="s">
        <v>4265</v>
      </c>
      <c r="L778" s="1" t="s">
        <v>362</v>
      </c>
      <c r="M778" s="1" t="s">
        <v>4266</v>
      </c>
      <c r="N778" s="1" t="s">
        <v>4267</v>
      </c>
      <c r="O778" s="1" t="s">
        <v>365</v>
      </c>
      <c r="P778" s="1">
        <v>930</v>
      </c>
      <c r="Q778" s="1" t="s">
        <v>4759</v>
      </c>
      <c r="R778" s="1" t="s">
        <v>38</v>
      </c>
      <c r="S778" s="1" t="s">
        <v>4554</v>
      </c>
      <c r="T778" s="1" t="s">
        <v>4760</v>
      </c>
      <c r="U778" s="1">
        <v>1</v>
      </c>
      <c r="V778" s="1" t="s">
        <v>817</v>
      </c>
      <c r="W778" s="1" t="s">
        <v>41</v>
      </c>
      <c r="X778" s="1">
        <v>2</v>
      </c>
      <c r="Y778" s="7"/>
      <c r="Z778" s="1">
        <v>444.37</v>
      </c>
      <c r="AA778" s="1">
        <v>50</v>
      </c>
      <c r="AC778" s="1">
        <v>16.239999999999998</v>
      </c>
      <c r="AD778" s="1">
        <v>150</v>
      </c>
      <c r="AF778" s="1">
        <v>36.630000000000003</v>
      </c>
      <c r="AJ778" s="1">
        <v>191.5</v>
      </c>
      <c r="AO778" s="1">
        <f t="shared" si="125"/>
        <v>0</v>
      </c>
      <c r="AP778" s="1">
        <v>50</v>
      </c>
      <c r="BI778" s="1">
        <f t="shared" si="126"/>
        <v>0</v>
      </c>
      <c r="BJ778" s="1">
        <v>196.8</v>
      </c>
      <c r="BK778" s="1">
        <v>1</v>
      </c>
      <c r="BL778" s="1">
        <v>6</v>
      </c>
      <c r="BM778" s="1">
        <v>21</v>
      </c>
      <c r="BO778" s="1">
        <v>46.25</v>
      </c>
      <c r="BP778" s="1">
        <v>24</v>
      </c>
      <c r="BQ778" s="1">
        <v>26</v>
      </c>
      <c r="BR778" s="1">
        <v>24.75</v>
      </c>
      <c r="BS778" s="1">
        <v>10.8</v>
      </c>
      <c r="BT778" s="1">
        <v>7</v>
      </c>
      <c r="BU778" s="1">
        <v>10</v>
      </c>
      <c r="BV778" s="1">
        <v>10</v>
      </c>
      <c r="BW778" s="1">
        <v>10</v>
      </c>
      <c r="BX778" s="1">
        <f t="shared" si="127"/>
        <v>0</v>
      </c>
      <c r="CA778" s="1">
        <f t="shared" si="128"/>
        <v>0</v>
      </c>
      <c r="CB778" s="1">
        <f t="shared" si="129"/>
        <v>0</v>
      </c>
      <c r="CC778" s="1">
        <v>200</v>
      </c>
      <c r="CD778" s="1">
        <v>60</v>
      </c>
      <c r="CE778" s="1">
        <v>140</v>
      </c>
      <c r="CG778" s="1">
        <f t="shared" si="130"/>
        <v>0</v>
      </c>
      <c r="CH778" s="1">
        <v>100</v>
      </c>
      <c r="CI778" s="1">
        <v>40</v>
      </c>
      <c r="CJ778" s="1">
        <v>60</v>
      </c>
      <c r="CL778" s="1">
        <f t="shared" ref="CL778:CL841" si="136">IF(SUBTOTAL(9,CI778:CK778)&gt;=100,100,SUBTOTAL(9,CI778:CK778))</f>
        <v>0</v>
      </c>
      <c r="CM778" s="1">
        <v>80</v>
      </c>
      <c r="CN778" s="1">
        <v>80</v>
      </c>
      <c r="CO778" s="1">
        <f t="shared" si="131"/>
        <v>80</v>
      </c>
      <c r="CP778" s="1">
        <v>821.17</v>
      </c>
      <c r="CQ778" s="1">
        <f t="shared" si="135"/>
        <v>80</v>
      </c>
      <c r="CR778" s="1">
        <v>6</v>
      </c>
    </row>
    <row r="779" spans="1:231" s="1" customFormat="1" ht="15" hidden="1" customHeight="1" x14ac:dyDescent="0.25">
      <c r="A779" s="1" t="s">
        <v>4793</v>
      </c>
      <c r="B779" s="1" t="s">
        <v>4794</v>
      </c>
      <c r="C779" s="1" t="s">
        <v>25</v>
      </c>
      <c r="D779" s="1" t="s">
        <v>4259</v>
      </c>
      <c r="E779" s="1" t="s">
        <v>4795</v>
      </c>
      <c r="F779" s="1" t="s">
        <v>4796</v>
      </c>
      <c r="G779" s="1" t="s">
        <v>271</v>
      </c>
      <c r="H779" s="1" t="s">
        <v>74</v>
      </c>
      <c r="I779" s="1" t="s">
        <v>4797</v>
      </c>
      <c r="J779" s="1" t="s">
        <v>4798</v>
      </c>
      <c r="K779" s="1" t="s">
        <v>4799</v>
      </c>
      <c r="L779" s="1" t="s">
        <v>362</v>
      </c>
      <c r="M779" s="1" t="s">
        <v>4800</v>
      </c>
      <c r="N779" s="1" t="s">
        <v>4801</v>
      </c>
      <c r="O779" s="1" t="s">
        <v>365</v>
      </c>
      <c r="P779" s="1">
        <v>930</v>
      </c>
      <c r="Q779" s="1" t="s">
        <v>4759</v>
      </c>
      <c r="R779" s="1" t="s">
        <v>38</v>
      </c>
      <c r="S779" s="1" t="s">
        <v>4554</v>
      </c>
      <c r="T779" s="1" t="s">
        <v>4760</v>
      </c>
      <c r="U779" s="1">
        <v>1</v>
      </c>
      <c r="V779" s="1" t="s">
        <v>817</v>
      </c>
      <c r="W779" s="1" t="s">
        <v>41</v>
      </c>
      <c r="X779" s="1">
        <v>1</v>
      </c>
      <c r="Y779" s="7"/>
      <c r="Z779" s="1">
        <v>500</v>
      </c>
      <c r="AA779" s="1">
        <v>10</v>
      </c>
      <c r="AF779" s="1">
        <v>9.99</v>
      </c>
      <c r="AJ779" s="1">
        <v>1570.3</v>
      </c>
      <c r="AO779" s="1">
        <f t="shared" si="125"/>
        <v>0</v>
      </c>
      <c r="AP779" s="1">
        <v>10</v>
      </c>
      <c r="BI779" s="1">
        <f t="shared" si="126"/>
        <v>0</v>
      </c>
      <c r="BJ779" s="1">
        <v>159.4</v>
      </c>
      <c r="BK779" s="1">
        <v>9</v>
      </c>
      <c r="BO779" s="1">
        <v>10</v>
      </c>
      <c r="BP779" s="1">
        <v>15</v>
      </c>
      <c r="BS779" s="1">
        <v>5.4</v>
      </c>
      <c r="BU779" s="1">
        <v>10</v>
      </c>
      <c r="BV779" s="1">
        <v>10</v>
      </c>
      <c r="BW779" s="1">
        <v>10</v>
      </c>
      <c r="BX779" s="1">
        <f t="shared" si="127"/>
        <v>0</v>
      </c>
      <c r="BY779" s="1">
        <v>20</v>
      </c>
      <c r="BZ779" s="1">
        <v>70</v>
      </c>
      <c r="CA779" s="1">
        <f t="shared" si="128"/>
        <v>0</v>
      </c>
      <c r="CB779" s="1">
        <f t="shared" si="129"/>
        <v>0</v>
      </c>
      <c r="CC779" s="1">
        <v>90</v>
      </c>
      <c r="CD779" s="1">
        <v>40</v>
      </c>
      <c r="CE779" s="1">
        <v>50</v>
      </c>
      <c r="CG779" s="1">
        <f t="shared" si="130"/>
        <v>0</v>
      </c>
      <c r="CH779" s="1">
        <v>39</v>
      </c>
      <c r="CI779" s="1">
        <v>24</v>
      </c>
      <c r="CJ779" s="1">
        <v>15</v>
      </c>
      <c r="CL779" s="1">
        <f t="shared" si="136"/>
        <v>0</v>
      </c>
      <c r="CM779" s="1">
        <v>100</v>
      </c>
      <c r="CN779" s="1">
        <v>100</v>
      </c>
      <c r="CO779" s="1">
        <f t="shared" si="131"/>
        <v>100</v>
      </c>
      <c r="CP779" s="1">
        <v>798.4</v>
      </c>
      <c r="CQ779" s="1">
        <f t="shared" si="135"/>
        <v>100</v>
      </c>
      <c r="CR779" s="1">
        <v>7</v>
      </c>
    </row>
    <row r="780" spans="1:231" s="1" customFormat="1" ht="15" hidden="1" customHeight="1" x14ac:dyDescent="0.25">
      <c r="A780" s="1" t="s">
        <v>4802</v>
      </c>
      <c r="B780" s="1" t="s">
        <v>4803</v>
      </c>
      <c r="C780" s="1" t="s">
        <v>267</v>
      </c>
      <c r="D780" s="1" t="s">
        <v>4259</v>
      </c>
      <c r="E780" s="1" t="s">
        <v>4804</v>
      </c>
      <c r="F780" s="1" t="s">
        <v>1175</v>
      </c>
      <c r="G780" s="1" t="s">
        <v>4805</v>
      </c>
      <c r="H780" s="1" t="s">
        <v>1036</v>
      </c>
      <c r="I780" s="1" t="s">
        <v>4806</v>
      </c>
      <c r="J780" s="1" t="s">
        <v>4807</v>
      </c>
      <c r="K780" s="1" t="s">
        <v>4808</v>
      </c>
      <c r="L780" s="1" t="s">
        <v>4809</v>
      </c>
      <c r="M780" s="1" t="s">
        <v>4810</v>
      </c>
      <c r="N780" s="1" t="s">
        <v>4811</v>
      </c>
      <c r="O780" s="1" t="s">
        <v>4812</v>
      </c>
      <c r="P780" s="1">
        <v>930</v>
      </c>
      <c r="Q780" s="1" t="s">
        <v>4759</v>
      </c>
      <c r="R780" s="1" t="s">
        <v>38</v>
      </c>
      <c r="S780" s="1" t="s">
        <v>4554</v>
      </c>
      <c r="T780" s="1" t="s">
        <v>4760</v>
      </c>
      <c r="U780" s="1">
        <v>1</v>
      </c>
      <c r="V780" s="1" t="s">
        <v>817</v>
      </c>
      <c r="W780" s="1" t="s">
        <v>41</v>
      </c>
      <c r="X780" s="1">
        <v>1</v>
      </c>
      <c r="Y780" s="7"/>
      <c r="Z780" s="1">
        <v>500</v>
      </c>
      <c r="AA780" s="1">
        <v>10</v>
      </c>
      <c r="AJ780" s="1">
        <v>501.73</v>
      </c>
      <c r="AO780" s="1">
        <f t="shared" si="125"/>
        <v>0</v>
      </c>
      <c r="AP780" s="1">
        <v>10</v>
      </c>
      <c r="BI780" s="1">
        <f t="shared" si="126"/>
        <v>0</v>
      </c>
      <c r="BJ780" s="1">
        <v>99</v>
      </c>
      <c r="BK780" s="1">
        <v>2.5</v>
      </c>
      <c r="BL780" s="1">
        <v>3</v>
      </c>
      <c r="BM780" s="1">
        <v>3</v>
      </c>
      <c r="BN780" s="1">
        <v>1.25</v>
      </c>
      <c r="BO780" s="1">
        <v>10</v>
      </c>
      <c r="BP780" s="1">
        <v>18</v>
      </c>
      <c r="BQ780" s="1">
        <v>2</v>
      </c>
      <c r="BR780" s="1">
        <v>19.25</v>
      </c>
      <c r="BU780" s="1">
        <v>10</v>
      </c>
      <c r="BW780" s="1">
        <v>10</v>
      </c>
      <c r="BX780" s="1">
        <f t="shared" si="127"/>
        <v>0</v>
      </c>
      <c r="BY780" s="1">
        <v>20</v>
      </c>
      <c r="CA780" s="1">
        <f t="shared" si="128"/>
        <v>0</v>
      </c>
      <c r="CB780" s="1">
        <f t="shared" si="129"/>
        <v>0</v>
      </c>
      <c r="CC780" s="1">
        <v>110</v>
      </c>
      <c r="CD780" s="1">
        <v>60</v>
      </c>
      <c r="CE780" s="1">
        <v>50</v>
      </c>
      <c r="CG780" s="1">
        <f t="shared" si="130"/>
        <v>0</v>
      </c>
      <c r="CH780" s="1">
        <v>55</v>
      </c>
      <c r="CI780" s="1">
        <v>40</v>
      </c>
      <c r="CJ780" s="1">
        <v>15</v>
      </c>
      <c r="CL780" s="1">
        <f t="shared" si="136"/>
        <v>0</v>
      </c>
      <c r="CM780" s="1">
        <v>80</v>
      </c>
      <c r="CN780" s="1">
        <v>80</v>
      </c>
      <c r="CO780" s="1">
        <f t="shared" si="131"/>
        <v>80</v>
      </c>
      <c r="CP780" s="1">
        <v>734</v>
      </c>
      <c r="CQ780" s="1">
        <f t="shared" si="135"/>
        <v>80</v>
      </c>
      <c r="CR780" s="1">
        <v>8</v>
      </c>
    </row>
    <row r="781" spans="1:231" s="1" customFormat="1" ht="15" hidden="1" customHeight="1" x14ac:dyDescent="0.25">
      <c r="A781" s="1" t="s">
        <v>4813</v>
      </c>
      <c r="B781" s="1" t="s">
        <v>4814</v>
      </c>
      <c r="C781" s="1" t="s">
        <v>133</v>
      </c>
      <c r="D781" s="1" t="s">
        <v>4259</v>
      </c>
      <c r="E781" s="1" t="s">
        <v>4815</v>
      </c>
      <c r="F781" s="1" t="s">
        <v>4816</v>
      </c>
      <c r="G781" s="1" t="s">
        <v>808</v>
      </c>
      <c r="H781" s="1" t="s">
        <v>1036</v>
      </c>
      <c r="I781" s="1" t="s">
        <v>4817</v>
      </c>
      <c r="J781" s="1" t="s">
        <v>4817</v>
      </c>
      <c r="K781" s="1" t="s">
        <v>4818</v>
      </c>
      <c r="L781" s="1" t="s">
        <v>105</v>
      </c>
      <c r="M781" s="1" t="s">
        <v>300</v>
      </c>
      <c r="N781" s="1" t="s">
        <v>4819</v>
      </c>
      <c r="O781" s="1" t="s">
        <v>693</v>
      </c>
      <c r="P781" s="1">
        <v>930</v>
      </c>
      <c r="Q781" s="1" t="s">
        <v>4759</v>
      </c>
      <c r="R781" s="1" t="s">
        <v>38</v>
      </c>
      <c r="S781" s="1" t="s">
        <v>4554</v>
      </c>
      <c r="T781" s="1" t="s">
        <v>4760</v>
      </c>
      <c r="U781" s="1">
        <v>1</v>
      </c>
      <c r="V781" s="1" t="s">
        <v>817</v>
      </c>
      <c r="W781" s="1" t="s">
        <v>41</v>
      </c>
      <c r="X781" s="1">
        <v>1</v>
      </c>
      <c r="Y781" s="7"/>
      <c r="Z781" s="1">
        <v>500</v>
      </c>
      <c r="AA781" s="1">
        <v>10</v>
      </c>
      <c r="AB781" s="1">
        <v>154.38</v>
      </c>
      <c r="AD781" s="1">
        <v>117.5</v>
      </c>
      <c r="AF781" s="1">
        <v>299.7</v>
      </c>
      <c r="AO781" s="1">
        <f t="shared" si="125"/>
        <v>0</v>
      </c>
      <c r="AP781" s="1">
        <v>10</v>
      </c>
      <c r="BI781" s="1">
        <f t="shared" si="126"/>
        <v>0</v>
      </c>
      <c r="BJ781" s="1">
        <v>134.5</v>
      </c>
      <c r="BK781" s="1">
        <v>6</v>
      </c>
      <c r="BL781" s="1">
        <v>1.5</v>
      </c>
      <c r="BO781" s="1">
        <v>5</v>
      </c>
      <c r="BP781" s="1">
        <v>15</v>
      </c>
      <c r="BQ781" s="1">
        <v>6</v>
      </c>
      <c r="BR781" s="1">
        <v>11</v>
      </c>
      <c r="BX781" s="1">
        <f t="shared" si="127"/>
        <v>0</v>
      </c>
      <c r="BY781" s="1">
        <v>20</v>
      </c>
      <c r="BZ781" s="1">
        <v>70</v>
      </c>
      <c r="CA781" s="1">
        <f t="shared" si="128"/>
        <v>0</v>
      </c>
      <c r="CB781" s="1">
        <f t="shared" si="129"/>
        <v>0</v>
      </c>
      <c r="CC781" s="1">
        <v>50</v>
      </c>
      <c r="CE781" s="1">
        <v>50</v>
      </c>
      <c r="CG781" s="1">
        <f t="shared" si="130"/>
        <v>0</v>
      </c>
      <c r="CH781" s="1">
        <v>15</v>
      </c>
      <c r="CJ781" s="1">
        <v>15</v>
      </c>
      <c r="CL781" s="1">
        <f t="shared" si="136"/>
        <v>0</v>
      </c>
      <c r="CO781" s="1">
        <f t="shared" si="131"/>
        <v>0</v>
      </c>
      <c r="CP781" s="1">
        <v>649.5</v>
      </c>
      <c r="CQ781" s="1">
        <f t="shared" si="135"/>
        <v>0</v>
      </c>
      <c r="CR781" s="1">
        <v>9</v>
      </c>
    </row>
    <row r="782" spans="1:231" s="1" customFormat="1" ht="15" hidden="1" customHeight="1" x14ac:dyDescent="0.25">
      <c r="A782" s="1" t="s">
        <v>4278</v>
      </c>
      <c r="B782" s="1" t="s">
        <v>4279</v>
      </c>
      <c r="C782" s="1" t="s">
        <v>25</v>
      </c>
      <c r="D782" s="1" t="s">
        <v>4259</v>
      </c>
      <c r="E782" s="1" t="s">
        <v>4280</v>
      </c>
      <c r="F782" s="1" t="s">
        <v>4281</v>
      </c>
      <c r="G782" s="1" t="s">
        <v>3357</v>
      </c>
      <c r="H782" s="1" t="s">
        <v>123</v>
      </c>
      <c r="I782" s="1" t="s">
        <v>4282</v>
      </c>
      <c r="J782" s="1" t="s">
        <v>4283</v>
      </c>
      <c r="K782" s="1" t="s">
        <v>4284</v>
      </c>
      <c r="L782" s="1" t="s">
        <v>105</v>
      </c>
      <c r="M782" s="1" t="s">
        <v>436</v>
      </c>
      <c r="N782" s="1" t="s">
        <v>4285</v>
      </c>
      <c r="O782" s="1" t="s">
        <v>1439</v>
      </c>
      <c r="P782" s="1">
        <v>930</v>
      </c>
      <c r="Q782" s="1" t="s">
        <v>4759</v>
      </c>
      <c r="R782" s="1" t="s">
        <v>38</v>
      </c>
      <c r="S782" s="1" t="s">
        <v>4554</v>
      </c>
      <c r="T782" s="1" t="s">
        <v>4760</v>
      </c>
      <c r="U782" s="1">
        <v>1</v>
      </c>
      <c r="V782" s="1" t="s">
        <v>817</v>
      </c>
      <c r="W782" s="1" t="s">
        <v>41</v>
      </c>
      <c r="X782" s="1">
        <v>2</v>
      </c>
      <c r="Y782" s="7"/>
      <c r="Z782" s="1">
        <v>500</v>
      </c>
      <c r="AA782" s="1">
        <v>10</v>
      </c>
      <c r="AD782" s="1">
        <v>177.5</v>
      </c>
      <c r="AJ782" s="1">
        <v>601.30999999999995</v>
      </c>
      <c r="AO782" s="1">
        <f t="shared" si="125"/>
        <v>0</v>
      </c>
      <c r="AP782" s="1">
        <v>10</v>
      </c>
      <c r="BI782" s="1">
        <f t="shared" si="126"/>
        <v>0</v>
      </c>
      <c r="BJ782" s="1">
        <v>47.75</v>
      </c>
      <c r="BK782" s="1">
        <v>2.5</v>
      </c>
      <c r="BL782" s="1">
        <v>0.75</v>
      </c>
      <c r="BM782" s="1">
        <v>3</v>
      </c>
      <c r="BP782" s="1">
        <v>1.5</v>
      </c>
      <c r="BQ782" s="1">
        <v>10</v>
      </c>
      <c r="BV782" s="1">
        <v>10</v>
      </c>
      <c r="BX782" s="1">
        <f t="shared" si="127"/>
        <v>0</v>
      </c>
      <c r="BY782" s="1">
        <v>20</v>
      </c>
      <c r="CA782" s="1">
        <f t="shared" si="128"/>
        <v>0</v>
      </c>
      <c r="CB782" s="1">
        <f t="shared" si="129"/>
        <v>0</v>
      </c>
      <c r="CC782" s="1">
        <v>50</v>
      </c>
      <c r="CD782" s="1">
        <v>50</v>
      </c>
      <c r="CG782" s="1">
        <f t="shared" si="130"/>
        <v>0</v>
      </c>
      <c r="CH782" s="1">
        <v>32</v>
      </c>
      <c r="CI782" s="1">
        <v>32</v>
      </c>
      <c r="CL782" s="1">
        <f t="shared" si="136"/>
        <v>0</v>
      </c>
      <c r="CO782" s="1">
        <f t="shared" si="131"/>
        <v>0</v>
      </c>
      <c r="CP782" s="1">
        <v>579.75</v>
      </c>
      <c r="CQ782" s="1">
        <f t="shared" si="135"/>
        <v>0</v>
      </c>
      <c r="CR782" s="1">
        <v>10</v>
      </c>
    </row>
    <row r="783" spans="1:231" s="1" customFormat="1" ht="15" hidden="1" customHeight="1" x14ac:dyDescent="0.25">
      <c r="A783" s="1" t="s">
        <v>4294</v>
      </c>
      <c r="B783" s="1" t="s">
        <v>4295</v>
      </c>
      <c r="C783" s="1" t="s">
        <v>25</v>
      </c>
      <c r="D783" s="1" t="s">
        <v>4259</v>
      </c>
      <c r="E783" s="1" t="s">
        <v>4296</v>
      </c>
      <c r="F783" s="1" t="s">
        <v>4297</v>
      </c>
      <c r="G783" s="1" t="s">
        <v>337</v>
      </c>
      <c r="H783" s="1" t="s">
        <v>4298</v>
      </c>
      <c r="I783" s="1" t="s">
        <v>4299</v>
      </c>
      <c r="J783" s="1" t="s">
        <v>4300</v>
      </c>
      <c r="K783" s="1" t="s">
        <v>4301</v>
      </c>
      <c r="L783" s="1" t="s">
        <v>4302</v>
      </c>
      <c r="M783" s="1" t="s">
        <v>4303</v>
      </c>
      <c r="N783" s="1" t="s">
        <v>4304</v>
      </c>
      <c r="O783" s="1" t="s">
        <v>4305</v>
      </c>
      <c r="P783" s="1">
        <v>930</v>
      </c>
      <c r="Q783" s="1" t="s">
        <v>4759</v>
      </c>
      <c r="R783" s="1" t="s">
        <v>38</v>
      </c>
      <c r="S783" s="1" t="s">
        <v>4554</v>
      </c>
      <c r="T783" s="1" t="s">
        <v>4760</v>
      </c>
      <c r="U783" s="1">
        <v>1</v>
      </c>
      <c r="V783" s="1" t="s">
        <v>817</v>
      </c>
      <c r="W783" s="1" t="s">
        <v>41</v>
      </c>
      <c r="X783" s="1">
        <v>1</v>
      </c>
      <c r="Y783" s="7"/>
      <c r="Z783" s="1">
        <v>347.24</v>
      </c>
      <c r="AA783" s="1">
        <v>10</v>
      </c>
      <c r="AH783" s="1">
        <v>38.5</v>
      </c>
      <c r="AN783" s="1">
        <v>298.74</v>
      </c>
      <c r="AO783" s="1">
        <f t="shared" si="125"/>
        <v>0</v>
      </c>
      <c r="AP783" s="1">
        <v>10</v>
      </c>
      <c r="BI783" s="1">
        <f t="shared" si="126"/>
        <v>0</v>
      </c>
      <c r="BJ783" s="1">
        <v>13.5</v>
      </c>
      <c r="BM783" s="1">
        <v>1</v>
      </c>
      <c r="BO783" s="1">
        <v>2.5</v>
      </c>
      <c r="BU783" s="1">
        <v>10</v>
      </c>
      <c r="BX783" s="1">
        <f t="shared" si="127"/>
        <v>0</v>
      </c>
      <c r="CA783" s="1">
        <f t="shared" si="128"/>
        <v>0</v>
      </c>
      <c r="CB783" s="1">
        <f t="shared" si="129"/>
        <v>0</v>
      </c>
      <c r="CC783" s="1">
        <v>40</v>
      </c>
      <c r="CD783" s="1">
        <v>40</v>
      </c>
      <c r="CG783" s="1">
        <f t="shared" si="130"/>
        <v>0</v>
      </c>
      <c r="CH783" s="1">
        <v>24</v>
      </c>
      <c r="CI783" s="1">
        <v>24</v>
      </c>
      <c r="CL783" s="1">
        <f t="shared" si="136"/>
        <v>0</v>
      </c>
      <c r="CM783" s="1">
        <v>20</v>
      </c>
      <c r="CN783" s="1">
        <v>20</v>
      </c>
      <c r="CO783" s="1">
        <f t="shared" si="131"/>
        <v>20</v>
      </c>
      <c r="CP783" s="1">
        <v>404.74</v>
      </c>
      <c r="CQ783" s="1">
        <f t="shared" si="135"/>
        <v>20</v>
      </c>
      <c r="CR783" s="1">
        <v>11</v>
      </c>
    </row>
    <row r="784" spans="1:231" s="40" customFormat="1" ht="36" hidden="1" customHeight="1" x14ac:dyDescent="0.25">
      <c r="A784" s="39" t="s">
        <v>4093</v>
      </c>
      <c r="B784" s="39" t="s">
        <v>4094</v>
      </c>
      <c r="C784" s="39" t="s">
        <v>25</v>
      </c>
      <c r="D784" s="43" t="s">
        <v>26</v>
      </c>
      <c r="E784" s="39" t="s">
        <v>4095</v>
      </c>
      <c r="F784" s="39" t="s">
        <v>4096</v>
      </c>
      <c r="G784" s="39" t="s">
        <v>621</v>
      </c>
      <c r="H784" s="39" t="s">
        <v>137</v>
      </c>
      <c r="I784" s="39" t="s">
        <v>4097</v>
      </c>
      <c r="J784" s="39" t="s">
        <v>4098</v>
      </c>
      <c r="K784" s="39" t="s">
        <v>4099</v>
      </c>
      <c r="L784" s="39" t="s">
        <v>105</v>
      </c>
      <c r="M784" s="39" t="s">
        <v>4100</v>
      </c>
      <c r="N784" s="39" t="s">
        <v>4101</v>
      </c>
      <c r="O784" s="39" t="s">
        <v>1328</v>
      </c>
      <c r="P784" s="39">
        <v>932</v>
      </c>
      <c r="Q784" s="39" t="s">
        <v>4820</v>
      </c>
      <c r="R784" s="39" t="s">
        <v>38</v>
      </c>
      <c r="S784" s="39" t="s">
        <v>4821</v>
      </c>
      <c r="T784" s="1" t="s">
        <v>40</v>
      </c>
      <c r="U784" s="1">
        <v>6</v>
      </c>
      <c r="V784" s="1" t="s">
        <v>41</v>
      </c>
      <c r="W784" s="1" t="s">
        <v>41</v>
      </c>
      <c r="X784" s="1">
        <v>5</v>
      </c>
      <c r="Y784" s="31" t="s">
        <v>5649</v>
      </c>
      <c r="Z784" s="1">
        <v>10</v>
      </c>
      <c r="AA784" s="1">
        <v>10</v>
      </c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>
        <f t="shared" si="125"/>
        <v>0</v>
      </c>
      <c r="AP784" s="1">
        <v>500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386.83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100</v>
      </c>
      <c r="BI784" s="1">
        <f t="shared" si="126"/>
        <v>0</v>
      </c>
      <c r="BJ784" s="1">
        <v>142.44999999999999</v>
      </c>
      <c r="BK784" s="1">
        <v>0</v>
      </c>
      <c r="BL784" s="1">
        <v>0.75</v>
      </c>
      <c r="BM784" s="1">
        <v>1</v>
      </c>
      <c r="BN784" s="1">
        <v>0</v>
      </c>
      <c r="BO784" s="1">
        <v>3.75</v>
      </c>
      <c r="BP784" s="1">
        <v>1.5</v>
      </c>
      <c r="BQ784" s="1">
        <v>12</v>
      </c>
      <c r="BR784" s="1">
        <v>13.75</v>
      </c>
      <c r="BS784" s="1">
        <v>16.2</v>
      </c>
      <c r="BT784" s="1">
        <v>3.5</v>
      </c>
      <c r="BU784" s="1">
        <v>0</v>
      </c>
      <c r="BV784" s="1">
        <v>10</v>
      </c>
      <c r="BW784" s="1">
        <v>10</v>
      </c>
      <c r="BX784" s="1">
        <f t="shared" si="127"/>
        <v>0</v>
      </c>
      <c r="BY784" s="1">
        <v>0</v>
      </c>
      <c r="BZ784" s="1">
        <v>70</v>
      </c>
      <c r="CA784" s="1">
        <f t="shared" si="128"/>
        <v>0</v>
      </c>
      <c r="CB784" s="1">
        <f t="shared" si="129"/>
        <v>0</v>
      </c>
      <c r="CC784" s="1">
        <v>170</v>
      </c>
      <c r="CD784" s="1">
        <v>60</v>
      </c>
      <c r="CE784" s="1">
        <v>0</v>
      </c>
      <c r="CF784" s="1">
        <v>0</v>
      </c>
      <c r="CG784" s="1">
        <f t="shared" si="130"/>
        <v>0</v>
      </c>
      <c r="CH784" s="1">
        <v>85</v>
      </c>
      <c r="CI784" s="1">
        <v>40</v>
      </c>
      <c r="CJ784" s="1">
        <v>0</v>
      </c>
      <c r="CK784" s="1">
        <v>0</v>
      </c>
      <c r="CL784" s="1">
        <f t="shared" si="136"/>
        <v>0</v>
      </c>
      <c r="CM784" s="1"/>
      <c r="CN784" s="1">
        <v>0</v>
      </c>
      <c r="CO784" s="1">
        <f t="shared" si="131"/>
        <v>0</v>
      </c>
      <c r="CP784" s="1">
        <v>812.45</v>
      </c>
      <c r="CQ784" s="39">
        <f>SUM(BI784,CB784,CG784)</f>
        <v>0</v>
      </c>
      <c r="CR784" s="39" t="s">
        <v>5736</v>
      </c>
      <c r="CS784" s="1" t="s">
        <v>5732</v>
      </c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  <c r="EY784" s="38"/>
      <c r="EZ784" s="38"/>
      <c r="FA784" s="38"/>
      <c r="FB784" s="38"/>
      <c r="FC784" s="38"/>
      <c r="FD784" s="38"/>
      <c r="FE784" s="38"/>
      <c r="FF784" s="38"/>
      <c r="FG784" s="38"/>
      <c r="FH784" s="38"/>
      <c r="FI784" s="38"/>
      <c r="FJ784" s="38"/>
      <c r="FK784" s="38"/>
      <c r="FL784" s="38"/>
      <c r="FM784" s="38"/>
      <c r="FN784" s="38"/>
      <c r="FO784" s="38"/>
      <c r="FP784" s="38"/>
      <c r="FQ784" s="38"/>
      <c r="FR784" s="38"/>
      <c r="FS784" s="38"/>
      <c r="FT784" s="38"/>
      <c r="FU784" s="38"/>
      <c r="FV784" s="38"/>
      <c r="FW784" s="38"/>
      <c r="FX784" s="38"/>
      <c r="FY784" s="38"/>
      <c r="FZ784" s="38"/>
      <c r="GA784" s="38"/>
      <c r="GB784" s="38"/>
      <c r="GC784" s="38"/>
      <c r="GD784" s="38"/>
      <c r="GE784" s="38"/>
      <c r="GF784" s="38"/>
      <c r="GG784" s="38"/>
      <c r="GH784" s="38"/>
      <c r="GI784" s="38"/>
      <c r="GJ784" s="38"/>
      <c r="GK784" s="38"/>
      <c r="GL784" s="38"/>
      <c r="GM784" s="38"/>
      <c r="GN784" s="38"/>
      <c r="GO784" s="38"/>
      <c r="GP784" s="38"/>
      <c r="GQ784" s="38"/>
      <c r="GR784" s="38"/>
      <c r="GS784" s="38"/>
      <c r="GT784" s="38"/>
      <c r="GU784" s="38"/>
      <c r="GV784" s="38"/>
      <c r="GW784" s="38"/>
      <c r="GX784" s="38"/>
      <c r="GY784" s="38"/>
      <c r="GZ784" s="38"/>
      <c r="HA784" s="38"/>
      <c r="HB784" s="38"/>
      <c r="HC784" s="38"/>
      <c r="HD784" s="38"/>
      <c r="HE784" s="38"/>
      <c r="HF784" s="38"/>
      <c r="HG784" s="38"/>
      <c r="HH784" s="38"/>
      <c r="HI784" s="38"/>
      <c r="HJ784" s="38"/>
      <c r="HK784" s="38"/>
      <c r="HL784" s="38"/>
      <c r="HM784" s="38"/>
      <c r="HN784" s="38"/>
      <c r="HO784" s="38"/>
      <c r="HP784" s="38"/>
      <c r="HQ784" s="38"/>
      <c r="HR784" s="38"/>
      <c r="HS784" s="38"/>
      <c r="HT784" s="38"/>
      <c r="HU784" s="38"/>
      <c r="HV784" s="38"/>
      <c r="HW784" s="38"/>
    </row>
    <row r="785" spans="1:231" s="40" customFormat="1" ht="33" hidden="1" customHeight="1" x14ac:dyDescent="0.25">
      <c r="A785" s="39" t="s">
        <v>4113</v>
      </c>
      <c r="B785" s="39" t="s">
        <v>4114</v>
      </c>
      <c r="C785" s="39" t="s">
        <v>25</v>
      </c>
      <c r="D785" s="43" t="s">
        <v>26</v>
      </c>
      <c r="E785" s="39" t="s">
        <v>4115</v>
      </c>
      <c r="F785" s="39" t="s">
        <v>4116</v>
      </c>
      <c r="G785" s="39" t="s">
        <v>160</v>
      </c>
      <c r="H785" s="39" t="s">
        <v>337</v>
      </c>
      <c r="I785" s="39" t="s">
        <v>4117</v>
      </c>
      <c r="J785" s="39" t="s">
        <v>4118</v>
      </c>
      <c r="K785" s="39" t="s">
        <v>4119</v>
      </c>
      <c r="L785" s="39" t="s">
        <v>661</v>
      </c>
      <c r="M785" s="39" t="s">
        <v>4120</v>
      </c>
      <c r="N785" s="39" t="s">
        <v>4121</v>
      </c>
      <c r="O785" s="39" t="s">
        <v>4122</v>
      </c>
      <c r="P785" s="39">
        <v>932</v>
      </c>
      <c r="Q785" s="39" t="s">
        <v>4820</v>
      </c>
      <c r="R785" s="39" t="s">
        <v>38</v>
      </c>
      <c r="S785" s="39" t="s">
        <v>4821</v>
      </c>
      <c r="T785" s="1" t="s">
        <v>40</v>
      </c>
      <c r="U785" s="1">
        <v>6</v>
      </c>
      <c r="V785" s="1" t="s">
        <v>41</v>
      </c>
      <c r="W785" s="1" t="s">
        <v>41</v>
      </c>
      <c r="X785" s="1">
        <v>3</v>
      </c>
      <c r="Y785" s="31" t="s">
        <v>5649</v>
      </c>
      <c r="Z785" s="1">
        <v>10</v>
      </c>
      <c r="AA785" s="1">
        <v>10</v>
      </c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>
        <f t="shared" si="125"/>
        <v>0</v>
      </c>
      <c r="AP785" s="1">
        <v>473.85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363.85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100</v>
      </c>
      <c r="BI785" s="1">
        <f t="shared" si="126"/>
        <v>0</v>
      </c>
      <c r="BJ785" s="1">
        <v>81.2</v>
      </c>
      <c r="BK785" s="1">
        <v>1</v>
      </c>
      <c r="BL785" s="1">
        <v>1.5</v>
      </c>
      <c r="BM785" s="1">
        <v>15</v>
      </c>
      <c r="BN785" s="1">
        <v>0</v>
      </c>
      <c r="BO785" s="1">
        <v>5</v>
      </c>
      <c r="BP785" s="1">
        <v>4.5</v>
      </c>
      <c r="BQ785" s="1">
        <v>0</v>
      </c>
      <c r="BR785" s="1">
        <v>0</v>
      </c>
      <c r="BS785" s="1">
        <v>2.7</v>
      </c>
      <c r="BT785" s="1">
        <v>0</v>
      </c>
      <c r="BU785" s="1">
        <v>10</v>
      </c>
      <c r="BV785" s="1">
        <v>10</v>
      </c>
      <c r="BW785" s="1">
        <v>10</v>
      </c>
      <c r="BX785" s="1">
        <f t="shared" si="127"/>
        <v>0</v>
      </c>
      <c r="BY785" s="1">
        <v>20</v>
      </c>
      <c r="BZ785" s="1">
        <v>0</v>
      </c>
      <c r="CA785" s="1">
        <f t="shared" si="128"/>
        <v>0</v>
      </c>
      <c r="CB785" s="1">
        <f t="shared" si="129"/>
        <v>0</v>
      </c>
      <c r="CC785" s="1">
        <v>120</v>
      </c>
      <c r="CD785" s="1">
        <v>40</v>
      </c>
      <c r="CE785" s="1">
        <v>0</v>
      </c>
      <c r="CF785" s="1">
        <v>0</v>
      </c>
      <c r="CG785" s="1">
        <f t="shared" si="130"/>
        <v>0</v>
      </c>
      <c r="CH785" s="1">
        <v>54</v>
      </c>
      <c r="CI785" s="1">
        <v>24</v>
      </c>
      <c r="CJ785" s="1">
        <v>30</v>
      </c>
      <c r="CK785" s="1">
        <v>0</v>
      </c>
      <c r="CL785" s="1">
        <f t="shared" si="136"/>
        <v>0</v>
      </c>
      <c r="CM785" s="1"/>
      <c r="CN785" s="1">
        <v>0</v>
      </c>
      <c r="CO785" s="1">
        <f t="shared" si="131"/>
        <v>0</v>
      </c>
      <c r="CP785" s="1">
        <v>675.05</v>
      </c>
      <c r="CQ785" s="39">
        <f>SUM(BI785,CB785,CG785)</f>
        <v>0</v>
      </c>
      <c r="CR785" s="39" t="s">
        <v>5736</v>
      </c>
      <c r="CS785" s="1" t="s">
        <v>5732</v>
      </c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  <c r="EY785" s="38"/>
      <c r="EZ785" s="38"/>
      <c r="FA785" s="38"/>
      <c r="FB785" s="38"/>
      <c r="FC785" s="38"/>
      <c r="FD785" s="38"/>
      <c r="FE785" s="38"/>
      <c r="FF785" s="38"/>
      <c r="FG785" s="38"/>
      <c r="FH785" s="38"/>
      <c r="FI785" s="38"/>
      <c r="FJ785" s="38"/>
      <c r="FK785" s="38"/>
      <c r="FL785" s="38"/>
      <c r="FM785" s="38"/>
      <c r="FN785" s="38"/>
      <c r="FO785" s="38"/>
      <c r="FP785" s="38"/>
      <c r="FQ785" s="38"/>
      <c r="FR785" s="38"/>
      <c r="FS785" s="38"/>
      <c r="FT785" s="38"/>
      <c r="FU785" s="38"/>
      <c r="FV785" s="38"/>
      <c r="FW785" s="38"/>
      <c r="FX785" s="38"/>
      <c r="FY785" s="38"/>
      <c r="FZ785" s="38"/>
      <c r="GA785" s="38"/>
      <c r="GB785" s="38"/>
      <c r="GC785" s="38"/>
      <c r="GD785" s="38"/>
      <c r="GE785" s="38"/>
      <c r="GF785" s="38"/>
      <c r="GG785" s="38"/>
      <c r="GH785" s="38"/>
      <c r="GI785" s="38"/>
      <c r="GJ785" s="38"/>
      <c r="GK785" s="38"/>
      <c r="GL785" s="38"/>
      <c r="GM785" s="38"/>
      <c r="GN785" s="38"/>
      <c r="GO785" s="38"/>
      <c r="GP785" s="38"/>
      <c r="GQ785" s="38"/>
      <c r="GR785" s="38"/>
      <c r="GS785" s="38"/>
      <c r="GT785" s="38"/>
      <c r="GU785" s="38"/>
      <c r="GV785" s="38"/>
      <c r="GW785" s="38"/>
      <c r="GX785" s="38"/>
      <c r="GY785" s="38"/>
      <c r="GZ785" s="38"/>
      <c r="HA785" s="38"/>
      <c r="HB785" s="38"/>
      <c r="HC785" s="38"/>
      <c r="HD785" s="38"/>
      <c r="HE785" s="38"/>
      <c r="HF785" s="38"/>
      <c r="HG785" s="38"/>
      <c r="HH785" s="38"/>
      <c r="HI785" s="38"/>
      <c r="HJ785" s="38"/>
      <c r="HK785" s="38"/>
      <c r="HL785" s="38"/>
      <c r="HM785" s="38"/>
      <c r="HN785" s="38"/>
      <c r="HO785" s="38"/>
      <c r="HP785" s="38"/>
      <c r="HQ785" s="38"/>
      <c r="HR785" s="38"/>
      <c r="HS785" s="38"/>
      <c r="HT785" s="38"/>
      <c r="HU785" s="38"/>
      <c r="HV785" s="38"/>
      <c r="HW785" s="38"/>
    </row>
    <row r="786" spans="1:231" s="40" customFormat="1" ht="30" hidden="1" x14ac:dyDescent="0.25">
      <c r="A786" s="39" t="s">
        <v>42</v>
      </c>
      <c r="B786" s="39" t="s">
        <v>43</v>
      </c>
      <c r="C786" s="39" t="s">
        <v>25</v>
      </c>
      <c r="D786" s="43" t="s">
        <v>26</v>
      </c>
      <c r="E786" s="39" t="s">
        <v>44</v>
      </c>
      <c r="F786" s="39" t="s">
        <v>45</v>
      </c>
      <c r="G786" s="39" t="s">
        <v>46</v>
      </c>
      <c r="H786" s="39" t="s">
        <v>47</v>
      </c>
      <c r="I786" s="39" t="s">
        <v>48</v>
      </c>
      <c r="J786" s="39" t="s">
        <v>49</v>
      </c>
      <c r="K786" s="39" t="s">
        <v>50</v>
      </c>
      <c r="L786" s="39" t="s">
        <v>51</v>
      </c>
      <c r="M786" s="39" t="s">
        <v>52</v>
      </c>
      <c r="N786" s="39" t="s">
        <v>53</v>
      </c>
      <c r="O786" s="39" t="s">
        <v>54</v>
      </c>
      <c r="P786" s="39">
        <v>932</v>
      </c>
      <c r="Q786" s="39" t="s">
        <v>4820</v>
      </c>
      <c r="R786" s="39" t="s">
        <v>38</v>
      </c>
      <c r="S786" s="39" t="s">
        <v>4821</v>
      </c>
      <c r="T786" s="2" t="s">
        <v>40</v>
      </c>
      <c r="U786" s="2">
        <v>6</v>
      </c>
      <c r="V786" s="2" t="s">
        <v>41</v>
      </c>
      <c r="W786" s="2" t="s">
        <v>41</v>
      </c>
      <c r="X786" s="2">
        <v>4</v>
      </c>
      <c r="Y786" s="34" t="s">
        <v>5649</v>
      </c>
      <c r="Z786" s="2">
        <v>10</v>
      </c>
      <c r="AA786" s="2">
        <v>10</v>
      </c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>
        <f t="shared" si="125"/>
        <v>0</v>
      </c>
      <c r="AP786" s="2">
        <v>500</v>
      </c>
      <c r="AQ786" s="2"/>
      <c r="AR786" s="2">
        <v>7</v>
      </c>
      <c r="AS786" s="2"/>
      <c r="AT786" s="2">
        <v>22.5</v>
      </c>
      <c r="AU786" s="2"/>
      <c r="AV786" s="2"/>
      <c r="AW786" s="2"/>
      <c r="AX786" s="2"/>
      <c r="AY786" s="2"/>
      <c r="AZ786" s="2"/>
      <c r="BA786" s="2"/>
      <c r="BB786" s="2">
        <v>674.08</v>
      </c>
      <c r="BC786" s="2"/>
      <c r="BD786" s="2"/>
      <c r="BE786" s="2"/>
      <c r="BF786" s="2"/>
      <c r="BG786" s="2"/>
      <c r="BH786" s="2">
        <v>100</v>
      </c>
      <c r="BI786" s="2">
        <f t="shared" si="126"/>
        <v>0</v>
      </c>
      <c r="BJ786" s="2">
        <v>48.1</v>
      </c>
      <c r="BK786" s="2"/>
      <c r="BL786" s="2"/>
      <c r="BM786" s="2">
        <v>2</v>
      </c>
      <c r="BN786" s="2"/>
      <c r="BO786" s="2"/>
      <c r="BP786" s="2"/>
      <c r="BQ786" s="2"/>
      <c r="BR786" s="2"/>
      <c r="BS786" s="2">
        <v>8.1</v>
      </c>
      <c r="BT786" s="2"/>
      <c r="BU786" s="2"/>
      <c r="BV786" s="2">
        <v>10</v>
      </c>
      <c r="BW786" s="2"/>
      <c r="BX786" s="2">
        <f t="shared" si="127"/>
        <v>0</v>
      </c>
      <c r="BY786" s="2"/>
      <c r="BZ786" s="2"/>
      <c r="CA786" s="2">
        <f t="shared" si="128"/>
        <v>0</v>
      </c>
      <c r="CB786" s="2">
        <f t="shared" si="129"/>
        <v>0</v>
      </c>
      <c r="CC786" s="2">
        <v>120</v>
      </c>
      <c r="CD786" s="2">
        <v>40</v>
      </c>
      <c r="CE786" s="2"/>
      <c r="CF786" s="2"/>
      <c r="CG786" s="2">
        <f t="shared" si="130"/>
        <v>0</v>
      </c>
      <c r="CH786" s="2">
        <v>54</v>
      </c>
      <c r="CI786" s="2">
        <v>24</v>
      </c>
      <c r="CJ786" s="2"/>
      <c r="CK786" s="2"/>
      <c r="CL786" s="2">
        <f t="shared" si="136"/>
        <v>0</v>
      </c>
      <c r="CM786" s="2">
        <v>20</v>
      </c>
      <c r="CN786" s="2">
        <v>20</v>
      </c>
      <c r="CO786" s="2">
        <f t="shared" si="131"/>
        <v>20</v>
      </c>
      <c r="CP786" s="2">
        <v>668.1</v>
      </c>
      <c r="CQ786" s="39">
        <f t="shared" ref="CQ786" si="137">SUM(BI786,CB786,CG786)</f>
        <v>0</v>
      </c>
      <c r="CR786" s="39" t="s">
        <v>5736</v>
      </c>
      <c r="CS786" s="27" t="s">
        <v>5727</v>
      </c>
      <c r="CT786" s="38"/>
      <c r="CU786" s="38"/>
      <c r="CV786" s="38"/>
      <c r="CW786" s="38"/>
      <c r="CX786" s="38"/>
      <c r="CY786" s="38"/>
      <c r="CZ786" s="38"/>
      <c r="DA786" s="38"/>
      <c r="DB786" s="38"/>
      <c r="DC786" s="38"/>
      <c r="DD786" s="38"/>
      <c r="DE786" s="38"/>
      <c r="DF786" s="38"/>
      <c r="DG786" s="38"/>
      <c r="DH786" s="38"/>
      <c r="DI786" s="38"/>
      <c r="DJ786" s="38"/>
      <c r="DK786" s="38"/>
      <c r="DL786" s="38"/>
      <c r="DM786" s="38"/>
      <c r="DN786" s="38"/>
      <c r="DO786" s="38"/>
      <c r="DP786" s="38"/>
      <c r="DQ786" s="38"/>
      <c r="DR786" s="38"/>
      <c r="DS786" s="38"/>
      <c r="DT786" s="38"/>
      <c r="DU786" s="38"/>
      <c r="DV786" s="38"/>
      <c r="DW786" s="38"/>
      <c r="DX786" s="38"/>
      <c r="DY786" s="38"/>
      <c r="DZ786" s="38"/>
      <c r="EA786" s="38"/>
      <c r="EB786" s="38"/>
      <c r="EC786" s="38"/>
      <c r="ED786" s="38"/>
      <c r="EE786" s="38"/>
      <c r="EF786" s="38"/>
      <c r="EG786" s="38"/>
      <c r="EH786" s="38"/>
      <c r="EI786" s="38"/>
      <c r="EJ786" s="38"/>
      <c r="EK786" s="38"/>
      <c r="EL786" s="38"/>
      <c r="EM786" s="38"/>
      <c r="EN786" s="38"/>
      <c r="EO786" s="38"/>
      <c r="EP786" s="38"/>
      <c r="EQ786" s="38"/>
      <c r="ER786" s="38"/>
      <c r="ES786" s="38"/>
      <c r="ET786" s="38"/>
      <c r="EU786" s="38"/>
      <c r="EV786" s="38"/>
      <c r="EW786" s="38"/>
      <c r="EX786" s="38"/>
      <c r="EY786" s="38"/>
      <c r="EZ786" s="38"/>
      <c r="FA786" s="38"/>
      <c r="FB786" s="38"/>
      <c r="FC786" s="38"/>
      <c r="FD786" s="38"/>
      <c r="FE786" s="38"/>
      <c r="FF786" s="38"/>
      <c r="FG786" s="38"/>
      <c r="FH786" s="38"/>
      <c r="FI786" s="38"/>
      <c r="FJ786" s="38"/>
      <c r="FK786" s="38"/>
      <c r="FL786" s="38"/>
      <c r="FM786" s="38"/>
      <c r="FN786" s="38"/>
      <c r="FO786" s="38"/>
      <c r="FP786" s="38"/>
      <c r="FQ786" s="38"/>
      <c r="FR786" s="38"/>
      <c r="FS786" s="38"/>
      <c r="FT786" s="38"/>
      <c r="FU786" s="38"/>
      <c r="FV786" s="38"/>
      <c r="FW786" s="38"/>
      <c r="FX786" s="38"/>
      <c r="FY786" s="38"/>
      <c r="FZ786" s="38"/>
      <c r="GA786" s="38"/>
      <c r="GB786" s="38"/>
      <c r="GC786" s="38"/>
      <c r="GD786" s="38"/>
      <c r="GE786" s="38"/>
      <c r="GF786" s="38"/>
      <c r="GG786" s="38"/>
      <c r="GH786" s="38"/>
      <c r="GI786" s="38"/>
      <c r="GJ786" s="38"/>
      <c r="GK786" s="38"/>
      <c r="GL786" s="38"/>
      <c r="GM786" s="38"/>
      <c r="GN786" s="38"/>
      <c r="GO786" s="38"/>
      <c r="GP786" s="38"/>
      <c r="GQ786" s="38"/>
      <c r="GR786" s="38"/>
      <c r="GS786" s="38"/>
      <c r="GT786" s="38"/>
      <c r="GU786" s="38"/>
      <c r="GV786" s="38"/>
      <c r="GW786" s="38"/>
      <c r="GX786" s="38"/>
      <c r="GY786" s="38"/>
      <c r="GZ786" s="38"/>
      <c r="HA786" s="38"/>
      <c r="HB786" s="38"/>
      <c r="HC786" s="38"/>
      <c r="HD786" s="38"/>
      <c r="HE786" s="38"/>
      <c r="HF786" s="38"/>
      <c r="HG786" s="38"/>
      <c r="HH786" s="38"/>
      <c r="HI786" s="38"/>
      <c r="HJ786" s="38"/>
      <c r="HK786" s="38"/>
      <c r="HL786" s="38"/>
      <c r="HM786" s="38"/>
      <c r="HN786" s="38"/>
      <c r="HO786" s="38"/>
      <c r="HP786" s="38"/>
      <c r="HQ786" s="38"/>
      <c r="HR786" s="38"/>
      <c r="HS786" s="38"/>
      <c r="HT786" s="38"/>
      <c r="HU786" s="38"/>
      <c r="HV786" s="38"/>
      <c r="HW786" s="38"/>
    </row>
    <row r="787" spans="1:231" s="40" customFormat="1" ht="42" hidden="1" customHeight="1" x14ac:dyDescent="0.25">
      <c r="A787" s="39" t="s">
        <v>4244</v>
      </c>
      <c r="B787" s="39" t="s">
        <v>4245</v>
      </c>
      <c r="C787" s="39" t="s">
        <v>25</v>
      </c>
      <c r="D787" s="43" t="s">
        <v>168</v>
      </c>
      <c r="E787" s="39" t="s">
        <v>4246</v>
      </c>
      <c r="F787" s="39" t="s">
        <v>4247</v>
      </c>
      <c r="G787" s="39" t="s">
        <v>4248</v>
      </c>
      <c r="H787" s="39" t="s">
        <v>3092</v>
      </c>
      <c r="I787" s="39" t="s">
        <v>4249</v>
      </c>
      <c r="J787" s="39" t="s">
        <v>4250</v>
      </c>
      <c r="K787" s="39" t="s">
        <v>4251</v>
      </c>
      <c r="L787" s="39" t="s">
        <v>105</v>
      </c>
      <c r="M787" s="39" t="s">
        <v>4252</v>
      </c>
      <c r="N787" s="39" t="s">
        <v>4253</v>
      </c>
      <c r="O787" s="39" t="s">
        <v>4254</v>
      </c>
      <c r="P787" s="39">
        <v>932</v>
      </c>
      <c r="Q787" s="39" t="s">
        <v>4820</v>
      </c>
      <c r="R787" s="39" t="s">
        <v>38</v>
      </c>
      <c r="S787" s="39" t="s">
        <v>4821</v>
      </c>
      <c r="T787" s="1" t="s">
        <v>40</v>
      </c>
      <c r="U787" s="1">
        <v>6</v>
      </c>
      <c r="V787" s="1" t="s">
        <v>41</v>
      </c>
      <c r="W787" s="1" t="s">
        <v>41</v>
      </c>
      <c r="X787" s="1">
        <v>4</v>
      </c>
      <c r="Y787" s="31" t="s">
        <v>5649</v>
      </c>
      <c r="Z787" s="1">
        <v>10</v>
      </c>
      <c r="AA787" s="1">
        <v>10</v>
      </c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>
        <f t="shared" si="125"/>
        <v>0</v>
      </c>
      <c r="AP787" s="1">
        <v>365.97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271.93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100</v>
      </c>
      <c r="BI787" s="1">
        <f t="shared" si="126"/>
        <v>0</v>
      </c>
      <c r="BJ787" s="1">
        <v>106</v>
      </c>
      <c r="BK787" s="1">
        <v>0</v>
      </c>
      <c r="BL787" s="1">
        <v>0</v>
      </c>
      <c r="BM787" s="1">
        <v>0</v>
      </c>
      <c r="BN787" s="1">
        <v>0</v>
      </c>
      <c r="BO787" s="1">
        <v>0</v>
      </c>
      <c r="BP787" s="1">
        <v>0</v>
      </c>
      <c r="BQ787" s="1">
        <v>6</v>
      </c>
      <c r="BR787" s="1">
        <v>0</v>
      </c>
      <c r="BS787" s="1">
        <v>0</v>
      </c>
      <c r="BT787" s="1">
        <v>0</v>
      </c>
      <c r="BU787" s="1">
        <v>0</v>
      </c>
      <c r="BV787" s="1">
        <v>0</v>
      </c>
      <c r="BW787" s="1">
        <v>0</v>
      </c>
      <c r="BX787" s="1">
        <f t="shared" si="127"/>
        <v>0</v>
      </c>
      <c r="BY787" s="1">
        <v>0</v>
      </c>
      <c r="BZ787" s="1">
        <v>70</v>
      </c>
      <c r="CA787" s="1">
        <f t="shared" si="128"/>
        <v>0</v>
      </c>
      <c r="CB787" s="1">
        <f t="shared" si="129"/>
        <v>0</v>
      </c>
      <c r="CC787" s="1">
        <v>170</v>
      </c>
      <c r="CD787" s="1">
        <v>0</v>
      </c>
      <c r="CE787" s="1">
        <v>0</v>
      </c>
      <c r="CF787" s="1">
        <v>0</v>
      </c>
      <c r="CG787" s="1">
        <f t="shared" si="130"/>
        <v>0</v>
      </c>
      <c r="CH787" s="1">
        <v>76</v>
      </c>
      <c r="CI787" s="1">
        <v>0</v>
      </c>
      <c r="CJ787" s="1">
        <v>0</v>
      </c>
      <c r="CK787" s="1">
        <v>0</v>
      </c>
      <c r="CL787" s="1">
        <f t="shared" si="136"/>
        <v>0</v>
      </c>
      <c r="CM787" s="1"/>
      <c r="CN787" s="1">
        <v>0</v>
      </c>
      <c r="CO787" s="1">
        <f t="shared" si="131"/>
        <v>0</v>
      </c>
      <c r="CP787" s="1">
        <v>641.97</v>
      </c>
      <c r="CQ787" s="39">
        <f>SUM(BI787,CB787,CG787)</f>
        <v>0</v>
      </c>
      <c r="CR787" s="39" t="s">
        <v>5736</v>
      </c>
      <c r="CS787" s="1" t="s">
        <v>5732</v>
      </c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  <c r="DV787" s="38"/>
      <c r="DW787" s="38"/>
      <c r="DX787" s="38"/>
      <c r="DY787" s="38"/>
      <c r="DZ787" s="38"/>
      <c r="EA787" s="38"/>
      <c r="EB787" s="38"/>
      <c r="EC787" s="38"/>
      <c r="ED787" s="38"/>
      <c r="EE787" s="38"/>
      <c r="EF787" s="38"/>
      <c r="EG787" s="38"/>
      <c r="EH787" s="38"/>
      <c r="EI787" s="38"/>
      <c r="EJ787" s="38"/>
      <c r="EK787" s="38"/>
      <c r="EL787" s="38"/>
      <c r="EM787" s="38"/>
      <c r="EN787" s="38"/>
      <c r="EO787" s="38"/>
      <c r="EP787" s="38"/>
      <c r="EQ787" s="38"/>
      <c r="ER787" s="38"/>
      <c r="ES787" s="38"/>
      <c r="ET787" s="38"/>
      <c r="EU787" s="38"/>
      <c r="EV787" s="38"/>
      <c r="EW787" s="38"/>
      <c r="EX787" s="38"/>
      <c r="EY787" s="38"/>
      <c r="EZ787" s="38"/>
      <c r="FA787" s="38"/>
      <c r="FB787" s="38"/>
      <c r="FC787" s="38"/>
      <c r="FD787" s="38"/>
      <c r="FE787" s="38"/>
      <c r="FF787" s="38"/>
      <c r="FG787" s="38"/>
      <c r="FH787" s="38"/>
      <c r="FI787" s="38"/>
      <c r="FJ787" s="38"/>
      <c r="FK787" s="38"/>
      <c r="FL787" s="38"/>
      <c r="FM787" s="38"/>
      <c r="FN787" s="38"/>
      <c r="FO787" s="38"/>
      <c r="FP787" s="38"/>
      <c r="FQ787" s="38"/>
      <c r="FR787" s="38"/>
      <c r="FS787" s="38"/>
      <c r="FT787" s="38"/>
      <c r="FU787" s="38"/>
      <c r="FV787" s="38"/>
      <c r="FW787" s="38"/>
      <c r="FX787" s="38"/>
      <c r="FY787" s="38"/>
      <c r="FZ787" s="38"/>
      <c r="GA787" s="38"/>
      <c r="GB787" s="38"/>
      <c r="GC787" s="38"/>
      <c r="GD787" s="38"/>
      <c r="GE787" s="38"/>
      <c r="GF787" s="38"/>
      <c r="GG787" s="38"/>
      <c r="GH787" s="38"/>
      <c r="GI787" s="38"/>
      <c r="GJ787" s="38"/>
      <c r="GK787" s="38"/>
      <c r="GL787" s="38"/>
      <c r="GM787" s="38"/>
      <c r="GN787" s="38"/>
      <c r="GO787" s="38"/>
      <c r="GP787" s="38"/>
      <c r="GQ787" s="38"/>
      <c r="GR787" s="38"/>
      <c r="GS787" s="38"/>
      <c r="GT787" s="38"/>
      <c r="GU787" s="38"/>
      <c r="GV787" s="38"/>
      <c r="GW787" s="38"/>
      <c r="GX787" s="38"/>
      <c r="GY787" s="38"/>
      <c r="GZ787" s="38"/>
      <c r="HA787" s="38"/>
      <c r="HB787" s="38"/>
      <c r="HC787" s="38"/>
      <c r="HD787" s="38"/>
      <c r="HE787" s="38"/>
      <c r="HF787" s="38"/>
      <c r="HG787" s="38"/>
      <c r="HH787" s="38"/>
      <c r="HI787" s="38"/>
      <c r="HJ787" s="38"/>
      <c r="HK787" s="38"/>
      <c r="HL787" s="38"/>
      <c r="HM787" s="38"/>
      <c r="HN787" s="38"/>
      <c r="HO787" s="38"/>
      <c r="HP787" s="38"/>
      <c r="HQ787" s="38"/>
      <c r="HR787" s="38"/>
      <c r="HS787" s="38"/>
      <c r="HT787" s="38"/>
      <c r="HU787" s="38"/>
      <c r="HV787" s="38"/>
      <c r="HW787" s="38"/>
    </row>
    <row r="788" spans="1:231" s="47" customFormat="1" ht="64.5" customHeight="1" x14ac:dyDescent="0.25">
      <c r="A788" s="6" t="s">
        <v>4190</v>
      </c>
      <c r="B788" s="6" t="s">
        <v>4191</v>
      </c>
      <c r="C788" s="6" t="s">
        <v>25</v>
      </c>
      <c r="D788" s="45" t="s">
        <v>71</v>
      </c>
      <c r="E788" s="6" t="s">
        <v>4192</v>
      </c>
      <c r="F788" s="6" t="s">
        <v>4193</v>
      </c>
      <c r="G788" s="6" t="s">
        <v>4194</v>
      </c>
      <c r="H788" s="6" t="s">
        <v>29</v>
      </c>
      <c r="I788" s="6" t="s">
        <v>4195</v>
      </c>
      <c r="J788" s="6" t="s">
        <v>4196</v>
      </c>
      <c r="K788" s="6" t="s">
        <v>4197</v>
      </c>
      <c r="L788" s="6" t="s">
        <v>362</v>
      </c>
      <c r="M788" s="6" t="s">
        <v>4198</v>
      </c>
      <c r="N788" s="6" t="s">
        <v>4199</v>
      </c>
      <c r="O788" s="6" t="s">
        <v>1171</v>
      </c>
      <c r="P788" s="6">
        <v>932</v>
      </c>
      <c r="Q788" s="6" t="s">
        <v>4820</v>
      </c>
      <c r="R788" s="6" t="s">
        <v>38</v>
      </c>
      <c r="S788" s="6" t="s">
        <v>4821</v>
      </c>
      <c r="T788" s="6" t="s">
        <v>40</v>
      </c>
      <c r="U788" s="6">
        <v>6</v>
      </c>
      <c r="V788" s="6" t="s">
        <v>41</v>
      </c>
      <c r="W788" s="6" t="s">
        <v>41</v>
      </c>
      <c r="X788" s="6">
        <v>5</v>
      </c>
      <c r="Y788" s="32" t="s">
        <v>5725</v>
      </c>
      <c r="Z788" s="6">
        <v>50</v>
      </c>
      <c r="AA788" s="6">
        <v>50</v>
      </c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>
        <f t="shared" si="125"/>
        <v>50</v>
      </c>
      <c r="AP788" s="6">
        <v>197.18</v>
      </c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>
        <v>105.05</v>
      </c>
      <c r="BB788" s="6">
        <v>42.13</v>
      </c>
      <c r="BC788" s="6"/>
      <c r="BD788" s="6"/>
      <c r="BE788" s="6"/>
      <c r="BF788" s="6"/>
      <c r="BG788" s="6"/>
      <c r="BH788" s="6"/>
      <c r="BI788" s="6">
        <f t="shared" si="126"/>
        <v>197.18</v>
      </c>
      <c r="BJ788" s="6">
        <v>300</v>
      </c>
      <c r="BK788" s="6">
        <v>2.5</v>
      </c>
      <c r="BL788" s="6"/>
      <c r="BM788" s="6">
        <v>5</v>
      </c>
      <c r="BN788" s="6">
        <v>25</v>
      </c>
      <c r="BO788" s="6">
        <v>62.5</v>
      </c>
      <c r="BP788" s="6">
        <v>60</v>
      </c>
      <c r="BQ788" s="6">
        <v>50</v>
      </c>
      <c r="BR788" s="6">
        <v>33</v>
      </c>
      <c r="BS788" s="6">
        <v>54</v>
      </c>
      <c r="BT788" s="6">
        <v>52.5</v>
      </c>
      <c r="BU788" s="6">
        <v>10</v>
      </c>
      <c r="BV788" s="6"/>
      <c r="BW788" s="6"/>
      <c r="BX788" s="6">
        <f t="shared" si="127"/>
        <v>210</v>
      </c>
      <c r="BY788" s="6">
        <v>20</v>
      </c>
      <c r="BZ788" s="6">
        <v>70</v>
      </c>
      <c r="CA788" s="6">
        <f t="shared" si="128"/>
        <v>90</v>
      </c>
      <c r="CB788" s="6">
        <f t="shared" si="129"/>
        <v>300</v>
      </c>
      <c r="CC788" s="6">
        <v>140</v>
      </c>
      <c r="CD788" s="6">
        <v>60</v>
      </c>
      <c r="CE788" s="6">
        <v>80</v>
      </c>
      <c r="CF788" s="6"/>
      <c r="CG788" s="6">
        <f t="shared" si="130"/>
        <v>140</v>
      </c>
      <c r="CH788" s="6">
        <v>70</v>
      </c>
      <c r="CI788" s="6">
        <v>40</v>
      </c>
      <c r="CJ788" s="6">
        <v>30</v>
      </c>
      <c r="CK788" s="6"/>
      <c r="CL788" s="6">
        <f t="shared" si="136"/>
        <v>70</v>
      </c>
      <c r="CM788" s="6"/>
      <c r="CN788" s="6"/>
      <c r="CO788" s="6">
        <f t="shared" si="131"/>
        <v>0</v>
      </c>
      <c r="CP788" s="6">
        <v>637.17999999999995</v>
      </c>
      <c r="CQ788" s="6"/>
      <c r="CR788" s="6"/>
      <c r="CS788" s="6" t="s">
        <v>5727</v>
      </c>
    </row>
    <row r="789" spans="1:231" s="40" customFormat="1" ht="32.25" hidden="1" customHeight="1" x14ac:dyDescent="0.25">
      <c r="A789" s="39" t="s">
        <v>55</v>
      </c>
      <c r="B789" s="39" t="s">
        <v>56</v>
      </c>
      <c r="C789" s="39" t="s">
        <v>57</v>
      </c>
      <c r="D789" s="43" t="s">
        <v>26</v>
      </c>
      <c r="E789" s="39" t="s">
        <v>58</v>
      </c>
      <c r="F789" s="39" t="s">
        <v>59</v>
      </c>
      <c r="G789" s="39" t="s">
        <v>60</v>
      </c>
      <c r="H789" s="39" t="s">
        <v>61</v>
      </c>
      <c r="I789" s="39" t="s">
        <v>62</v>
      </c>
      <c r="J789" s="39" t="s">
        <v>63</v>
      </c>
      <c r="K789" s="39" t="s">
        <v>64</v>
      </c>
      <c r="L789" s="39" t="s">
        <v>65</v>
      </c>
      <c r="M789" s="39" t="s">
        <v>66</v>
      </c>
      <c r="N789" s="39" t="s">
        <v>67</v>
      </c>
      <c r="O789" s="39" t="s">
        <v>68</v>
      </c>
      <c r="P789" s="26">
        <v>932</v>
      </c>
      <c r="Q789" s="26" t="s">
        <v>4820</v>
      </c>
      <c r="R789" s="39" t="s">
        <v>38</v>
      </c>
      <c r="S789" s="39" t="s">
        <v>4821</v>
      </c>
      <c r="T789" s="1" t="s">
        <v>40</v>
      </c>
      <c r="U789" s="1">
        <v>6</v>
      </c>
      <c r="V789" s="1" t="s">
        <v>41</v>
      </c>
      <c r="W789" s="1" t="s">
        <v>41</v>
      </c>
      <c r="X789" s="1">
        <v>2</v>
      </c>
      <c r="Y789" s="31" t="s">
        <v>5649</v>
      </c>
      <c r="Z789" s="1">
        <v>10</v>
      </c>
      <c r="AA789" s="1">
        <v>10</v>
      </c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>
        <f t="shared" si="125"/>
        <v>0</v>
      </c>
      <c r="AP789" s="1">
        <v>436.76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317.89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f t="shared" si="126"/>
        <v>0</v>
      </c>
      <c r="BJ789" s="1">
        <v>45.75</v>
      </c>
      <c r="BK789" s="1">
        <v>0</v>
      </c>
      <c r="BL789" s="1">
        <v>0</v>
      </c>
      <c r="BM789" s="1">
        <v>1</v>
      </c>
      <c r="BN789" s="1">
        <v>0</v>
      </c>
      <c r="BO789" s="1">
        <v>0</v>
      </c>
      <c r="BP789" s="1">
        <v>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10</v>
      </c>
      <c r="BW789" s="1">
        <v>10</v>
      </c>
      <c r="BX789" s="1">
        <f t="shared" si="127"/>
        <v>0</v>
      </c>
      <c r="BY789" s="1">
        <v>0</v>
      </c>
      <c r="BZ789" s="1">
        <v>0</v>
      </c>
      <c r="CA789" s="1">
        <f t="shared" si="128"/>
        <v>0</v>
      </c>
      <c r="CB789" s="1">
        <f t="shared" si="129"/>
        <v>0</v>
      </c>
      <c r="CC789" s="1">
        <v>140</v>
      </c>
      <c r="CD789" s="1">
        <v>50</v>
      </c>
      <c r="CE789" s="1">
        <v>0</v>
      </c>
      <c r="CF789" s="1">
        <v>0</v>
      </c>
      <c r="CG789" s="1">
        <f t="shared" si="130"/>
        <v>0</v>
      </c>
      <c r="CH789" s="1">
        <v>70</v>
      </c>
      <c r="CI789" s="1">
        <v>40</v>
      </c>
      <c r="CJ789" s="1">
        <v>30</v>
      </c>
      <c r="CK789" s="1">
        <v>0</v>
      </c>
      <c r="CL789" s="1">
        <f t="shared" si="136"/>
        <v>0</v>
      </c>
      <c r="CM789" s="1"/>
      <c r="CN789" s="1">
        <v>0</v>
      </c>
      <c r="CO789" s="1">
        <f t="shared" si="131"/>
        <v>0</v>
      </c>
      <c r="CP789" s="1">
        <v>622.51</v>
      </c>
      <c r="CQ789" s="39">
        <f t="shared" ref="CQ789:CQ795" si="138">SUM(BI789,CB789,CG789)</f>
        <v>0</v>
      </c>
      <c r="CR789" s="39" t="s">
        <v>5736</v>
      </c>
      <c r="CS789" s="1" t="s">
        <v>5732</v>
      </c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  <c r="DV789" s="38"/>
      <c r="DW789" s="38"/>
      <c r="DX789" s="38"/>
      <c r="DY789" s="38"/>
      <c r="DZ789" s="38"/>
      <c r="EA789" s="38"/>
      <c r="EB789" s="38"/>
      <c r="EC789" s="38"/>
      <c r="ED789" s="38"/>
      <c r="EE789" s="38"/>
      <c r="EF789" s="38"/>
      <c r="EG789" s="38"/>
      <c r="EH789" s="38"/>
      <c r="EI789" s="38"/>
      <c r="EJ789" s="38"/>
      <c r="EK789" s="38"/>
      <c r="EL789" s="38"/>
      <c r="EM789" s="38"/>
      <c r="EN789" s="38"/>
      <c r="EO789" s="38"/>
      <c r="EP789" s="38"/>
      <c r="EQ789" s="38"/>
      <c r="ER789" s="38"/>
      <c r="ES789" s="38"/>
      <c r="ET789" s="38"/>
      <c r="EU789" s="38"/>
      <c r="EV789" s="38"/>
      <c r="EW789" s="38"/>
      <c r="EX789" s="38"/>
      <c r="EY789" s="38"/>
      <c r="EZ789" s="38"/>
      <c r="FA789" s="38"/>
      <c r="FB789" s="38"/>
      <c r="FC789" s="38"/>
      <c r="FD789" s="38"/>
      <c r="FE789" s="38"/>
      <c r="FF789" s="38"/>
      <c r="FG789" s="38"/>
      <c r="FH789" s="38"/>
      <c r="FI789" s="38"/>
      <c r="FJ789" s="38"/>
      <c r="FK789" s="38"/>
      <c r="FL789" s="38"/>
      <c r="FM789" s="38"/>
      <c r="FN789" s="38"/>
      <c r="FO789" s="38"/>
      <c r="FP789" s="38"/>
      <c r="FQ789" s="38"/>
      <c r="FR789" s="38"/>
      <c r="FS789" s="38"/>
      <c r="FT789" s="38"/>
      <c r="FU789" s="38"/>
      <c r="FV789" s="38"/>
      <c r="FW789" s="38"/>
      <c r="FX789" s="38"/>
      <c r="FY789" s="38"/>
      <c r="FZ789" s="38"/>
      <c r="GA789" s="38"/>
      <c r="GB789" s="38"/>
      <c r="GC789" s="38"/>
      <c r="GD789" s="38"/>
      <c r="GE789" s="38"/>
      <c r="GF789" s="38"/>
      <c r="GG789" s="38"/>
      <c r="GH789" s="38"/>
      <c r="GI789" s="38"/>
      <c r="GJ789" s="38"/>
      <c r="GK789" s="38"/>
      <c r="GL789" s="38"/>
      <c r="GM789" s="38"/>
      <c r="GN789" s="38"/>
      <c r="GO789" s="38"/>
      <c r="GP789" s="38"/>
      <c r="GQ789" s="38"/>
      <c r="GR789" s="38"/>
      <c r="GS789" s="38"/>
      <c r="GT789" s="38"/>
      <c r="GU789" s="38"/>
      <c r="GV789" s="38"/>
      <c r="GW789" s="38"/>
      <c r="GX789" s="38"/>
      <c r="GY789" s="38"/>
      <c r="GZ789" s="38"/>
      <c r="HA789" s="38"/>
      <c r="HB789" s="38"/>
      <c r="HC789" s="38"/>
      <c r="HD789" s="38"/>
      <c r="HE789" s="38"/>
      <c r="HF789" s="38"/>
      <c r="HG789" s="38"/>
      <c r="HH789" s="38"/>
      <c r="HI789" s="38"/>
    </row>
    <row r="790" spans="1:231" s="40" customFormat="1" ht="30" hidden="1" customHeight="1" x14ac:dyDescent="0.25">
      <c r="A790" s="39" t="s">
        <v>1789</v>
      </c>
      <c r="B790" s="39" t="s">
        <v>1790</v>
      </c>
      <c r="C790" s="39" t="s">
        <v>1375</v>
      </c>
      <c r="D790" s="43" t="s">
        <v>71</v>
      </c>
      <c r="E790" s="39" t="s">
        <v>1791</v>
      </c>
      <c r="F790" s="39" t="s">
        <v>1792</v>
      </c>
      <c r="G790" s="39" t="s">
        <v>226</v>
      </c>
      <c r="H790" s="39" t="s">
        <v>337</v>
      </c>
      <c r="I790" s="39" t="s">
        <v>1793</v>
      </c>
      <c r="J790" s="39" t="s">
        <v>1794</v>
      </c>
      <c r="K790" s="39" t="s">
        <v>1795</v>
      </c>
      <c r="L790" s="39" t="s">
        <v>978</v>
      </c>
      <c r="M790" s="39" t="s">
        <v>1796</v>
      </c>
      <c r="N790" s="39" t="s">
        <v>1797</v>
      </c>
      <c r="O790" s="39" t="s">
        <v>1798</v>
      </c>
      <c r="P790" s="26">
        <v>932</v>
      </c>
      <c r="Q790" s="26" t="s">
        <v>4820</v>
      </c>
      <c r="R790" s="39" t="s">
        <v>38</v>
      </c>
      <c r="S790" s="39" t="s">
        <v>4821</v>
      </c>
      <c r="T790" s="1" t="s">
        <v>40</v>
      </c>
      <c r="U790" s="1">
        <v>6</v>
      </c>
      <c r="V790" s="1" t="s">
        <v>41</v>
      </c>
      <c r="W790" s="1" t="s">
        <v>41</v>
      </c>
      <c r="X790" s="1">
        <v>3</v>
      </c>
      <c r="Y790" s="31" t="s">
        <v>5649</v>
      </c>
      <c r="Z790" s="1">
        <v>10</v>
      </c>
      <c r="AA790" s="1">
        <v>10</v>
      </c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>
        <f t="shared" si="125"/>
        <v>0</v>
      </c>
      <c r="AP790" s="1">
        <v>168.73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82.13</v>
      </c>
      <c r="BB790" s="1">
        <v>76.599999999999994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f t="shared" si="126"/>
        <v>0</v>
      </c>
      <c r="BJ790" s="1">
        <v>227</v>
      </c>
      <c r="BK790" s="1">
        <v>3</v>
      </c>
      <c r="BL790" s="1">
        <v>0.75</v>
      </c>
      <c r="BM790" s="1">
        <v>22</v>
      </c>
      <c r="BN790" s="1">
        <v>0</v>
      </c>
      <c r="BO790" s="1">
        <v>38.75</v>
      </c>
      <c r="BP790" s="1">
        <v>6</v>
      </c>
      <c r="BQ790" s="1">
        <v>14</v>
      </c>
      <c r="BR790" s="1">
        <v>2.75</v>
      </c>
      <c r="BS790" s="1">
        <v>13.5</v>
      </c>
      <c r="BT790" s="1">
        <v>3.5</v>
      </c>
      <c r="BU790" s="1">
        <v>10</v>
      </c>
      <c r="BV790" s="1">
        <v>10</v>
      </c>
      <c r="BW790" s="1">
        <v>0</v>
      </c>
      <c r="BX790" s="1">
        <f t="shared" si="127"/>
        <v>0</v>
      </c>
      <c r="BY790" s="1">
        <v>20</v>
      </c>
      <c r="BZ790" s="1">
        <v>70</v>
      </c>
      <c r="CA790" s="1">
        <f t="shared" si="128"/>
        <v>0</v>
      </c>
      <c r="CB790" s="1">
        <f t="shared" si="129"/>
        <v>0</v>
      </c>
      <c r="CC790" s="1">
        <v>200</v>
      </c>
      <c r="CD790" s="1">
        <v>60</v>
      </c>
      <c r="CE790" s="1">
        <v>140</v>
      </c>
      <c r="CF790" s="1">
        <v>0</v>
      </c>
      <c r="CG790" s="1">
        <f t="shared" si="130"/>
        <v>0</v>
      </c>
      <c r="CH790" s="1">
        <v>100</v>
      </c>
      <c r="CI790" s="1">
        <v>40</v>
      </c>
      <c r="CJ790" s="1">
        <v>60</v>
      </c>
      <c r="CK790" s="1">
        <v>0</v>
      </c>
      <c r="CL790" s="1">
        <f t="shared" si="136"/>
        <v>0</v>
      </c>
      <c r="CM790" s="1"/>
      <c r="CN790" s="1">
        <v>0</v>
      </c>
      <c r="CO790" s="1">
        <f t="shared" si="131"/>
        <v>0</v>
      </c>
      <c r="CP790" s="1">
        <v>595.73</v>
      </c>
      <c r="CQ790" s="39">
        <f t="shared" si="138"/>
        <v>0</v>
      </c>
      <c r="CR790" s="39" t="s">
        <v>5736</v>
      </c>
      <c r="CS790" s="1" t="s">
        <v>5732</v>
      </c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  <c r="DV790" s="38"/>
      <c r="DW790" s="38"/>
      <c r="DX790" s="38"/>
      <c r="DY790" s="38"/>
      <c r="DZ790" s="38"/>
      <c r="EA790" s="38"/>
      <c r="EB790" s="38"/>
      <c r="EC790" s="38"/>
      <c r="ED790" s="38"/>
      <c r="EE790" s="38"/>
      <c r="EF790" s="38"/>
      <c r="EG790" s="38"/>
      <c r="EH790" s="38"/>
      <c r="EI790" s="38"/>
      <c r="EJ790" s="38"/>
      <c r="EK790" s="38"/>
      <c r="EL790" s="38"/>
      <c r="EM790" s="38"/>
      <c r="EN790" s="38"/>
      <c r="EO790" s="38"/>
      <c r="EP790" s="38"/>
      <c r="EQ790" s="38"/>
      <c r="ER790" s="38"/>
      <c r="ES790" s="38"/>
      <c r="ET790" s="38"/>
      <c r="EU790" s="38"/>
      <c r="EV790" s="38"/>
      <c r="EW790" s="38"/>
      <c r="EX790" s="38"/>
      <c r="EY790" s="38"/>
      <c r="EZ790" s="38"/>
      <c r="FA790" s="38"/>
      <c r="FB790" s="38"/>
      <c r="FC790" s="38"/>
      <c r="FD790" s="38"/>
      <c r="FE790" s="38"/>
      <c r="FF790" s="38"/>
      <c r="FG790" s="38"/>
      <c r="FH790" s="38"/>
      <c r="FI790" s="38"/>
      <c r="FJ790" s="38"/>
      <c r="FK790" s="38"/>
      <c r="FL790" s="38"/>
      <c r="FM790" s="38"/>
      <c r="FN790" s="38"/>
      <c r="FO790" s="38"/>
      <c r="FP790" s="38"/>
      <c r="FQ790" s="38"/>
      <c r="FR790" s="38"/>
      <c r="FS790" s="38"/>
      <c r="FT790" s="38"/>
      <c r="FU790" s="38"/>
      <c r="FV790" s="38"/>
      <c r="FW790" s="38"/>
      <c r="FX790" s="38"/>
      <c r="FY790" s="38"/>
      <c r="FZ790" s="38"/>
      <c r="GA790" s="38"/>
      <c r="GB790" s="38"/>
      <c r="GC790" s="38"/>
      <c r="GD790" s="38"/>
      <c r="GE790" s="38"/>
      <c r="GF790" s="38"/>
      <c r="GG790" s="38"/>
      <c r="GH790" s="38"/>
      <c r="GI790" s="38"/>
      <c r="GJ790" s="38"/>
      <c r="GK790" s="38"/>
      <c r="GL790" s="38"/>
      <c r="GM790" s="38"/>
      <c r="GN790" s="38"/>
      <c r="GO790" s="38"/>
      <c r="GP790" s="38"/>
      <c r="GQ790" s="38"/>
      <c r="GR790" s="38"/>
      <c r="GS790" s="38"/>
      <c r="GT790" s="38"/>
      <c r="GU790" s="38"/>
      <c r="GV790" s="38"/>
      <c r="GW790" s="38"/>
      <c r="GX790" s="38"/>
      <c r="GY790" s="38"/>
      <c r="GZ790" s="38"/>
      <c r="HA790" s="38"/>
      <c r="HB790" s="38"/>
      <c r="HC790" s="38"/>
      <c r="HD790" s="38"/>
      <c r="HE790" s="38"/>
      <c r="HF790" s="38"/>
      <c r="HG790" s="38"/>
      <c r="HH790" s="38"/>
      <c r="HI790" s="38"/>
    </row>
    <row r="791" spans="1:231" s="40" customFormat="1" ht="30.75" hidden="1" customHeight="1" x14ac:dyDescent="0.25">
      <c r="A791" s="39" t="s">
        <v>4566</v>
      </c>
      <c r="B791" s="39" t="s">
        <v>4567</v>
      </c>
      <c r="C791" s="39" t="s">
        <v>25</v>
      </c>
      <c r="D791" s="43" t="s">
        <v>26</v>
      </c>
      <c r="E791" s="39" t="s">
        <v>4568</v>
      </c>
      <c r="F791" s="39" t="s">
        <v>2304</v>
      </c>
      <c r="G791" s="39" t="s">
        <v>760</v>
      </c>
      <c r="H791" s="39" t="s">
        <v>74</v>
      </c>
      <c r="I791" s="39" t="s">
        <v>4569</v>
      </c>
      <c r="J791" s="39" t="s">
        <v>4570</v>
      </c>
      <c r="K791" s="39" t="s">
        <v>4571</v>
      </c>
      <c r="L791" s="39" t="s">
        <v>362</v>
      </c>
      <c r="M791" s="39" t="s">
        <v>917</v>
      </c>
      <c r="N791" s="39" t="s">
        <v>4572</v>
      </c>
      <c r="O791" s="39" t="s">
        <v>919</v>
      </c>
      <c r="P791" s="26">
        <v>932</v>
      </c>
      <c r="Q791" s="26" t="s">
        <v>4820</v>
      </c>
      <c r="R791" s="39" t="s">
        <v>38</v>
      </c>
      <c r="S791" s="39" t="s">
        <v>4821</v>
      </c>
      <c r="T791" s="1" t="s">
        <v>40</v>
      </c>
      <c r="U791" s="1">
        <v>6</v>
      </c>
      <c r="V791" s="1" t="s">
        <v>41</v>
      </c>
      <c r="W791" s="1" t="s">
        <v>41</v>
      </c>
      <c r="X791" s="1">
        <v>3</v>
      </c>
      <c r="Y791" s="31" t="s">
        <v>5649</v>
      </c>
      <c r="Z791" s="1">
        <v>50</v>
      </c>
      <c r="AA791" s="1">
        <v>10</v>
      </c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>
        <f t="shared" si="125"/>
        <v>0</v>
      </c>
      <c r="AP791" s="1">
        <v>500</v>
      </c>
      <c r="AQ791" s="1">
        <v>0</v>
      </c>
      <c r="AR791" s="1">
        <v>0</v>
      </c>
      <c r="AS791" s="1">
        <v>0</v>
      </c>
      <c r="AT791" s="1">
        <v>97.5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22.92</v>
      </c>
      <c r="BB791" s="1">
        <v>164.69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f t="shared" si="126"/>
        <v>0</v>
      </c>
      <c r="BJ791" s="1">
        <v>43.75</v>
      </c>
      <c r="BK791" s="1">
        <v>0.5</v>
      </c>
      <c r="BL791" s="1">
        <v>0</v>
      </c>
      <c r="BM791" s="1">
        <v>0</v>
      </c>
      <c r="BN791" s="1">
        <v>0</v>
      </c>
      <c r="BO791" s="1">
        <v>0</v>
      </c>
      <c r="BP791" s="1">
        <v>0</v>
      </c>
      <c r="BQ791" s="1">
        <v>0</v>
      </c>
      <c r="BR791" s="1">
        <v>0</v>
      </c>
      <c r="BS791" s="1">
        <v>0</v>
      </c>
      <c r="BT791" s="1">
        <v>0</v>
      </c>
      <c r="BU791" s="1">
        <v>0</v>
      </c>
      <c r="BV791" s="1">
        <v>10</v>
      </c>
      <c r="BW791" s="1">
        <v>10</v>
      </c>
      <c r="BX791" s="1">
        <f t="shared" si="127"/>
        <v>0</v>
      </c>
      <c r="BY791" s="1">
        <v>0</v>
      </c>
      <c r="BZ791" s="1">
        <v>0</v>
      </c>
      <c r="CA791" s="1">
        <f t="shared" si="128"/>
        <v>0</v>
      </c>
      <c r="CB791" s="1">
        <f t="shared" si="129"/>
        <v>0</v>
      </c>
      <c r="CC791" s="1">
        <v>40</v>
      </c>
      <c r="CD791" s="1">
        <v>30</v>
      </c>
      <c r="CE791" s="1">
        <v>0</v>
      </c>
      <c r="CF791" s="1">
        <v>0</v>
      </c>
      <c r="CG791" s="1">
        <f t="shared" si="130"/>
        <v>0</v>
      </c>
      <c r="CH791" s="1">
        <v>24</v>
      </c>
      <c r="CI791" s="1">
        <v>24</v>
      </c>
      <c r="CJ791" s="1">
        <v>0</v>
      </c>
      <c r="CK791" s="1">
        <v>0</v>
      </c>
      <c r="CL791" s="1">
        <f t="shared" si="136"/>
        <v>0</v>
      </c>
      <c r="CM791" s="1"/>
      <c r="CN791" s="1">
        <v>0</v>
      </c>
      <c r="CO791" s="1">
        <f t="shared" si="131"/>
        <v>0</v>
      </c>
      <c r="CP791" s="1">
        <v>583.75</v>
      </c>
      <c r="CQ791" s="39">
        <f t="shared" si="138"/>
        <v>0</v>
      </c>
      <c r="CR791" s="39" t="s">
        <v>5736</v>
      </c>
      <c r="CS791" s="1" t="s">
        <v>5732</v>
      </c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  <c r="FL791" s="38"/>
      <c r="FM791" s="38"/>
      <c r="FN791" s="38"/>
      <c r="FO791" s="38"/>
      <c r="FP791" s="38"/>
      <c r="FQ791" s="38"/>
      <c r="FR791" s="38"/>
      <c r="FS791" s="38"/>
      <c r="FT791" s="38"/>
      <c r="FU791" s="38"/>
      <c r="FV791" s="38"/>
      <c r="FW791" s="38"/>
      <c r="FX791" s="38"/>
      <c r="FY791" s="38"/>
      <c r="FZ791" s="38"/>
      <c r="GA791" s="38"/>
      <c r="GB791" s="38"/>
      <c r="GC791" s="38"/>
      <c r="GD791" s="38"/>
      <c r="GE791" s="38"/>
      <c r="GF791" s="38"/>
      <c r="GG791" s="38"/>
      <c r="GH791" s="38"/>
      <c r="GI791" s="38"/>
      <c r="GJ791" s="38"/>
      <c r="GK791" s="38"/>
      <c r="GL791" s="38"/>
      <c r="GM791" s="38"/>
      <c r="GN791" s="38"/>
      <c r="GO791" s="38"/>
      <c r="GP791" s="38"/>
      <c r="GQ791" s="38"/>
      <c r="GR791" s="38"/>
      <c r="GS791" s="38"/>
      <c r="GT791" s="38"/>
      <c r="GU791" s="38"/>
      <c r="GV791" s="38"/>
      <c r="GW791" s="38"/>
      <c r="GX791" s="38"/>
      <c r="GY791" s="38"/>
      <c r="GZ791" s="38"/>
      <c r="HA791" s="38"/>
      <c r="HB791" s="38"/>
      <c r="HC791" s="38"/>
      <c r="HD791" s="38"/>
      <c r="HE791" s="38"/>
      <c r="HF791" s="38"/>
      <c r="HG791" s="38"/>
      <c r="HH791" s="38"/>
      <c r="HI791" s="38"/>
    </row>
    <row r="792" spans="1:231" s="40" customFormat="1" ht="41.25" hidden="1" customHeight="1" x14ac:dyDescent="0.25">
      <c r="A792" s="39" t="s">
        <v>69</v>
      </c>
      <c r="B792" s="39" t="s">
        <v>70</v>
      </c>
      <c r="C792" s="39" t="s">
        <v>25</v>
      </c>
      <c r="D792" s="43" t="s">
        <v>71</v>
      </c>
      <c r="E792" s="39" t="s">
        <v>72</v>
      </c>
      <c r="F792" s="39" t="s">
        <v>73</v>
      </c>
      <c r="G792" s="39" t="s">
        <v>74</v>
      </c>
      <c r="H792" s="39" t="s">
        <v>75</v>
      </c>
      <c r="I792" s="39" t="s">
        <v>76</v>
      </c>
      <c r="J792" s="39" t="s">
        <v>76</v>
      </c>
      <c r="K792" s="39" t="s">
        <v>77</v>
      </c>
      <c r="L792" s="39" t="s">
        <v>78</v>
      </c>
      <c r="M792" s="39" t="s">
        <v>79</v>
      </c>
      <c r="N792" s="39" t="s">
        <v>80</v>
      </c>
      <c r="O792" s="39" t="s">
        <v>81</v>
      </c>
      <c r="P792" s="26">
        <v>932</v>
      </c>
      <c r="Q792" s="26" t="s">
        <v>4820</v>
      </c>
      <c r="R792" s="39" t="s">
        <v>38</v>
      </c>
      <c r="S792" s="39" t="s">
        <v>4821</v>
      </c>
      <c r="T792" s="1" t="s">
        <v>40</v>
      </c>
      <c r="U792" s="1">
        <v>6</v>
      </c>
      <c r="V792" s="1" t="s">
        <v>41</v>
      </c>
      <c r="W792" s="1" t="s">
        <v>41</v>
      </c>
      <c r="X792" s="1">
        <v>4</v>
      </c>
      <c r="Y792" s="31" t="s">
        <v>5649</v>
      </c>
      <c r="Z792" s="1">
        <v>50</v>
      </c>
      <c r="AA792" s="1">
        <v>10</v>
      </c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>
        <f t="shared" ref="AO792:AO855" si="139">IF(SUBTOTAL(9,AA792:AN792)&gt;=500,500,SUBTOTAL(9,AA792:AN792))</f>
        <v>0</v>
      </c>
      <c r="AP792" s="1">
        <v>278.07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24.66</v>
      </c>
      <c r="AY792" s="1">
        <v>0</v>
      </c>
      <c r="AZ792" s="1">
        <v>0</v>
      </c>
      <c r="BA792" s="1">
        <v>0</v>
      </c>
      <c r="BB792" s="1">
        <v>103.41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100</v>
      </c>
      <c r="BI792" s="1">
        <f t="shared" ref="BI792:BI855" si="140">IF(SUBTOTAL(9,AA792,AQ792:BH792)&gt;=500,500,SUBTOTAL(9,AA792,AQ792:BH792))</f>
        <v>0</v>
      </c>
      <c r="BJ792" s="1">
        <v>68.900000000000006</v>
      </c>
      <c r="BK792" s="1">
        <v>2</v>
      </c>
      <c r="BL792" s="1">
        <v>0</v>
      </c>
      <c r="BM792" s="1">
        <v>0</v>
      </c>
      <c r="BN792" s="1">
        <v>0</v>
      </c>
      <c r="BO792" s="1">
        <v>7.5</v>
      </c>
      <c r="BP792" s="1">
        <v>0</v>
      </c>
      <c r="BQ792" s="1">
        <v>6</v>
      </c>
      <c r="BR792" s="1">
        <v>0</v>
      </c>
      <c r="BS792" s="1">
        <v>5.4</v>
      </c>
      <c r="BT792" s="1">
        <v>0</v>
      </c>
      <c r="BU792" s="1">
        <v>0</v>
      </c>
      <c r="BV792" s="1">
        <v>0</v>
      </c>
      <c r="BW792" s="1">
        <v>0</v>
      </c>
      <c r="BX792" s="1">
        <f t="shared" ref="BX792:BX855" si="141">IF(SUBTOTAL(9,BK792:BW792)&gt;=210,210,SUBTOTAL(9,BK792:BW792))</f>
        <v>0</v>
      </c>
      <c r="BY792" s="1">
        <v>0</v>
      </c>
      <c r="BZ792" s="1">
        <v>0</v>
      </c>
      <c r="CA792" s="1">
        <f t="shared" ref="CA792:CA855" si="142">IF(SUBTOTAL(9,BY792:BZ792)&gt;=90,90,SUBTOTAL(9,BY792:BZ792))</f>
        <v>0</v>
      </c>
      <c r="CB792" s="1">
        <f t="shared" ref="CB792:CB855" si="143">SUM(BX792,CA792)</f>
        <v>0</v>
      </c>
      <c r="CC792" s="1">
        <v>200</v>
      </c>
      <c r="CD792" s="1">
        <v>60</v>
      </c>
      <c r="CE792" s="1">
        <v>0</v>
      </c>
      <c r="CF792" s="1">
        <v>0</v>
      </c>
      <c r="CG792" s="1">
        <f t="shared" ref="CG792:CG855" si="144">IF(SUBTOTAL(9,CD792:CF792)&gt;=200,200,SUBTOTAL(9,CD792:CF792))</f>
        <v>0</v>
      </c>
      <c r="CH792" s="1">
        <v>100</v>
      </c>
      <c r="CI792" s="1">
        <v>40</v>
      </c>
      <c r="CJ792" s="1">
        <v>60</v>
      </c>
      <c r="CK792" s="1">
        <v>0</v>
      </c>
      <c r="CL792" s="1">
        <f t="shared" si="136"/>
        <v>0</v>
      </c>
      <c r="CM792" s="1"/>
      <c r="CN792" s="1">
        <v>0</v>
      </c>
      <c r="CO792" s="1">
        <f t="shared" ref="CO792:CO855" si="145">SUM(CN792)</f>
        <v>0</v>
      </c>
      <c r="CP792" s="1">
        <v>546.97</v>
      </c>
      <c r="CQ792" s="39">
        <f t="shared" si="138"/>
        <v>0</v>
      </c>
      <c r="CR792" s="39" t="s">
        <v>5736</v>
      </c>
      <c r="CS792" s="1" t="s">
        <v>5732</v>
      </c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  <c r="EY792" s="38"/>
      <c r="EZ792" s="38"/>
      <c r="FA792" s="38"/>
      <c r="FB792" s="38"/>
      <c r="FC792" s="38"/>
      <c r="FD792" s="38"/>
      <c r="FE792" s="38"/>
      <c r="FF792" s="38"/>
      <c r="FG792" s="38"/>
      <c r="FH792" s="38"/>
      <c r="FI792" s="38"/>
      <c r="FJ792" s="38"/>
      <c r="FK792" s="38"/>
      <c r="FL792" s="38"/>
      <c r="FM792" s="38"/>
      <c r="FN792" s="38"/>
      <c r="FO792" s="38"/>
      <c r="FP792" s="38"/>
      <c r="FQ792" s="38"/>
      <c r="FR792" s="38"/>
      <c r="FS792" s="38"/>
      <c r="FT792" s="38"/>
      <c r="FU792" s="38"/>
      <c r="FV792" s="38"/>
      <c r="FW792" s="38"/>
      <c r="FX792" s="38"/>
      <c r="FY792" s="38"/>
      <c r="FZ792" s="38"/>
      <c r="GA792" s="38"/>
      <c r="GB792" s="38"/>
      <c r="GC792" s="38"/>
      <c r="GD792" s="38"/>
      <c r="GE792" s="38"/>
      <c r="GF792" s="38"/>
      <c r="GG792" s="38"/>
      <c r="GH792" s="38"/>
      <c r="GI792" s="38"/>
      <c r="GJ792" s="38"/>
      <c r="GK792" s="38"/>
      <c r="GL792" s="38"/>
      <c r="GM792" s="38"/>
      <c r="GN792" s="38"/>
      <c r="GO792" s="38"/>
      <c r="GP792" s="38"/>
      <c r="GQ792" s="38"/>
      <c r="GR792" s="38"/>
      <c r="GS792" s="38"/>
      <c r="GT792" s="38"/>
      <c r="GU792" s="38"/>
      <c r="GV792" s="38"/>
      <c r="GW792" s="38"/>
      <c r="GX792" s="38"/>
      <c r="GY792" s="38"/>
      <c r="GZ792" s="38"/>
      <c r="HA792" s="38"/>
      <c r="HB792" s="38"/>
      <c r="HC792" s="38"/>
      <c r="HD792" s="38"/>
      <c r="HE792" s="38"/>
      <c r="HF792" s="38"/>
      <c r="HG792" s="38"/>
      <c r="HH792" s="38"/>
      <c r="HI792" s="38"/>
    </row>
    <row r="793" spans="1:231" s="40" customFormat="1" ht="40.5" hidden="1" customHeight="1" x14ac:dyDescent="0.25">
      <c r="A793" s="39" t="s">
        <v>4573</v>
      </c>
      <c r="B793" s="39" t="s">
        <v>4574</v>
      </c>
      <c r="C793" s="39" t="s">
        <v>25</v>
      </c>
      <c r="D793" s="43" t="s">
        <v>26</v>
      </c>
      <c r="E793" s="39" t="s">
        <v>4575</v>
      </c>
      <c r="F793" s="39" t="s">
        <v>3140</v>
      </c>
      <c r="G793" s="39" t="s">
        <v>217</v>
      </c>
      <c r="H793" s="39" t="s">
        <v>392</v>
      </c>
      <c r="I793" s="39" t="s">
        <v>4576</v>
      </c>
      <c r="J793" s="39" t="s">
        <v>4577</v>
      </c>
      <c r="K793" s="39" t="s">
        <v>4578</v>
      </c>
      <c r="L793" s="39" t="s">
        <v>1786</v>
      </c>
      <c r="M793" s="39" t="s">
        <v>116</v>
      </c>
      <c r="N793" s="39" t="s">
        <v>4579</v>
      </c>
      <c r="O793" s="39" t="s">
        <v>1788</v>
      </c>
      <c r="P793" s="26">
        <v>932</v>
      </c>
      <c r="Q793" s="26" t="s">
        <v>4820</v>
      </c>
      <c r="R793" s="39" t="s">
        <v>38</v>
      </c>
      <c r="S793" s="39" t="s">
        <v>4821</v>
      </c>
      <c r="T793" s="1" t="s">
        <v>40</v>
      </c>
      <c r="U793" s="1">
        <v>6</v>
      </c>
      <c r="V793" s="1" t="s">
        <v>41</v>
      </c>
      <c r="W793" s="1" t="s">
        <v>41</v>
      </c>
      <c r="X793" s="1">
        <v>3</v>
      </c>
      <c r="Y793" s="34" t="s">
        <v>5649</v>
      </c>
      <c r="Z793" s="1">
        <v>10</v>
      </c>
      <c r="AA793" s="1">
        <v>10</v>
      </c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>
        <f t="shared" si="139"/>
        <v>0</v>
      </c>
      <c r="AP793" s="1">
        <v>391.3</v>
      </c>
      <c r="AQ793" s="1"/>
      <c r="AR793" s="1">
        <v>13</v>
      </c>
      <c r="AS793" s="1">
        <v>27.5</v>
      </c>
      <c r="AT793" s="1">
        <v>65</v>
      </c>
      <c r="AU793" s="1"/>
      <c r="AV793" s="1">
        <v>14.94</v>
      </c>
      <c r="AW793" s="1"/>
      <c r="AX793" s="1"/>
      <c r="AY793" s="1"/>
      <c r="AZ793" s="1"/>
      <c r="BA793" s="1"/>
      <c r="BB793" s="1">
        <v>160.86000000000001</v>
      </c>
      <c r="BC793" s="1"/>
      <c r="BD793" s="1"/>
      <c r="BE793" s="1"/>
      <c r="BF793" s="1"/>
      <c r="BG793" s="1"/>
      <c r="BH793" s="1">
        <v>100</v>
      </c>
      <c r="BI793" s="1">
        <f t="shared" si="140"/>
        <v>0</v>
      </c>
      <c r="BJ793" s="1">
        <v>11.25</v>
      </c>
      <c r="BK793" s="1"/>
      <c r="BL793" s="1"/>
      <c r="BM793" s="1"/>
      <c r="BN793" s="1"/>
      <c r="BO793" s="1">
        <v>0</v>
      </c>
      <c r="BP793" s="1"/>
      <c r="BQ793" s="1"/>
      <c r="BR793" s="1"/>
      <c r="BS793" s="1"/>
      <c r="BT793" s="1"/>
      <c r="BU793" s="1"/>
      <c r="BV793" s="1">
        <v>10</v>
      </c>
      <c r="BW793" s="1"/>
      <c r="BX793" s="1">
        <f t="shared" si="141"/>
        <v>0</v>
      </c>
      <c r="BY793" s="1"/>
      <c r="BZ793" s="1"/>
      <c r="CA793" s="1">
        <f t="shared" si="142"/>
        <v>0</v>
      </c>
      <c r="CB793" s="1">
        <f t="shared" si="143"/>
        <v>0</v>
      </c>
      <c r="CC793" s="1">
        <v>140</v>
      </c>
      <c r="CD793" s="1">
        <v>60</v>
      </c>
      <c r="CE793" s="1">
        <v>0</v>
      </c>
      <c r="CF793" s="1"/>
      <c r="CG793" s="1">
        <f t="shared" si="144"/>
        <v>0</v>
      </c>
      <c r="CH793" s="1">
        <v>70</v>
      </c>
      <c r="CI793" s="1">
        <v>40</v>
      </c>
      <c r="CJ793" s="1">
        <v>30</v>
      </c>
      <c r="CK793" s="1"/>
      <c r="CL793" s="1">
        <f t="shared" si="136"/>
        <v>0</v>
      </c>
      <c r="CM793" s="1"/>
      <c r="CN793" s="1"/>
      <c r="CO793" s="1">
        <f t="shared" si="145"/>
        <v>0</v>
      </c>
      <c r="CP793" s="1">
        <v>542.54999999999995</v>
      </c>
      <c r="CQ793" s="39">
        <f t="shared" si="138"/>
        <v>0</v>
      </c>
      <c r="CR793" s="39" t="s">
        <v>5736</v>
      </c>
      <c r="CS793" s="1" t="s">
        <v>5728</v>
      </c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  <c r="DV793" s="38"/>
      <c r="DW793" s="38"/>
      <c r="DX793" s="38"/>
      <c r="DY793" s="38"/>
      <c r="DZ793" s="38"/>
      <c r="EA793" s="38"/>
      <c r="EB793" s="38"/>
      <c r="EC793" s="38"/>
      <c r="ED793" s="38"/>
      <c r="EE793" s="38"/>
      <c r="EF793" s="38"/>
      <c r="EG793" s="38"/>
      <c r="EH793" s="38"/>
      <c r="EI793" s="38"/>
      <c r="EJ793" s="38"/>
      <c r="EK793" s="38"/>
      <c r="EL793" s="38"/>
      <c r="EM793" s="38"/>
      <c r="EN793" s="38"/>
      <c r="EO793" s="38"/>
      <c r="EP793" s="38"/>
      <c r="EQ793" s="38"/>
      <c r="ER793" s="38"/>
      <c r="ES793" s="38"/>
      <c r="ET793" s="38"/>
      <c r="EU793" s="38"/>
      <c r="EV793" s="38"/>
      <c r="EW793" s="38"/>
      <c r="EX793" s="38"/>
      <c r="EY793" s="38"/>
      <c r="EZ793" s="38"/>
      <c r="FA793" s="38"/>
      <c r="FB793" s="38"/>
      <c r="FC793" s="38"/>
      <c r="FD793" s="38"/>
      <c r="FE793" s="38"/>
      <c r="FF793" s="38"/>
      <c r="FG793" s="38"/>
      <c r="FH793" s="38"/>
      <c r="FI793" s="38"/>
      <c r="FJ793" s="38"/>
      <c r="FK793" s="38"/>
      <c r="FL793" s="38"/>
      <c r="FM793" s="38"/>
      <c r="FN793" s="38"/>
      <c r="FO793" s="38"/>
      <c r="FP793" s="38"/>
      <c r="FQ793" s="38"/>
      <c r="FR793" s="38"/>
      <c r="FS793" s="38"/>
      <c r="FT793" s="38"/>
      <c r="FU793" s="38"/>
      <c r="FV793" s="38"/>
      <c r="FW793" s="38"/>
      <c r="FX793" s="38"/>
      <c r="FY793" s="38"/>
      <c r="FZ793" s="38"/>
      <c r="GA793" s="38"/>
      <c r="GB793" s="38"/>
      <c r="GC793" s="38"/>
      <c r="GD793" s="38"/>
      <c r="GE793" s="38"/>
      <c r="GF793" s="38"/>
      <c r="GG793" s="38"/>
      <c r="GH793" s="38"/>
      <c r="GI793" s="38"/>
      <c r="GJ793" s="38"/>
      <c r="GK793" s="38"/>
      <c r="GL793" s="38"/>
      <c r="GM793" s="38"/>
      <c r="GN793" s="38"/>
      <c r="GO793" s="38"/>
      <c r="GP793" s="38"/>
      <c r="GQ793" s="38"/>
      <c r="GR793" s="38"/>
      <c r="GS793" s="38"/>
      <c r="GT793" s="38"/>
      <c r="GU793" s="38"/>
      <c r="GV793" s="38"/>
      <c r="GW793" s="38"/>
      <c r="GX793" s="38"/>
      <c r="GY793" s="38"/>
      <c r="GZ793" s="38"/>
      <c r="HA793" s="38"/>
      <c r="HB793" s="38"/>
      <c r="HC793" s="38"/>
      <c r="HD793" s="38"/>
      <c r="HE793" s="38"/>
      <c r="HF793" s="38"/>
      <c r="HG793" s="38"/>
      <c r="HH793" s="38"/>
      <c r="HI793" s="38"/>
    </row>
    <row r="794" spans="1:231" s="40" customFormat="1" ht="36" hidden="1" customHeight="1" x14ac:dyDescent="0.25">
      <c r="A794" s="39" t="s">
        <v>82</v>
      </c>
      <c r="B794" s="39" t="s">
        <v>83</v>
      </c>
      <c r="C794" s="39" t="s">
        <v>25</v>
      </c>
      <c r="D794" s="43" t="s">
        <v>84</v>
      </c>
      <c r="E794" s="39" t="s">
        <v>85</v>
      </c>
      <c r="F794" s="39" t="s">
        <v>86</v>
      </c>
      <c r="G794" s="39" t="s">
        <v>87</v>
      </c>
      <c r="H794" s="39" t="s">
        <v>88</v>
      </c>
      <c r="I794" s="39" t="s">
        <v>89</v>
      </c>
      <c r="J794" s="39" t="s">
        <v>90</v>
      </c>
      <c r="K794" s="39" t="s">
        <v>91</v>
      </c>
      <c r="L794" s="39" t="s">
        <v>92</v>
      </c>
      <c r="M794" s="39" t="s">
        <v>93</v>
      </c>
      <c r="N794" s="39" t="s">
        <v>94</v>
      </c>
      <c r="O794" s="39" t="s">
        <v>95</v>
      </c>
      <c r="P794" s="26">
        <v>932</v>
      </c>
      <c r="Q794" s="26" t="s">
        <v>4820</v>
      </c>
      <c r="R794" s="39" t="s">
        <v>38</v>
      </c>
      <c r="S794" s="39" t="s">
        <v>4821</v>
      </c>
      <c r="T794" s="1" t="s">
        <v>40</v>
      </c>
      <c r="U794" s="1">
        <v>6</v>
      </c>
      <c r="V794" s="1" t="s">
        <v>41</v>
      </c>
      <c r="W794" s="1" t="s">
        <v>41</v>
      </c>
      <c r="X794" s="1">
        <v>3</v>
      </c>
      <c r="Y794" s="34" t="s">
        <v>5649</v>
      </c>
      <c r="Z794" s="1">
        <v>10</v>
      </c>
      <c r="AA794" s="1">
        <v>10</v>
      </c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>
        <f t="shared" si="139"/>
        <v>0</v>
      </c>
      <c r="AP794" s="1">
        <v>408.72</v>
      </c>
      <c r="AQ794" s="1"/>
      <c r="AR794" s="1"/>
      <c r="AS794" s="1"/>
      <c r="AT794" s="1"/>
      <c r="AU794" s="1">
        <v>49.8</v>
      </c>
      <c r="AV794" s="1"/>
      <c r="AW794" s="1"/>
      <c r="AX794" s="1"/>
      <c r="AY794" s="1"/>
      <c r="AZ794" s="1"/>
      <c r="BA794" s="1">
        <v>11.46</v>
      </c>
      <c r="BB794" s="1">
        <v>237.46</v>
      </c>
      <c r="BC794" s="1"/>
      <c r="BD794" s="1"/>
      <c r="BE794" s="1"/>
      <c r="BF794" s="1"/>
      <c r="BG794" s="1"/>
      <c r="BH794" s="1">
        <v>100</v>
      </c>
      <c r="BI794" s="1">
        <f t="shared" si="140"/>
        <v>0</v>
      </c>
      <c r="BJ794" s="1">
        <v>91.7</v>
      </c>
      <c r="BK794" s="1">
        <v>2</v>
      </c>
      <c r="BL794" s="1"/>
      <c r="BM794" s="1">
        <v>1</v>
      </c>
      <c r="BN794" s="1"/>
      <c r="BO794" s="1">
        <v>1.25</v>
      </c>
      <c r="BP794" s="1"/>
      <c r="BQ794" s="1">
        <v>0</v>
      </c>
      <c r="BR794" s="1">
        <v>2.75</v>
      </c>
      <c r="BS794" s="1">
        <v>2.7</v>
      </c>
      <c r="BT794" s="1"/>
      <c r="BU794" s="1"/>
      <c r="BV794" s="1">
        <v>10</v>
      </c>
      <c r="BW794" s="1"/>
      <c r="BX794" s="1">
        <f t="shared" si="141"/>
        <v>0</v>
      </c>
      <c r="BY794" s="1"/>
      <c r="BZ794" s="1">
        <v>70</v>
      </c>
      <c r="CA794" s="1">
        <f t="shared" si="142"/>
        <v>0</v>
      </c>
      <c r="CB794" s="1">
        <f t="shared" si="143"/>
        <v>0</v>
      </c>
      <c r="CC794" s="1">
        <v>40</v>
      </c>
      <c r="CD794" s="1">
        <v>40</v>
      </c>
      <c r="CE794" s="1"/>
      <c r="CF794" s="1"/>
      <c r="CG794" s="1">
        <f t="shared" si="144"/>
        <v>0</v>
      </c>
      <c r="CH794" s="1">
        <v>24</v>
      </c>
      <c r="CI794" s="1">
        <v>24</v>
      </c>
      <c r="CJ794" s="1"/>
      <c r="CK794" s="1"/>
      <c r="CL794" s="1">
        <f t="shared" si="136"/>
        <v>0</v>
      </c>
      <c r="CM794" s="1"/>
      <c r="CN794" s="1"/>
      <c r="CO794" s="1">
        <f t="shared" si="145"/>
        <v>0</v>
      </c>
      <c r="CP794" s="1">
        <v>540.41999999999996</v>
      </c>
      <c r="CQ794" s="39">
        <f t="shared" si="138"/>
        <v>0</v>
      </c>
      <c r="CR794" s="39" t="s">
        <v>5736</v>
      </c>
      <c r="CS794" s="1" t="s">
        <v>5728</v>
      </c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  <c r="FL794" s="38"/>
      <c r="FM794" s="38"/>
      <c r="FN794" s="38"/>
      <c r="FO794" s="38"/>
      <c r="FP794" s="38"/>
      <c r="FQ794" s="38"/>
      <c r="FR794" s="38"/>
      <c r="FS794" s="38"/>
      <c r="FT794" s="38"/>
      <c r="FU794" s="38"/>
      <c r="FV794" s="38"/>
      <c r="FW794" s="38"/>
      <c r="FX794" s="38"/>
      <c r="FY794" s="38"/>
      <c r="FZ794" s="38"/>
      <c r="GA794" s="38"/>
      <c r="GB794" s="38"/>
      <c r="GC794" s="38"/>
      <c r="GD794" s="38"/>
      <c r="GE794" s="38"/>
      <c r="GF794" s="38"/>
      <c r="GG794" s="38"/>
      <c r="GH794" s="38"/>
      <c r="GI794" s="38"/>
      <c r="GJ794" s="38"/>
      <c r="GK794" s="38"/>
      <c r="GL794" s="38"/>
      <c r="GM794" s="38"/>
      <c r="GN794" s="38"/>
      <c r="GO794" s="38"/>
      <c r="GP794" s="38"/>
      <c r="GQ794" s="38"/>
      <c r="GR794" s="38"/>
      <c r="GS794" s="38"/>
      <c r="GT794" s="38"/>
      <c r="GU794" s="38"/>
      <c r="GV794" s="38"/>
      <c r="GW794" s="38"/>
      <c r="GX794" s="38"/>
      <c r="GY794" s="38"/>
      <c r="GZ794" s="38"/>
      <c r="HA794" s="38"/>
      <c r="HB794" s="38"/>
      <c r="HC794" s="38"/>
      <c r="HD794" s="38"/>
      <c r="HE794" s="38"/>
      <c r="HF794" s="38"/>
      <c r="HG794" s="38"/>
      <c r="HH794" s="38"/>
      <c r="HI794" s="38"/>
    </row>
    <row r="795" spans="1:231" s="40" customFormat="1" ht="40.5" hidden="1" customHeight="1" x14ac:dyDescent="0.25">
      <c r="A795" s="39" t="s">
        <v>108</v>
      </c>
      <c r="B795" s="39" t="s">
        <v>109</v>
      </c>
      <c r="C795" s="39" t="s">
        <v>25</v>
      </c>
      <c r="D795" s="43" t="s">
        <v>84</v>
      </c>
      <c r="E795" s="39" t="s">
        <v>110</v>
      </c>
      <c r="F795" s="39" t="s">
        <v>111</v>
      </c>
      <c r="G795" s="39" t="s">
        <v>112</v>
      </c>
      <c r="H795" s="39" t="s">
        <v>29</v>
      </c>
      <c r="I795" s="39" t="s">
        <v>113</v>
      </c>
      <c r="J795" s="39" t="s">
        <v>114</v>
      </c>
      <c r="K795" s="39" t="s">
        <v>115</v>
      </c>
      <c r="L795" s="39" t="s">
        <v>105</v>
      </c>
      <c r="M795" s="39" t="s">
        <v>116</v>
      </c>
      <c r="N795" s="39" t="s">
        <v>117</v>
      </c>
      <c r="O795" s="39" t="s">
        <v>118</v>
      </c>
      <c r="P795" s="26">
        <v>932</v>
      </c>
      <c r="Q795" s="26" t="s">
        <v>4820</v>
      </c>
      <c r="R795" s="39" t="s">
        <v>38</v>
      </c>
      <c r="S795" s="39" t="s">
        <v>4821</v>
      </c>
      <c r="T795" s="1" t="s">
        <v>40</v>
      </c>
      <c r="U795" s="1">
        <v>6</v>
      </c>
      <c r="V795" s="1" t="s">
        <v>41</v>
      </c>
      <c r="W795" s="1" t="s">
        <v>41</v>
      </c>
      <c r="X795" s="1">
        <v>3</v>
      </c>
      <c r="Y795" s="34" t="s">
        <v>5649</v>
      </c>
      <c r="Z795" s="1">
        <v>10</v>
      </c>
      <c r="AA795" s="1">
        <v>10</v>
      </c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>
        <f t="shared" si="139"/>
        <v>0</v>
      </c>
      <c r="AP795" s="1">
        <v>234.21</v>
      </c>
      <c r="AQ795" s="1"/>
      <c r="AR795" s="1"/>
      <c r="AS795" s="1"/>
      <c r="AT795" s="1"/>
      <c r="AU795" s="1"/>
      <c r="AV795" s="1"/>
      <c r="AW795" s="1"/>
      <c r="AX795" s="1">
        <v>5.48</v>
      </c>
      <c r="AY795" s="1"/>
      <c r="AZ795" s="1"/>
      <c r="BA795" s="1"/>
      <c r="BB795" s="1">
        <v>118.73</v>
      </c>
      <c r="BC795" s="1"/>
      <c r="BD795" s="1"/>
      <c r="BE795" s="1"/>
      <c r="BF795" s="1"/>
      <c r="BG795" s="1"/>
      <c r="BH795" s="1">
        <v>100</v>
      </c>
      <c r="BI795" s="1">
        <f t="shared" si="140"/>
        <v>0</v>
      </c>
      <c r="BJ795" s="1">
        <v>75.95</v>
      </c>
      <c r="BK795" s="1">
        <v>1</v>
      </c>
      <c r="BL795" s="1">
        <v>0.75</v>
      </c>
      <c r="BM795" s="1">
        <v>0</v>
      </c>
      <c r="BN795" s="1"/>
      <c r="BO795" s="1">
        <v>7.5</v>
      </c>
      <c r="BP795" s="1">
        <v>3</v>
      </c>
      <c r="BQ795" s="1">
        <v>4</v>
      </c>
      <c r="BR795" s="1"/>
      <c r="BS795" s="1">
        <v>2.7</v>
      </c>
      <c r="BT795" s="1">
        <v>3.5</v>
      </c>
      <c r="BU795" s="1">
        <v>10</v>
      </c>
      <c r="BV795" s="1">
        <v>10</v>
      </c>
      <c r="BW795" s="1">
        <v>10</v>
      </c>
      <c r="BX795" s="1">
        <f t="shared" si="141"/>
        <v>0</v>
      </c>
      <c r="BY795" s="1">
        <v>20</v>
      </c>
      <c r="BZ795" s="1"/>
      <c r="CA795" s="1">
        <f t="shared" si="142"/>
        <v>0</v>
      </c>
      <c r="CB795" s="1">
        <f t="shared" si="143"/>
        <v>0</v>
      </c>
      <c r="CC795" s="1">
        <v>200</v>
      </c>
      <c r="CD795" s="1">
        <v>60</v>
      </c>
      <c r="CE795" s="1">
        <v>0</v>
      </c>
      <c r="CF795" s="1"/>
      <c r="CG795" s="1">
        <f t="shared" si="144"/>
        <v>0</v>
      </c>
      <c r="CH795" s="1">
        <v>100</v>
      </c>
      <c r="CI795" s="1">
        <v>40</v>
      </c>
      <c r="CJ795" s="1">
        <v>60</v>
      </c>
      <c r="CK795" s="1"/>
      <c r="CL795" s="1">
        <f t="shared" si="136"/>
        <v>0</v>
      </c>
      <c r="CM795" s="1"/>
      <c r="CN795" s="1"/>
      <c r="CO795" s="1">
        <f t="shared" si="145"/>
        <v>0</v>
      </c>
      <c r="CP795" s="1">
        <v>510.16</v>
      </c>
      <c r="CQ795" s="39">
        <f t="shared" si="138"/>
        <v>0</v>
      </c>
      <c r="CR795" s="39" t="s">
        <v>5736</v>
      </c>
      <c r="CS795" s="1" t="s">
        <v>5728</v>
      </c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  <c r="EY795" s="38"/>
      <c r="EZ795" s="38"/>
      <c r="FA795" s="38"/>
      <c r="FB795" s="38"/>
      <c r="FC795" s="38"/>
      <c r="FD795" s="38"/>
      <c r="FE795" s="38"/>
      <c r="FF795" s="38"/>
      <c r="FG795" s="38"/>
      <c r="FH795" s="38"/>
      <c r="FI795" s="38"/>
      <c r="FJ795" s="38"/>
      <c r="FK795" s="38"/>
      <c r="FL795" s="38"/>
      <c r="FM795" s="38"/>
      <c r="FN795" s="38"/>
      <c r="FO795" s="38"/>
      <c r="FP795" s="38"/>
      <c r="FQ795" s="38"/>
      <c r="FR795" s="38"/>
      <c r="FS795" s="38"/>
      <c r="FT795" s="38"/>
      <c r="FU795" s="38"/>
      <c r="FV795" s="38"/>
      <c r="FW795" s="38"/>
      <c r="FX795" s="38"/>
      <c r="FY795" s="38"/>
      <c r="FZ795" s="38"/>
      <c r="GA795" s="38"/>
      <c r="GB795" s="38"/>
      <c r="GC795" s="38"/>
      <c r="GD795" s="38"/>
      <c r="GE795" s="38"/>
      <c r="GF795" s="38"/>
      <c r="GG795" s="38"/>
      <c r="GH795" s="38"/>
      <c r="GI795" s="38"/>
      <c r="GJ795" s="38"/>
      <c r="GK795" s="38"/>
      <c r="GL795" s="38"/>
      <c r="GM795" s="38"/>
      <c r="GN795" s="38"/>
      <c r="GO795" s="38"/>
      <c r="GP795" s="38"/>
      <c r="GQ795" s="38"/>
      <c r="GR795" s="38"/>
      <c r="GS795" s="38"/>
      <c r="GT795" s="38"/>
      <c r="GU795" s="38"/>
      <c r="GV795" s="38"/>
      <c r="GW795" s="38"/>
      <c r="GX795" s="38"/>
      <c r="GY795" s="38"/>
      <c r="GZ795" s="38"/>
      <c r="HA795" s="38"/>
      <c r="HB795" s="38"/>
      <c r="HC795" s="38"/>
      <c r="HD795" s="38"/>
      <c r="HE795" s="38"/>
      <c r="HF795" s="38"/>
      <c r="HG795" s="38"/>
      <c r="HH795" s="38"/>
      <c r="HI795" s="38"/>
    </row>
    <row r="796" spans="1:231" s="47" customFormat="1" ht="108.75" customHeight="1" x14ac:dyDescent="0.25">
      <c r="A796" s="6" t="s">
        <v>3886</v>
      </c>
      <c r="B796" s="6" t="s">
        <v>3887</v>
      </c>
      <c r="C796" s="6" t="s">
        <v>550</v>
      </c>
      <c r="D796" s="45" t="s">
        <v>676</v>
      </c>
      <c r="E796" s="6" t="s">
        <v>3888</v>
      </c>
      <c r="F796" s="6" t="s">
        <v>3889</v>
      </c>
      <c r="G796" s="6" t="s">
        <v>863</v>
      </c>
      <c r="H796" s="6" t="s">
        <v>30</v>
      </c>
      <c r="I796" s="6" t="s">
        <v>3890</v>
      </c>
      <c r="J796" s="6" t="s">
        <v>3891</v>
      </c>
      <c r="K796" s="6" t="s">
        <v>3892</v>
      </c>
      <c r="L796" s="6" t="s">
        <v>329</v>
      </c>
      <c r="M796" s="6" t="s">
        <v>730</v>
      </c>
      <c r="N796" s="6" t="s">
        <v>3893</v>
      </c>
      <c r="O796" s="6" t="s">
        <v>732</v>
      </c>
      <c r="P796" s="6">
        <v>932</v>
      </c>
      <c r="Q796" s="6" t="s">
        <v>4820</v>
      </c>
      <c r="R796" s="6" t="s">
        <v>38</v>
      </c>
      <c r="S796" s="6" t="s">
        <v>4821</v>
      </c>
      <c r="T796" s="6" t="s">
        <v>40</v>
      </c>
      <c r="U796" s="6">
        <v>6</v>
      </c>
      <c r="V796" s="6" t="s">
        <v>41</v>
      </c>
      <c r="W796" s="6" t="s">
        <v>41</v>
      </c>
      <c r="X796" s="6">
        <v>4</v>
      </c>
      <c r="Y796" s="32" t="s">
        <v>5637</v>
      </c>
      <c r="Z796" s="6">
        <v>10</v>
      </c>
      <c r="AA796" s="6">
        <v>10</v>
      </c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>
        <f t="shared" si="139"/>
        <v>10</v>
      </c>
      <c r="AP796" s="6">
        <v>283.7</v>
      </c>
      <c r="AQ796" s="6">
        <v>4.1500000000000004</v>
      </c>
      <c r="AR796" s="6">
        <v>5</v>
      </c>
      <c r="AS796" s="6">
        <v>3.75</v>
      </c>
      <c r="AT796" s="6"/>
      <c r="AU796" s="6"/>
      <c r="AV796" s="6"/>
      <c r="AW796" s="6"/>
      <c r="AX796" s="6"/>
      <c r="AY796" s="6"/>
      <c r="AZ796" s="6"/>
      <c r="BA796" s="6">
        <v>22.92</v>
      </c>
      <c r="BB796" s="6">
        <v>137.88</v>
      </c>
      <c r="BC796" s="6"/>
      <c r="BD796" s="6"/>
      <c r="BE796" s="6"/>
      <c r="BF796" s="6"/>
      <c r="BG796" s="6"/>
      <c r="BH796" s="6">
        <v>100</v>
      </c>
      <c r="BI796" s="6">
        <f t="shared" si="140"/>
        <v>283.7</v>
      </c>
      <c r="BJ796" s="6">
        <v>173.1</v>
      </c>
      <c r="BK796" s="6">
        <v>3.5</v>
      </c>
      <c r="BL796" s="6">
        <v>1.5</v>
      </c>
      <c r="BM796" s="6">
        <v>20</v>
      </c>
      <c r="BN796" s="6">
        <v>1.25</v>
      </c>
      <c r="BO796" s="6">
        <v>17.5</v>
      </c>
      <c r="BP796" s="6">
        <v>3</v>
      </c>
      <c r="BQ796" s="6">
        <v>26</v>
      </c>
      <c r="BR796" s="6">
        <v>8.25</v>
      </c>
      <c r="BS796" s="6">
        <v>35.1</v>
      </c>
      <c r="BT796" s="6">
        <v>7</v>
      </c>
      <c r="BU796" s="6">
        <v>10</v>
      </c>
      <c r="BV796" s="6">
        <v>10</v>
      </c>
      <c r="BW796" s="6">
        <v>10</v>
      </c>
      <c r="BX796" s="6">
        <f t="shared" si="141"/>
        <v>153.1</v>
      </c>
      <c r="BY796" s="6">
        <v>20</v>
      </c>
      <c r="BZ796" s="6"/>
      <c r="CA796" s="6">
        <f t="shared" si="142"/>
        <v>20</v>
      </c>
      <c r="CB796" s="6">
        <f t="shared" si="143"/>
        <v>173.1</v>
      </c>
      <c r="CC796" s="6">
        <v>50</v>
      </c>
      <c r="CD796" s="6">
        <v>50</v>
      </c>
      <c r="CE796" s="6"/>
      <c r="CF796" s="6"/>
      <c r="CG796" s="6">
        <f t="shared" si="144"/>
        <v>50</v>
      </c>
      <c r="CH796" s="6">
        <v>32</v>
      </c>
      <c r="CI796" s="6">
        <v>32</v>
      </c>
      <c r="CJ796" s="6"/>
      <c r="CK796" s="6"/>
      <c r="CL796" s="6">
        <f t="shared" si="136"/>
        <v>32</v>
      </c>
      <c r="CM796" s="6">
        <v>20</v>
      </c>
      <c r="CN796" s="6">
        <v>20</v>
      </c>
      <c r="CO796" s="6">
        <f t="shared" si="145"/>
        <v>20</v>
      </c>
      <c r="CP796" s="6">
        <v>506.8</v>
      </c>
      <c r="CQ796" s="6"/>
      <c r="CR796" s="6"/>
      <c r="CS796" s="6" t="s">
        <v>5726</v>
      </c>
    </row>
    <row r="797" spans="1:231" s="47" customFormat="1" ht="120" customHeight="1" x14ac:dyDescent="0.25">
      <c r="A797" s="6" t="s">
        <v>119</v>
      </c>
      <c r="B797" s="6" t="s">
        <v>120</v>
      </c>
      <c r="C797" s="6" t="s">
        <v>25</v>
      </c>
      <c r="D797" s="45" t="s">
        <v>71</v>
      </c>
      <c r="E797" s="6" t="s">
        <v>121</v>
      </c>
      <c r="F797" s="6" t="s">
        <v>122</v>
      </c>
      <c r="G797" s="6" t="s">
        <v>123</v>
      </c>
      <c r="H797" s="6" t="s">
        <v>124</v>
      </c>
      <c r="I797" s="6" t="s">
        <v>125</v>
      </c>
      <c r="J797" s="6" t="s">
        <v>126</v>
      </c>
      <c r="K797" s="6" t="s">
        <v>127</v>
      </c>
      <c r="L797" s="6" t="s">
        <v>105</v>
      </c>
      <c r="M797" s="6" t="s">
        <v>128</v>
      </c>
      <c r="N797" s="6" t="s">
        <v>129</v>
      </c>
      <c r="O797" s="6" t="s">
        <v>130</v>
      </c>
      <c r="P797" s="6">
        <v>932</v>
      </c>
      <c r="Q797" s="6" t="s">
        <v>4820</v>
      </c>
      <c r="R797" s="6" t="s">
        <v>38</v>
      </c>
      <c r="S797" s="6" t="s">
        <v>4821</v>
      </c>
      <c r="T797" s="6" t="s">
        <v>40</v>
      </c>
      <c r="U797" s="6">
        <v>6</v>
      </c>
      <c r="V797" s="6" t="s">
        <v>41</v>
      </c>
      <c r="W797" s="6" t="s">
        <v>41</v>
      </c>
      <c r="X797" s="6">
        <v>2</v>
      </c>
      <c r="Y797" s="32" t="s">
        <v>5711</v>
      </c>
      <c r="Z797" s="6">
        <v>50</v>
      </c>
      <c r="AA797" s="6">
        <v>50</v>
      </c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>
        <f t="shared" si="139"/>
        <v>50</v>
      </c>
      <c r="AP797" s="6">
        <v>335.46</v>
      </c>
      <c r="AQ797" s="6"/>
      <c r="AR797" s="6">
        <v>1</v>
      </c>
      <c r="AS797" s="6"/>
      <c r="AT797" s="6">
        <v>107.5</v>
      </c>
      <c r="AU797" s="6"/>
      <c r="AV797" s="6"/>
      <c r="AW797" s="6"/>
      <c r="AX797" s="6"/>
      <c r="AY797" s="6"/>
      <c r="AZ797" s="6"/>
      <c r="BA797" s="6"/>
      <c r="BB797" s="6">
        <v>107.24</v>
      </c>
      <c r="BC797" s="6"/>
      <c r="BD797" s="6"/>
      <c r="BE797" s="6"/>
      <c r="BF797" s="6">
        <v>69.72</v>
      </c>
      <c r="BG797" s="6"/>
      <c r="BH797" s="6"/>
      <c r="BI797" s="6">
        <f t="shared" si="140"/>
        <v>335.46000000000004</v>
      </c>
      <c r="BJ797" s="6">
        <v>114.45</v>
      </c>
      <c r="BK797" s="6">
        <v>0.5</v>
      </c>
      <c r="BL797" s="6">
        <v>0.75</v>
      </c>
      <c r="BM797" s="6">
        <v>1</v>
      </c>
      <c r="BN797" s="6"/>
      <c r="BO797" s="6">
        <v>11.25</v>
      </c>
      <c r="BP797" s="6">
        <v>1.5</v>
      </c>
      <c r="BQ797" s="6">
        <v>14</v>
      </c>
      <c r="BR797" s="6">
        <v>2.75</v>
      </c>
      <c r="BS797" s="6">
        <v>2.7</v>
      </c>
      <c r="BT797" s="6"/>
      <c r="BU797" s="6"/>
      <c r="BV797" s="6">
        <v>10</v>
      </c>
      <c r="BW797" s="6"/>
      <c r="BX797" s="6">
        <f t="shared" si="141"/>
        <v>44.45</v>
      </c>
      <c r="BY797" s="6"/>
      <c r="BZ797" s="6">
        <v>70</v>
      </c>
      <c r="CA797" s="6">
        <f t="shared" si="142"/>
        <v>70</v>
      </c>
      <c r="CB797" s="6">
        <f t="shared" si="143"/>
        <v>114.45</v>
      </c>
      <c r="CC797" s="6">
        <v>40</v>
      </c>
      <c r="CD797" s="6">
        <v>40</v>
      </c>
      <c r="CE797" s="6"/>
      <c r="CF797" s="6"/>
      <c r="CG797" s="6">
        <f t="shared" si="144"/>
        <v>40</v>
      </c>
      <c r="CH797" s="6">
        <v>24</v>
      </c>
      <c r="CI797" s="6">
        <v>24</v>
      </c>
      <c r="CJ797" s="6"/>
      <c r="CK797" s="6"/>
      <c r="CL797" s="6">
        <f t="shared" si="136"/>
        <v>24</v>
      </c>
      <c r="CM797" s="6"/>
      <c r="CN797" s="6"/>
      <c r="CO797" s="6">
        <f t="shared" si="145"/>
        <v>0</v>
      </c>
      <c r="CP797" s="6">
        <v>489.91</v>
      </c>
      <c r="CQ797" s="6"/>
      <c r="CR797" s="6"/>
      <c r="CS797" s="6" t="s">
        <v>5727</v>
      </c>
    </row>
    <row r="798" spans="1:231" s="41" customFormat="1" ht="36" hidden="1" customHeight="1" x14ac:dyDescent="0.25">
      <c r="A798" s="42" t="s">
        <v>4202</v>
      </c>
      <c r="B798" s="42" t="s">
        <v>4203</v>
      </c>
      <c r="C798" s="42" t="s">
        <v>25</v>
      </c>
      <c r="D798" s="46" t="s">
        <v>71</v>
      </c>
      <c r="E798" s="26" t="s">
        <v>4204</v>
      </c>
      <c r="F798" s="26" t="s">
        <v>4205</v>
      </c>
      <c r="G798" s="26" t="s">
        <v>75</v>
      </c>
      <c r="H798" s="26" t="s">
        <v>1158</v>
      </c>
      <c r="I798" s="26" t="s">
        <v>4206</v>
      </c>
      <c r="J798" s="26" t="s">
        <v>4206</v>
      </c>
      <c r="K798" s="26" t="s">
        <v>4207</v>
      </c>
      <c r="L798" s="26" t="s">
        <v>1874</v>
      </c>
      <c r="M798" s="26" t="s">
        <v>1080</v>
      </c>
      <c r="N798" s="26" t="s">
        <v>4208</v>
      </c>
      <c r="O798" s="26" t="s">
        <v>1082</v>
      </c>
      <c r="P798" s="26">
        <v>932</v>
      </c>
      <c r="Q798" s="26" t="s">
        <v>4820</v>
      </c>
      <c r="R798" s="26" t="s">
        <v>38</v>
      </c>
      <c r="S798" s="26" t="s">
        <v>4821</v>
      </c>
      <c r="T798" s="1" t="s">
        <v>40</v>
      </c>
      <c r="U798" s="1">
        <v>6</v>
      </c>
      <c r="V798" s="1" t="s">
        <v>41</v>
      </c>
      <c r="W798" s="1" t="s">
        <v>41</v>
      </c>
      <c r="X798" s="1">
        <v>4</v>
      </c>
      <c r="Y798" s="31" t="s">
        <v>5649</v>
      </c>
      <c r="Z798" s="1">
        <v>0</v>
      </c>
      <c r="AA798" s="1">
        <v>0</v>
      </c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>
        <f t="shared" si="139"/>
        <v>0</v>
      </c>
      <c r="AP798" s="1">
        <v>160.86000000000001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30.56</v>
      </c>
      <c r="BB798" s="1">
        <v>99.58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f t="shared" si="140"/>
        <v>0</v>
      </c>
      <c r="BJ798" s="1">
        <v>127.15</v>
      </c>
      <c r="BK798" s="1">
        <v>1</v>
      </c>
      <c r="BL798" s="1">
        <v>0.75</v>
      </c>
      <c r="BM798" s="1">
        <v>5</v>
      </c>
      <c r="BN798" s="1">
        <v>2.5</v>
      </c>
      <c r="BO798" s="1">
        <v>41.25</v>
      </c>
      <c r="BP798" s="1">
        <v>0</v>
      </c>
      <c r="BQ798" s="1">
        <v>8</v>
      </c>
      <c r="BR798" s="1">
        <v>0</v>
      </c>
      <c r="BS798" s="1">
        <v>5.4</v>
      </c>
      <c r="BT798" s="1">
        <v>0</v>
      </c>
      <c r="BU798" s="1">
        <v>0</v>
      </c>
      <c r="BV798" s="1">
        <v>10</v>
      </c>
      <c r="BW798" s="1">
        <v>0</v>
      </c>
      <c r="BX798" s="1">
        <f t="shared" si="141"/>
        <v>0</v>
      </c>
      <c r="BY798" s="1">
        <v>20</v>
      </c>
      <c r="BZ798" s="1">
        <v>0</v>
      </c>
      <c r="CA798" s="1">
        <f t="shared" si="142"/>
        <v>0</v>
      </c>
      <c r="CB798" s="1">
        <f t="shared" si="143"/>
        <v>0</v>
      </c>
      <c r="CC798" s="1">
        <v>190</v>
      </c>
      <c r="CD798" s="1">
        <v>50</v>
      </c>
      <c r="CE798" s="1">
        <v>110</v>
      </c>
      <c r="CF798" s="1">
        <v>0</v>
      </c>
      <c r="CG798" s="1">
        <f t="shared" si="144"/>
        <v>0</v>
      </c>
      <c r="CH798" s="1">
        <v>92</v>
      </c>
      <c r="CI798" s="1">
        <v>32</v>
      </c>
      <c r="CJ798" s="1">
        <v>60</v>
      </c>
      <c r="CK798" s="1">
        <v>0</v>
      </c>
      <c r="CL798" s="1">
        <f t="shared" si="136"/>
        <v>0</v>
      </c>
      <c r="CM798" s="1"/>
      <c r="CN798" s="1">
        <v>0</v>
      </c>
      <c r="CO798" s="1">
        <f t="shared" si="145"/>
        <v>0</v>
      </c>
      <c r="CP798" s="1">
        <v>478.01</v>
      </c>
      <c r="CQ798" s="26">
        <f>SUM(BI798,CB798,CG798)</f>
        <v>0</v>
      </c>
      <c r="CR798" s="42" t="s">
        <v>5736</v>
      </c>
      <c r="CS798" s="1" t="s">
        <v>5732</v>
      </c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  <c r="DV798" s="38"/>
      <c r="DW798" s="38"/>
      <c r="DX798" s="38"/>
      <c r="DY798" s="38"/>
      <c r="DZ798" s="38"/>
      <c r="EA798" s="38"/>
      <c r="EB798" s="38"/>
      <c r="EC798" s="38"/>
      <c r="ED798" s="38"/>
      <c r="EE798" s="38"/>
      <c r="EF798" s="38"/>
      <c r="EG798" s="38"/>
      <c r="EH798" s="38"/>
      <c r="EI798" s="38"/>
      <c r="EJ798" s="38"/>
      <c r="EK798" s="38"/>
      <c r="EL798" s="38"/>
      <c r="EM798" s="38"/>
      <c r="EN798" s="38"/>
      <c r="EO798" s="38"/>
      <c r="EP798" s="38"/>
      <c r="EQ798" s="38"/>
      <c r="ER798" s="38"/>
      <c r="ES798" s="38"/>
      <c r="ET798" s="38"/>
      <c r="EU798" s="38"/>
      <c r="EV798" s="38"/>
      <c r="EW798" s="38"/>
      <c r="EX798" s="38"/>
      <c r="EY798" s="38"/>
      <c r="EZ798" s="38"/>
      <c r="FA798" s="38"/>
      <c r="FB798" s="38"/>
      <c r="FC798" s="38"/>
      <c r="FD798" s="38"/>
      <c r="FE798" s="38"/>
      <c r="FF798" s="38"/>
      <c r="FG798" s="38"/>
      <c r="FH798" s="38"/>
      <c r="FI798" s="38"/>
      <c r="FJ798" s="38"/>
      <c r="FK798" s="38"/>
      <c r="FL798" s="38"/>
      <c r="FM798" s="38"/>
      <c r="FN798" s="38"/>
      <c r="FO798" s="38"/>
      <c r="FP798" s="38"/>
      <c r="FQ798" s="38"/>
      <c r="FR798" s="38"/>
      <c r="FS798" s="38"/>
      <c r="FT798" s="38"/>
      <c r="FU798" s="38"/>
      <c r="FV798" s="38"/>
      <c r="FW798" s="38"/>
      <c r="FX798" s="38"/>
      <c r="FY798" s="38"/>
      <c r="FZ798" s="38"/>
      <c r="GA798" s="38"/>
      <c r="GB798" s="38"/>
      <c r="GC798" s="38"/>
      <c r="GD798" s="38"/>
      <c r="GE798" s="38"/>
      <c r="GF798" s="38"/>
      <c r="GG798" s="38"/>
      <c r="GH798" s="38"/>
      <c r="GI798" s="38"/>
      <c r="GJ798" s="38"/>
      <c r="GK798" s="38"/>
      <c r="GL798" s="38"/>
      <c r="GM798" s="38"/>
      <c r="GN798" s="38"/>
      <c r="GO798" s="38"/>
      <c r="GP798" s="38"/>
      <c r="GQ798" s="38"/>
      <c r="GR798" s="38"/>
      <c r="GS798" s="38"/>
      <c r="GT798" s="38"/>
      <c r="GU798" s="38"/>
      <c r="GV798" s="38"/>
      <c r="GW798" s="38"/>
      <c r="GX798" s="38"/>
      <c r="GY798" s="38"/>
      <c r="GZ798" s="38"/>
      <c r="HA798" s="38"/>
      <c r="HB798" s="38"/>
      <c r="HC798" s="38"/>
      <c r="HD798" s="38"/>
      <c r="HE798" s="38"/>
      <c r="HF798" s="38"/>
      <c r="HG798" s="38"/>
      <c r="HH798" s="38"/>
      <c r="HI798" s="38"/>
      <c r="HJ798" s="38"/>
      <c r="HK798" s="38"/>
      <c r="HL798" s="38"/>
      <c r="HM798" s="38"/>
      <c r="HN798" s="38"/>
      <c r="HO798" s="38"/>
      <c r="HP798" s="38"/>
      <c r="HQ798" s="38"/>
      <c r="HR798" s="38"/>
      <c r="HS798" s="38"/>
      <c r="HT798" s="38"/>
      <c r="HU798" s="38"/>
      <c r="HV798" s="38"/>
      <c r="HW798" s="38"/>
    </row>
    <row r="799" spans="1:231" s="40" customFormat="1" ht="33" hidden="1" customHeight="1" x14ac:dyDescent="0.25">
      <c r="A799" s="39" t="s">
        <v>4597</v>
      </c>
      <c r="B799" s="39" t="s">
        <v>4598</v>
      </c>
      <c r="C799" s="39" t="s">
        <v>25</v>
      </c>
      <c r="D799" s="43" t="s">
        <v>84</v>
      </c>
      <c r="E799" s="39" t="s">
        <v>4599</v>
      </c>
      <c r="F799" s="39" t="s">
        <v>4600</v>
      </c>
      <c r="G799" s="39" t="s">
        <v>4601</v>
      </c>
      <c r="H799" s="39" t="s">
        <v>75</v>
      </c>
      <c r="I799" s="39" t="s">
        <v>4602</v>
      </c>
      <c r="J799" s="39" t="s">
        <v>4603</v>
      </c>
      <c r="K799" s="39" t="s">
        <v>4604</v>
      </c>
      <c r="L799" s="39" t="s">
        <v>4605</v>
      </c>
      <c r="M799" s="39" t="s">
        <v>4606</v>
      </c>
      <c r="N799" s="39" t="s">
        <v>4607</v>
      </c>
      <c r="O799" s="39" t="s">
        <v>4608</v>
      </c>
      <c r="P799" s="26">
        <v>932</v>
      </c>
      <c r="Q799" s="26" t="s">
        <v>4820</v>
      </c>
      <c r="R799" s="39" t="s">
        <v>38</v>
      </c>
      <c r="S799" s="39" t="s">
        <v>4821</v>
      </c>
      <c r="T799" s="1" t="s">
        <v>40</v>
      </c>
      <c r="U799" s="1">
        <v>6</v>
      </c>
      <c r="V799" s="1" t="s">
        <v>41</v>
      </c>
      <c r="W799" s="1" t="s">
        <v>41</v>
      </c>
      <c r="X799" s="1">
        <v>3</v>
      </c>
      <c r="Y799" s="34" t="s">
        <v>5649</v>
      </c>
      <c r="Z799" s="1">
        <v>10</v>
      </c>
      <c r="AA799" s="1">
        <v>10</v>
      </c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>
        <f t="shared" si="139"/>
        <v>0</v>
      </c>
      <c r="AP799" s="1">
        <v>361.25</v>
      </c>
      <c r="AQ799" s="1">
        <v>0</v>
      </c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>
        <v>241.29</v>
      </c>
      <c r="BC799" s="1"/>
      <c r="BD799" s="1"/>
      <c r="BE799" s="1"/>
      <c r="BF799" s="1"/>
      <c r="BG799" s="1"/>
      <c r="BH799" s="1">
        <v>100</v>
      </c>
      <c r="BI799" s="1">
        <f t="shared" si="140"/>
        <v>0</v>
      </c>
      <c r="BJ799" s="1">
        <v>42.5</v>
      </c>
      <c r="BK799" s="1">
        <v>2</v>
      </c>
      <c r="BL799" s="1"/>
      <c r="BM799" s="1">
        <v>9</v>
      </c>
      <c r="BN799" s="1"/>
      <c r="BO799" s="1"/>
      <c r="BP799" s="1">
        <v>1.5</v>
      </c>
      <c r="BQ799" s="1"/>
      <c r="BR799" s="1"/>
      <c r="BS799" s="1"/>
      <c r="BT799" s="1"/>
      <c r="BU799" s="1">
        <v>0</v>
      </c>
      <c r="BV799" s="1">
        <v>0</v>
      </c>
      <c r="BW799" s="1">
        <v>10</v>
      </c>
      <c r="BX799" s="1">
        <f t="shared" si="141"/>
        <v>0</v>
      </c>
      <c r="BY799" s="1"/>
      <c r="BZ799" s="1"/>
      <c r="CA799" s="1">
        <f t="shared" si="142"/>
        <v>0</v>
      </c>
      <c r="CB799" s="1">
        <f t="shared" si="143"/>
        <v>0</v>
      </c>
      <c r="CC799" s="1">
        <v>50</v>
      </c>
      <c r="CD799" s="1">
        <v>50</v>
      </c>
      <c r="CE799" s="1"/>
      <c r="CF799" s="1"/>
      <c r="CG799" s="1">
        <f t="shared" si="144"/>
        <v>0</v>
      </c>
      <c r="CH799" s="1">
        <v>32</v>
      </c>
      <c r="CI799" s="1">
        <v>32</v>
      </c>
      <c r="CJ799" s="1"/>
      <c r="CK799" s="1"/>
      <c r="CL799" s="1">
        <f t="shared" si="136"/>
        <v>0</v>
      </c>
      <c r="CM799" s="1"/>
      <c r="CN799" s="1"/>
      <c r="CO799" s="1">
        <f t="shared" si="145"/>
        <v>0</v>
      </c>
      <c r="CP799" s="1">
        <v>453.75</v>
      </c>
      <c r="CQ799" s="39">
        <f>SUM(BI799,CB799,CG799)</f>
        <v>0</v>
      </c>
      <c r="CR799" s="39" t="s">
        <v>5736</v>
      </c>
      <c r="CS799" s="1" t="s">
        <v>5728</v>
      </c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  <c r="DV799" s="38"/>
      <c r="DW799" s="38"/>
      <c r="DX799" s="38"/>
      <c r="DY799" s="38"/>
      <c r="DZ799" s="38"/>
      <c r="EA799" s="38"/>
      <c r="EB799" s="38"/>
      <c r="EC799" s="38"/>
      <c r="ED799" s="38"/>
      <c r="EE799" s="38"/>
      <c r="EF799" s="38"/>
      <c r="EG799" s="38"/>
      <c r="EH799" s="38"/>
      <c r="EI799" s="38"/>
      <c r="EJ799" s="38"/>
      <c r="EK799" s="38"/>
      <c r="EL799" s="38"/>
      <c r="EM799" s="38"/>
      <c r="EN799" s="38"/>
      <c r="EO799" s="38"/>
      <c r="EP799" s="38"/>
      <c r="EQ799" s="38"/>
      <c r="ER799" s="38"/>
      <c r="ES799" s="38"/>
      <c r="ET799" s="38"/>
      <c r="EU799" s="38"/>
      <c r="EV799" s="38"/>
      <c r="EW799" s="38"/>
      <c r="EX799" s="38"/>
      <c r="EY799" s="38"/>
      <c r="EZ799" s="38"/>
      <c r="FA799" s="38"/>
      <c r="FB799" s="38"/>
      <c r="FC799" s="38"/>
      <c r="FD799" s="38"/>
      <c r="FE799" s="38"/>
      <c r="FF799" s="38"/>
      <c r="FG799" s="38"/>
      <c r="FH799" s="38"/>
      <c r="FI799" s="38"/>
      <c r="FJ799" s="38"/>
      <c r="FK799" s="38"/>
      <c r="FL799" s="38"/>
      <c r="FM799" s="38"/>
      <c r="FN799" s="38"/>
      <c r="FO799" s="38"/>
      <c r="FP799" s="38"/>
      <c r="FQ799" s="38"/>
      <c r="FR799" s="38"/>
      <c r="FS799" s="38"/>
      <c r="FT799" s="38"/>
      <c r="FU799" s="38"/>
      <c r="FV799" s="38"/>
      <c r="FW799" s="38"/>
      <c r="FX799" s="38"/>
      <c r="FY799" s="38"/>
      <c r="FZ799" s="38"/>
      <c r="GA799" s="38"/>
      <c r="GB799" s="38"/>
      <c r="GC799" s="38"/>
      <c r="GD799" s="38"/>
      <c r="GE799" s="38"/>
      <c r="GF799" s="38"/>
      <c r="GG799" s="38"/>
      <c r="GH799" s="38"/>
      <c r="GI799" s="38"/>
      <c r="GJ799" s="38"/>
      <c r="GK799" s="38"/>
      <c r="GL799" s="38"/>
      <c r="GM799" s="38"/>
      <c r="GN799" s="38"/>
      <c r="GO799" s="38"/>
      <c r="GP799" s="38"/>
      <c r="GQ799" s="38"/>
      <c r="GR799" s="38"/>
      <c r="GS799" s="38"/>
      <c r="GT799" s="38"/>
      <c r="GU799" s="38"/>
      <c r="GV799" s="38"/>
      <c r="GW799" s="38"/>
      <c r="GX799" s="38"/>
      <c r="GY799" s="38"/>
      <c r="GZ799" s="38"/>
      <c r="HA799" s="38"/>
      <c r="HB799" s="38"/>
      <c r="HC799" s="38"/>
      <c r="HD799" s="38"/>
      <c r="HE799" s="38"/>
      <c r="HF799" s="38"/>
      <c r="HG799" s="38"/>
      <c r="HH799" s="38"/>
      <c r="HI799" s="38"/>
    </row>
    <row r="800" spans="1:231" s="47" customFormat="1" ht="150" customHeight="1" x14ac:dyDescent="0.25">
      <c r="A800" s="6" t="s">
        <v>4609</v>
      </c>
      <c r="B800" s="6" t="s">
        <v>4610</v>
      </c>
      <c r="C800" s="6" t="s">
        <v>157</v>
      </c>
      <c r="D800" s="45" t="s">
        <v>84</v>
      </c>
      <c r="E800" s="6" t="s">
        <v>4611</v>
      </c>
      <c r="F800" s="6" t="s">
        <v>4612</v>
      </c>
      <c r="G800" s="6" t="s">
        <v>4613</v>
      </c>
      <c r="H800" s="6" t="s">
        <v>123</v>
      </c>
      <c r="I800" s="6" t="s">
        <v>4614</v>
      </c>
      <c r="J800" s="6" t="s">
        <v>4615</v>
      </c>
      <c r="K800" s="6" t="s">
        <v>4616</v>
      </c>
      <c r="L800" s="6" t="s">
        <v>362</v>
      </c>
      <c r="M800" s="6" t="s">
        <v>917</v>
      </c>
      <c r="N800" s="6" t="s">
        <v>4617</v>
      </c>
      <c r="O800" s="6" t="s">
        <v>827</v>
      </c>
      <c r="P800" s="6">
        <v>932</v>
      </c>
      <c r="Q800" s="6" t="s">
        <v>4820</v>
      </c>
      <c r="R800" s="6" t="s">
        <v>38</v>
      </c>
      <c r="S800" s="6" t="s">
        <v>4821</v>
      </c>
      <c r="T800" s="6" t="s">
        <v>40</v>
      </c>
      <c r="U800" s="6">
        <v>6</v>
      </c>
      <c r="V800" s="6" t="s">
        <v>41</v>
      </c>
      <c r="W800" s="6" t="s">
        <v>41</v>
      </c>
      <c r="X800" s="6">
        <v>3</v>
      </c>
      <c r="Y800" s="32" t="s">
        <v>5715</v>
      </c>
      <c r="Z800" s="6">
        <v>50</v>
      </c>
      <c r="AA800" s="6">
        <v>50</v>
      </c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>
        <f t="shared" si="139"/>
        <v>50</v>
      </c>
      <c r="AP800" s="6">
        <v>388.84</v>
      </c>
      <c r="AQ800" s="6"/>
      <c r="AR800" s="6"/>
      <c r="AS800" s="6">
        <v>5</v>
      </c>
      <c r="AT800" s="6"/>
      <c r="AU800" s="6"/>
      <c r="AV800" s="6"/>
      <c r="AW800" s="6"/>
      <c r="AX800" s="6">
        <v>4.1100000000000003</v>
      </c>
      <c r="AY800" s="6"/>
      <c r="AZ800" s="6"/>
      <c r="BA800" s="6"/>
      <c r="BB800" s="6">
        <v>202.99</v>
      </c>
      <c r="BC800" s="6"/>
      <c r="BD800" s="6"/>
      <c r="BE800" s="6"/>
      <c r="BF800" s="6"/>
      <c r="BG800" s="6">
        <v>26.74</v>
      </c>
      <c r="BH800" s="6">
        <v>100</v>
      </c>
      <c r="BI800" s="6">
        <f t="shared" si="140"/>
        <v>388.84000000000003</v>
      </c>
      <c r="BJ800" s="6">
        <v>24</v>
      </c>
      <c r="BK800" s="6">
        <v>0.5</v>
      </c>
      <c r="BL800" s="6"/>
      <c r="BM800" s="6"/>
      <c r="BN800" s="6"/>
      <c r="BO800" s="6"/>
      <c r="BP800" s="6">
        <v>1.5</v>
      </c>
      <c r="BQ800" s="6">
        <v>2</v>
      </c>
      <c r="BR800" s="6"/>
      <c r="BS800" s="6"/>
      <c r="BT800" s="6"/>
      <c r="BU800" s="6"/>
      <c r="BV800" s="6"/>
      <c r="BW800" s="6"/>
      <c r="BX800" s="6">
        <f t="shared" si="141"/>
        <v>4</v>
      </c>
      <c r="BY800" s="6">
        <v>20</v>
      </c>
      <c r="BZ800" s="6"/>
      <c r="CA800" s="6">
        <f t="shared" si="142"/>
        <v>20</v>
      </c>
      <c r="CB800" s="6">
        <f t="shared" si="143"/>
        <v>24</v>
      </c>
      <c r="CC800" s="6">
        <v>40</v>
      </c>
      <c r="CD800" s="6">
        <v>40</v>
      </c>
      <c r="CE800" s="6"/>
      <c r="CF800" s="6"/>
      <c r="CG800" s="6">
        <f t="shared" si="144"/>
        <v>40</v>
      </c>
      <c r="CH800" s="6">
        <v>24</v>
      </c>
      <c r="CI800" s="6">
        <v>24</v>
      </c>
      <c r="CJ800" s="6"/>
      <c r="CK800" s="6"/>
      <c r="CL800" s="6">
        <f t="shared" si="136"/>
        <v>24</v>
      </c>
      <c r="CM800" s="6"/>
      <c r="CN800" s="6"/>
      <c r="CO800" s="6">
        <f t="shared" si="145"/>
        <v>0</v>
      </c>
      <c r="CP800" s="6">
        <v>452.84</v>
      </c>
      <c r="CQ800" s="6"/>
      <c r="CR800" s="6"/>
      <c r="CS800" s="6" t="s">
        <v>5727</v>
      </c>
    </row>
    <row r="801" spans="1:231" s="41" customFormat="1" ht="48" customHeight="1" x14ac:dyDescent="0.25">
      <c r="A801" s="26" t="s">
        <v>1817</v>
      </c>
      <c r="B801" s="26" t="s">
        <v>1818</v>
      </c>
      <c r="C801" s="26" t="s">
        <v>157</v>
      </c>
      <c r="D801" s="46" t="s">
        <v>71</v>
      </c>
      <c r="E801" s="26" t="s">
        <v>1819</v>
      </c>
      <c r="F801" s="26" t="s">
        <v>1820</v>
      </c>
      <c r="G801" s="26" t="s">
        <v>283</v>
      </c>
      <c r="H801" s="26" t="s">
        <v>74</v>
      </c>
      <c r="I801" s="26" t="s">
        <v>1821</v>
      </c>
      <c r="J801" s="26" t="s">
        <v>1822</v>
      </c>
      <c r="K801" s="26" t="s">
        <v>1823</v>
      </c>
      <c r="L801" s="26" t="s">
        <v>105</v>
      </c>
      <c r="M801" s="26" t="s">
        <v>436</v>
      </c>
      <c r="N801" s="26" t="s">
        <v>1824</v>
      </c>
      <c r="O801" s="26" t="s">
        <v>1439</v>
      </c>
      <c r="P801" s="1">
        <v>932</v>
      </c>
      <c r="Q801" s="1" t="s">
        <v>4820</v>
      </c>
      <c r="R801" s="26" t="s">
        <v>38</v>
      </c>
      <c r="S801" s="26" t="s">
        <v>4821</v>
      </c>
      <c r="T801" s="1" t="s">
        <v>40</v>
      </c>
      <c r="U801" s="1">
        <v>6</v>
      </c>
      <c r="V801" s="1" t="s">
        <v>41</v>
      </c>
      <c r="W801" s="1" t="s">
        <v>41</v>
      </c>
      <c r="X801" s="1">
        <v>5</v>
      </c>
      <c r="Y801" s="34" t="s">
        <v>5649</v>
      </c>
      <c r="Z801" s="1">
        <v>50</v>
      </c>
      <c r="AA801" s="1">
        <v>10</v>
      </c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>
        <f t="shared" si="139"/>
        <v>10</v>
      </c>
      <c r="AP801" s="1">
        <v>217.72</v>
      </c>
      <c r="AQ801" s="1"/>
      <c r="AR801" s="1">
        <v>7</v>
      </c>
      <c r="AS801" s="1"/>
      <c r="AT801" s="1"/>
      <c r="AU801" s="1"/>
      <c r="AV801" s="1"/>
      <c r="AW801" s="1"/>
      <c r="AX801" s="1"/>
      <c r="AY801" s="1"/>
      <c r="AZ801" s="1"/>
      <c r="BA801" s="1">
        <v>36.29</v>
      </c>
      <c r="BB801" s="1">
        <v>107.24</v>
      </c>
      <c r="BC801" s="1"/>
      <c r="BD801" s="1"/>
      <c r="BE801" s="1"/>
      <c r="BF801" s="1"/>
      <c r="BG801" s="1"/>
      <c r="BH801" s="1"/>
      <c r="BI801" s="1">
        <f t="shared" si="140"/>
        <v>160.53</v>
      </c>
      <c r="BJ801" s="1">
        <v>117.45</v>
      </c>
      <c r="BK801" s="1">
        <v>0.5</v>
      </c>
      <c r="BL801" s="1"/>
      <c r="BM801" s="1">
        <v>9</v>
      </c>
      <c r="BN801" s="1"/>
      <c r="BO801" s="1">
        <v>1.25</v>
      </c>
      <c r="BP801" s="1"/>
      <c r="BQ801" s="1">
        <v>4</v>
      </c>
      <c r="BR801" s="1"/>
      <c r="BS801" s="1">
        <v>2.7</v>
      </c>
      <c r="BT801" s="1"/>
      <c r="BU801" s="1">
        <v>10</v>
      </c>
      <c r="BV801" s="1">
        <v>10</v>
      </c>
      <c r="BW801" s="1">
        <v>10</v>
      </c>
      <c r="BX801" s="1">
        <f t="shared" si="141"/>
        <v>47.45</v>
      </c>
      <c r="BY801" s="1"/>
      <c r="BZ801" s="1">
        <v>0</v>
      </c>
      <c r="CA801" s="1">
        <f t="shared" si="142"/>
        <v>0</v>
      </c>
      <c r="CB801" s="1">
        <f t="shared" si="143"/>
        <v>47.45</v>
      </c>
      <c r="CC801" s="1">
        <v>110</v>
      </c>
      <c r="CD801" s="1">
        <v>50</v>
      </c>
      <c r="CE801" s="1">
        <v>0</v>
      </c>
      <c r="CF801" s="1"/>
      <c r="CG801" s="1">
        <f t="shared" si="144"/>
        <v>50</v>
      </c>
      <c r="CH801" s="1">
        <v>55</v>
      </c>
      <c r="CI801" s="1">
        <v>40</v>
      </c>
      <c r="CJ801" s="1">
        <v>15</v>
      </c>
      <c r="CK801" s="1"/>
      <c r="CL801" s="1">
        <f t="shared" si="136"/>
        <v>55</v>
      </c>
      <c r="CM801" s="1"/>
      <c r="CN801" s="1"/>
      <c r="CO801" s="1">
        <f t="shared" si="145"/>
        <v>0</v>
      </c>
      <c r="CP801" s="1">
        <v>445.17</v>
      </c>
      <c r="CQ801" s="26">
        <f>SUM(BI801,CB801,CG801)</f>
        <v>257.98</v>
      </c>
      <c r="CR801" s="26">
        <v>5</v>
      </c>
      <c r="CS801" s="1" t="s">
        <v>5728</v>
      </c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  <c r="DV801" s="38"/>
      <c r="DW801" s="38"/>
      <c r="DX801" s="38"/>
      <c r="DY801" s="38"/>
      <c r="DZ801" s="38"/>
      <c r="EA801" s="38"/>
      <c r="EB801" s="38"/>
      <c r="EC801" s="38"/>
      <c r="ED801" s="38"/>
      <c r="EE801" s="38"/>
      <c r="EF801" s="38"/>
      <c r="EG801" s="38"/>
      <c r="EH801" s="38"/>
      <c r="EI801" s="38"/>
      <c r="EJ801" s="38"/>
      <c r="EK801" s="38"/>
      <c r="EL801" s="38"/>
      <c r="EM801" s="38"/>
      <c r="EN801" s="38"/>
      <c r="EO801" s="38"/>
      <c r="EP801" s="38"/>
      <c r="EQ801" s="38"/>
      <c r="ER801" s="38"/>
      <c r="ES801" s="38"/>
      <c r="ET801" s="38"/>
      <c r="EU801" s="38"/>
      <c r="EV801" s="38"/>
      <c r="EW801" s="38"/>
      <c r="EX801" s="38"/>
      <c r="EY801" s="38"/>
      <c r="EZ801" s="38"/>
      <c r="FA801" s="38"/>
      <c r="FB801" s="38"/>
      <c r="FC801" s="38"/>
      <c r="FD801" s="38"/>
      <c r="FE801" s="38"/>
      <c r="FF801" s="38"/>
      <c r="FG801" s="38"/>
      <c r="FH801" s="38"/>
      <c r="FI801" s="38"/>
      <c r="FJ801" s="38"/>
      <c r="FK801" s="38"/>
      <c r="FL801" s="38"/>
      <c r="FM801" s="38"/>
      <c r="FN801" s="38"/>
      <c r="FO801" s="38"/>
      <c r="FP801" s="38"/>
      <c r="FQ801" s="38"/>
      <c r="FR801" s="38"/>
      <c r="FS801" s="38"/>
      <c r="FT801" s="38"/>
      <c r="FU801" s="38"/>
      <c r="FV801" s="38"/>
      <c r="FW801" s="38"/>
      <c r="FX801" s="38"/>
      <c r="FY801" s="38"/>
      <c r="FZ801" s="38"/>
      <c r="GA801" s="38"/>
      <c r="GB801" s="38"/>
      <c r="GC801" s="38"/>
      <c r="GD801" s="38"/>
      <c r="GE801" s="38"/>
      <c r="GF801" s="38"/>
      <c r="GG801" s="38"/>
      <c r="GH801" s="38"/>
      <c r="GI801" s="38"/>
      <c r="GJ801" s="38"/>
      <c r="GK801" s="38"/>
      <c r="GL801" s="38"/>
      <c r="GM801" s="38"/>
      <c r="GN801" s="38"/>
      <c r="GO801" s="38"/>
      <c r="GP801" s="38"/>
      <c r="GQ801" s="38"/>
      <c r="GR801" s="38"/>
      <c r="GS801" s="38"/>
      <c r="GT801" s="38"/>
      <c r="GU801" s="38"/>
      <c r="GV801" s="38"/>
      <c r="GW801" s="38"/>
      <c r="GX801" s="38"/>
      <c r="GY801" s="38"/>
      <c r="GZ801" s="38"/>
      <c r="HA801" s="38"/>
      <c r="HB801" s="38"/>
      <c r="HC801" s="38"/>
      <c r="HD801" s="38"/>
      <c r="HE801" s="38"/>
      <c r="HF801" s="38"/>
      <c r="HG801" s="38"/>
      <c r="HH801" s="38"/>
      <c r="HI801" s="38"/>
      <c r="HJ801" s="38"/>
      <c r="HK801" s="38"/>
      <c r="HL801" s="38"/>
      <c r="HM801" s="38"/>
      <c r="HN801" s="38"/>
      <c r="HO801" s="38"/>
      <c r="HP801" s="38"/>
      <c r="HQ801" s="38"/>
      <c r="HR801" s="38"/>
      <c r="HS801" s="38"/>
      <c r="HT801" s="38"/>
      <c r="HU801" s="38"/>
      <c r="HV801" s="38"/>
      <c r="HW801" s="38"/>
    </row>
    <row r="802" spans="1:231" s="40" customFormat="1" ht="48" hidden="1" customHeight="1" x14ac:dyDescent="0.25">
      <c r="A802" s="39" t="s">
        <v>3906</v>
      </c>
      <c r="B802" s="39" t="s">
        <v>3907</v>
      </c>
      <c r="C802" s="39" t="s">
        <v>267</v>
      </c>
      <c r="D802" s="43" t="s">
        <v>84</v>
      </c>
      <c r="E802" s="39" t="s">
        <v>3908</v>
      </c>
      <c r="F802" s="39" t="s">
        <v>3909</v>
      </c>
      <c r="G802" s="39" t="s">
        <v>74</v>
      </c>
      <c r="H802" s="39" t="s">
        <v>75</v>
      </c>
      <c r="I802" s="39" t="s">
        <v>3910</v>
      </c>
      <c r="J802" s="39" t="s">
        <v>3911</v>
      </c>
      <c r="K802" s="39" t="s">
        <v>3912</v>
      </c>
      <c r="L802" s="39" t="s">
        <v>350</v>
      </c>
      <c r="M802" s="39" t="s">
        <v>3913</v>
      </c>
      <c r="N802" s="39" t="s">
        <v>3914</v>
      </c>
      <c r="O802" s="39" t="s">
        <v>467</v>
      </c>
      <c r="P802" s="1">
        <v>932</v>
      </c>
      <c r="Q802" s="1" t="s">
        <v>4820</v>
      </c>
      <c r="R802" s="39" t="s">
        <v>38</v>
      </c>
      <c r="S802" s="39" t="s">
        <v>4821</v>
      </c>
      <c r="T802" s="1" t="s">
        <v>40</v>
      </c>
      <c r="U802" s="1">
        <v>6</v>
      </c>
      <c r="V802" s="1" t="s">
        <v>41</v>
      </c>
      <c r="W802" s="1" t="s">
        <v>41</v>
      </c>
      <c r="X802" s="1">
        <v>3</v>
      </c>
      <c r="Y802" s="31" t="s">
        <v>5649</v>
      </c>
      <c r="Z802" s="1">
        <v>190.6</v>
      </c>
      <c r="AA802" s="1">
        <v>10</v>
      </c>
      <c r="AB802" s="1"/>
      <c r="AC802" s="1"/>
      <c r="AD802" s="1"/>
      <c r="AE802" s="1"/>
      <c r="AF802" s="1"/>
      <c r="AG802" s="1"/>
      <c r="AH802" s="1">
        <v>8.25</v>
      </c>
      <c r="AI802" s="1"/>
      <c r="AJ802" s="1">
        <v>172.35</v>
      </c>
      <c r="AK802" s="1"/>
      <c r="AL802" s="1"/>
      <c r="AM802" s="1"/>
      <c r="AN802" s="1"/>
      <c r="AO802" s="1">
        <f t="shared" si="139"/>
        <v>0</v>
      </c>
      <c r="AP802" s="1">
        <v>286.45999999999998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4.1100000000000003</v>
      </c>
      <c r="AY802" s="1">
        <v>0</v>
      </c>
      <c r="AZ802" s="1">
        <v>0</v>
      </c>
      <c r="BA802" s="1">
        <v>22.92</v>
      </c>
      <c r="BB802" s="1">
        <v>126.39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100</v>
      </c>
      <c r="BI802" s="1">
        <f t="shared" si="140"/>
        <v>0</v>
      </c>
      <c r="BJ802" s="1">
        <v>26.5</v>
      </c>
      <c r="BK802" s="1">
        <v>0</v>
      </c>
      <c r="BL802" s="1">
        <v>0.75</v>
      </c>
      <c r="BM802" s="1">
        <v>1</v>
      </c>
      <c r="BN802" s="1">
        <v>0</v>
      </c>
      <c r="BO802" s="1">
        <v>1.25</v>
      </c>
      <c r="BP802" s="1">
        <v>1.5</v>
      </c>
      <c r="BQ802" s="1">
        <v>2</v>
      </c>
      <c r="BR802" s="1">
        <v>0</v>
      </c>
      <c r="BS802" s="1">
        <v>0</v>
      </c>
      <c r="BT802" s="1">
        <v>0</v>
      </c>
      <c r="BU802" s="1">
        <v>0</v>
      </c>
      <c r="BV802" s="1">
        <v>10</v>
      </c>
      <c r="BW802" s="1">
        <v>0</v>
      </c>
      <c r="BX802" s="1">
        <f t="shared" si="141"/>
        <v>0</v>
      </c>
      <c r="BY802" s="1">
        <v>0</v>
      </c>
      <c r="BZ802" s="1">
        <v>0</v>
      </c>
      <c r="CA802" s="1">
        <f t="shared" si="142"/>
        <v>0</v>
      </c>
      <c r="CB802" s="1">
        <f t="shared" si="143"/>
        <v>0</v>
      </c>
      <c r="CC802" s="1">
        <v>120</v>
      </c>
      <c r="CD802" s="1">
        <v>40</v>
      </c>
      <c r="CE802" s="1">
        <v>0</v>
      </c>
      <c r="CF802" s="1">
        <v>0</v>
      </c>
      <c r="CG802" s="1">
        <f t="shared" si="144"/>
        <v>0</v>
      </c>
      <c r="CH802" s="1">
        <v>54</v>
      </c>
      <c r="CI802" s="1">
        <v>24</v>
      </c>
      <c r="CJ802" s="1">
        <v>30</v>
      </c>
      <c r="CK802" s="1">
        <v>0</v>
      </c>
      <c r="CL802" s="1">
        <f t="shared" si="136"/>
        <v>0</v>
      </c>
      <c r="CM802" s="1"/>
      <c r="CN802" s="1">
        <v>0</v>
      </c>
      <c r="CO802" s="1">
        <f t="shared" si="145"/>
        <v>0</v>
      </c>
      <c r="CP802" s="1">
        <v>432.96</v>
      </c>
      <c r="CQ802" s="39">
        <f>SUM(BI802,CB802,CG802)</f>
        <v>0</v>
      </c>
      <c r="CR802" s="39" t="s">
        <v>5736</v>
      </c>
      <c r="CS802" s="1" t="s">
        <v>5732</v>
      </c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  <c r="DV802" s="38"/>
      <c r="DW802" s="38"/>
      <c r="DX802" s="38"/>
      <c r="DY802" s="38"/>
      <c r="DZ802" s="38"/>
      <c r="EA802" s="38"/>
      <c r="EB802" s="38"/>
      <c r="EC802" s="38"/>
      <c r="ED802" s="38"/>
      <c r="EE802" s="38"/>
      <c r="EF802" s="38"/>
      <c r="EG802" s="38"/>
      <c r="EH802" s="38"/>
      <c r="EI802" s="38"/>
      <c r="EJ802" s="38"/>
      <c r="EK802" s="38"/>
      <c r="EL802" s="38"/>
      <c r="EM802" s="38"/>
      <c r="EN802" s="38"/>
      <c r="EO802" s="38"/>
      <c r="EP802" s="38"/>
      <c r="EQ802" s="38"/>
      <c r="ER802" s="38"/>
      <c r="ES802" s="38"/>
      <c r="ET802" s="38"/>
      <c r="EU802" s="38"/>
      <c r="EV802" s="38"/>
      <c r="EW802" s="38"/>
      <c r="EX802" s="38"/>
      <c r="EY802" s="38"/>
      <c r="EZ802" s="38"/>
      <c r="FA802" s="38"/>
      <c r="FB802" s="38"/>
      <c r="FC802" s="38"/>
      <c r="FD802" s="38"/>
      <c r="FE802" s="38"/>
      <c r="FF802" s="38"/>
      <c r="FG802" s="38"/>
      <c r="FH802" s="38"/>
      <c r="FI802" s="38"/>
      <c r="FJ802" s="38"/>
      <c r="FK802" s="38"/>
      <c r="FL802" s="38"/>
      <c r="FM802" s="38"/>
      <c r="FN802" s="38"/>
      <c r="FO802" s="38"/>
      <c r="FP802" s="38"/>
      <c r="FQ802" s="38"/>
      <c r="FR802" s="38"/>
      <c r="FS802" s="38"/>
      <c r="FT802" s="38"/>
      <c r="FU802" s="38"/>
      <c r="FV802" s="38"/>
      <c r="FW802" s="38"/>
      <c r="FX802" s="38"/>
      <c r="FY802" s="38"/>
      <c r="FZ802" s="38"/>
      <c r="GA802" s="38"/>
      <c r="GB802" s="38"/>
      <c r="GC802" s="38"/>
      <c r="GD802" s="38"/>
      <c r="GE802" s="38"/>
      <c r="GF802" s="38"/>
      <c r="GG802" s="38"/>
      <c r="GH802" s="38"/>
      <c r="GI802" s="38"/>
      <c r="GJ802" s="38"/>
      <c r="GK802" s="38"/>
      <c r="GL802" s="38"/>
      <c r="GM802" s="38"/>
      <c r="GN802" s="38"/>
      <c r="GO802" s="38"/>
      <c r="GP802" s="38"/>
      <c r="GQ802" s="38"/>
      <c r="GR802" s="38"/>
      <c r="GS802" s="38"/>
      <c r="GT802" s="38"/>
      <c r="GU802" s="38"/>
      <c r="GV802" s="38"/>
      <c r="GW802" s="38"/>
      <c r="GX802" s="38"/>
      <c r="GY802" s="38"/>
      <c r="GZ802" s="38"/>
      <c r="HA802" s="38"/>
      <c r="HB802" s="38"/>
      <c r="HC802" s="38"/>
      <c r="HD802" s="38"/>
      <c r="HE802" s="38"/>
      <c r="HF802" s="38"/>
      <c r="HG802" s="38"/>
      <c r="HH802" s="38"/>
      <c r="HI802" s="38"/>
    </row>
    <row r="803" spans="1:231" s="47" customFormat="1" ht="138" customHeight="1" x14ac:dyDescent="0.25">
      <c r="A803" s="6" t="s">
        <v>1825</v>
      </c>
      <c r="B803" s="6" t="s">
        <v>1826</v>
      </c>
      <c r="C803" s="6" t="s">
        <v>157</v>
      </c>
      <c r="D803" s="45" t="s">
        <v>71</v>
      </c>
      <c r="E803" s="6" t="s">
        <v>1827</v>
      </c>
      <c r="F803" s="6" t="s">
        <v>1828</v>
      </c>
      <c r="G803" s="6" t="s">
        <v>1829</v>
      </c>
      <c r="H803" s="6" t="s">
        <v>74</v>
      </c>
      <c r="I803" s="6" t="s">
        <v>1830</v>
      </c>
      <c r="J803" s="6" t="s">
        <v>1831</v>
      </c>
      <c r="K803" s="6" t="s">
        <v>1832</v>
      </c>
      <c r="L803" s="6" t="s">
        <v>752</v>
      </c>
      <c r="M803" s="6" t="s">
        <v>1833</v>
      </c>
      <c r="N803" s="6" t="s">
        <v>1834</v>
      </c>
      <c r="O803" s="6" t="s">
        <v>1835</v>
      </c>
      <c r="P803" s="6">
        <v>932</v>
      </c>
      <c r="Q803" s="6" t="s">
        <v>4820</v>
      </c>
      <c r="R803" s="6" t="s">
        <v>38</v>
      </c>
      <c r="S803" s="6" t="s">
        <v>4821</v>
      </c>
      <c r="T803" s="6" t="s">
        <v>40</v>
      </c>
      <c r="U803" s="6">
        <v>6</v>
      </c>
      <c r="V803" s="6" t="s">
        <v>41</v>
      </c>
      <c r="W803" s="6" t="s">
        <v>41</v>
      </c>
      <c r="X803" s="6">
        <v>2</v>
      </c>
      <c r="Y803" s="32" t="s">
        <v>5718</v>
      </c>
      <c r="Z803" s="6">
        <v>10</v>
      </c>
      <c r="AA803" s="6">
        <v>10</v>
      </c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>
        <f t="shared" si="139"/>
        <v>10</v>
      </c>
      <c r="AP803" s="6">
        <v>327.93</v>
      </c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>
        <v>145.16</v>
      </c>
      <c r="BB803" s="6">
        <v>72.77</v>
      </c>
      <c r="BC803" s="6"/>
      <c r="BD803" s="6"/>
      <c r="BE803" s="6"/>
      <c r="BF803" s="6"/>
      <c r="BG803" s="6"/>
      <c r="BH803" s="6">
        <v>100</v>
      </c>
      <c r="BI803" s="6">
        <f t="shared" si="140"/>
        <v>327.93</v>
      </c>
      <c r="BJ803" s="6">
        <v>37.450000000000003</v>
      </c>
      <c r="BK803" s="6">
        <v>1</v>
      </c>
      <c r="BL803" s="6">
        <v>0.75</v>
      </c>
      <c r="BM803" s="6">
        <v>2</v>
      </c>
      <c r="BN803" s="6">
        <v>1.25</v>
      </c>
      <c r="BO803" s="6">
        <v>15</v>
      </c>
      <c r="BP803" s="6"/>
      <c r="BQ803" s="6">
        <v>2</v>
      </c>
      <c r="BR803" s="6">
        <v>2.75</v>
      </c>
      <c r="BS803" s="6">
        <v>2.7</v>
      </c>
      <c r="BT803" s="6"/>
      <c r="BU803" s="6"/>
      <c r="BV803" s="6">
        <v>10</v>
      </c>
      <c r="BW803" s="6"/>
      <c r="BX803" s="6">
        <f t="shared" si="141"/>
        <v>37.450000000000003</v>
      </c>
      <c r="BY803" s="6"/>
      <c r="BZ803" s="6"/>
      <c r="CA803" s="6">
        <f t="shared" si="142"/>
        <v>0</v>
      </c>
      <c r="CB803" s="6">
        <f t="shared" si="143"/>
        <v>37.450000000000003</v>
      </c>
      <c r="CC803" s="6">
        <v>60</v>
      </c>
      <c r="CD803" s="6">
        <v>60</v>
      </c>
      <c r="CE803" s="6"/>
      <c r="CF803" s="6"/>
      <c r="CG803" s="6">
        <f t="shared" si="144"/>
        <v>60</v>
      </c>
      <c r="CH803" s="6">
        <v>40</v>
      </c>
      <c r="CI803" s="6">
        <v>40</v>
      </c>
      <c r="CJ803" s="6"/>
      <c r="CK803" s="6"/>
      <c r="CL803" s="6">
        <f t="shared" si="136"/>
        <v>40</v>
      </c>
      <c r="CM803" s="6"/>
      <c r="CN803" s="6"/>
      <c r="CO803" s="6">
        <f t="shared" si="145"/>
        <v>0</v>
      </c>
      <c r="CP803" s="6">
        <v>425.38</v>
      </c>
      <c r="CQ803" s="6"/>
      <c r="CR803" s="6"/>
      <c r="CS803" s="6" t="s">
        <v>5727</v>
      </c>
    </row>
    <row r="804" spans="1:231" ht="48" customHeight="1" x14ac:dyDescent="0.25">
      <c r="A804" s="1" t="s">
        <v>4618</v>
      </c>
      <c r="B804" s="1" t="s">
        <v>4619</v>
      </c>
      <c r="C804" s="1" t="s">
        <v>25</v>
      </c>
      <c r="D804" s="44" t="s">
        <v>71</v>
      </c>
      <c r="E804" s="1" t="s">
        <v>4620</v>
      </c>
      <c r="F804" s="26" t="s">
        <v>4621</v>
      </c>
      <c r="G804" s="26" t="s">
        <v>863</v>
      </c>
      <c r="H804" s="1" t="s">
        <v>75</v>
      </c>
      <c r="I804" s="1" t="s">
        <v>4622</v>
      </c>
      <c r="J804" s="1" t="s">
        <v>4623</v>
      </c>
      <c r="K804" s="1" t="s">
        <v>4624</v>
      </c>
      <c r="L804" s="1" t="s">
        <v>867</v>
      </c>
      <c r="M804" s="1" t="s">
        <v>4625</v>
      </c>
      <c r="N804" s="1" t="s">
        <v>4625</v>
      </c>
      <c r="O804" s="1" t="s">
        <v>4626</v>
      </c>
      <c r="P804" s="1">
        <v>932</v>
      </c>
      <c r="Q804" s="1" t="s">
        <v>4820</v>
      </c>
      <c r="R804" s="1" t="s">
        <v>38</v>
      </c>
      <c r="S804" s="1" t="s">
        <v>4821</v>
      </c>
      <c r="T804" s="1" t="s">
        <v>40</v>
      </c>
      <c r="U804" s="1">
        <v>6</v>
      </c>
      <c r="V804" s="1" t="s">
        <v>41</v>
      </c>
      <c r="W804" s="1" t="s">
        <v>41</v>
      </c>
      <c r="X804" s="1">
        <v>3</v>
      </c>
      <c r="Y804" s="34" t="s">
        <v>5649</v>
      </c>
      <c r="Z804" s="1">
        <v>10</v>
      </c>
      <c r="AA804" s="1">
        <v>10</v>
      </c>
      <c r="AO804" s="1">
        <f t="shared" si="139"/>
        <v>10</v>
      </c>
      <c r="AP804" s="1">
        <v>86.6</v>
      </c>
      <c r="BB804" s="1">
        <v>76.599999999999994</v>
      </c>
      <c r="BI804" s="1">
        <f t="shared" si="140"/>
        <v>86.6</v>
      </c>
      <c r="BJ804" s="1">
        <v>148.35</v>
      </c>
      <c r="BM804" s="1">
        <v>2</v>
      </c>
      <c r="BN804" s="1">
        <v>1.25</v>
      </c>
      <c r="BO804" s="1">
        <v>66.25</v>
      </c>
      <c r="BP804" s="1">
        <v>0</v>
      </c>
      <c r="BQ804" s="1">
        <v>2</v>
      </c>
      <c r="BS804" s="1">
        <v>8.1</v>
      </c>
      <c r="BU804" s="1">
        <v>0</v>
      </c>
      <c r="BV804" s="1">
        <v>10</v>
      </c>
      <c r="BX804" s="1">
        <f t="shared" si="141"/>
        <v>89.6</v>
      </c>
      <c r="BY804" s="1">
        <v>20</v>
      </c>
      <c r="CA804" s="1">
        <f t="shared" si="142"/>
        <v>20</v>
      </c>
      <c r="CB804" s="1">
        <f t="shared" si="143"/>
        <v>109.6</v>
      </c>
      <c r="CC804" s="1">
        <v>190</v>
      </c>
      <c r="CD804" s="1">
        <v>50</v>
      </c>
      <c r="CE804" s="1">
        <v>0</v>
      </c>
      <c r="CG804" s="1">
        <f t="shared" si="144"/>
        <v>50</v>
      </c>
      <c r="CH804" s="1">
        <v>92</v>
      </c>
      <c r="CI804" s="1">
        <v>32</v>
      </c>
      <c r="CJ804" s="1">
        <v>60</v>
      </c>
      <c r="CL804" s="1">
        <f t="shared" si="136"/>
        <v>92</v>
      </c>
      <c r="CO804" s="1">
        <f t="shared" si="145"/>
        <v>0</v>
      </c>
      <c r="CP804" s="1">
        <v>424.95</v>
      </c>
      <c r="CQ804" s="1">
        <f t="shared" ref="CQ804:CQ809" si="146">SUM(BI804,CB804,CG804)</f>
        <v>246.2</v>
      </c>
      <c r="CR804" s="1">
        <v>7</v>
      </c>
      <c r="CS804" s="1" t="s">
        <v>5728</v>
      </c>
    </row>
    <row r="805" spans="1:231" s="40" customFormat="1" ht="33" hidden="1" customHeight="1" x14ac:dyDescent="0.25">
      <c r="A805" s="39" t="s">
        <v>1845</v>
      </c>
      <c r="B805" s="39" t="s">
        <v>1846</v>
      </c>
      <c r="C805" s="39" t="s">
        <v>267</v>
      </c>
      <c r="D805" s="43" t="s">
        <v>168</v>
      </c>
      <c r="E805" s="39" t="s">
        <v>1847</v>
      </c>
      <c r="F805" s="39" t="s">
        <v>1848</v>
      </c>
      <c r="G805" s="39" t="s">
        <v>217</v>
      </c>
      <c r="H805" s="39" t="s">
        <v>1849</v>
      </c>
      <c r="I805" s="39" t="s">
        <v>1850</v>
      </c>
      <c r="J805" s="39" t="s">
        <v>1851</v>
      </c>
      <c r="K805" s="39" t="s">
        <v>1852</v>
      </c>
      <c r="L805" s="39" t="s">
        <v>1853</v>
      </c>
      <c r="M805" s="39" t="s">
        <v>1854</v>
      </c>
      <c r="N805" s="39" t="s">
        <v>1855</v>
      </c>
      <c r="O805" s="39" t="s">
        <v>1856</v>
      </c>
      <c r="P805" s="26">
        <v>932</v>
      </c>
      <c r="Q805" s="26" t="s">
        <v>4820</v>
      </c>
      <c r="R805" s="39" t="s">
        <v>38</v>
      </c>
      <c r="S805" s="39" t="s">
        <v>4821</v>
      </c>
      <c r="T805" s="1" t="s">
        <v>40</v>
      </c>
      <c r="U805" s="1">
        <v>6</v>
      </c>
      <c r="V805" s="1" t="s">
        <v>41</v>
      </c>
      <c r="W805" s="1" t="s">
        <v>41</v>
      </c>
      <c r="X805" s="1">
        <v>2</v>
      </c>
      <c r="Y805" s="34" t="s">
        <v>5649</v>
      </c>
      <c r="Z805" s="1">
        <v>50</v>
      </c>
      <c r="AA805" s="1">
        <v>10</v>
      </c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>
        <f t="shared" si="139"/>
        <v>0</v>
      </c>
      <c r="AP805" s="1">
        <v>293.89</v>
      </c>
      <c r="AQ805" s="1"/>
      <c r="AR805" s="1">
        <v>2</v>
      </c>
      <c r="AS805" s="1">
        <v>18.75</v>
      </c>
      <c r="AT805" s="1"/>
      <c r="AU805" s="1">
        <v>29.88</v>
      </c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>
        <v>183.36</v>
      </c>
      <c r="BH805" s="1"/>
      <c r="BI805" s="1">
        <f t="shared" si="140"/>
        <v>0</v>
      </c>
      <c r="BJ805" s="1">
        <v>70.099999999999994</v>
      </c>
      <c r="BK805" s="1"/>
      <c r="BL805" s="1"/>
      <c r="BM805" s="1"/>
      <c r="BN805" s="1">
        <v>2.5</v>
      </c>
      <c r="BO805" s="1">
        <v>1.5</v>
      </c>
      <c r="BP805" s="1">
        <v>0</v>
      </c>
      <c r="BQ805" s="1"/>
      <c r="BR805" s="1"/>
      <c r="BS805" s="1">
        <v>13.5</v>
      </c>
      <c r="BT805" s="1">
        <v>3.5</v>
      </c>
      <c r="BU805" s="1"/>
      <c r="BV805" s="1"/>
      <c r="BW805" s="1"/>
      <c r="BX805" s="1">
        <f t="shared" si="141"/>
        <v>0</v>
      </c>
      <c r="BY805" s="1"/>
      <c r="BZ805" s="1"/>
      <c r="CA805" s="1">
        <f t="shared" si="142"/>
        <v>0</v>
      </c>
      <c r="CB805" s="1">
        <f t="shared" si="143"/>
        <v>0</v>
      </c>
      <c r="CC805" s="1">
        <v>50</v>
      </c>
      <c r="CD805" s="1">
        <v>40</v>
      </c>
      <c r="CE805" s="1"/>
      <c r="CF805" s="1"/>
      <c r="CG805" s="1">
        <f t="shared" si="144"/>
        <v>0</v>
      </c>
      <c r="CH805" s="1">
        <v>32</v>
      </c>
      <c r="CI805" s="1">
        <v>32</v>
      </c>
      <c r="CJ805" s="1"/>
      <c r="CK805" s="1"/>
      <c r="CL805" s="1">
        <f t="shared" si="136"/>
        <v>0</v>
      </c>
      <c r="CM805" s="1"/>
      <c r="CN805" s="1"/>
      <c r="CO805" s="1">
        <f t="shared" si="145"/>
        <v>0</v>
      </c>
      <c r="CP805" s="1">
        <v>413.99</v>
      </c>
      <c r="CQ805" s="39">
        <f t="shared" si="146"/>
        <v>0</v>
      </c>
      <c r="CR805" s="39" t="s">
        <v>5736</v>
      </c>
      <c r="CS805" s="1" t="s">
        <v>5728</v>
      </c>
      <c r="CT805" s="38"/>
      <c r="CU805" s="38"/>
      <c r="CV805" s="38"/>
      <c r="CW805" s="38"/>
      <c r="CX805" s="38"/>
      <c r="CY805" s="38"/>
      <c r="CZ805" s="38"/>
      <c r="DA805" s="38"/>
      <c r="DB805" s="38"/>
      <c r="DC805" s="38"/>
      <c r="DD805" s="38"/>
      <c r="DE805" s="38"/>
      <c r="DF805" s="38"/>
      <c r="DG805" s="38"/>
      <c r="DH805" s="38"/>
      <c r="DI805" s="38"/>
      <c r="DJ805" s="38"/>
      <c r="DK805" s="38"/>
      <c r="DL805" s="38"/>
      <c r="DM805" s="38"/>
      <c r="DN805" s="38"/>
      <c r="DO805" s="38"/>
      <c r="DP805" s="38"/>
      <c r="DQ805" s="38"/>
      <c r="DR805" s="38"/>
      <c r="DS805" s="38"/>
      <c r="DT805" s="38"/>
      <c r="DU805" s="38"/>
      <c r="DV805" s="38"/>
      <c r="DW805" s="38"/>
      <c r="DX805" s="38"/>
      <c r="DY805" s="38"/>
      <c r="DZ805" s="38"/>
      <c r="EA805" s="38"/>
      <c r="EB805" s="38"/>
      <c r="EC805" s="38"/>
      <c r="ED805" s="38"/>
      <c r="EE805" s="38"/>
      <c r="EF805" s="38"/>
      <c r="EG805" s="38"/>
      <c r="EH805" s="38"/>
      <c r="EI805" s="38"/>
      <c r="EJ805" s="38"/>
      <c r="EK805" s="38"/>
      <c r="EL805" s="38"/>
      <c r="EM805" s="38"/>
      <c r="EN805" s="38"/>
      <c r="EO805" s="38"/>
      <c r="EP805" s="38"/>
      <c r="EQ805" s="38"/>
      <c r="ER805" s="38"/>
      <c r="ES805" s="38"/>
      <c r="ET805" s="38"/>
      <c r="EU805" s="38"/>
      <c r="EV805" s="38"/>
      <c r="EW805" s="38"/>
      <c r="EX805" s="38"/>
      <c r="EY805" s="38"/>
      <c r="EZ805" s="38"/>
      <c r="FA805" s="38"/>
      <c r="FB805" s="38"/>
      <c r="FC805" s="38"/>
      <c r="FD805" s="38"/>
      <c r="FE805" s="38"/>
      <c r="FF805" s="38"/>
      <c r="FG805" s="38"/>
      <c r="FH805" s="38"/>
      <c r="FI805" s="38"/>
      <c r="FJ805" s="38"/>
      <c r="FK805" s="38"/>
      <c r="FL805" s="38"/>
      <c r="FM805" s="38"/>
      <c r="FN805" s="38"/>
      <c r="FO805" s="38"/>
      <c r="FP805" s="38"/>
      <c r="FQ805" s="38"/>
      <c r="FR805" s="38"/>
      <c r="FS805" s="38"/>
      <c r="FT805" s="38"/>
      <c r="FU805" s="38"/>
      <c r="FV805" s="38"/>
      <c r="FW805" s="38"/>
      <c r="FX805" s="38"/>
      <c r="FY805" s="38"/>
      <c r="FZ805" s="38"/>
      <c r="GA805" s="38"/>
      <c r="GB805" s="38"/>
      <c r="GC805" s="38"/>
      <c r="GD805" s="38"/>
      <c r="GE805" s="38"/>
      <c r="GF805" s="38"/>
      <c r="GG805" s="38"/>
      <c r="GH805" s="38"/>
      <c r="GI805" s="38"/>
      <c r="GJ805" s="38"/>
      <c r="GK805" s="38"/>
      <c r="GL805" s="38"/>
      <c r="GM805" s="38"/>
      <c r="GN805" s="38"/>
      <c r="GO805" s="38"/>
      <c r="GP805" s="38"/>
      <c r="GQ805" s="38"/>
      <c r="GR805" s="38"/>
      <c r="GS805" s="38"/>
      <c r="GT805" s="38"/>
      <c r="GU805" s="38"/>
      <c r="GV805" s="38"/>
      <c r="GW805" s="38"/>
      <c r="GX805" s="38"/>
      <c r="GY805" s="38"/>
      <c r="GZ805" s="38"/>
      <c r="HA805" s="38"/>
      <c r="HB805" s="38"/>
      <c r="HC805" s="38"/>
      <c r="HD805" s="38"/>
      <c r="HE805" s="38"/>
      <c r="HF805" s="38"/>
      <c r="HG805" s="38"/>
      <c r="HH805" s="38"/>
      <c r="HI805" s="38"/>
    </row>
    <row r="806" spans="1:231" ht="39" customHeight="1" x14ac:dyDescent="0.25">
      <c r="A806" s="1" t="s">
        <v>4209</v>
      </c>
      <c r="B806" s="1" t="s">
        <v>4210</v>
      </c>
      <c r="C806" s="1" t="s">
        <v>25</v>
      </c>
      <c r="D806" s="44" t="s">
        <v>71</v>
      </c>
      <c r="E806" s="1" t="s">
        <v>4211</v>
      </c>
      <c r="F806" s="26" t="s">
        <v>4212</v>
      </c>
      <c r="G806" s="26" t="s">
        <v>101</v>
      </c>
      <c r="H806" s="1" t="s">
        <v>577</v>
      </c>
      <c r="I806" s="1" t="s">
        <v>4213</v>
      </c>
      <c r="J806" s="1" t="s">
        <v>4214</v>
      </c>
      <c r="K806" s="1" t="s">
        <v>4215</v>
      </c>
      <c r="L806" s="1" t="s">
        <v>362</v>
      </c>
      <c r="M806" s="1" t="s">
        <v>917</v>
      </c>
      <c r="N806" s="1" t="s">
        <v>4216</v>
      </c>
      <c r="O806" s="1" t="s">
        <v>365</v>
      </c>
      <c r="P806" s="1">
        <v>932</v>
      </c>
      <c r="Q806" s="1" t="s">
        <v>4820</v>
      </c>
      <c r="R806" s="1" t="s">
        <v>38</v>
      </c>
      <c r="S806" s="1" t="s">
        <v>4821</v>
      </c>
      <c r="T806" s="1" t="s">
        <v>40</v>
      </c>
      <c r="U806" s="1">
        <v>6</v>
      </c>
      <c r="V806" s="1" t="s">
        <v>41</v>
      </c>
      <c r="W806" s="1" t="s">
        <v>41</v>
      </c>
      <c r="X806" s="1">
        <v>1</v>
      </c>
      <c r="Y806" s="34" t="s">
        <v>5649</v>
      </c>
      <c r="Z806" s="1">
        <v>50</v>
      </c>
      <c r="AA806" s="1">
        <v>10</v>
      </c>
      <c r="AO806" s="1">
        <f t="shared" si="139"/>
        <v>10</v>
      </c>
      <c r="AP806" s="1">
        <v>203.2</v>
      </c>
      <c r="BA806" s="1">
        <v>68.760000000000005</v>
      </c>
      <c r="BB806" s="1">
        <v>15.32</v>
      </c>
      <c r="BI806" s="1">
        <f t="shared" si="140"/>
        <v>94.080000000000013</v>
      </c>
      <c r="BJ806" s="1">
        <v>59.1</v>
      </c>
      <c r="BM806" s="1">
        <v>1</v>
      </c>
      <c r="BS806" s="1">
        <v>8.1</v>
      </c>
      <c r="BU806" s="1">
        <v>10</v>
      </c>
      <c r="BV806" s="1">
        <v>10</v>
      </c>
      <c r="BW806" s="1">
        <v>10</v>
      </c>
      <c r="BX806" s="1">
        <f t="shared" si="141"/>
        <v>39.1</v>
      </c>
      <c r="BY806" s="1">
        <v>20</v>
      </c>
      <c r="CA806" s="1">
        <f t="shared" si="142"/>
        <v>20</v>
      </c>
      <c r="CB806" s="1">
        <f t="shared" si="143"/>
        <v>59.1</v>
      </c>
      <c r="CC806" s="1">
        <v>150</v>
      </c>
      <c r="CD806" s="1">
        <v>40</v>
      </c>
      <c r="CE806" s="1">
        <v>0</v>
      </c>
      <c r="CG806" s="1">
        <f t="shared" si="144"/>
        <v>40</v>
      </c>
      <c r="CH806" s="1">
        <v>69</v>
      </c>
      <c r="CI806" s="1">
        <v>24</v>
      </c>
      <c r="CJ806" s="1">
        <v>45</v>
      </c>
      <c r="CL806" s="1">
        <f t="shared" si="136"/>
        <v>69</v>
      </c>
      <c r="CO806" s="1">
        <f t="shared" si="145"/>
        <v>0</v>
      </c>
      <c r="CP806" s="1">
        <v>412.3</v>
      </c>
      <c r="CQ806" s="1">
        <f t="shared" si="146"/>
        <v>193.18</v>
      </c>
      <c r="CR806" s="1">
        <v>26</v>
      </c>
      <c r="CS806" s="1" t="s">
        <v>5728</v>
      </c>
    </row>
    <row r="807" spans="1:231" ht="34.5" customHeight="1" x14ac:dyDescent="0.25">
      <c r="A807" s="1" t="s">
        <v>3915</v>
      </c>
      <c r="B807" s="1" t="s">
        <v>3916</v>
      </c>
      <c r="C807" s="1" t="s">
        <v>25</v>
      </c>
      <c r="D807" s="44" t="s">
        <v>84</v>
      </c>
      <c r="E807" s="1" t="s">
        <v>3917</v>
      </c>
      <c r="F807" s="26" t="s">
        <v>3918</v>
      </c>
      <c r="G807" s="26" t="s">
        <v>75</v>
      </c>
      <c r="H807" s="1" t="s">
        <v>29</v>
      </c>
      <c r="I807" s="1" t="s">
        <v>3919</v>
      </c>
      <c r="J807" s="1" t="s">
        <v>3919</v>
      </c>
      <c r="K807" s="1" t="s">
        <v>3920</v>
      </c>
      <c r="L807" s="1" t="s">
        <v>209</v>
      </c>
      <c r="M807" s="1" t="s">
        <v>3921</v>
      </c>
      <c r="N807" s="1" t="s">
        <v>3922</v>
      </c>
      <c r="O807" s="1" t="s">
        <v>212</v>
      </c>
      <c r="P807" s="1">
        <v>932</v>
      </c>
      <c r="Q807" s="1" t="s">
        <v>4820</v>
      </c>
      <c r="R807" s="1" t="s">
        <v>38</v>
      </c>
      <c r="S807" s="1" t="s">
        <v>4821</v>
      </c>
      <c r="T807" s="1" t="s">
        <v>40</v>
      </c>
      <c r="U807" s="1">
        <v>6</v>
      </c>
      <c r="V807" s="1" t="s">
        <v>41</v>
      </c>
      <c r="W807" s="1" t="s">
        <v>41</v>
      </c>
      <c r="X807" s="1">
        <v>7</v>
      </c>
      <c r="Y807" s="34" t="s">
        <v>5649</v>
      </c>
      <c r="Z807" s="1">
        <v>298.56</v>
      </c>
      <c r="AA807" s="1">
        <v>10</v>
      </c>
      <c r="AH807" s="1">
        <v>30.25</v>
      </c>
      <c r="AJ807" s="1">
        <v>57.45</v>
      </c>
      <c r="AN807" s="1">
        <v>160.86000000000001</v>
      </c>
      <c r="AO807" s="1">
        <f t="shared" si="139"/>
        <v>258.56</v>
      </c>
      <c r="AP807" s="1">
        <v>202.74</v>
      </c>
      <c r="AX807" s="1">
        <v>15.07</v>
      </c>
      <c r="BA807" s="1">
        <v>40.11</v>
      </c>
      <c r="BB807" s="1">
        <v>57.45</v>
      </c>
      <c r="BI807" s="1">
        <f t="shared" si="140"/>
        <v>122.63000000000001</v>
      </c>
      <c r="BX807" s="1">
        <f t="shared" si="141"/>
        <v>0</v>
      </c>
      <c r="CA807" s="1">
        <f t="shared" si="142"/>
        <v>0</v>
      </c>
      <c r="CB807" s="1">
        <f t="shared" si="143"/>
        <v>0</v>
      </c>
      <c r="CC807" s="1">
        <v>200</v>
      </c>
      <c r="CD807" s="1">
        <v>60</v>
      </c>
      <c r="CE807" s="1">
        <v>0</v>
      </c>
      <c r="CG807" s="1">
        <f t="shared" si="144"/>
        <v>60</v>
      </c>
      <c r="CH807" s="1">
        <v>100</v>
      </c>
      <c r="CI807" s="1">
        <v>40</v>
      </c>
      <c r="CJ807" s="1">
        <v>60</v>
      </c>
      <c r="CL807" s="1">
        <f t="shared" si="136"/>
        <v>100</v>
      </c>
      <c r="CO807" s="1">
        <f t="shared" si="145"/>
        <v>0</v>
      </c>
      <c r="CP807" s="1">
        <v>402.74</v>
      </c>
      <c r="CQ807" s="1">
        <f t="shared" si="146"/>
        <v>182.63</v>
      </c>
      <c r="CR807" s="1">
        <v>29</v>
      </c>
      <c r="CS807" s="1" t="s">
        <v>5728</v>
      </c>
    </row>
    <row r="808" spans="1:231" s="40" customFormat="1" ht="48" hidden="1" customHeight="1" x14ac:dyDescent="0.25">
      <c r="A808" s="39" t="s">
        <v>4627</v>
      </c>
      <c r="B808" s="39" t="s">
        <v>4628</v>
      </c>
      <c r="C808" s="39" t="s">
        <v>419</v>
      </c>
      <c r="D808" s="43" t="s">
        <v>84</v>
      </c>
      <c r="E808" s="39" t="s">
        <v>4629</v>
      </c>
      <c r="F808" s="39" t="s">
        <v>4630</v>
      </c>
      <c r="G808" s="39" t="s">
        <v>2021</v>
      </c>
      <c r="H808" s="39" t="s">
        <v>74</v>
      </c>
      <c r="I808" s="39" t="s">
        <v>4631</v>
      </c>
      <c r="J808" s="39" t="s">
        <v>4631</v>
      </c>
      <c r="K808" s="39" t="s">
        <v>4632</v>
      </c>
      <c r="L808" s="39" t="s">
        <v>3360</v>
      </c>
      <c r="M808" s="39" t="s">
        <v>507</v>
      </c>
      <c r="N808" s="39" t="s">
        <v>4633</v>
      </c>
      <c r="O808" s="39" t="s">
        <v>509</v>
      </c>
      <c r="P808" s="1">
        <v>932</v>
      </c>
      <c r="Q808" s="1" t="s">
        <v>4820</v>
      </c>
      <c r="R808" s="39" t="s">
        <v>38</v>
      </c>
      <c r="S808" s="39" t="s">
        <v>4821</v>
      </c>
      <c r="T808" s="1" t="s">
        <v>40</v>
      </c>
      <c r="U808" s="1">
        <v>6</v>
      </c>
      <c r="V808" s="1" t="s">
        <v>41</v>
      </c>
      <c r="W808" s="1" t="s">
        <v>41</v>
      </c>
      <c r="X808" s="1">
        <v>7</v>
      </c>
      <c r="Y808" s="31" t="s">
        <v>5649</v>
      </c>
      <c r="Z808" s="1">
        <v>221.86</v>
      </c>
      <c r="AA808" s="1">
        <v>10</v>
      </c>
      <c r="AB808" s="1"/>
      <c r="AC808" s="1"/>
      <c r="AD808" s="1"/>
      <c r="AE808" s="1"/>
      <c r="AF808" s="1"/>
      <c r="AG808" s="1"/>
      <c r="AH808" s="1">
        <v>11</v>
      </c>
      <c r="AI808" s="1"/>
      <c r="AJ808" s="1">
        <v>160.86000000000001</v>
      </c>
      <c r="AK808" s="1"/>
      <c r="AL808" s="1"/>
      <c r="AM808" s="1"/>
      <c r="AN808" s="1"/>
      <c r="AO808" s="1">
        <f t="shared" si="139"/>
        <v>0</v>
      </c>
      <c r="AP808" s="1">
        <v>316.33999999999997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5.48</v>
      </c>
      <c r="AY808" s="1">
        <v>0</v>
      </c>
      <c r="AZ808" s="1">
        <v>0</v>
      </c>
      <c r="BA808" s="1">
        <v>0</v>
      </c>
      <c r="BB808" s="1">
        <v>160.86000000000001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100</v>
      </c>
      <c r="BI808" s="1">
        <f t="shared" si="140"/>
        <v>0</v>
      </c>
      <c r="BJ808" s="1">
        <v>45.45</v>
      </c>
      <c r="BK808" s="1">
        <v>1.5</v>
      </c>
      <c r="BL808" s="1">
        <v>0</v>
      </c>
      <c r="BM808" s="1">
        <v>0</v>
      </c>
      <c r="BN808" s="1">
        <v>0</v>
      </c>
      <c r="BO808" s="1">
        <v>0</v>
      </c>
      <c r="BP808" s="1">
        <v>3</v>
      </c>
      <c r="BQ808" s="1">
        <v>2</v>
      </c>
      <c r="BR808" s="1">
        <v>0</v>
      </c>
      <c r="BS808" s="1">
        <v>2.7</v>
      </c>
      <c r="BT808" s="1">
        <v>0</v>
      </c>
      <c r="BU808" s="1">
        <v>0</v>
      </c>
      <c r="BV808" s="1">
        <v>10</v>
      </c>
      <c r="BW808" s="1">
        <v>0</v>
      </c>
      <c r="BX808" s="1">
        <f t="shared" si="141"/>
        <v>0</v>
      </c>
      <c r="BY808" s="1">
        <v>0</v>
      </c>
      <c r="BZ808" s="1">
        <v>0</v>
      </c>
      <c r="CA808" s="1">
        <f t="shared" si="142"/>
        <v>0</v>
      </c>
      <c r="CB808" s="1">
        <f t="shared" si="143"/>
        <v>0</v>
      </c>
      <c r="CC808" s="1">
        <v>40</v>
      </c>
      <c r="CD808" s="1">
        <v>40</v>
      </c>
      <c r="CE808" s="1">
        <v>0</v>
      </c>
      <c r="CF808" s="1">
        <v>0</v>
      </c>
      <c r="CG808" s="1">
        <f t="shared" si="144"/>
        <v>0</v>
      </c>
      <c r="CH808" s="1">
        <v>24</v>
      </c>
      <c r="CI808" s="1">
        <v>24</v>
      </c>
      <c r="CJ808" s="1">
        <v>0</v>
      </c>
      <c r="CK808" s="1">
        <v>0</v>
      </c>
      <c r="CL808" s="1">
        <f t="shared" si="136"/>
        <v>0</v>
      </c>
      <c r="CM808" s="1"/>
      <c r="CN808" s="1">
        <v>0</v>
      </c>
      <c r="CO808" s="1">
        <f t="shared" si="145"/>
        <v>0</v>
      </c>
      <c r="CP808" s="1">
        <v>401.79</v>
      </c>
      <c r="CQ808" s="39">
        <f t="shared" si="146"/>
        <v>0</v>
      </c>
      <c r="CR808" s="39" t="s">
        <v>5736</v>
      </c>
      <c r="CS808" s="1" t="s">
        <v>5732</v>
      </c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  <c r="EY808" s="38"/>
      <c r="EZ808" s="38"/>
      <c r="FA808" s="38"/>
      <c r="FB808" s="38"/>
      <c r="FC808" s="38"/>
      <c r="FD808" s="38"/>
      <c r="FE808" s="38"/>
      <c r="FF808" s="38"/>
      <c r="FG808" s="38"/>
      <c r="FH808" s="38"/>
      <c r="FI808" s="38"/>
      <c r="FJ808" s="38"/>
      <c r="FK808" s="38"/>
      <c r="FL808" s="38"/>
      <c r="FM808" s="38"/>
      <c r="FN808" s="38"/>
      <c r="FO808" s="38"/>
      <c r="FP808" s="38"/>
      <c r="FQ808" s="38"/>
      <c r="FR808" s="38"/>
      <c r="FS808" s="38"/>
      <c r="FT808" s="38"/>
      <c r="FU808" s="38"/>
      <c r="FV808" s="38"/>
      <c r="FW808" s="38"/>
      <c r="FX808" s="38"/>
      <c r="FY808" s="38"/>
      <c r="FZ808" s="38"/>
      <c r="GA808" s="38"/>
      <c r="GB808" s="38"/>
      <c r="GC808" s="38"/>
      <c r="GD808" s="38"/>
      <c r="GE808" s="38"/>
      <c r="GF808" s="38"/>
      <c r="GG808" s="38"/>
      <c r="GH808" s="38"/>
      <c r="GI808" s="38"/>
      <c r="GJ808" s="38"/>
      <c r="GK808" s="38"/>
      <c r="GL808" s="38"/>
      <c r="GM808" s="38"/>
      <c r="GN808" s="38"/>
      <c r="GO808" s="38"/>
      <c r="GP808" s="38"/>
      <c r="GQ808" s="38"/>
      <c r="GR808" s="38"/>
      <c r="GS808" s="38"/>
      <c r="GT808" s="38"/>
      <c r="GU808" s="38"/>
      <c r="GV808" s="38"/>
      <c r="GW808" s="38"/>
      <c r="GX808" s="38"/>
      <c r="GY808" s="38"/>
      <c r="GZ808" s="38"/>
      <c r="HA808" s="38"/>
      <c r="HB808" s="38"/>
      <c r="HC808" s="38"/>
      <c r="HD808" s="38"/>
      <c r="HE808" s="38"/>
      <c r="HF808" s="38"/>
      <c r="HG808" s="38"/>
      <c r="HH808" s="38"/>
      <c r="HI808" s="38"/>
    </row>
    <row r="809" spans="1:231" ht="41.25" customHeight="1" x14ac:dyDescent="0.25">
      <c r="A809" s="1" t="s">
        <v>144</v>
      </c>
      <c r="B809" s="1" t="s">
        <v>145</v>
      </c>
      <c r="C809" s="1" t="s">
        <v>25</v>
      </c>
      <c r="D809" s="44" t="s">
        <v>98</v>
      </c>
      <c r="E809" s="1" t="s">
        <v>146</v>
      </c>
      <c r="F809" s="1" t="s">
        <v>147</v>
      </c>
      <c r="G809" s="1" t="s">
        <v>148</v>
      </c>
      <c r="H809" s="1" t="s">
        <v>61</v>
      </c>
      <c r="I809" s="1" t="s">
        <v>149</v>
      </c>
      <c r="J809" s="1" t="s">
        <v>150</v>
      </c>
      <c r="K809" s="1" t="s">
        <v>151</v>
      </c>
      <c r="L809" s="1" t="s">
        <v>105</v>
      </c>
      <c r="M809" s="1" t="s">
        <v>152</v>
      </c>
      <c r="N809" s="1" t="s">
        <v>153</v>
      </c>
      <c r="O809" s="1" t="s">
        <v>154</v>
      </c>
      <c r="P809" s="1">
        <v>932</v>
      </c>
      <c r="Q809" s="1" t="s">
        <v>4820</v>
      </c>
      <c r="R809" s="1" t="s">
        <v>38</v>
      </c>
      <c r="S809" s="1" t="s">
        <v>4821</v>
      </c>
      <c r="T809" s="1" t="s">
        <v>40</v>
      </c>
      <c r="U809" s="1">
        <v>6</v>
      </c>
      <c r="V809" s="1" t="s">
        <v>41</v>
      </c>
      <c r="W809" s="1" t="s">
        <v>41</v>
      </c>
      <c r="X809" s="1">
        <v>5</v>
      </c>
      <c r="Y809" s="31" t="s">
        <v>5649</v>
      </c>
      <c r="Z809" s="1">
        <v>341.13</v>
      </c>
      <c r="AA809" s="1">
        <v>10</v>
      </c>
      <c r="AD809" s="1">
        <v>57.5</v>
      </c>
      <c r="AJ809" s="1">
        <v>149.37</v>
      </c>
      <c r="AN809" s="1">
        <v>84.26</v>
      </c>
      <c r="AO809" s="1">
        <f t="shared" si="139"/>
        <v>301.13</v>
      </c>
      <c r="AP809" s="1">
        <v>256.76</v>
      </c>
      <c r="AQ809" s="1">
        <v>0</v>
      </c>
      <c r="AR809" s="1">
        <v>0</v>
      </c>
      <c r="AS809" s="1">
        <v>3.75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22.92</v>
      </c>
      <c r="BB809" s="1">
        <v>107.24</v>
      </c>
      <c r="BC809" s="1">
        <v>0</v>
      </c>
      <c r="BD809" s="1">
        <v>0</v>
      </c>
      <c r="BE809" s="1">
        <v>0</v>
      </c>
      <c r="BF809" s="1">
        <v>0</v>
      </c>
      <c r="BG809" s="1">
        <v>45.84</v>
      </c>
      <c r="BH809" s="1">
        <v>0</v>
      </c>
      <c r="BI809" s="1">
        <f t="shared" si="140"/>
        <v>189.75</v>
      </c>
      <c r="BJ809" s="1">
        <v>28.45</v>
      </c>
      <c r="BK809" s="1">
        <v>0</v>
      </c>
      <c r="BL809" s="1">
        <v>0</v>
      </c>
      <c r="BM809" s="1">
        <v>0</v>
      </c>
      <c r="BN809" s="1">
        <v>0</v>
      </c>
      <c r="BO809" s="1">
        <v>3.75</v>
      </c>
      <c r="BP809" s="1">
        <v>0</v>
      </c>
      <c r="BQ809" s="1">
        <v>0</v>
      </c>
      <c r="BR809" s="1">
        <v>0</v>
      </c>
      <c r="BS809" s="1">
        <v>2.7</v>
      </c>
      <c r="BT809" s="1">
        <v>0</v>
      </c>
      <c r="BU809" s="1">
        <v>0</v>
      </c>
      <c r="BV809" s="1">
        <v>10</v>
      </c>
      <c r="BW809" s="1">
        <v>10</v>
      </c>
      <c r="BX809" s="1">
        <f t="shared" si="141"/>
        <v>26.45</v>
      </c>
      <c r="BY809" s="1">
        <v>0</v>
      </c>
      <c r="BZ809" s="1">
        <v>0</v>
      </c>
      <c r="CA809" s="1">
        <f t="shared" si="142"/>
        <v>0</v>
      </c>
      <c r="CB809" s="1">
        <f t="shared" si="143"/>
        <v>26.45</v>
      </c>
      <c r="CC809" s="1">
        <v>110</v>
      </c>
      <c r="CD809" s="1">
        <v>30</v>
      </c>
      <c r="CE809" s="1">
        <v>0</v>
      </c>
      <c r="CF809" s="1">
        <v>0</v>
      </c>
      <c r="CG809" s="1">
        <f t="shared" si="144"/>
        <v>30</v>
      </c>
      <c r="CH809" s="1">
        <v>46</v>
      </c>
      <c r="CI809" s="1">
        <v>16</v>
      </c>
      <c r="CJ809" s="1">
        <v>30</v>
      </c>
      <c r="CK809" s="1">
        <v>0</v>
      </c>
      <c r="CL809" s="1">
        <f t="shared" si="136"/>
        <v>46</v>
      </c>
      <c r="CN809" s="1">
        <v>0</v>
      </c>
      <c r="CO809" s="1">
        <f t="shared" si="145"/>
        <v>0</v>
      </c>
      <c r="CP809" s="1">
        <v>395.21</v>
      </c>
      <c r="CQ809" s="1">
        <f t="shared" si="146"/>
        <v>246.2</v>
      </c>
      <c r="CR809" s="1">
        <v>7</v>
      </c>
      <c r="CS809" s="1" t="s">
        <v>5732</v>
      </c>
    </row>
    <row r="810" spans="1:231" s="47" customFormat="1" ht="66" customHeight="1" x14ac:dyDescent="0.25">
      <c r="A810" s="6" t="s">
        <v>155</v>
      </c>
      <c r="B810" s="6" t="s">
        <v>156</v>
      </c>
      <c r="C810" s="6" t="s">
        <v>157</v>
      </c>
      <c r="D810" s="45" t="s">
        <v>26</v>
      </c>
      <c r="E810" s="6" t="s">
        <v>158</v>
      </c>
      <c r="F810" s="6" t="s">
        <v>159</v>
      </c>
      <c r="G810" s="6" t="s">
        <v>160</v>
      </c>
      <c r="H810" s="6" t="s">
        <v>161</v>
      </c>
      <c r="I810" s="6" t="s">
        <v>162</v>
      </c>
      <c r="J810" s="6" t="s">
        <v>163</v>
      </c>
      <c r="K810" s="6" t="s">
        <v>164</v>
      </c>
      <c r="L810" s="6" t="s">
        <v>105</v>
      </c>
      <c r="M810" s="6" t="s">
        <v>66</v>
      </c>
      <c r="N810" s="6" t="s">
        <v>165</v>
      </c>
      <c r="O810" s="6" t="s">
        <v>68</v>
      </c>
      <c r="P810" s="6">
        <v>932</v>
      </c>
      <c r="Q810" s="6" t="s">
        <v>4820</v>
      </c>
      <c r="R810" s="6" t="s">
        <v>38</v>
      </c>
      <c r="S810" s="6" t="s">
        <v>4821</v>
      </c>
      <c r="T810" s="6" t="s">
        <v>40</v>
      </c>
      <c r="U810" s="6">
        <v>6</v>
      </c>
      <c r="V810" s="6" t="s">
        <v>41</v>
      </c>
      <c r="W810" s="6" t="s">
        <v>41</v>
      </c>
      <c r="X810" s="6">
        <v>2</v>
      </c>
      <c r="Y810" s="32" t="s">
        <v>5641</v>
      </c>
      <c r="Z810" s="6">
        <v>10</v>
      </c>
      <c r="AA810" s="6">
        <v>10</v>
      </c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>
        <f t="shared" si="139"/>
        <v>10</v>
      </c>
      <c r="AP810" s="6">
        <v>254.53</v>
      </c>
      <c r="AQ810" s="6"/>
      <c r="AR810" s="6"/>
      <c r="AS810" s="6"/>
      <c r="AT810" s="6"/>
      <c r="AU810" s="6"/>
      <c r="AV810" s="6"/>
      <c r="AW810" s="6"/>
      <c r="AX810" s="6">
        <v>10.96</v>
      </c>
      <c r="AY810" s="6"/>
      <c r="AZ810" s="6"/>
      <c r="BA810" s="6">
        <v>22.92</v>
      </c>
      <c r="BB810" s="6">
        <v>210.65</v>
      </c>
      <c r="BC810" s="6"/>
      <c r="BD810" s="6"/>
      <c r="BE810" s="6"/>
      <c r="BF810" s="6"/>
      <c r="BG810" s="6"/>
      <c r="BH810" s="6"/>
      <c r="BI810" s="6">
        <f t="shared" si="140"/>
        <v>254.53</v>
      </c>
      <c r="BJ810" s="6">
        <v>25</v>
      </c>
      <c r="BK810" s="6">
        <v>1</v>
      </c>
      <c r="BL810" s="6">
        <v>0.75</v>
      </c>
      <c r="BM810" s="6">
        <v>2</v>
      </c>
      <c r="BN810" s="6"/>
      <c r="BO810" s="6">
        <v>1.25</v>
      </c>
      <c r="BP810" s="6"/>
      <c r="BQ810" s="6"/>
      <c r="BR810" s="6"/>
      <c r="BS810" s="6"/>
      <c r="BT810" s="6"/>
      <c r="BU810" s="6"/>
      <c r="BV810" s="6">
        <v>10</v>
      </c>
      <c r="BW810" s="6">
        <v>10</v>
      </c>
      <c r="BX810" s="6">
        <f t="shared" si="141"/>
        <v>25</v>
      </c>
      <c r="BY810" s="6"/>
      <c r="BZ810" s="6"/>
      <c r="CA810" s="6">
        <f t="shared" si="142"/>
        <v>0</v>
      </c>
      <c r="CB810" s="6">
        <f t="shared" si="143"/>
        <v>25</v>
      </c>
      <c r="CC810" s="6">
        <v>110</v>
      </c>
      <c r="CD810" s="6">
        <v>30</v>
      </c>
      <c r="CE810" s="6">
        <v>80</v>
      </c>
      <c r="CF810" s="6"/>
      <c r="CG810" s="6">
        <f t="shared" si="144"/>
        <v>110</v>
      </c>
      <c r="CH810" s="6">
        <v>46</v>
      </c>
      <c r="CI810" s="6">
        <v>16</v>
      </c>
      <c r="CJ810" s="6">
        <v>30</v>
      </c>
      <c r="CK810" s="6"/>
      <c r="CL810" s="6">
        <f t="shared" si="136"/>
        <v>46</v>
      </c>
      <c r="CM810" s="6"/>
      <c r="CN810" s="6"/>
      <c r="CO810" s="6">
        <f t="shared" si="145"/>
        <v>0</v>
      </c>
      <c r="CP810" s="6">
        <v>389.53</v>
      </c>
      <c r="CQ810" s="6"/>
      <c r="CR810" s="6"/>
      <c r="CS810" s="6" t="s">
        <v>5726</v>
      </c>
    </row>
    <row r="811" spans="1:231" s="40" customFormat="1" ht="34.5" hidden="1" customHeight="1" x14ac:dyDescent="0.25">
      <c r="A811" s="39" t="s">
        <v>1200</v>
      </c>
      <c r="B811" s="39" t="s">
        <v>1201</v>
      </c>
      <c r="C811" s="39" t="s">
        <v>57</v>
      </c>
      <c r="D811" s="43" t="s">
        <v>168</v>
      </c>
      <c r="E811" s="39" t="s">
        <v>1202</v>
      </c>
      <c r="F811" s="39" t="s">
        <v>1203</v>
      </c>
      <c r="G811" s="39" t="s">
        <v>29</v>
      </c>
      <c r="H811" s="39" t="s">
        <v>391</v>
      </c>
      <c r="I811" s="39" t="s">
        <v>1204</v>
      </c>
      <c r="J811" s="39" t="s">
        <v>1205</v>
      </c>
      <c r="K811" s="39" t="s">
        <v>1206</v>
      </c>
      <c r="L811" s="39" t="s">
        <v>1207</v>
      </c>
      <c r="M811" s="39" t="s">
        <v>1208</v>
      </c>
      <c r="N811" s="39" t="s">
        <v>1209</v>
      </c>
      <c r="O811" s="39" t="s">
        <v>1210</v>
      </c>
      <c r="P811" s="1">
        <v>932</v>
      </c>
      <c r="Q811" s="1" t="s">
        <v>4820</v>
      </c>
      <c r="R811" s="39" t="s">
        <v>38</v>
      </c>
      <c r="S811" s="39" t="s">
        <v>4821</v>
      </c>
      <c r="T811" s="1" t="s">
        <v>40</v>
      </c>
      <c r="U811" s="1">
        <v>6</v>
      </c>
      <c r="V811" s="1" t="s">
        <v>41</v>
      </c>
      <c r="W811" s="1" t="s">
        <v>41</v>
      </c>
      <c r="X811" s="1">
        <v>5</v>
      </c>
      <c r="Y811" s="31" t="s">
        <v>5649</v>
      </c>
      <c r="Z811" s="1">
        <v>137.63999999999999</v>
      </c>
      <c r="AA811" s="1">
        <v>0</v>
      </c>
      <c r="AB811" s="1"/>
      <c r="AC811" s="1"/>
      <c r="AD811" s="1"/>
      <c r="AE811" s="1"/>
      <c r="AF811" s="1">
        <v>16.649999999999999</v>
      </c>
      <c r="AG811" s="1"/>
      <c r="AH811" s="1">
        <v>13.75</v>
      </c>
      <c r="AI811" s="1"/>
      <c r="AJ811" s="1">
        <v>107.24</v>
      </c>
      <c r="AK811" s="1"/>
      <c r="AL811" s="1"/>
      <c r="AM811" s="1"/>
      <c r="AN811" s="1"/>
      <c r="AO811" s="1">
        <f t="shared" si="139"/>
        <v>0</v>
      </c>
      <c r="AP811" s="1">
        <v>222.39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6.85</v>
      </c>
      <c r="AY811" s="1">
        <v>0</v>
      </c>
      <c r="AZ811" s="1">
        <v>0</v>
      </c>
      <c r="BA811" s="1">
        <v>0</v>
      </c>
      <c r="BB811" s="1">
        <v>107.24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100</v>
      </c>
      <c r="BI811" s="1">
        <f t="shared" si="140"/>
        <v>0</v>
      </c>
      <c r="BJ811" s="1">
        <v>131.94999999999999</v>
      </c>
      <c r="BK811" s="1">
        <v>2.5</v>
      </c>
      <c r="BL811" s="1">
        <v>0</v>
      </c>
      <c r="BM811" s="1">
        <v>4</v>
      </c>
      <c r="BN811" s="1">
        <v>1.25</v>
      </c>
      <c r="BO811" s="1">
        <v>5</v>
      </c>
      <c r="BP811" s="1">
        <v>4.5</v>
      </c>
      <c r="BQ811" s="1">
        <v>2</v>
      </c>
      <c r="BR811" s="1">
        <v>5.5</v>
      </c>
      <c r="BS811" s="1">
        <v>2.7</v>
      </c>
      <c r="BT811" s="1">
        <v>0</v>
      </c>
      <c r="BU811" s="1">
        <v>10</v>
      </c>
      <c r="BV811" s="1">
        <v>10</v>
      </c>
      <c r="BW811" s="1">
        <v>0</v>
      </c>
      <c r="BX811" s="1">
        <f t="shared" si="141"/>
        <v>0</v>
      </c>
      <c r="BY811" s="1">
        <v>0</v>
      </c>
      <c r="BZ811" s="1">
        <v>70</v>
      </c>
      <c r="CA811" s="1">
        <f t="shared" si="142"/>
        <v>0</v>
      </c>
      <c r="CB811" s="1">
        <f t="shared" si="143"/>
        <v>0</v>
      </c>
      <c r="CC811" s="1">
        <v>30</v>
      </c>
      <c r="CD811" s="1">
        <v>20</v>
      </c>
      <c r="CE811" s="1">
        <v>0</v>
      </c>
      <c r="CF811" s="1">
        <v>0</v>
      </c>
      <c r="CG811" s="1">
        <f t="shared" si="144"/>
        <v>0</v>
      </c>
      <c r="CH811" s="1">
        <v>16</v>
      </c>
      <c r="CI811" s="1">
        <v>16</v>
      </c>
      <c r="CJ811" s="1">
        <v>0</v>
      </c>
      <c r="CK811" s="1">
        <v>0</v>
      </c>
      <c r="CL811" s="1">
        <f t="shared" si="136"/>
        <v>0</v>
      </c>
      <c r="CM811" s="1"/>
      <c r="CN811" s="1">
        <v>0</v>
      </c>
      <c r="CO811" s="1">
        <f t="shared" si="145"/>
        <v>0</v>
      </c>
      <c r="CP811" s="1">
        <v>384.34</v>
      </c>
      <c r="CQ811" s="39">
        <f>SUM(BI811,CB811,CG811)</f>
        <v>0</v>
      </c>
      <c r="CR811" s="39" t="s">
        <v>5736</v>
      </c>
      <c r="CS811" s="1" t="s">
        <v>5732</v>
      </c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  <c r="DV811" s="38"/>
      <c r="DW811" s="38"/>
      <c r="DX811" s="38"/>
      <c r="DY811" s="38"/>
      <c r="DZ811" s="38"/>
      <c r="EA811" s="38"/>
      <c r="EB811" s="38"/>
      <c r="EC811" s="38"/>
      <c r="ED811" s="38"/>
      <c r="EE811" s="38"/>
      <c r="EF811" s="38"/>
      <c r="EG811" s="38"/>
      <c r="EH811" s="38"/>
      <c r="EI811" s="38"/>
      <c r="EJ811" s="38"/>
      <c r="EK811" s="38"/>
      <c r="EL811" s="38"/>
      <c r="EM811" s="38"/>
      <c r="EN811" s="38"/>
      <c r="EO811" s="38"/>
      <c r="EP811" s="38"/>
      <c r="EQ811" s="38"/>
      <c r="ER811" s="38"/>
      <c r="ES811" s="38"/>
      <c r="ET811" s="38"/>
      <c r="EU811" s="38"/>
      <c r="EV811" s="38"/>
      <c r="EW811" s="38"/>
      <c r="EX811" s="38"/>
      <c r="EY811" s="38"/>
      <c r="EZ811" s="38"/>
      <c r="FA811" s="38"/>
      <c r="FB811" s="38"/>
      <c r="FC811" s="38"/>
      <c r="FD811" s="38"/>
      <c r="FE811" s="38"/>
      <c r="FF811" s="38"/>
      <c r="FG811" s="38"/>
      <c r="FH811" s="38"/>
      <c r="FI811" s="38"/>
      <c r="FJ811" s="38"/>
      <c r="FK811" s="38"/>
      <c r="FL811" s="38"/>
      <c r="FM811" s="38"/>
      <c r="FN811" s="38"/>
      <c r="FO811" s="38"/>
      <c r="FP811" s="38"/>
      <c r="FQ811" s="38"/>
      <c r="FR811" s="38"/>
      <c r="FS811" s="38"/>
      <c r="FT811" s="38"/>
      <c r="FU811" s="38"/>
      <c r="FV811" s="38"/>
      <c r="FW811" s="38"/>
      <c r="FX811" s="38"/>
      <c r="FY811" s="38"/>
      <c r="FZ811" s="38"/>
      <c r="GA811" s="38"/>
      <c r="GB811" s="38"/>
      <c r="GC811" s="38"/>
      <c r="GD811" s="38"/>
      <c r="GE811" s="38"/>
      <c r="GF811" s="38"/>
      <c r="GG811" s="38"/>
      <c r="GH811" s="38"/>
      <c r="GI811" s="38"/>
      <c r="GJ811" s="38"/>
      <c r="GK811" s="38"/>
      <c r="GL811" s="38"/>
      <c r="GM811" s="38"/>
      <c r="GN811" s="38"/>
      <c r="GO811" s="38"/>
      <c r="GP811" s="38"/>
      <c r="GQ811" s="38"/>
      <c r="GR811" s="38"/>
      <c r="GS811" s="38"/>
      <c r="GT811" s="38"/>
      <c r="GU811" s="38"/>
      <c r="GV811" s="38"/>
      <c r="GW811" s="38"/>
      <c r="GX811" s="38"/>
      <c r="GY811" s="38"/>
      <c r="GZ811" s="38"/>
      <c r="HA811" s="38"/>
      <c r="HB811" s="38"/>
      <c r="HC811" s="38"/>
      <c r="HD811" s="38"/>
      <c r="HE811" s="38"/>
      <c r="HF811" s="38"/>
      <c r="HG811" s="38"/>
      <c r="HH811" s="38"/>
      <c r="HI811" s="38"/>
    </row>
    <row r="812" spans="1:231" s="40" customFormat="1" ht="41.25" hidden="1" customHeight="1" x14ac:dyDescent="0.25">
      <c r="A812" s="39" t="s">
        <v>166</v>
      </c>
      <c r="B812" s="39" t="s">
        <v>167</v>
      </c>
      <c r="C812" s="39" t="s">
        <v>25</v>
      </c>
      <c r="D812" s="43" t="s">
        <v>168</v>
      </c>
      <c r="E812" s="39" t="s">
        <v>169</v>
      </c>
      <c r="F812" s="39" t="s">
        <v>170</v>
      </c>
      <c r="G812" s="39" t="s">
        <v>171</v>
      </c>
      <c r="H812" s="39" t="s">
        <v>29</v>
      </c>
      <c r="I812" s="39" t="s">
        <v>172</v>
      </c>
      <c r="J812" s="39" t="s">
        <v>173</v>
      </c>
      <c r="K812" s="39" t="s">
        <v>174</v>
      </c>
      <c r="L812" s="39" t="s">
        <v>175</v>
      </c>
      <c r="M812" s="39" t="s">
        <v>176</v>
      </c>
      <c r="N812" s="39" t="s">
        <v>177</v>
      </c>
      <c r="O812" s="39" t="s">
        <v>178</v>
      </c>
      <c r="P812" s="1">
        <v>932</v>
      </c>
      <c r="Q812" s="1" t="s">
        <v>4820</v>
      </c>
      <c r="R812" s="39" t="s">
        <v>38</v>
      </c>
      <c r="S812" s="39" t="s">
        <v>4821</v>
      </c>
      <c r="T812" s="1" t="s">
        <v>40</v>
      </c>
      <c r="U812" s="1">
        <v>6</v>
      </c>
      <c r="V812" s="1" t="s">
        <v>41</v>
      </c>
      <c r="W812" s="1" t="s">
        <v>41</v>
      </c>
      <c r="X812" s="1">
        <v>4</v>
      </c>
      <c r="Y812" s="31" t="s">
        <v>5649</v>
      </c>
      <c r="Z812" s="1">
        <v>10</v>
      </c>
      <c r="AA812" s="1">
        <v>10</v>
      </c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>
        <f t="shared" si="139"/>
        <v>0</v>
      </c>
      <c r="AP812" s="1">
        <v>238.26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17.190000000000001</v>
      </c>
      <c r="BB812" s="1">
        <v>111.07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100</v>
      </c>
      <c r="BI812" s="1">
        <f t="shared" si="140"/>
        <v>0</v>
      </c>
      <c r="BJ812" s="1">
        <v>52</v>
      </c>
      <c r="BK812" s="1">
        <v>1.5</v>
      </c>
      <c r="BL812" s="1">
        <v>0</v>
      </c>
      <c r="BM812" s="1">
        <v>1</v>
      </c>
      <c r="BN812" s="1">
        <v>0</v>
      </c>
      <c r="BO812" s="1">
        <v>15</v>
      </c>
      <c r="BP812" s="1">
        <v>3</v>
      </c>
      <c r="BQ812" s="1">
        <v>6</v>
      </c>
      <c r="BR812" s="1">
        <v>5.5</v>
      </c>
      <c r="BS812" s="1">
        <v>0</v>
      </c>
      <c r="BT812" s="1">
        <v>0</v>
      </c>
      <c r="BU812" s="1">
        <v>0</v>
      </c>
      <c r="BV812" s="1">
        <v>0</v>
      </c>
      <c r="BW812" s="1">
        <v>0</v>
      </c>
      <c r="BX812" s="1">
        <f t="shared" si="141"/>
        <v>0</v>
      </c>
      <c r="BY812" s="1">
        <v>20</v>
      </c>
      <c r="BZ812" s="1">
        <v>0</v>
      </c>
      <c r="CA812" s="1">
        <f t="shared" si="142"/>
        <v>0</v>
      </c>
      <c r="CB812" s="1">
        <f t="shared" si="143"/>
        <v>0</v>
      </c>
      <c r="CC812" s="1">
        <v>90</v>
      </c>
      <c r="CD812" s="1">
        <v>40</v>
      </c>
      <c r="CE812" s="1">
        <v>50</v>
      </c>
      <c r="CF812" s="1">
        <v>0</v>
      </c>
      <c r="CG812" s="1">
        <f t="shared" si="144"/>
        <v>0</v>
      </c>
      <c r="CH812" s="1">
        <v>39</v>
      </c>
      <c r="CI812" s="1">
        <v>24</v>
      </c>
      <c r="CJ812" s="1">
        <v>15</v>
      </c>
      <c r="CK812" s="1">
        <v>0</v>
      </c>
      <c r="CL812" s="1">
        <f t="shared" si="136"/>
        <v>0</v>
      </c>
      <c r="CM812" s="1"/>
      <c r="CN812" s="1">
        <v>0</v>
      </c>
      <c r="CO812" s="1">
        <f t="shared" si="145"/>
        <v>0</v>
      </c>
      <c r="CP812" s="1">
        <v>380.26</v>
      </c>
      <c r="CQ812" s="39">
        <f>SUM(BI812,CB812,CG812)</f>
        <v>0</v>
      </c>
      <c r="CR812" s="39" t="s">
        <v>5736</v>
      </c>
      <c r="CS812" s="1" t="s">
        <v>5732</v>
      </c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  <c r="EY812" s="38"/>
      <c r="EZ812" s="38"/>
      <c r="FA812" s="38"/>
      <c r="FB812" s="38"/>
      <c r="FC812" s="38"/>
      <c r="FD812" s="38"/>
      <c r="FE812" s="38"/>
      <c r="FF812" s="38"/>
      <c r="FG812" s="38"/>
      <c r="FH812" s="38"/>
      <c r="FI812" s="38"/>
      <c r="FJ812" s="38"/>
      <c r="FK812" s="38"/>
      <c r="FL812" s="38"/>
      <c r="FM812" s="38"/>
      <c r="FN812" s="38"/>
      <c r="FO812" s="38"/>
      <c r="FP812" s="38"/>
      <c r="FQ812" s="38"/>
      <c r="FR812" s="38"/>
      <c r="FS812" s="38"/>
      <c r="FT812" s="38"/>
      <c r="FU812" s="38"/>
      <c r="FV812" s="38"/>
      <c r="FW812" s="38"/>
      <c r="FX812" s="38"/>
      <c r="FY812" s="38"/>
      <c r="FZ812" s="38"/>
      <c r="GA812" s="38"/>
      <c r="GB812" s="38"/>
      <c r="GC812" s="38"/>
      <c r="GD812" s="38"/>
      <c r="GE812" s="38"/>
      <c r="GF812" s="38"/>
      <c r="GG812" s="38"/>
      <c r="GH812" s="38"/>
      <c r="GI812" s="38"/>
      <c r="GJ812" s="38"/>
      <c r="GK812" s="38"/>
      <c r="GL812" s="38"/>
      <c r="GM812" s="38"/>
      <c r="GN812" s="38"/>
      <c r="GO812" s="38"/>
      <c r="GP812" s="38"/>
      <c r="GQ812" s="38"/>
      <c r="GR812" s="38"/>
      <c r="GS812" s="38"/>
      <c r="GT812" s="38"/>
      <c r="GU812" s="38"/>
      <c r="GV812" s="38"/>
      <c r="GW812" s="38"/>
      <c r="GX812" s="38"/>
      <c r="GY812" s="38"/>
      <c r="GZ812" s="38"/>
      <c r="HA812" s="38"/>
      <c r="HB812" s="38"/>
      <c r="HC812" s="38"/>
      <c r="HD812" s="38"/>
      <c r="HE812" s="38"/>
      <c r="HF812" s="38"/>
      <c r="HG812" s="38"/>
      <c r="HH812" s="38"/>
      <c r="HI812" s="38"/>
    </row>
    <row r="813" spans="1:231" s="47" customFormat="1" ht="131.25" customHeight="1" x14ac:dyDescent="0.25">
      <c r="A813" s="6" t="s">
        <v>179</v>
      </c>
      <c r="B813" s="6" t="s">
        <v>180</v>
      </c>
      <c r="C813" s="6" t="s">
        <v>157</v>
      </c>
      <c r="D813" s="45" t="s">
        <v>26</v>
      </c>
      <c r="E813" s="6" t="s">
        <v>181</v>
      </c>
      <c r="F813" s="6" t="s">
        <v>182</v>
      </c>
      <c r="G813" s="6" t="s">
        <v>74</v>
      </c>
      <c r="H813" s="6" t="s">
        <v>183</v>
      </c>
      <c r="I813" s="6" t="s">
        <v>184</v>
      </c>
      <c r="J813" s="6" t="s">
        <v>185</v>
      </c>
      <c r="K813" s="6" t="s">
        <v>186</v>
      </c>
      <c r="L813" s="6" t="s">
        <v>187</v>
      </c>
      <c r="M813" s="6" t="s">
        <v>188</v>
      </c>
      <c r="N813" s="6" t="s">
        <v>189</v>
      </c>
      <c r="O813" s="6" t="s">
        <v>190</v>
      </c>
      <c r="P813" s="6">
        <v>932</v>
      </c>
      <c r="Q813" s="6" t="s">
        <v>4820</v>
      </c>
      <c r="R813" s="6" t="s">
        <v>38</v>
      </c>
      <c r="S813" s="6" t="s">
        <v>4821</v>
      </c>
      <c r="T813" s="6" t="s">
        <v>40</v>
      </c>
      <c r="U813" s="6">
        <v>6</v>
      </c>
      <c r="V813" s="6" t="s">
        <v>41</v>
      </c>
      <c r="W813" s="6" t="s">
        <v>41</v>
      </c>
      <c r="X813" s="6">
        <v>6</v>
      </c>
      <c r="Y813" s="32" t="s">
        <v>5722</v>
      </c>
      <c r="Z813" s="6">
        <v>50</v>
      </c>
      <c r="AA813" s="6">
        <v>50</v>
      </c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>
        <f t="shared" si="139"/>
        <v>50</v>
      </c>
      <c r="AP813" s="6">
        <v>321.83999999999997</v>
      </c>
      <c r="AQ813" s="6">
        <v>4.9800000000000004</v>
      </c>
      <c r="AR813" s="6">
        <v>11</v>
      </c>
      <c r="AS813" s="6">
        <v>12.5</v>
      </c>
      <c r="AT813" s="6"/>
      <c r="AU813" s="6"/>
      <c r="AV813" s="6"/>
      <c r="AW813" s="6"/>
      <c r="AX813" s="6">
        <v>5.48</v>
      </c>
      <c r="AY813" s="6"/>
      <c r="AZ813" s="6"/>
      <c r="BA813" s="6"/>
      <c r="BB813" s="6">
        <v>137.88</v>
      </c>
      <c r="BC813" s="6"/>
      <c r="BD813" s="6"/>
      <c r="BE813" s="6"/>
      <c r="BF813" s="6"/>
      <c r="BG813" s="6"/>
      <c r="BH813" s="6">
        <v>100</v>
      </c>
      <c r="BI813" s="6">
        <f t="shared" si="140"/>
        <v>321.84000000000003</v>
      </c>
      <c r="BJ813" s="6">
        <v>15.25</v>
      </c>
      <c r="BK813" s="6">
        <v>3</v>
      </c>
      <c r="BL813" s="6"/>
      <c r="BM813" s="6">
        <v>1</v>
      </c>
      <c r="BN813" s="6"/>
      <c r="BO813" s="6">
        <v>1.25</v>
      </c>
      <c r="BP813" s="6"/>
      <c r="BQ813" s="6"/>
      <c r="BR813" s="6"/>
      <c r="BS813" s="6"/>
      <c r="BT813" s="6"/>
      <c r="BU813" s="6"/>
      <c r="BV813" s="6">
        <v>10</v>
      </c>
      <c r="BW813" s="6"/>
      <c r="BX813" s="6">
        <f t="shared" si="141"/>
        <v>15.25</v>
      </c>
      <c r="BY813" s="6"/>
      <c r="BZ813" s="6"/>
      <c r="CA813" s="6">
        <f t="shared" si="142"/>
        <v>0</v>
      </c>
      <c r="CB813" s="6">
        <f t="shared" si="143"/>
        <v>15.25</v>
      </c>
      <c r="CC813" s="6">
        <v>40</v>
      </c>
      <c r="CD813" s="6">
        <v>40</v>
      </c>
      <c r="CE813" s="6"/>
      <c r="CF813" s="6"/>
      <c r="CG813" s="6">
        <f t="shared" si="144"/>
        <v>40</v>
      </c>
      <c r="CH813" s="6">
        <v>24</v>
      </c>
      <c r="CI813" s="6">
        <v>24</v>
      </c>
      <c r="CJ813" s="6"/>
      <c r="CK813" s="6"/>
      <c r="CL813" s="6">
        <f t="shared" si="136"/>
        <v>24</v>
      </c>
      <c r="CM813" s="6"/>
      <c r="CN813" s="6"/>
      <c r="CO813" s="6">
        <f t="shared" si="145"/>
        <v>0</v>
      </c>
      <c r="CP813" s="6">
        <v>377.09</v>
      </c>
      <c r="CQ813" s="6"/>
      <c r="CR813" s="6"/>
      <c r="CS813" s="6" t="s">
        <v>5727</v>
      </c>
    </row>
    <row r="814" spans="1:231" ht="38.25" customHeight="1" x14ac:dyDescent="0.25">
      <c r="A814" s="1" t="s">
        <v>3386</v>
      </c>
      <c r="B814" s="1" t="s">
        <v>3387</v>
      </c>
      <c r="C814" s="1" t="s">
        <v>25</v>
      </c>
      <c r="D814" s="44" t="s">
        <v>98</v>
      </c>
      <c r="E814" s="1" t="s">
        <v>3388</v>
      </c>
      <c r="F814" s="1" t="s">
        <v>901</v>
      </c>
      <c r="G814" s="1" t="s">
        <v>217</v>
      </c>
      <c r="H814" s="1" t="s">
        <v>137</v>
      </c>
      <c r="I814" s="1" t="s">
        <v>3389</v>
      </c>
      <c r="J814" s="1" t="s">
        <v>3390</v>
      </c>
      <c r="K814" s="1" t="s">
        <v>3391</v>
      </c>
      <c r="L814" s="1" t="s">
        <v>1239</v>
      </c>
      <c r="M814" s="1" t="s">
        <v>1525</v>
      </c>
      <c r="N814" s="1" t="s">
        <v>3392</v>
      </c>
      <c r="O814" s="1" t="s">
        <v>1241</v>
      </c>
      <c r="P814" s="1">
        <v>932</v>
      </c>
      <c r="Q814" s="1" t="s">
        <v>4820</v>
      </c>
      <c r="R814" s="1" t="s">
        <v>38</v>
      </c>
      <c r="S814" s="1" t="s">
        <v>4821</v>
      </c>
      <c r="T814" s="1" t="s">
        <v>40</v>
      </c>
      <c r="U814" s="1">
        <v>6</v>
      </c>
      <c r="V814" s="1" t="s">
        <v>41</v>
      </c>
      <c r="W814" s="1" t="s">
        <v>41</v>
      </c>
      <c r="X814" s="1">
        <v>3</v>
      </c>
      <c r="Y814" s="31" t="s">
        <v>5649</v>
      </c>
      <c r="Z814" s="1">
        <v>236.1</v>
      </c>
      <c r="AA814" s="1">
        <v>10</v>
      </c>
      <c r="AD814" s="1">
        <v>87.5</v>
      </c>
      <c r="AH814" s="1">
        <v>22</v>
      </c>
      <c r="AJ814" s="1">
        <v>76.599999999999994</v>
      </c>
      <c r="AO814" s="1">
        <f t="shared" si="139"/>
        <v>196.1</v>
      </c>
      <c r="AP814" s="1">
        <v>165.95</v>
      </c>
      <c r="AQ814" s="1">
        <v>0</v>
      </c>
      <c r="AR814" s="1">
        <v>0</v>
      </c>
      <c r="AS814" s="1">
        <v>43.75</v>
      </c>
      <c r="AT814" s="1">
        <v>0</v>
      </c>
      <c r="AU814" s="1">
        <v>0</v>
      </c>
      <c r="AV814" s="1">
        <v>0</v>
      </c>
      <c r="AW814" s="1">
        <v>0</v>
      </c>
      <c r="AX814" s="1">
        <v>8.2200000000000006</v>
      </c>
      <c r="AY814" s="1">
        <v>0</v>
      </c>
      <c r="AZ814" s="1">
        <v>0</v>
      </c>
      <c r="BA814" s="1">
        <v>32.47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f t="shared" si="140"/>
        <v>94.44</v>
      </c>
      <c r="BJ814" s="1">
        <v>144.65</v>
      </c>
      <c r="BK814" s="1">
        <v>2</v>
      </c>
      <c r="BL814" s="1">
        <v>0</v>
      </c>
      <c r="BM814" s="1">
        <v>1</v>
      </c>
      <c r="BN814" s="1">
        <v>0</v>
      </c>
      <c r="BO814" s="1">
        <v>2.5</v>
      </c>
      <c r="BP814" s="1">
        <v>1.5</v>
      </c>
      <c r="BQ814" s="1">
        <v>6</v>
      </c>
      <c r="BR814" s="1">
        <v>2.75</v>
      </c>
      <c r="BS814" s="1">
        <v>0</v>
      </c>
      <c r="BT814" s="1">
        <v>0</v>
      </c>
      <c r="BU814" s="1">
        <v>10</v>
      </c>
      <c r="BV814" s="1">
        <v>0</v>
      </c>
      <c r="BW814" s="1">
        <v>0</v>
      </c>
      <c r="BX814" s="1">
        <f t="shared" si="141"/>
        <v>25.75</v>
      </c>
      <c r="BY814" s="1">
        <v>0</v>
      </c>
      <c r="BZ814" s="1">
        <v>70</v>
      </c>
      <c r="CA814" s="1">
        <f t="shared" si="142"/>
        <v>70</v>
      </c>
      <c r="CB814" s="1">
        <f t="shared" si="143"/>
        <v>95.75</v>
      </c>
      <c r="CC814" s="1">
        <v>60</v>
      </c>
      <c r="CD814" s="1">
        <v>60</v>
      </c>
      <c r="CE814" s="1">
        <v>0</v>
      </c>
      <c r="CF814" s="1">
        <v>0</v>
      </c>
      <c r="CG814" s="1">
        <f t="shared" si="144"/>
        <v>60</v>
      </c>
      <c r="CH814" s="1">
        <v>40</v>
      </c>
      <c r="CI814" s="1">
        <v>40</v>
      </c>
      <c r="CJ814" s="1">
        <v>0</v>
      </c>
      <c r="CK814" s="1">
        <v>0</v>
      </c>
      <c r="CL814" s="1">
        <f t="shared" si="136"/>
        <v>40</v>
      </c>
      <c r="CN814" s="1">
        <v>0</v>
      </c>
      <c r="CO814" s="1">
        <f t="shared" si="145"/>
        <v>0</v>
      </c>
      <c r="CP814" s="1">
        <v>370.6</v>
      </c>
      <c r="CQ814" s="1">
        <f>SUM(BI814,CB814,CG814)</f>
        <v>250.19</v>
      </c>
      <c r="CR814" s="1">
        <v>6</v>
      </c>
      <c r="CS814" s="1" t="s">
        <v>5732</v>
      </c>
    </row>
    <row r="815" spans="1:231" s="47" customFormat="1" ht="130.5" customHeight="1" x14ac:dyDescent="0.25">
      <c r="A815" s="6" t="s">
        <v>1866</v>
      </c>
      <c r="B815" s="6" t="s">
        <v>1867</v>
      </c>
      <c r="C815" s="6" t="s">
        <v>25</v>
      </c>
      <c r="D815" s="45" t="s">
        <v>168</v>
      </c>
      <c r="E815" s="6" t="s">
        <v>1868</v>
      </c>
      <c r="F815" s="6" t="s">
        <v>1869</v>
      </c>
      <c r="G815" s="6" t="s">
        <v>1870</v>
      </c>
      <c r="H815" s="6" t="s">
        <v>123</v>
      </c>
      <c r="I815" s="6" t="s">
        <v>1871</v>
      </c>
      <c r="J815" s="6" t="s">
        <v>1872</v>
      </c>
      <c r="K815" s="6" t="s">
        <v>1873</v>
      </c>
      <c r="L815" s="6" t="s">
        <v>1874</v>
      </c>
      <c r="M815" s="6" t="s">
        <v>1080</v>
      </c>
      <c r="N815" s="6" t="s">
        <v>1875</v>
      </c>
      <c r="O815" s="6" t="s">
        <v>1082</v>
      </c>
      <c r="P815" s="6">
        <v>932</v>
      </c>
      <c r="Q815" s="6" t="s">
        <v>4820</v>
      </c>
      <c r="R815" s="6" t="s">
        <v>38</v>
      </c>
      <c r="S815" s="6" t="s">
        <v>4821</v>
      </c>
      <c r="T815" s="6" t="s">
        <v>40</v>
      </c>
      <c r="U815" s="6">
        <v>6</v>
      </c>
      <c r="V815" s="6" t="s">
        <v>41</v>
      </c>
      <c r="W815" s="6" t="s">
        <v>41</v>
      </c>
      <c r="X815" s="6">
        <v>3</v>
      </c>
      <c r="Y815" s="32" t="s">
        <v>5645</v>
      </c>
      <c r="Z815" s="6">
        <v>0</v>
      </c>
      <c r="AA815" s="6">
        <v>0</v>
      </c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>
        <f t="shared" si="139"/>
        <v>0</v>
      </c>
      <c r="AP815" s="6">
        <v>97.7</v>
      </c>
      <c r="AQ815" s="6"/>
      <c r="AR815" s="6"/>
      <c r="AS815" s="6"/>
      <c r="AT815" s="6"/>
      <c r="AU815" s="6">
        <v>73.040000000000006</v>
      </c>
      <c r="AV815" s="6"/>
      <c r="AW815" s="6"/>
      <c r="AX815" s="6">
        <v>24.66</v>
      </c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>
        <f t="shared" si="140"/>
        <v>97.7</v>
      </c>
      <c r="BJ815" s="6">
        <v>66.099999999999994</v>
      </c>
      <c r="BK815" s="6">
        <v>1</v>
      </c>
      <c r="BL815" s="6"/>
      <c r="BM815" s="6">
        <v>1</v>
      </c>
      <c r="BN815" s="6">
        <v>1.25</v>
      </c>
      <c r="BO815" s="6">
        <v>33.75</v>
      </c>
      <c r="BP815" s="6">
        <v>3</v>
      </c>
      <c r="BQ815" s="6">
        <v>8</v>
      </c>
      <c r="BR815" s="6"/>
      <c r="BS815" s="6">
        <v>8.1</v>
      </c>
      <c r="BT815" s="6"/>
      <c r="BU815" s="6"/>
      <c r="BV815" s="6"/>
      <c r="BW815" s="6">
        <v>10</v>
      </c>
      <c r="BX815" s="6">
        <f t="shared" si="141"/>
        <v>66.099999999999994</v>
      </c>
      <c r="BY815" s="6"/>
      <c r="BZ815" s="6"/>
      <c r="CA815" s="6">
        <f t="shared" si="142"/>
        <v>0</v>
      </c>
      <c r="CB815" s="6">
        <f t="shared" si="143"/>
        <v>66.099999999999994</v>
      </c>
      <c r="CC815" s="6">
        <v>200</v>
      </c>
      <c r="CD815" s="6">
        <v>60</v>
      </c>
      <c r="CE815" s="6">
        <v>140</v>
      </c>
      <c r="CF815" s="6"/>
      <c r="CG815" s="6">
        <f t="shared" si="144"/>
        <v>200</v>
      </c>
      <c r="CH815" s="6">
        <v>100</v>
      </c>
      <c r="CI815" s="6">
        <v>40</v>
      </c>
      <c r="CJ815" s="6">
        <v>60</v>
      </c>
      <c r="CK815" s="6"/>
      <c r="CL815" s="6">
        <f t="shared" si="136"/>
        <v>100</v>
      </c>
      <c r="CM815" s="6"/>
      <c r="CN815" s="6"/>
      <c r="CO815" s="6">
        <f t="shared" si="145"/>
        <v>0</v>
      </c>
      <c r="CP815" s="6">
        <v>363.8</v>
      </c>
      <c r="CQ815" s="6"/>
      <c r="CR815" s="6"/>
      <c r="CS815" s="6" t="s">
        <v>5726</v>
      </c>
    </row>
    <row r="816" spans="1:231" ht="33" customHeight="1" x14ac:dyDescent="0.25">
      <c r="A816" s="1" t="s">
        <v>1876</v>
      </c>
      <c r="B816" s="1" t="s">
        <v>1877</v>
      </c>
      <c r="C816" s="1" t="s">
        <v>25</v>
      </c>
      <c r="D816" s="44" t="s">
        <v>84</v>
      </c>
      <c r="E816" s="1" t="s">
        <v>1878</v>
      </c>
      <c r="F816" s="1" t="s">
        <v>1879</v>
      </c>
      <c r="G816" s="1" t="s">
        <v>1235</v>
      </c>
      <c r="H816" s="1" t="s">
        <v>391</v>
      </c>
      <c r="I816" s="1" t="s">
        <v>1880</v>
      </c>
      <c r="J816" s="1" t="s">
        <v>1881</v>
      </c>
      <c r="K816" s="1" t="s">
        <v>1882</v>
      </c>
      <c r="L816" s="1" t="s">
        <v>648</v>
      </c>
      <c r="M816" s="1" t="s">
        <v>649</v>
      </c>
      <c r="N816" s="1" t="s">
        <v>1883</v>
      </c>
      <c r="O816" s="1" t="s">
        <v>651</v>
      </c>
      <c r="P816" s="1">
        <v>932</v>
      </c>
      <c r="Q816" s="1" t="s">
        <v>4820</v>
      </c>
      <c r="R816" s="1" t="s">
        <v>38</v>
      </c>
      <c r="S816" s="1" t="s">
        <v>4821</v>
      </c>
      <c r="T816" s="1" t="s">
        <v>40</v>
      </c>
      <c r="U816" s="1">
        <v>6</v>
      </c>
      <c r="V816" s="1" t="s">
        <v>41</v>
      </c>
      <c r="W816" s="1" t="s">
        <v>41</v>
      </c>
      <c r="X816" s="1">
        <v>8</v>
      </c>
      <c r="Y816" s="34" t="s">
        <v>5649</v>
      </c>
      <c r="Z816" s="1">
        <v>35.83</v>
      </c>
      <c r="AA816" s="1">
        <v>10</v>
      </c>
      <c r="AG816" s="1">
        <v>16.5</v>
      </c>
      <c r="AH816" s="1">
        <v>5.5</v>
      </c>
      <c r="AJ816" s="1">
        <v>3.83</v>
      </c>
      <c r="AO816" s="1">
        <f t="shared" si="139"/>
        <v>35.83</v>
      </c>
      <c r="AP816" s="1">
        <v>13.83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8.2200000000000006</v>
      </c>
      <c r="AX816" s="1">
        <v>2.74</v>
      </c>
      <c r="AY816" s="1">
        <v>0</v>
      </c>
      <c r="AZ816" s="1">
        <v>0</v>
      </c>
      <c r="BA816" s="1">
        <v>0</v>
      </c>
      <c r="BB816" s="1">
        <v>3.83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f t="shared" si="140"/>
        <v>24.79</v>
      </c>
      <c r="BJ816" s="1">
        <v>199.45</v>
      </c>
      <c r="BK816" s="1">
        <v>0.5</v>
      </c>
      <c r="BL816" s="1">
        <v>0</v>
      </c>
      <c r="BM816" s="1">
        <v>0</v>
      </c>
      <c r="BN816" s="1">
        <v>0</v>
      </c>
      <c r="BO816" s="1">
        <v>7.5</v>
      </c>
      <c r="BP816" s="1">
        <v>4.5</v>
      </c>
      <c r="BQ816" s="1">
        <v>6</v>
      </c>
      <c r="BR816" s="1">
        <v>5.5</v>
      </c>
      <c r="BS816" s="1">
        <v>16.2</v>
      </c>
      <c r="BT816" s="1">
        <v>10.5</v>
      </c>
      <c r="BU816" s="1">
        <v>10</v>
      </c>
      <c r="BV816" s="1">
        <v>10</v>
      </c>
      <c r="BW816" s="1">
        <v>10</v>
      </c>
      <c r="BX816" s="1">
        <f t="shared" si="141"/>
        <v>80.7</v>
      </c>
      <c r="BY816" s="1">
        <v>20</v>
      </c>
      <c r="BZ816" s="1">
        <v>0</v>
      </c>
      <c r="CA816" s="1">
        <f t="shared" si="142"/>
        <v>20</v>
      </c>
      <c r="CB816" s="1">
        <f t="shared" si="143"/>
        <v>100.7</v>
      </c>
      <c r="CC816" s="1">
        <v>150</v>
      </c>
      <c r="CD816" s="1">
        <v>40</v>
      </c>
      <c r="CE816" s="1">
        <v>0</v>
      </c>
      <c r="CF816" s="1">
        <v>0</v>
      </c>
      <c r="CG816" s="1">
        <f t="shared" si="144"/>
        <v>40</v>
      </c>
      <c r="CH816" s="1">
        <v>69</v>
      </c>
      <c r="CI816" s="1">
        <v>24</v>
      </c>
      <c r="CJ816" s="1">
        <v>45</v>
      </c>
      <c r="CK816" s="1">
        <v>0</v>
      </c>
      <c r="CL816" s="1">
        <f t="shared" si="136"/>
        <v>69</v>
      </c>
      <c r="CN816" s="1">
        <v>0</v>
      </c>
      <c r="CO816" s="1">
        <f t="shared" si="145"/>
        <v>0</v>
      </c>
      <c r="CP816" s="1">
        <v>363.28</v>
      </c>
      <c r="CQ816" s="1">
        <f>SUM(BI816,CB816,CG816)</f>
        <v>165.49</v>
      </c>
      <c r="CR816" s="1">
        <v>35</v>
      </c>
      <c r="CS816" s="1" t="s">
        <v>5732</v>
      </c>
    </row>
    <row r="817" spans="1:217" s="40" customFormat="1" ht="40.5" hidden="1" customHeight="1" x14ac:dyDescent="0.25">
      <c r="A817" s="39" t="s">
        <v>4634</v>
      </c>
      <c r="B817" s="39" t="s">
        <v>4635</v>
      </c>
      <c r="C817" s="39" t="s">
        <v>25</v>
      </c>
      <c r="D817" s="43" t="s">
        <v>26</v>
      </c>
      <c r="E817" s="39" t="s">
        <v>4636</v>
      </c>
      <c r="F817" s="39" t="s">
        <v>4637</v>
      </c>
      <c r="G817" s="39" t="s">
        <v>124</v>
      </c>
      <c r="H817" s="39" t="s">
        <v>226</v>
      </c>
      <c r="I817" s="39" t="s">
        <v>4638</v>
      </c>
      <c r="J817" s="39" t="s">
        <v>4638</v>
      </c>
      <c r="K817" s="39" t="s">
        <v>4639</v>
      </c>
      <c r="L817" s="39" t="s">
        <v>105</v>
      </c>
      <c r="M817" s="39" t="s">
        <v>1229</v>
      </c>
      <c r="N817" s="39" t="s">
        <v>4640</v>
      </c>
      <c r="O817" s="39" t="s">
        <v>4641</v>
      </c>
      <c r="P817" s="1">
        <v>932</v>
      </c>
      <c r="Q817" s="1" t="s">
        <v>4820</v>
      </c>
      <c r="R817" s="39" t="s">
        <v>38</v>
      </c>
      <c r="S817" s="39" t="s">
        <v>4821</v>
      </c>
      <c r="T817" s="1" t="s">
        <v>40</v>
      </c>
      <c r="U817" s="1">
        <v>6</v>
      </c>
      <c r="V817" s="1" t="s">
        <v>41</v>
      </c>
      <c r="W817" s="1" t="s">
        <v>41</v>
      </c>
      <c r="X817" s="1">
        <v>4</v>
      </c>
      <c r="Y817" s="34" t="s">
        <v>5649</v>
      </c>
      <c r="Z817" s="1">
        <v>50</v>
      </c>
      <c r="AA817" s="1">
        <v>10</v>
      </c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>
        <f t="shared" si="139"/>
        <v>0</v>
      </c>
      <c r="AP817" s="1">
        <v>361.54</v>
      </c>
      <c r="AQ817" s="1"/>
      <c r="AR817" s="1"/>
      <c r="AS817" s="1"/>
      <c r="AT817" s="1">
        <v>22.5</v>
      </c>
      <c r="AU817" s="1"/>
      <c r="AV817" s="1"/>
      <c r="AW817" s="1"/>
      <c r="AX817" s="1">
        <v>1.37</v>
      </c>
      <c r="AY817" s="1"/>
      <c r="AZ817" s="1"/>
      <c r="BA817" s="1"/>
      <c r="BB817" s="1">
        <v>187.67</v>
      </c>
      <c r="BC817" s="1"/>
      <c r="BD817" s="1"/>
      <c r="BE817" s="1"/>
      <c r="BF817" s="1"/>
      <c r="BG817" s="1"/>
      <c r="BH817" s="1">
        <v>100</v>
      </c>
      <c r="BI817" s="1">
        <f t="shared" si="140"/>
        <v>0</v>
      </c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>
        <f t="shared" si="141"/>
        <v>0</v>
      </c>
      <c r="BY817" s="1"/>
      <c r="BZ817" s="1"/>
      <c r="CA817" s="1">
        <f t="shared" si="142"/>
        <v>0</v>
      </c>
      <c r="CB817" s="1">
        <f t="shared" si="143"/>
        <v>0</v>
      </c>
      <c r="CC817" s="1"/>
      <c r="CD817" s="1"/>
      <c r="CE817" s="1"/>
      <c r="CF817" s="1"/>
      <c r="CG817" s="1">
        <f t="shared" si="144"/>
        <v>0</v>
      </c>
      <c r="CH817" s="1"/>
      <c r="CI817" s="1"/>
      <c r="CJ817" s="1"/>
      <c r="CK817" s="1"/>
      <c r="CL817" s="1">
        <f t="shared" si="136"/>
        <v>0</v>
      </c>
      <c r="CM817" s="1"/>
      <c r="CN817" s="1"/>
      <c r="CO817" s="1">
        <f t="shared" si="145"/>
        <v>0</v>
      </c>
      <c r="CP817" s="1">
        <v>361.54</v>
      </c>
      <c r="CQ817" s="39">
        <f>SUM(BI817,CB817,CG817)</f>
        <v>0</v>
      </c>
      <c r="CR817" s="39" t="s">
        <v>5736</v>
      </c>
      <c r="CS817" s="1" t="s">
        <v>5728</v>
      </c>
      <c r="CT817" s="38"/>
      <c r="CU817" s="38"/>
      <c r="CV817" s="38"/>
      <c r="CW817" s="38"/>
      <c r="CX817" s="38"/>
      <c r="CY817" s="38"/>
      <c r="CZ817" s="38"/>
      <c r="DA817" s="38"/>
      <c r="DB817" s="38"/>
      <c r="DC817" s="38"/>
      <c r="DD817" s="38"/>
      <c r="DE817" s="38"/>
      <c r="DF817" s="38"/>
      <c r="DG817" s="38"/>
      <c r="DH817" s="38"/>
      <c r="DI817" s="38"/>
      <c r="DJ817" s="38"/>
      <c r="DK817" s="38"/>
      <c r="DL817" s="38"/>
      <c r="DM817" s="38"/>
      <c r="DN817" s="38"/>
      <c r="DO817" s="38"/>
      <c r="DP817" s="38"/>
      <c r="DQ817" s="38"/>
      <c r="DR817" s="38"/>
      <c r="DS817" s="38"/>
      <c r="DT817" s="38"/>
      <c r="DU817" s="38"/>
      <c r="DV817" s="38"/>
      <c r="DW817" s="38"/>
      <c r="DX817" s="38"/>
      <c r="DY817" s="38"/>
      <c r="DZ817" s="38"/>
      <c r="EA817" s="38"/>
      <c r="EB817" s="38"/>
      <c r="EC817" s="38"/>
      <c r="ED817" s="38"/>
      <c r="EE817" s="38"/>
      <c r="EF817" s="38"/>
      <c r="EG817" s="38"/>
      <c r="EH817" s="38"/>
      <c r="EI817" s="38"/>
      <c r="EJ817" s="38"/>
      <c r="EK817" s="38"/>
      <c r="EL817" s="38"/>
      <c r="EM817" s="38"/>
      <c r="EN817" s="38"/>
      <c r="EO817" s="38"/>
      <c r="EP817" s="38"/>
      <c r="EQ817" s="38"/>
      <c r="ER817" s="38"/>
      <c r="ES817" s="38"/>
      <c r="ET817" s="38"/>
      <c r="EU817" s="38"/>
      <c r="EV817" s="38"/>
      <c r="EW817" s="38"/>
      <c r="EX817" s="38"/>
      <c r="EY817" s="38"/>
      <c r="EZ817" s="38"/>
      <c r="FA817" s="38"/>
      <c r="FB817" s="38"/>
      <c r="FC817" s="38"/>
      <c r="FD817" s="38"/>
      <c r="FE817" s="38"/>
      <c r="FF817" s="38"/>
      <c r="FG817" s="38"/>
      <c r="FH817" s="38"/>
      <c r="FI817" s="38"/>
      <c r="FJ817" s="38"/>
      <c r="FK817" s="38"/>
      <c r="FL817" s="38"/>
      <c r="FM817" s="38"/>
      <c r="FN817" s="38"/>
      <c r="FO817" s="38"/>
      <c r="FP817" s="38"/>
      <c r="FQ817" s="38"/>
      <c r="FR817" s="38"/>
      <c r="FS817" s="38"/>
      <c r="FT817" s="38"/>
      <c r="FU817" s="38"/>
      <c r="FV817" s="38"/>
      <c r="FW817" s="38"/>
      <c r="FX817" s="38"/>
      <c r="FY817" s="38"/>
      <c r="FZ817" s="38"/>
      <c r="GA817" s="38"/>
      <c r="GB817" s="38"/>
      <c r="GC817" s="38"/>
      <c r="GD817" s="38"/>
      <c r="GE817" s="38"/>
      <c r="GF817" s="38"/>
      <c r="GG817" s="38"/>
      <c r="GH817" s="38"/>
      <c r="GI817" s="38"/>
      <c r="GJ817" s="38"/>
      <c r="GK817" s="38"/>
      <c r="GL817" s="38"/>
      <c r="GM817" s="38"/>
      <c r="GN817" s="38"/>
      <c r="GO817" s="38"/>
      <c r="GP817" s="38"/>
      <c r="GQ817" s="38"/>
      <c r="GR817" s="38"/>
      <c r="GS817" s="38"/>
      <c r="GT817" s="38"/>
      <c r="GU817" s="38"/>
      <c r="GV817" s="38"/>
      <c r="GW817" s="38"/>
      <c r="GX817" s="38"/>
      <c r="GY817" s="38"/>
      <c r="GZ817" s="38"/>
      <c r="HA817" s="38"/>
      <c r="HB817" s="38"/>
      <c r="HC817" s="38"/>
      <c r="HD817" s="38"/>
      <c r="HE817" s="38"/>
      <c r="HF817" s="38"/>
      <c r="HG817" s="38"/>
      <c r="HH817" s="38"/>
      <c r="HI817" s="38"/>
    </row>
    <row r="818" spans="1:217" ht="30.75" customHeight="1" x14ac:dyDescent="0.25">
      <c r="A818" s="1" t="s">
        <v>191</v>
      </c>
      <c r="B818" s="1" t="s">
        <v>192</v>
      </c>
      <c r="C818" s="1" t="s">
        <v>25</v>
      </c>
      <c r="D818" s="44" t="s">
        <v>168</v>
      </c>
      <c r="E818" s="1" t="s">
        <v>193</v>
      </c>
      <c r="F818" s="26" t="s">
        <v>194</v>
      </c>
      <c r="G818" s="26" t="s">
        <v>195</v>
      </c>
      <c r="H818" s="1" t="s">
        <v>74</v>
      </c>
      <c r="I818" s="1" t="s">
        <v>196</v>
      </c>
      <c r="J818" s="1" t="s">
        <v>197</v>
      </c>
      <c r="K818" s="1" t="s">
        <v>198</v>
      </c>
      <c r="L818" s="1" t="s">
        <v>199</v>
      </c>
      <c r="M818" s="1" t="s">
        <v>176</v>
      </c>
      <c r="N818" s="1" t="s">
        <v>200</v>
      </c>
      <c r="O818" s="1" t="s">
        <v>201</v>
      </c>
      <c r="P818" s="1">
        <v>932</v>
      </c>
      <c r="Q818" s="1" t="s">
        <v>4820</v>
      </c>
      <c r="R818" s="1" t="s">
        <v>38</v>
      </c>
      <c r="S818" s="1" t="s">
        <v>4821</v>
      </c>
      <c r="T818" s="1" t="s">
        <v>40</v>
      </c>
      <c r="U818" s="1">
        <v>6</v>
      </c>
      <c r="V818" s="1" t="s">
        <v>41</v>
      </c>
      <c r="W818" s="1" t="s">
        <v>41</v>
      </c>
      <c r="X818" s="1">
        <v>3</v>
      </c>
      <c r="Y818" s="34" t="s">
        <v>5649</v>
      </c>
      <c r="Z818" s="1">
        <v>0</v>
      </c>
      <c r="AA818" s="1">
        <v>0</v>
      </c>
      <c r="AO818" s="1">
        <f t="shared" si="139"/>
        <v>0</v>
      </c>
      <c r="AP818" s="1">
        <v>75.53</v>
      </c>
      <c r="AQ818" s="1">
        <v>12.45</v>
      </c>
      <c r="AU818" s="1">
        <v>63.08</v>
      </c>
      <c r="BI818" s="1">
        <f t="shared" si="140"/>
        <v>75.53</v>
      </c>
      <c r="BJ818" s="1">
        <v>85.85</v>
      </c>
      <c r="BM818" s="1">
        <v>0</v>
      </c>
      <c r="BO818" s="1">
        <v>1.25</v>
      </c>
      <c r="BP818" s="1">
        <v>0</v>
      </c>
      <c r="BS818" s="1">
        <v>8.1</v>
      </c>
      <c r="BX818" s="1">
        <f t="shared" si="141"/>
        <v>9.35</v>
      </c>
      <c r="BZ818" s="1">
        <v>70</v>
      </c>
      <c r="CA818" s="1">
        <f t="shared" si="142"/>
        <v>70</v>
      </c>
      <c r="CB818" s="1">
        <f t="shared" si="143"/>
        <v>79.349999999999994</v>
      </c>
      <c r="CC818" s="1">
        <v>200</v>
      </c>
      <c r="CD818" s="1">
        <v>30</v>
      </c>
      <c r="CE818" s="1">
        <v>0</v>
      </c>
      <c r="CG818" s="1">
        <f t="shared" si="144"/>
        <v>30</v>
      </c>
      <c r="CH818" s="1">
        <v>100</v>
      </c>
      <c r="CI818" s="1">
        <v>40</v>
      </c>
      <c r="CJ818" s="1">
        <v>60</v>
      </c>
      <c r="CL818" s="1">
        <f t="shared" si="136"/>
        <v>100</v>
      </c>
      <c r="CO818" s="1">
        <f t="shared" si="145"/>
        <v>0</v>
      </c>
      <c r="CP818" s="1">
        <v>361.38</v>
      </c>
      <c r="CQ818" s="1">
        <f>SUM(BI818,CB818,CG818)</f>
        <v>184.88</v>
      </c>
      <c r="CR818" s="1">
        <v>28</v>
      </c>
      <c r="CS818" s="1" t="s">
        <v>5728</v>
      </c>
    </row>
    <row r="819" spans="1:217" ht="43.5" customHeight="1" x14ac:dyDescent="0.25">
      <c r="A819" s="1" t="s">
        <v>1884</v>
      </c>
      <c r="B819" s="1" t="s">
        <v>1885</v>
      </c>
      <c r="C819" s="1" t="s">
        <v>157</v>
      </c>
      <c r="D819" s="44" t="s">
        <v>168</v>
      </c>
      <c r="E819" s="1" t="s">
        <v>1886</v>
      </c>
      <c r="F819" s="26" t="s">
        <v>1887</v>
      </c>
      <c r="G819" s="26" t="s">
        <v>706</v>
      </c>
      <c r="H819" s="1" t="s">
        <v>137</v>
      </c>
      <c r="I819" s="1" t="s">
        <v>1888</v>
      </c>
      <c r="J819" s="1" t="s">
        <v>1889</v>
      </c>
      <c r="K819" s="1" t="s">
        <v>1890</v>
      </c>
      <c r="L819" s="1" t="s">
        <v>1874</v>
      </c>
      <c r="M819" s="1" t="s">
        <v>1891</v>
      </c>
      <c r="N819" s="1" t="s">
        <v>1892</v>
      </c>
      <c r="O819" s="1" t="s">
        <v>1082</v>
      </c>
      <c r="P819" s="1">
        <v>932</v>
      </c>
      <c r="Q819" s="1" t="s">
        <v>4820</v>
      </c>
      <c r="R819" s="1" t="s">
        <v>38</v>
      </c>
      <c r="S819" s="1" t="s">
        <v>4821</v>
      </c>
      <c r="T819" s="1" t="s">
        <v>40</v>
      </c>
      <c r="U819" s="1">
        <v>6</v>
      </c>
      <c r="V819" s="1" t="s">
        <v>41</v>
      </c>
      <c r="W819" s="1" t="s">
        <v>41</v>
      </c>
      <c r="X819" s="1">
        <v>2</v>
      </c>
      <c r="Y819" s="34" t="s">
        <v>5649</v>
      </c>
      <c r="Z819" s="1">
        <v>10</v>
      </c>
      <c r="AA819" s="1">
        <v>10</v>
      </c>
      <c r="AO819" s="1">
        <f t="shared" si="139"/>
        <v>10</v>
      </c>
      <c r="AP819" s="1">
        <v>157.05000000000001</v>
      </c>
      <c r="AT819" s="1">
        <v>137.5</v>
      </c>
      <c r="BA819" s="1">
        <v>0</v>
      </c>
      <c r="BB819" s="1">
        <v>19.149999999999999</v>
      </c>
      <c r="BI819" s="1">
        <f t="shared" si="140"/>
        <v>166.65</v>
      </c>
      <c r="BJ819" s="1">
        <v>33.75</v>
      </c>
      <c r="BK819" s="1">
        <v>1</v>
      </c>
      <c r="BL819" s="1">
        <v>0</v>
      </c>
      <c r="BN819" s="1">
        <v>0</v>
      </c>
      <c r="BQ819" s="1">
        <v>8</v>
      </c>
      <c r="BR819" s="1">
        <v>2.75</v>
      </c>
      <c r="BX819" s="1">
        <f t="shared" si="141"/>
        <v>11.75</v>
      </c>
      <c r="BY819" s="1">
        <v>20</v>
      </c>
      <c r="CA819" s="1">
        <f t="shared" si="142"/>
        <v>20</v>
      </c>
      <c r="CB819" s="1">
        <f t="shared" si="143"/>
        <v>31.75</v>
      </c>
      <c r="CC819" s="1">
        <v>170</v>
      </c>
      <c r="CD819" s="1">
        <v>0</v>
      </c>
      <c r="CE819" s="1">
        <v>0</v>
      </c>
      <c r="CG819" s="1">
        <f t="shared" si="144"/>
        <v>0</v>
      </c>
      <c r="CH819" s="1">
        <v>76</v>
      </c>
      <c r="CI819" s="1">
        <v>16</v>
      </c>
      <c r="CJ819" s="1">
        <v>60</v>
      </c>
      <c r="CL819" s="1">
        <f t="shared" si="136"/>
        <v>76</v>
      </c>
      <c r="CO819" s="1">
        <f t="shared" si="145"/>
        <v>0</v>
      </c>
      <c r="CP819" s="1">
        <v>360.8</v>
      </c>
      <c r="CQ819" s="1">
        <f>SUM(BI819,CB819,CG819)</f>
        <v>198.4</v>
      </c>
      <c r="CR819" s="1">
        <v>25</v>
      </c>
      <c r="CS819" s="1" t="s">
        <v>5728</v>
      </c>
    </row>
    <row r="820" spans="1:217" ht="47.25" customHeight="1" x14ac:dyDescent="0.25">
      <c r="A820" s="1" t="s">
        <v>202</v>
      </c>
      <c r="B820" s="1" t="s">
        <v>203</v>
      </c>
      <c r="C820" s="1" t="s">
        <v>157</v>
      </c>
      <c r="D820" s="44" t="s">
        <v>26</v>
      </c>
      <c r="E820" s="1" t="s">
        <v>204</v>
      </c>
      <c r="F820" s="26" t="s">
        <v>205</v>
      </c>
      <c r="G820" s="26" t="s">
        <v>206</v>
      </c>
      <c r="H820" s="1" t="s">
        <v>75</v>
      </c>
      <c r="I820" s="1" t="s">
        <v>207</v>
      </c>
      <c r="J820" s="1" t="s">
        <v>207</v>
      </c>
      <c r="K820" s="1" t="s">
        <v>208</v>
      </c>
      <c r="L820" s="1" t="s">
        <v>209</v>
      </c>
      <c r="M820" s="1" t="s">
        <v>210</v>
      </c>
      <c r="N820" s="1" t="s">
        <v>211</v>
      </c>
      <c r="O820" s="1" t="s">
        <v>212</v>
      </c>
      <c r="P820" s="1">
        <v>932</v>
      </c>
      <c r="Q820" s="1" t="s">
        <v>4820</v>
      </c>
      <c r="R820" s="1" t="s">
        <v>38</v>
      </c>
      <c r="S820" s="1" t="s">
        <v>4821</v>
      </c>
      <c r="T820" s="1" t="s">
        <v>40</v>
      </c>
      <c r="U820" s="1">
        <v>6</v>
      </c>
      <c r="V820" s="1" t="s">
        <v>41</v>
      </c>
      <c r="W820" s="1" t="s">
        <v>41</v>
      </c>
      <c r="X820" s="1">
        <v>4</v>
      </c>
      <c r="Y820" s="34" t="s">
        <v>5649</v>
      </c>
      <c r="Z820" s="1">
        <v>50</v>
      </c>
      <c r="AA820" s="1">
        <v>10</v>
      </c>
      <c r="AO820" s="1">
        <f t="shared" si="139"/>
        <v>10</v>
      </c>
      <c r="AP820" s="1">
        <v>295.97000000000003</v>
      </c>
      <c r="AX820" s="1">
        <v>23.29</v>
      </c>
      <c r="BA820" s="1">
        <v>0</v>
      </c>
      <c r="BB820" s="1">
        <v>91.92</v>
      </c>
      <c r="BH820" s="1">
        <v>0</v>
      </c>
      <c r="BI820" s="1">
        <f t="shared" si="140"/>
        <v>125.21000000000001</v>
      </c>
      <c r="BJ820" s="1">
        <v>44.5</v>
      </c>
      <c r="BO820" s="1">
        <v>2.5</v>
      </c>
      <c r="BQ820" s="1">
        <v>2</v>
      </c>
      <c r="BU820" s="1">
        <v>0</v>
      </c>
      <c r="BV820" s="1">
        <v>10</v>
      </c>
      <c r="BX820" s="1">
        <f t="shared" si="141"/>
        <v>14.5</v>
      </c>
      <c r="BY820" s="1">
        <v>20</v>
      </c>
      <c r="CA820" s="1">
        <f t="shared" si="142"/>
        <v>20</v>
      </c>
      <c r="CB820" s="1">
        <f t="shared" si="143"/>
        <v>34.5</v>
      </c>
      <c r="CC820" s="1">
        <v>20</v>
      </c>
      <c r="CD820" s="1">
        <v>0</v>
      </c>
      <c r="CG820" s="1">
        <f t="shared" si="144"/>
        <v>0</v>
      </c>
      <c r="CH820" s="1">
        <v>8</v>
      </c>
      <c r="CI820" s="1">
        <v>8</v>
      </c>
      <c r="CL820" s="1">
        <f t="shared" si="136"/>
        <v>8</v>
      </c>
      <c r="CO820" s="1">
        <f t="shared" si="145"/>
        <v>0</v>
      </c>
      <c r="CP820" s="1">
        <v>360.47</v>
      </c>
      <c r="CQ820" s="1">
        <f>SUM(BI820,CB820,CG820)</f>
        <v>159.71</v>
      </c>
      <c r="CR820" s="1">
        <v>36</v>
      </c>
      <c r="CS820" s="1" t="s">
        <v>5728</v>
      </c>
    </row>
    <row r="821" spans="1:217" s="47" customFormat="1" ht="102.75" customHeight="1" x14ac:dyDescent="0.25">
      <c r="A821" s="6" t="s">
        <v>213</v>
      </c>
      <c r="B821" s="6" t="s">
        <v>214</v>
      </c>
      <c r="C821" s="6" t="s">
        <v>25</v>
      </c>
      <c r="D821" s="45" t="s">
        <v>98</v>
      </c>
      <c r="E821" s="6" t="s">
        <v>215</v>
      </c>
      <c r="F821" s="6" t="s">
        <v>216</v>
      </c>
      <c r="G821" s="6" t="s">
        <v>217</v>
      </c>
      <c r="H821" s="6" t="s">
        <v>61</v>
      </c>
      <c r="I821" s="6" t="s">
        <v>125</v>
      </c>
      <c r="J821" s="6" t="s">
        <v>218</v>
      </c>
      <c r="K821" s="6" t="s">
        <v>219</v>
      </c>
      <c r="L821" s="6" t="s">
        <v>105</v>
      </c>
      <c r="M821" s="6" t="s">
        <v>220</v>
      </c>
      <c r="N821" s="6" t="s">
        <v>129</v>
      </c>
      <c r="O821" s="6" t="s">
        <v>130</v>
      </c>
      <c r="P821" s="6">
        <v>932</v>
      </c>
      <c r="Q821" s="6" t="s">
        <v>4820</v>
      </c>
      <c r="R821" s="6" t="s">
        <v>38</v>
      </c>
      <c r="S821" s="6" t="s">
        <v>4821</v>
      </c>
      <c r="T821" s="6" t="s">
        <v>40</v>
      </c>
      <c r="U821" s="6">
        <v>6</v>
      </c>
      <c r="V821" s="6" t="s">
        <v>41</v>
      </c>
      <c r="W821" s="6" t="s">
        <v>41</v>
      </c>
      <c r="X821" s="6">
        <v>2</v>
      </c>
      <c r="Y821" s="32" t="s">
        <v>5634</v>
      </c>
      <c r="Z821" s="6">
        <v>10</v>
      </c>
      <c r="AA821" s="6">
        <v>10</v>
      </c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>
        <f t="shared" si="139"/>
        <v>10</v>
      </c>
      <c r="AP821" s="6">
        <v>306.27999999999997</v>
      </c>
      <c r="AQ821" s="6">
        <v>3.32</v>
      </c>
      <c r="AR821" s="6"/>
      <c r="AS821" s="6">
        <v>38.75</v>
      </c>
      <c r="AT821" s="6">
        <v>42.5</v>
      </c>
      <c r="AU821" s="6"/>
      <c r="AV821" s="6">
        <v>8.3000000000000007</v>
      </c>
      <c r="AW821" s="6"/>
      <c r="AX821" s="6"/>
      <c r="AY821" s="6"/>
      <c r="AZ821" s="6"/>
      <c r="BA821" s="6"/>
      <c r="BB821" s="6">
        <v>103.41</v>
      </c>
      <c r="BC821" s="6"/>
      <c r="BD821" s="6"/>
      <c r="BE821" s="6"/>
      <c r="BF821" s="6"/>
      <c r="BG821" s="6"/>
      <c r="BH821" s="6">
        <v>100</v>
      </c>
      <c r="BI821" s="6">
        <f t="shared" si="140"/>
        <v>306.27999999999997</v>
      </c>
      <c r="BJ821" s="6">
        <v>33.75</v>
      </c>
      <c r="BK821" s="6"/>
      <c r="BL821" s="6"/>
      <c r="BM821" s="6">
        <v>1</v>
      </c>
      <c r="BN821" s="6"/>
      <c r="BO821" s="6">
        <v>1.25</v>
      </c>
      <c r="BP821" s="6">
        <v>1.5</v>
      </c>
      <c r="BQ821" s="6"/>
      <c r="BR821" s="6"/>
      <c r="BS821" s="6"/>
      <c r="BT821" s="6"/>
      <c r="BU821" s="6"/>
      <c r="BV821" s="6"/>
      <c r="BW821" s="6">
        <v>10</v>
      </c>
      <c r="BX821" s="6">
        <f t="shared" si="141"/>
        <v>13.75</v>
      </c>
      <c r="BY821" s="6">
        <v>20</v>
      </c>
      <c r="BZ821" s="6"/>
      <c r="CA821" s="6">
        <f t="shared" si="142"/>
        <v>20</v>
      </c>
      <c r="CB821" s="6">
        <f t="shared" si="143"/>
        <v>33.75</v>
      </c>
      <c r="CC821" s="6">
        <v>20</v>
      </c>
      <c r="CD821" s="6">
        <v>20</v>
      </c>
      <c r="CE821" s="6"/>
      <c r="CF821" s="6"/>
      <c r="CG821" s="6">
        <f t="shared" si="144"/>
        <v>20</v>
      </c>
      <c r="CH821" s="6">
        <v>8</v>
      </c>
      <c r="CI821" s="6">
        <v>8</v>
      </c>
      <c r="CJ821" s="6"/>
      <c r="CK821" s="6"/>
      <c r="CL821" s="6">
        <f t="shared" si="136"/>
        <v>8</v>
      </c>
      <c r="CM821" s="6"/>
      <c r="CN821" s="6"/>
      <c r="CO821" s="6">
        <f t="shared" si="145"/>
        <v>0</v>
      </c>
      <c r="CP821" s="6">
        <v>360.03</v>
      </c>
      <c r="CQ821" s="6"/>
      <c r="CR821" s="6"/>
      <c r="CS821" s="1" t="s">
        <v>5726</v>
      </c>
    </row>
    <row r="822" spans="1:217" s="40" customFormat="1" ht="44.25" hidden="1" customHeight="1" x14ac:dyDescent="0.25">
      <c r="A822" s="39" t="s">
        <v>221</v>
      </c>
      <c r="B822" s="39" t="s">
        <v>222</v>
      </c>
      <c r="C822" s="39" t="s">
        <v>25</v>
      </c>
      <c r="D822" s="43" t="s">
        <v>26</v>
      </c>
      <c r="E822" s="39" t="s">
        <v>223</v>
      </c>
      <c r="F822" s="39" t="s">
        <v>224</v>
      </c>
      <c r="G822" s="39" t="s">
        <v>225</v>
      </c>
      <c r="H822" s="39" t="s">
        <v>226</v>
      </c>
      <c r="I822" s="39" t="s">
        <v>227</v>
      </c>
      <c r="J822" s="39" t="s">
        <v>228</v>
      </c>
      <c r="K822" s="39" t="s">
        <v>229</v>
      </c>
      <c r="L822" s="39" t="s">
        <v>230</v>
      </c>
      <c r="M822" s="39" t="s">
        <v>231</v>
      </c>
      <c r="N822" s="39" t="s">
        <v>232</v>
      </c>
      <c r="O822" s="39" t="s">
        <v>233</v>
      </c>
      <c r="P822" s="1">
        <v>932</v>
      </c>
      <c r="Q822" s="1" t="s">
        <v>4820</v>
      </c>
      <c r="R822" s="39" t="s">
        <v>38</v>
      </c>
      <c r="S822" s="39" t="s">
        <v>4821</v>
      </c>
      <c r="T822" s="1" t="s">
        <v>40</v>
      </c>
      <c r="U822" s="1">
        <v>6</v>
      </c>
      <c r="V822" s="1" t="s">
        <v>41</v>
      </c>
      <c r="W822" s="1" t="s">
        <v>41</v>
      </c>
      <c r="X822" s="1">
        <v>4</v>
      </c>
      <c r="Y822" s="31" t="s">
        <v>5649</v>
      </c>
      <c r="Z822" s="1">
        <v>10</v>
      </c>
      <c r="AA822" s="1">
        <v>10</v>
      </c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>
        <f t="shared" si="139"/>
        <v>0</v>
      </c>
      <c r="AP822" s="1">
        <v>290.01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180.01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100</v>
      </c>
      <c r="BI822" s="1">
        <f t="shared" si="140"/>
        <v>0</v>
      </c>
      <c r="BJ822" s="1">
        <v>22.25</v>
      </c>
      <c r="BK822" s="1">
        <v>0</v>
      </c>
      <c r="BL822" s="1">
        <v>0</v>
      </c>
      <c r="BM822" s="1">
        <v>1</v>
      </c>
      <c r="BN822" s="1">
        <v>0</v>
      </c>
      <c r="BO822" s="1">
        <v>1.25</v>
      </c>
      <c r="BP822" s="1">
        <v>0</v>
      </c>
      <c r="BQ822" s="1">
        <v>0</v>
      </c>
      <c r="BR822" s="1">
        <v>0</v>
      </c>
      <c r="BS822" s="1">
        <v>0</v>
      </c>
      <c r="BT822" s="1">
        <v>0</v>
      </c>
      <c r="BU822" s="1">
        <v>0</v>
      </c>
      <c r="BV822" s="1">
        <v>10</v>
      </c>
      <c r="BW822" s="1">
        <v>0</v>
      </c>
      <c r="BX822" s="1">
        <f t="shared" si="141"/>
        <v>0</v>
      </c>
      <c r="BY822" s="1">
        <v>0</v>
      </c>
      <c r="BZ822" s="1">
        <v>0</v>
      </c>
      <c r="CA822" s="1">
        <f t="shared" si="142"/>
        <v>0</v>
      </c>
      <c r="CB822" s="1">
        <f t="shared" si="143"/>
        <v>0</v>
      </c>
      <c r="CC822" s="1">
        <v>40</v>
      </c>
      <c r="CD822" s="1">
        <v>40</v>
      </c>
      <c r="CE822" s="1">
        <v>0</v>
      </c>
      <c r="CF822" s="1">
        <v>0</v>
      </c>
      <c r="CG822" s="1">
        <f t="shared" si="144"/>
        <v>0</v>
      </c>
      <c r="CH822" s="1">
        <v>24</v>
      </c>
      <c r="CI822" s="1">
        <v>24</v>
      </c>
      <c r="CJ822" s="1">
        <v>0</v>
      </c>
      <c r="CK822" s="1">
        <v>0</v>
      </c>
      <c r="CL822" s="1">
        <f t="shared" si="136"/>
        <v>0</v>
      </c>
      <c r="CM822" s="1"/>
      <c r="CN822" s="1">
        <v>0</v>
      </c>
      <c r="CO822" s="1">
        <f t="shared" si="145"/>
        <v>0</v>
      </c>
      <c r="CP822" s="1">
        <v>352.26</v>
      </c>
      <c r="CQ822" s="39">
        <f t="shared" ref="CQ822:CQ830" si="147">SUM(BI822,CB822,CG822)</f>
        <v>0</v>
      </c>
      <c r="CR822" s="39" t="s">
        <v>5736</v>
      </c>
      <c r="CS822" s="1" t="s">
        <v>5732</v>
      </c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  <c r="FL822" s="38"/>
      <c r="FM822" s="38"/>
      <c r="FN822" s="38"/>
      <c r="FO822" s="38"/>
      <c r="FP822" s="38"/>
      <c r="FQ822" s="38"/>
      <c r="FR822" s="38"/>
      <c r="FS822" s="38"/>
      <c r="FT822" s="38"/>
      <c r="FU822" s="38"/>
      <c r="FV822" s="38"/>
      <c r="FW822" s="38"/>
      <c r="FX822" s="38"/>
      <c r="FY822" s="38"/>
      <c r="FZ822" s="38"/>
      <c r="GA822" s="38"/>
      <c r="GB822" s="38"/>
      <c r="GC822" s="38"/>
      <c r="GD822" s="38"/>
      <c r="GE822" s="38"/>
      <c r="GF822" s="38"/>
      <c r="GG822" s="38"/>
      <c r="GH822" s="38"/>
      <c r="GI822" s="38"/>
      <c r="GJ822" s="38"/>
      <c r="GK822" s="38"/>
      <c r="GL822" s="38"/>
      <c r="GM822" s="38"/>
      <c r="GN822" s="38"/>
      <c r="GO822" s="38"/>
      <c r="GP822" s="38"/>
      <c r="GQ822" s="38"/>
      <c r="GR822" s="38"/>
      <c r="GS822" s="38"/>
      <c r="GT822" s="38"/>
      <c r="GU822" s="38"/>
      <c r="GV822" s="38"/>
      <c r="GW822" s="38"/>
      <c r="GX822" s="38"/>
      <c r="GY822" s="38"/>
      <c r="GZ822" s="38"/>
      <c r="HA822" s="38"/>
      <c r="HB822" s="38"/>
      <c r="HC822" s="38"/>
      <c r="HD822" s="38"/>
      <c r="HE822" s="38"/>
      <c r="HF822" s="38"/>
      <c r="HG822" s="38"/>
      <c r="HH822" s="38"/>
      <c r="HI822" s="38"/>
    </row>
    <row r="823" spans="1:217" s="40" customFormat="1" ht="36.75" hidden="1" customHeight="1" x14ac:dyDescent="0.25">
      <c r="A823" s="39" t="s">
        <v>234</v>
      </c>
      <c r="B823" s="39" t="s">
        <v>235</v>
      </c>
      <c r="C823" s="39" t="s">
        <v>236</v>
      </c>
      <c r="D823" s="43" t="s">
        <v>98</v>
      </c>
      <c r="E823" s="39" t="s">
        <v>237</v>
      </c>
      <c r="F823" s="39" t="s">
        <v>238</v>
      </c>
      <c r="G823" s="39" t="s">
        <v>29</v>
      </c>
      <c r="H823" s="39" t="s">
        <v>75</v>
      </c>
      <c r="I823" s="39" t="s">
        <v>239</v>
      </c>
      <c r="J823" s="39" t="s">
        <v>240</v>
      </c>
      <c r="K823" s="39" t="s">
        <v>241</v>
      </c>
      <c r="L823" s="39" t="s">
        <v>242</v>
      </c>
      <c r="M823" s="39" t="s">
        <v>231</v>
      </c>
      <c r="N823" s="39" t="s">
        <v>243</v>
      </c>
      <c r="O823" s="39" t="s">
        <v>244</v>
      </c>
      <c r="P823" s="1">
        <v>932</v>
      </c>
      <c r="Q823" s="1" t="s">
        <v>4820</v>
      </c>
      <c r="R823" s="39" t="s">
        <v>38</v>
      </c>
      <c r="S823" s="39" t="s">
        <v>4821</v>
      </c>
      <c r="T823" s="1" t="s">
        <v>40</v>
      </c>
      <c r="U823" s="1">
        <v>6</v>
      </c>
      <c r="V823" s="1" t="s">
        <v>41</v>
      </c>
      <c r="W823" s="1" t="s">
        <v>41</v>
      </c>
      <c r="X823" s="1">
        <v>1</v>
      </c>
      <c r="Y823" s="34" t="s">
        <v>5649</v>
      </c>
      <c r="Z823" s="1">
        <v>0</v>
      </c>
      <c r="AA823" s="1">
        <v>0</v>
      </c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>
        <f t="shared" si="139"/>
        <v>0</v>
      </c>
      <c r="AP823" s="1">
        <v>111.33</v>
      </c>
      <c r="AQ823" s="1">
        <v>14.11</v>
      </c>
      <c r="AR823" s="1"/>
      <c r="AS823" s="1">
        <v>160</v>
      </c>
      <c r="AT823" s="1"/>
      <c r="AU823" s="1"/>
      <c r="AV823" s="1"/>
      <c r="AW823" s="1"/>
      <c r="AX823" s="1"/>
      <c r="AY823" s="1"/>
      <c r="AZ823" s="1"/>
      <c r="BA823" s="1"/>
      <c r="BB823" s="1">
        <v>88.09</v>
      </c>
      <c r="BC823" s="1"/>
      <c r="BD823" s="1"/>
      <c r="BE823" s="1"/>
      <c r="BF823" s="1"/>
      <c r="BG823" s="1"/>
      <c r="BH823" s="1"/>
      <c r="BI823" s="1">
        <f t="shared" si="140"/>
        <v>0</v>
      </c>
      <c r="BJ823" s="1">
        <v>37.700000000000003</v>
      </c>
      <c r="BK823" s="1">
        <v>0.5</v>
      </c>
      <c r="BL823" s="1"/>
      <c r="BM823" s="1">
        <v>2</v>
      </c>
      <c r="BN823" s="1">
        <v>1.25</v>
      </c>
      <c r="BO823" s="1">
        <v>1.25</v>
      </c>
      <c r="BP823" s="1"/>
      <c r="BQ823" s="1">
        <v>0</v>
      </c>
      <c r="BR823" s="1"/>
      <c r="BS823" s="1">
        <v>2.7</v>
      </c>
      <c r="BT823" s="1"/>
      <c r="BU823" s="1"/>
      <c r="BV823" s="1">
        <v>10</v>
      </c>
      <c r="BW823" s="1">
        <v>10</v>
      </c>
      <c r="BX823" s="1">
        <f t="shared" si="141"/>
        <v>0</v>
      </c>
      <c r="BY823" s="1"/>
      <c r="BZ823" s="1"/>
      <c r="CA823" s="1">
        <f t="shared" si="142"/>
        <v>0</v>
      </c>
      <c r="CB823" s="1">
        <f t="shared" si="143"/>
        <v>0</v>
      </c>
      <c r="CC823" s="1">
        <v>200</v>
      </c>
      <c r="CD823" s="1">
        <v>60</v>
      </c>
      <c r="CE823" s="1">
        <v>0</v>
      </c>
      <c r="CF823" s="1"/>
      <c r="CG823" s="1">
        <f t="shared" si="144"/>
        <v>0</v>
      </c>
      <c r="CH823" s="1">
        <v>100</v>
      </c>
      <c r="CI823" s="1">
        <v>40</v>
      </c>
      <c r="CJ823" s="1">
        <v>60</v>
      </c>
      <c r="CK823" s="1"/>
      <c r="CL823" s="1">
        <f t="shared" si="136"/>
        <v>0</v>
      </c>
      <c r="CM823" s="1"/>
      <c r="CN823" s="1"/>
      <c r="CO823" s="1">
        <f t="shared" si="145"/>
        <v>0</v>
      </c>
      <c r="CP823" s="1">
        <v>349.03</v>
      </c>
      <c r="CQ823" s="39">
        <f t="shared" si="147"/>
        <v>0</v>
      </c>
      <c r="CR823" s="39" t="s">
        <v>5736</v>
      </c>
      <c r="CS823" s="1" t="s">
        <v>5728</v>
      </c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  <c r="DV823" s="38"/>
      <c r="DW823" s="38"/>
      <c r="DX823" s="38"/>
      <c r="DY823" s="38"/>
      <c r="DZ823" s="38"/>
      <c r="EA823" s="38"/>
      <c r="EB823" s="38"/>
      <c r="EC823" s="38"/>
      <c r="ED823" s="38"/>
      <c r="EE823" s="38"/>
      <c r="EF823" s="38"/>
      <c r="EG823" s="38"/>
      <c r="EH823" s="38"/>
      <c r="EI823" s="38"/>
      <c r="EJ823" s="38"/>
      <c r="EK823" s="38"/>
      <c r="EL823" s="38"/>
      <c r="EM823" s="38"/>
      <c r="EN823" s="38"/>
      <c r="EO823" s="38"/>
      <c r="EP823" s="38"/>
      <c r="EQ823" s="38"/>
      <c r="ER823" s="38"/>
      <c r="ES823" s="38"/>
      <c r="ET823" s="38"/>
      <c r="EU823" s="38"/>
      <c r="EV823" s="38"/>
      <c r="EW823" s="38"/>
      <c r="EX823" s="38"/>
      <c r="EY823" s="38"/>
      <c r="EZ823" s="38"/>
      <c r="FA823" s="38"/>
      <c r="FB823" s="38"/>
      <c r="FC823" s="38"/>
      <c r="FD823" s="38"/>
      <c r="FE823" s="38"/>
      <c r="FF823" s="38"/>
      <c r="FG823" s="38"/>
      <c r="FH823" s="38"/>
      <c r="FI823" s="38"/>
      <c r="FJ823" s="38"/>
      <c r="FK823" s="38"/>
      <c r="FL823" s="38"/>
      <c r="FM823" s="38"/>
      <c r="FN823" s="38"/>
      <c r="FO823" s="38"/>
      <c r="FP823" s="38"/>
      <c r="FQ823" s="38"/>
      <c r="FR823" s="38"/>
      <c r="FS823" s="38"/>
      <c r="FT823" s="38"/>
      <c r="FU823" s="38"/>
      <c r="FV823" s="38"/>
      <c r="FW823" s="38"/>
      <c r="FX823" s="38"/>
      <c r="FY823" s="38"/>
      <c r="FZ823" s="38"/>
      <c r="GA823" s="38"/>
      <c r="GB823" s="38"/>
      <c r="GC823" s="38"/>
      <c r="GD823" s="38"/>
      <c r="GE823" s="38"/>
      <c r="GF823" s="38"/>
      <c r="GG823" s="38"/>
      <c r="GH823" s="38"/>
      <c r="GI823" s="38"/>
      <c r="GJ823" s="38"/>
      <c r="GK823" s="38"/>
      <c r="GL823" s="38"/>
      <c r="GM823" s="38"/>
      <c r="GN823" s="38"/>
      <c r="GO823" s="38"/>
      <c r="GP823" s="38"/>
      <c r="GQ823" s="38"/>
      <c r="GR823" s="38"/>
      <c r="GS823" s="38"/>
      <c r="GT823" s="38"/>
      <c r="GU823" s="38"/>
      <c r="GV823" s="38"/>
      <c r="GW823" s="38"/>
      <c r="GX823" s="38"/>
      <c r="GY823" s="38"/>
      <c r="GZ823" s="38"/>
      <c r="HA823" s="38"/>
      <c r="HB823" s="38"/>
      <c r="HC823" s="38"/>
      <c r="HD823" s="38"/>
      <c r="HE823" s="38"/>
      <c r="HF823" s="38"/>
      <c r="HG823" s="38"/>
      <c r="HH823" s="38"/>
      <c r="HI823" s="38"/>
    </row>
    <row r="824" spans="1:217" ht="39.75" customHeight="1" x14ac:dyDescent="0.25">
      <c r="A824" s="1" t="s">
        <v>2383</v>
      </c>
      <c r="B824" s="1" t="s">
        <v>2384</v>
      </c>
      <c r="C824" s="1" t="s">
        <v>267</v>
      </c>
      <c r="D824" s="44" t="s">
        <v>26</v>
      </c>
      <c r="E824" s="1" t="s">
        <v>2385</v>
      </c>
      <c r="F824" s="1" t="s">
        <v>2386</v>
      </c>
      <c r="G824" s="1" t="s">
        <v>112</v>
      </c>
      <c r="H824" s="1" t="s">
        <v>74</v>
      </c>
      <c r="I824" s="1" t="s">
        <v>2387</v>
      </c>
      <c r="J824" s="1" t="s">
        <v>2388</v>
      </c>
      <c r="K824" s="1" t="s">
        <v>2389</v>
      </c>
      <c r="L824" s="1" t="s">
        <v>2390</v>
      </c>
      <c r="M824" s="1" t="s">
        <v>2391</v>
      </c>
      <c r="N824" s="1" t="s">
        <v>2392</v>
      </c>
      <c r="O824" s="1" t="s">
        <v>2393</v>
      </c>
      <c r="P824" s="1">
        <v>932</v>
      </c>
      <c r="Q824" s="1" t="s">
        <v>4820</v>
      </c>
      <c r="R824" s="1" t="s">
        <v>38</v>
      </c>
      <c r="S824" s="1" t="s">
        <v>4821</v>
      </c>
      <c r="T824" s="1" t="s">
        <v>40</v>
      </c>
      <c r="U824" s="1">
        <v>6</v>
      </c>
      <c r="V824" s="1" t="s">
        <v>41</v>
      </c>
      <c r="W824" s="1" t="s">
        <v>41</v>
      </c>
      <c r="X824" s="1">
        <v>3</v>
      </c>
      <c r="Y824" s="31" t="s">
        <v>5649</v>
      </c>
      <c r="Z824" s="1">
        <v>50</v>
      </c>
      <c r="AA824" s="1">
        <v>10</v>
      </c>
      <c r="AO824" s="1">
        <f t="shared" si="139"/>
        <v>10</v>
      </c>
      <c r="AP824" s="1">
        <v>277.85000000000002</v>
      </c>
      <c r="AQ824" s="1">
        <v>143.59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45.84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f t="shared" si="140"/>
        <v>199.43</v>
      </c>
      <c r="BJ824" s="1">
        <v>10</v>
      </c>
      <c r="BK824" s="1">
        <v>0</v>
      </c>
      <c r="BL824" s="1">
        <v>0</v>
      </c>
      <c r="BM824" s="1">
        <v>0</v>
      </c>
      <c r="BN824" s="1">
        <v>0</v>
      </c>
      <c r="BO824" s="1">
        <v>0</v>
      </c>
      <c r="BP824" s="1">
        <v>0</v>
      </c>
      <c r="BQ824" s="1">
        <v>0</v>
      </c>
      <c r="BR824" s="1">
        <v>0</v>
      </c>
      <c r="BS824" s="1">
        <v>0</v>
      </c>
      <c r="BT824" s="1">
        <v>0</v>
      </c>
      <c r="BU824" s="1">
        <v>0</v>
      </c>
      <c r="BV824" s="1">
        <v>0</v>
      </c>
      <c r="BW824" s="1">
        <v>0</v>
      </c>
      <c r="BX824" s="1">
        <f t="shared" si="141"/>
        <v>0</v>
      </c>
      <c r="BY824" s="1">
        <v>0</v>
      </c>
      <c r="BZ824" s="1">
        <v>0</v>
      </c>
      <c r="CA824" s="1">
        <f t="shared" si="142"/>
        <v>0</v>
      </c>
      <c r="CB824" s="1">
        <f t="shared" si="143"/>
        <v>0</v>
      </c>
      <c r="CC824" s="1">
        <v>60</v>
      </c>
      <c r="CD824" s="1">
        <v>0</v>
      </c>
      <c r="CE824" s="1">
        <v>0</v>
      </c>
      <c r="CF824" s="1">
        <v>0</v>
      </c>
      <c r="CG824" s="1">
        <f t="shared" si="144"/>
        <v>0</v>
      </c>
      <c r="CH824" s="1">
        <v>40</v>
      </c>
      <c r="CI824" s="1">
        <v>40</v>
      </c>
      <c r="CJ824" s="1">
        <v>0</v>
      </c>
      <c r="CK824" s="1">
        <v>0</v>
      </c>
      <c r="CL824" s="1">
        <f t="shared" si="136"/>
        <v>40</v>
      </c>
      <c r="CN824" s="1">
        <v>0</v>
      </c>
      <c r="CO824" s="1">
        <f t="shared" si="145"/>
        <v>0</v>
      </c>
      <c r="CP824" s="1">
        <v>347.85</v>
      </c>
      <c r="CQ824" s="1">
        <f t="shared" si="147"/>
        <v>199.43</v>
      </c>
      <c r="CR824" s="1">
        <v>24</v>
      </c>
      <c r="CS824" s="1" t="s">
        <v>5732</v>
      </c>
    </row>
    <row r="825" spans="1:217" s="40" customFormat="1" ht="45.75" hidden="1" customHeight="1" x14ac:dyDescent="0.25">
      <c r="A825" s="39" t="s">
        <v>3923</v>
      </c>
      <c r="B825" s="39" t="s">
        <v>3924</v>
      </c>
      <c r="C825" s="39" t="s">
        <v>57</v>
      </c>
      <c r="D825" s="43" t="s">
        <v>84</v>
      </c>
      <c r="E825" s="39" t="s">
        <v>3925</v>
      </c>
      <c r="F825" s="39" t="s">
        <v>3926</v>
      </c>
      <c r="G825" s="39" t="s">
        <v>3927</v>
      </c>
      <c r="H825" s="39" t="s">
        <v>337</v>
      </c>
      <c r="I825" s="39" t="s">
        <v>3928</v>
      </c>
      <c r="J825" s="39" t="s">
        <v>3929</v>
      </c>
      <c r="K825" s="39" t="s">
        <v>3930</v>
      </c>
      <c r="L825" s="39" t="s">
        <v>78</v>
      </c>
      <c r="M825" s="39" t="s">
        <v>3009</v>
      </c>
      <c r="N825" s="39" t="s">
        <v>3931</v>
      </c>
      <c r="O825" s="39" t="s">
        <v>3932</v>
      </c>
      <c r="P825" s="1">
        <v>932</v>
      </c>
      <c r="Q825" s="1" t="s">
        <v>4820</v>
      </c>
      <c r="R825" s="39" t="s">
        <v>38</v>
      </c>
      <c r="S825" s="39" t="s">
        <v>4821</v>
      </c>
      <c r="T825" s="1" t="s">
        <v>40</v>
      </c>
      <c r="U825" s="1">
        <v>6</v>
      </c>
      <c r="V825" s="1" t="s">
        <v>41</v>
      </c>
      <c r="W825" s="1" t="s">
        <v>41</v>
      </c>
      <c r="X825" s="1">
        <v>6</v>
      </c>
      <c r="Y825" s="34" t="s">
        <v>5649</v>
      </c>
      <c r="Z825" s="1">
        <v>10</v>
      </c>
      <c r="AA825" s="1">
        <v>10</v>
      </c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>
        <f t="shared" si="139"/>
        <v>0</v>
      </c>
      <c r="AP825" s="1">
        <v>291.33</v>
      </c>
      <c r="AQ825" s="1"/>
      <c r="AR825" s="1"/>
      <c r="AS825" s="1"/>
      <c r="AT825" s="1"/>
      <c r="AU825" s="1"/>
      <c r="AV825" s="1"/>
      <c r="AW825" s="1"/>
      <c r="AX825" s="1">
        <v>4.1100000000000003</v>
      </c>
      <c r="AY825" s="1"/>
      <c r="AZ825" s="1"/>
      <c r="BA825" s="1">
        <v>17.190000000000001</v>
      </c>
      <c r="BB825" s="1">
        <v>157.03</v>
      </c>
      <c r="BC825" s="1"/>
      <c r="BD825" s="1"/>
      <c r="BE825" s="1"/>
      <c r="BF825" s="1"/>
      <c r="BG825" s="1"/>
      <c r="BH825" s="1">
        <v>100</v>
      </c>
      <c r="BI825" s="1">
        <f t="shared" si="140"/>
        <v>0</v>
      </c>
      <c r="BJ825" s="1">
        <v>23.75</v>
      </c>
      <c r="BK825" s="1">
        <v>1</v>
      </c>
      <c r="BL825" s="1"/>
      <c r="BM825" s="1">
        <v>1</v>
      </c>
      <c r="BN825" s="1"/>
      <c r="BO825" s="1">
        <v>1.25</v>
      </c>
      <c r="BP825" s="1"/>
      <c r="BQ825" s="1"/>
      <c r="BR825" s="1"/>
      <c r="BS825" s="1"/>
      <c r="BT825" s="1"/>
      <c r="BU825" s="1">
        <v>0</v>
      </c>
      <c r="BV825" s="1">
        <v>10</v>
      </c>
      <c r="BW825" s="1"/>
      <c r="BX825" s="1">
        <f t="shared" si="141"/>
        <v>0</v>
      </c>
      <c r="BY825" s="1"/>
      <c r="BZ825" s="1"/>
      <c r="CA825" s="1">
        <f t="shared" si="142"/>
        <v>0</v>
      </c>
      <c r="CB825" s="1">
        <f t="shared" si="143"/>
        <v>0</v>
      </c>
      <c r="CC825" s="1">
        <v>30</v>
      </c>
      <c r="CD825" s="1">
        <v>30</v>
      </c>
      <c r="CE825" s="1"/>
      <c r="CF825" s="1"/>
      <c r="CG825" s="1">
        <f t="shared" si="144"/>
        <v>0</v>
      </c>
      <c r="CH825" s="1">
        <v>16</v>
      </c>
      <c r="CI825" s="1">
        <v>16</v>
      </c>
      <c r="CJ825" s="1"/>
      <c r="CK825" s="1"/>
      <c r="CL825" s="1">
        <f t="shared" si="136"/>
        <v>0</v>
      </c>
      <c r="CM825" s="1"/>
      <c r="CN825" s="1"/>
      <c r="CO825" s="1">
        <f t="shared" si="145"/>
        <v>0</v>
      </c>
      <c r="CP825" s="1">
        <v>345.08</v>
      </c>
      <c r="CQ825" s="39">
        <f t="shared" si="147"/>
        <v>0</v>
      </c>
      <c r="CR825" s="39" t="s">
        <v>5736</v>
      </c>
      <c r="CS825" s="1" t="s">
        <v>5728</v>
      </c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  <c r="DV825" s="38"/>
      <c r="DW825" s="38"/>
      <c r="DX825" s="38"/>
      <c r="DY825" s="38"/>
      <c r="DZ825" s="38"/>
      <c r="EA825" s="38"/>
      <c r="EB825" s="38"/>
      <c r="EC825" s="38"/>
      <c r="ED825" s="38"/>
      <c r="EE825" s="38"/>
      <c r="EF825" s="38"/>
      <c r="EG825" s="38"/>
      <c r="EH825" s="38"/>
      <c r="EI825" s="38"/>
      <c r="EJ825" s="38"/>
      <c r="EK825" s="38"/>
      <c r="EL825" s="38"/>
      <c r="EM825" s="38"/>
      <c r="EN825" s="38"/>
      <c r="EO825" s="38"/>
      <c r="EP825" s="38"/>
      <c r="EQ825" s="38"/>
      <c r="ER825" s="38"/>
      <c r="ES825" s="38"/>
      <c r="ET825" s="38"/>
      <c r="EU825" s="38"/>
      <c r="EV825" s="38"/>
      <c r="EW825" s="38"/>
      <c r="EX825" s="38"/>
      <c r="EY825" s="38"/>
      <c r="EZ825" s="38"/>
      <c r="FA825" s="38"/>
      <c r="FB825" s="38"/>
      <c r="FC825" s="38"/>
      <c r="FD825" s="38"/>
      <c r="FE825" s="38"/>
      <c r="FF825" s="38"/>
      <c r="FG825" s="38"/>
      <c r="FH825" s="38"/>
      <c r="FI825" s="38"/>
      <c r="FJ825" s="38"/>
      <c r="FK825" s="38"/>
      <c r="FL825" s="38"/>
      <c r="FM825" s="38"/>
      <c r="FN825" s="38"/>
      <c r="FO825" s="38"/>
      <c r="FP825" s="38"/>
      <c r="FQ825" s="38"/>
      <c r="FR825" s="38"/>
      <c r="FS825" s="38"/>
      <c r="FT825" s="38"/>
      <c r="FU825" s="38"/>
      <c r="FV825" s="38"/>
      <c r="FW825" s="38"/>
      <c r="FX825" s="38"/>
      <c r="FY825" s="38"/>
      <c r="FZ825" s="38"/>
      <c r="GA825" s="38"/>
      <c r="GB825" s="38"/>
      <c r="GC825" s="38"/>
      <c r="GD825" s="38"/>
      <c r="GE825" s="38"/>
      <c r="GF825" s="38"/>
      <c r="GG825" s="38"/>
      <c r="GH825" s="38"/>
      <c r="GI825" s="38"/>
      <c r="GJ825" s="38"/>
      <c r="GK825" s="38"/>
      <c r="GL825" s="38"/>
      <c r="GM825" s="38"/>
      <c r="GN825" s="38"/>
      <c r="GO825" s="38"/>
      <c r="GP825" s="38"/>
      <c r="GQ825" s="38"/>
      <c r="GR825" s="38"/>
      <c r="GS825" s="38"/>
      <c r="GT825" s="38"/>
      <c r="GU825" s="38"/>
      <c r="GV825" s="38"/>
      <c r="GW825" s="38"/>
      <c r="GX825" s="38"/>
      <c r="GY825" s="38"/>
      <c r="GZ825" s="38"/>
      <c r="HA825" s="38"/>
      <c r="HB825" s="38"/>
      <c r="HC825" s="38"/>
      <c r="HD825" s="38"/>
      <c r="HE825" s="38"/>
      <c r="HF825" s="38"/>
      <c r="HG825" s="38"/>
      <c r="HH825" s="38"/>
      <c r="HI825" s="38"/>
    </row>
    <row r="826" spans="1:217" ht="51.75" customHeight="1" x14ac:dyDescent="0.25">
      <c r="A826" s="1" t="s">
        <v>1893</v>
      </c>
      <c r="B826" s="1" t="s">
        <v>1894</v>
      </c>
      <c r="C826" s="1" t="s">
        <v>25</v>
      </c>
      <c r="D826" s="44" t="s">
        <v>71</v>
      </c>
      <c r="E826" s="1" t="s">
        <v>1895</v>
      </c>
      <c r="F826" s="26" t="s">
        <v>1896</v>
      </c>
      <c r="G826" s="26" t="s">
        <v>29</v>
      </c>
      <c r="H826" s="1" t="s">
        <v>1897</v>
      </c>
      <c r="I826" s="1" t="s">
        <v>1898</v>
      </c>
      <c r="J826" s="1" t="s">
        <v>1899</v>
      </c>
      <c r="K826" s="1" t="s">
        <v>1900</v>
      </c>
      <c r="L826" s="1" t="s">
        <v>105</v>
      </c>
      <c r="M826" s="1" t="s">
        <v>1080</v>
      </c>
      <c r="N826" s="1" t="s">
        <v>1901</v>
      </c>
      <c r="O826" s="1" t="s">
        <v>1082</v>
      </c>
      <c r="P826" s="1">
        <v>932</v>
      </c>
      <c r="Q826" s="1" t="s">
        <v>4820</v>
      </c>
      <c r="R826" s="1" t="s">
        <v>38</v>
      </c>
      <c r="S826" s="1" t="s">
        <v>4821</v>
      </c>
      <c r="T826" s="1" t="s">
        <v>40</v>
      </c>
      <c r="U826" s="1">
        <v>6</v>
      </c>
      <c r="V826" s="1" t="s">
        <v>41</v>
      </c>
      <c r="W826" s="1" t="s">
        <v>41</v>
      </c>
      <c r="X826" s="1">
        <v>2</v>
      </c>
      <c r="Y826" s="34" t="s">
        <v>5649</v>
      </c>
      <c r="Z826" s="1">
        <v>50</v>
      </c>
      <c r="AA826" s="1">
        <v>10</v>
      </c>
      <c r="AO826" s="1">
        <f t="shared" si="139"/>
        <v>10</v>
      </c>
      <c r="AP826" s="1">
        <v>154.19</v>
      </c>
      <c r="AQ826" s="1">
        <v>3.32</v>
      </c>
      <c r="AU826" s="1">
        <v>66.400000000000006</v>
      </c>
      <c r="BB826" s="1">
        <v>34.47</v>
      </c>
      <c r="BI826" s="1">
        <f t="shared" si="140"/>
        <v>114.19</v>
      </c>
      <c r="BJ826" s="1">
        <v>20.75</v>
      </c>
      <c r="BM826" s="1">
        <v>2</v>
      </c>
      <c r="BO826" s="1">
        <v>5</v>
      </c>
      <c r="BW826" s="1">
        <v>10</v>
      </c>
      <c r="BX826" s="1">
        <f t="shared" si="141"/>
        <v>17</v>
      </c>
      <c r="CA826" s="1">
        <f t="shared" si="142"/>
        <v>0</v>
      </c>
      <c r="CB826" s="1">
        <f t="shared" si="143"/>
        <v>17</v>
      </c>
      <c r="CC826" s="1">
        <v>170</v>
      </c>
      <c r="CD826" s="1">
        <v>60</v>
      </c>
      <c r="CE826" s="1">
        <v>50</v>
      </c>
      <c r="CG826" s="1">
        <f t="shared" si="144"/>
        <v>110</v>
      </c>
      <c r="CH826" s="1">
        <v>85</v>
      </c>
      <c r="CI826" s="1">
        <v>40</v>
      </c>
      <c r="CJ826" s="1">
        <v>45</v>
      </c>
      <c r="CL826" s="1">
        <f t="shared" si="136"/>
        <v>85</v>
      </c>
      <c r="CO826" s="1">
        <f t="shared" si="145"/>
        <v>0</v>
      </c>
      <c r="CP826" s="1">
        <v>344.94</v>
      </c>
      <c r="CQ826" s="1">
        <f t="shared" si="147"/>
        <v>241.19</v>
      </c>
      <c r="CR826" s="1">
        <v>10</v>
      </c>
      <c r="CS826" s="1" t="s">
        <v>5728</v>
      </c>
    </row>
    <row r="827" spans="1:217" ht="52.5" customHeight="1" x14ac:dyDescent="0.25">
      <c r="A827" s="1" t="s">
        <v>1902</v>
      </c>
      <c r="B827" s="1" t="s">
        <v>1903</v>
      </c>
      <c r="C827" s="1" t="s">
        <v>25</v>
      </c>
      <c r="D827" s="44" t="s">
        <v>26</v>
      </c>
      <c r="E827" s="1" t="s">
        <v>1904</v>
      </c>
      <c r="F827" s="1" t="s">
        <v>1905</v>
      </c>
      <c r="G827" s="1" t="s">
        <v>226</v>
      </c>
      <c r="H827" s="1" t="s">
        <v>337</v>
      </c>
      <c r="I827" s="1" t="s">
        <v>1906</v>
      </c>
      <c r="J827" s="1" t="s">
        <v>1907</v>
      </c>
      <c r="K827" s="1" t="s">
        <v>1908</v>
      </c>
      <c r="L827" s="1" t="s">
        <v>299</v>
      </c>
      <c r="M827" s="1" t="s">
        <v>603</v>
      </c>
      <c r="N827" s="1" t="s">
        <v>1909</v>
      </c>
      <c r="O827" s="1" t="s">
        <v>907</v>
      </c>
      <c r="P827" s="1">
        <v>932</v>
      </c>
      <c r="Q827" s="1" t="s">
        <v>4820</v>
      </c>
      <c r="R827" s="1" t="s">
        <v>38</v>
      </c>
      <c r="S827" s="1" t="s">
        <v>4821</v>
      </c>
      <c r="T827" s="1" t="s">
        <v>40</v>
      </c>
      <c r="U827" s="1">
        <v>6</v>
      </c>
      <c r="V827" s="1" t="s">
        <v>41</v>
      </c>
      <c r="W827" s="1" t="s">
        <v>41</v>
      </c>
      <c r="X827" s="1">
        <v>3</v>
      </c>
      <c r="Y827" s="31" t="s">
        <v>5649</v>
      </c>
      <c r="Z827" s="1">
        <v>0</v>
      </c>
      <c r="AA827" s="1">
        <v>0</v>
      </c>
      <c r="AO827" s="1">
        <f t="shared" si="139"/>
        <v>0</v>
      </c>
      <c r="AP827" s="1">
        <v>289.55</v>
      </c>
      <c r="AQ827" s="1">
        <v>43.16</v>
      </c>
      <c r="AR827" s="1">
        <v>0</v>
      </c>
      <c r="AS827" s="1">
        <v>10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126.39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f t="shared" si="140"/>
        <v>179.55</v>
      </c>
      <c r="BK827" s="1">
        <v>0</v>
      </c>
      <c r="BL827" s="1">
        <v>0</v>
      </c>
      <c r="BM827" s="1">
        <v>0</v>
      </c>
      <c r="BN827" s="1">
        <v>0</v>
      </c>
      <c r="BO827" s="1">
        <v>0</v>
      </c>
      <c r="BP827" s="1">
        <v>0</v>
      </c>
      <c r="BQ827" s="1">
        <v>0</v>
      </c>
      <c r="BR827" s="1">
        <v>0</v>
      </c>
      <c r="BS827" s="1">
        <v>0</v>
      </c>
      <c r="BT827" s="1">
        <v>0</v>
      </c>
      <c r="BU827" s="1">
        <v>0</v>
      </c>
      <c r="BV827" s="1">
        <v>0</v>
      </c>
      <c r="BW827" s="1">
        <v>0</v>
      </c>
      <c r="BX827" s="1">
        <f t="shared" si="141"/>
        <v>0</v>
      </c>
      <c r="BY827" s="1">
        <v>0</v>
      </c>
      <c r="BZ827" s="1">
        <v>0</v>
      </c>
      <c r="CA827" s="1">
        <f t="shared" si="142"/>
        <v>0</v>
      </c>
      <c r="CB827" s="1">
        <f t="shared" si="143"/>
        <v>0</v>
      </c>
      <c r="CC827" s="1">
        <v>50</v>
      </c>
      <c r="CD827" s="1">
        <v>40</v>
      </c>
      <c r="CE827" s="1">
        <v>0</v>
      </c>
      <c r="CF827" s="1">
        <v>0</v>
      </c>
      <c r="CG827" s="1">
        <f t="shared" si="144"/>
        <v>40</v>
      </c>
      <c r="CH827" s="1">
        <v>32</v>
      </c>
      <c r="CI827" s="1">
        <v>32</v>
      </c>
      <c r="CJ827" s="1">
        <v>0</v>
      </c>
      <c r="CK827" s="1">
        <v>0</v>
      </c>
      <c r="CL827" s="1">
        <f t="shared" si="136"/>
        <v>32</v>
      </c>
      <c r="CN827" s="1">
        <v>0</v>
      </c>
      <c r="CO827" s="1">
        <f t="shared" si="145"/>
        <v>0</v>
      </c>
      <c r="CP827" s="1">
        <v>339.55</v>
      </c>
      <c r="CQ827" s="1">
        <f t="shared" si="147"/>
        <v>219.55</v>
      </c>
      <c r="CR827" s="1">
        <v>17</v>
      </c>
      <c r="CS827" s="1" t="s">
        <v>5732</v>
      </c>
    </row>
    <row r="828" spans="1:217" ht="51" customHeight="1" x14ac:dyDescent="0.25">
      <c r="A828" s="1" t="s">
        <v>245</v>
      </c>
      <c r="B828" s="1" t="s">
        <v>246</v>
      </c>
      <c r="C828" s="1" t="s">
        <v>133</v>
      </c>
      <c r="D828" s="44" t="s">
        <v>98</v>
      </c>
      <c r="E828" s="1" t="s">
        <v>247</v>
      </c>
      <c r="F828" s="26" t="s">
        <v>248</v>
      </c>
      <c r="G828" s="26" t="s">
        <v>249</v>
      </c>
      <c r="H828" s="1" t="s">
        <v>183</v>
      </c>
      <c r="I828" s="1" t="s">
        <v>250</v>
      </c>
      <c r="J828" s="1" t="s">
        <v>251</v>
      </c>
      <c r="K828" s="1" t="s">
        <v>252</v>
      </c>
      <c r="L828" s="1" t="s">
        <v>105</v>
      </c>
      <c r="M828" s="1" t="s">
        <v>253</v>
      </c>
      <c r="N828" s="1" t="s">
        <v>254</v>
      </c>
      <c r="O828" s="1" t="s">
        <v>255</v>
      </c>
      <c r="P828" s="1">
        <v>932</v>
      </c>
      <c r="Q828" s="1" t="s">
        <v>4820</v>
      </c>
      <c r="R828" s="1" t="s">
        <v>38</v>
      </c>
      <c r="S828" s="1" t="s">
        <v>4821</v>
      </c>
      <c r="T828" s="1" t="s">
        <v>40</v>
      </c>
      <c r="U828" s="1">
        <v>6</v>
      </c>
      <c r="V828" s="1" t="s">
        <v>41</v>
      </c>
      <c r="W828" s="1" t="s">
        <v>41</v>
      </c>
      <c r="X828" s="1">
        <v>4</v>
      </c>
      <c r="Y828" s="34" t="s">
        <v>5649</v>
      </c>
      <c r="Z828" s="1">
        <v>0</v>
      </c>
      <c r="AA828" s="1">
        <v>0</v>
      </c>
      <c r="AO828" s="1">
        <f t="shared" si="139"/>
        <v>0</v>
      </c>
      <c r="AP828" s="1">
        <v>257.73</v>
      </c>
      <c r="AX828" s="1">
        <v>16.440000000000001</v>
      </c>
      <c r="BA828" s="1">
        <v>66.849999999999994</v>
      </c>
      <c r="BB828" s="1">
        <v>0</v>
      </c>
      <c r="BI828" s="1">
        <f t="shared" si="140"/>
        <v>83.289999999999992</v>
      </c>
      <c r="BJ828" s="1">
        <v>21</v>
      </c>
      <c r="BK828" s="1">
        <v>0</v>
      </c>
      <c r="BO828" s="1">
        <v>10</v>
      </c>
      <c r="BU828" s="1">
        <v>0</v>
      </c>
      <c r="BX828" s="1">
        <f t="shared" si="141"/>
        <v>10</v>
      </c>
      <c r="CA828" s="1">
        <f t="shared" si="142"/>
        <v>0</v>
      </c>
      <c r="CB828" s="1">
        <f t="shared" si="143"/>
        <v>10</v>
      </c>
      <c r="CC828" s="1">
        <v>60</v>
      </c>
      <c r="CD828" s="1">
        <v>50</v>
      </c>
      <c r="CG828" s="1">
        <f t="shared" si="144"/>
        <v>50</v>
      </c>
      <c r="CH828" s="1">
        <v>40</v>
      </c>
      <c r="CI828" s="1">
        <v>40</v>
      </c>
      <c r="CL828" s="1">
        <f t="shared" si="136"/>
        <v>40</v>
      </c>
      <c r="CO828" s="1">
        <f t="shared" si="145"/>
        <v>0</v>
      </c>
      <c r="CP828" s="1">
        <v>338.73</v>
      </c>
      <c r="CQ828" s="1">
        <f t="shared" si="147"/>
        <v>143.29</v>
      </c>
      <c r="CR828" s="1">
        <v>40</v>
      </c>
      <c r="CS828" s="1" t="s">
        <v>5728</v>
      </c>
    </row>
    <row r="829" spans="1:217" s="40" customFormat="1" ht="32.25" hidden="1" customHeight="1" x14ac:dyDescent="0.25">
      <c r="A829" s="39" t="s">
        <v>1910</v>
      </c>
      <c r="B829" s="39" t="s">
        <v>1911</v>
      </c>
      <c r="C829" s="39" t="s">
        <v>157</v>
      </c>
      <c r="D829" s="43" t="s">
        <v>71</v>
      </c>
      <c r="E829" s="39" t="s">
        <v>1912</v>
      </c>
      <c r="F829" s="39" t="s">
        <v>1913</v>
      </c>
      <c r="G829" s="39" t="s">
        <v>1914</v>
      </c>
      <c r="H829" s="39" t="s">
        <v>29</v>
      </c>
      <c r="I829" s="39" t="s">
        <v>1915</v>
      </c>
      <c r="J829" s="39" t="s">
        <v>1916</v>
      </c>
      <c r="K829" s="39" t="s">
        <v>1917</v>
      </c>
      <c r="L829" s="39" t="s">
        <v>105</v>
      </c>
      <c r="M829" s="39" t="s">
        <v>446</v>
      </c>
      <c r="N829" s="39" t="s">
        <v>1918</v>
      </c>
      <c r="O829" s="39" t="s">
        <v>547</v>
      </c>
      <c r="P829" s="1">
        <v>932</v>
      </c>
      <c r="Q829" s="1" t="s">
        <v>4820</v>
      </c>
      <c r="R829" s="39" t="s">
        <v>38</v>
      </c>
      <c r="S829" s="39" t="s">
        <v>4821</v>
      </c>
      <c r="T829" s="1" t="s">
        <v>40</v>
      </c>
      <c r="U829" s="1">
        <v>6</v>
      </c>
      <c r="V829" s="1" t="s">
        <v>41</v>
      </c>
      <c r="W829" s="1" t="s">
        <v>41</v>
      </c>
      <c r="X829" s="1">
        <v>2</v>
      </c>
      <c r="Y829" s="34" t="s">
        <v>5649</v>
      </c>
      <c r="Z829" s="1">
        <v>50</v>
      </c>
      <c r="AA829" s="1">
        <v>10</v>
      </c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>
        <f t="shared" si="139"/>
        <v>0</v>
      </c>
      <c r="AP829" s="1">
        <v>298.06</v>
      </c>
      <c r="AQ829" s="1">
        <v>0</v>
      </c>
      <c r="AR829" s="1">
        <v>0</v>
      </c>
      <c r="AS829" s="1">
        <v>27.5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32.47</v>
      </c>
      <c r="BB829" s="1">
        <v>91.92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100</v>
      </c>
      <c r="BI829" s="1">
        <f t="shared" si="140"/>
        <v>0</v>
      </c>
      <c r="BJ829" s="1">
        <v>9.75</v>
      </c>
      <c r="BK829" s="1">
        <v>0</v>
      </c>
      <c r="BL829" s="1">
        <v>0</v>
      </c>
      <c r="BM829" s="1">
        <v>0</v>
      </c>
      <c r="BN829" s="1">
        <v>0</v>
      </c>
      <c r="BO829" s="1">
        <v>3.75</v>
      </c>
      <c r="BP829" s="1">
        <v>0</v>
      </c>
      <c r="BQ829" s="1">
        <v>6</v>
      </c>
      <c r="BR829" s="1">
        <v>0</v>
      </c>
      <c r="BS829" s="1">
        <v>0</v>
      </c>
      <c r="BT829" s="1">
        <v>0</v>
      </c>
      <c r="BU829" s="1">
        <v>0</v>
      </c>
      <c r="BV829" s="1">
        <v>0</v>
      </c>
      <c r="BW829" s="1">
        <v>0</v>
      </c>
      <c r="BX829" s="1">
        <f t="shared" si="141"/>
        <v>0</v>
      </c>
      <c r="BY829" s="1">
        <v>0</v>
      </c>
      <c r="BZ829" s="1">
        <v>0</v>
      </c>
      <c r="CA829" s="1">
        <f t="shared" si="142"/>
        <v>0</v>
      </c>
      <c r="CB829" s="1">
        <f t="shared" si="143"/>
        <v>0</v>
      </c>
      <c r="CC829" s="1">
        <v>30</v>
      </c>
      <c r="CD829" s="1">
        <v>30</v>
      </c>
      <c r="CE829" s="1">
        <v>0</v>
      </c>
      <c r="CF829" s="1">
        <v>0</v>
      </c>
      <c r="CG829" s="1">
        <f t="shared" si="144"/>
        <v>0</v>
      </c>
      <c r="CH829" s="1">
        <v>16</v>
      </c>
      <c r="CI829" s="1">
        <v>16</v>
      </c>
      <c r="CJ829" s="1">
        <v>0</v>
      </c>
      <c r="CK829" s="1">
        <v>0</v>
      </c>
      <c r="CL829" s="1">
        <f t="shared" si="136"/>
        <v>0</v>
      </c>
      <c r="CM829" s="1"/>
      <c r="CN829" s="1">
        <v>0</v>
      </c>
      <c r="CO829" s="1">
        <f t="shared" si="145"/>
        <v>0</v>
      </c>
      <c r="CP829" s="1">
        <v>337.81</v>
      </c>
      <c r="CQ829" s="39">
        <f t="shared" si="147"/>
        <v>0</v>
      </c>
      <c r="CR829" s="39" t="s">
        <v>5736</v>
      </c>
      <c r="CS829" s="1" t="s">
        <v>5732</v>
      </c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  <c r="DV829" s="38"/>
      <c r="DW829" s="38"/>
      <c r="DX829" s="38"/>
      <c r="DY829" s="38"/>
      <c r="DZ829" s="38"/>
      <c r="EA829" s="38"/>
      <c r="EB829" s="38"/>
      <c r="EC829" s="38"/>
      <c r="ED829" s="38"/>
      <c r="EE829" s="38"/>
      <c r="EF829" s="38"/>
      <c r="EG829" s="38"/>
      <c r="EH829" s="38"/>
      <c r="EI829" s="38"/>
      <c r="EJ829" s="38"/>
      <c r="EK829" s="38"/>
      <c r="EL829" s="38"/>
      <c r="EM829" s="38"/>
      <c r="EN829" s="38"/>
      <c r="EO829" s="38"/>
      <c r="EP829" s="38"/>
      <c r="EQ829" s="38"/>
      <c r="ER829" s="38"/>
      <c r="ES829" s="38"/>
      <c r="ET829" s="38"/>
      <c r="EU829" s="38"/>
      <c r="EV829" s="38"/>
      <c r="EW829" s="38"/>
      <c r="EX829" s="38"/>
      <c r="EY829" s="38"/>
      <c r="EZ829" s="38"/>
      <c r="FA829" s="38"/>
      <c r="FB829" s="38"/>
      <c r="FC829" s="38"/>
      <c r="FD829" s="38"/>
      <c r="FE829" s="38"/>
      <c r="FF829" s="38"/>
      <c r="FG829" s="38"/>
      <c r="FH829" s="38"/>
      <c r="FI829" s="38"/>
      <c r="FJ829" s="38"/>
      <c r="FK829" s="38"/>
      <c r="FL829" s="38"/>
      <c r="FM829" s="38"/>
      <c r="FN829" s="38"/>
      <c r="FO829" s="38"/>
      <c r="FP829" s="38"/>
      <c r="FQ829" s="38"/>
      <c r="FR829" s="38"/>
      <c r="FS829" s="38"/>
      <c r="FT829" s="38"/>
      <c r="FU829" s="38"/>
      <c r="FV829" s="38"/>
      <c r="FW829" s="38"/>
      <c r="FX829" s="38"/>
      <c r="FY829" s="38"/>
      <c r="FZ829" s="38"/>
      <c r="GA829" s="38"/>
      <c r="GB829" s="38"/>
      <c r="GC829" s="38"/>
      <c r="GD829" s="38"/>
      <c r="GE829" s="38"/>
      <c r="GF829" s="38"/>
      <c r="GG829" s="38"/>
      <c r="GH829" s="38"/>
      <c r="GI829" s="38"/>
      <c r="GJ829" s="38"/>
      <c r="GK829" s="38"/>
      <c r="GL829" s="38"/>
      <c r="GM829" s="38"/>
      <c r="GN829" s="38"/>
      <c r="GO829" s="38"/>
      <c r="GP829" s="38"/>
      <c r="GQ829" s="38"/>
      <c r="GR829" s="38"/>
      <c r="GS829" s="38"/>
      <c r="GT829" s="38"/>
      <c r="GU829" s="38"/>
      <c r="GV829" s="38"/>
      <c r="GW829" s="38"/>
      <c r="GX829" s="38"/>
      <c r="GY829" s="38"/>
      <c r="GZ829" s="38"/>
      <c r="HA829" s="38"/>
      <c r="HB829" s="38"/>
      <c r="HC829" s="38"/>
      <c r="HD829" s="38"/>
      <c r="HE829" s="38"/>
      <c r="HF829" s="38"/>
      <c r="HG829" s="38"/>
      <c r="HH829" s="38"/>
      <c r="HI829" s="38"/>
    </row>
    <row r="830" spans="1:217" s="40" customFormat="1" ht="33.75" hidden="1" customHeight="1" x14ac:dyDescent="0.25">
      <c r="A830" s="39" t="s">
        <v>1919</v>
      </c>
      <c r="B830" s="39" t="s">
        <v>1920</v>
      </c>
      <c r="C830" s="39" t="s">
        <v>25</v>
      </c>
      <c r="D830" s="43" t="s">
        <v>71</v>
      </c>
      <c r="E830" s="39" t="s">
        <v>1921</v>
      </c>
      <c r="F830" s="39" t="s">
        <v>1922</v>
      </c>
      <c r="G830" s="39" t="s">
        <v>1923</v>
      </c>
      <c r="H830" s="39" t="s">
        <v>74</v>
      </c>
      <c r="I830" s="39" t="s">
        <v>1924</v>
      </c>
      <c r="J830" s="39" t="s">
        <v>1925</v>
      </c>
      <c r="K830" s="39" t="s">
        <v>1926</v>
      </c>
      <c r="L830" s="39" t="s">
        <v>209</v>
      </c>
      <c r="M830" s="39" t="s">
        <v>128</v>
      </c>
      <c r="N830" s="39" t="s">
        <v>1927</v>
      </c>
      <c r="O830" s="39" t="s">
        <v>212</v>
      </c>
      <c r="P830" s="1">
        <v>932</v>
      </c>
      <c r="Q830" s="1" t="s">
        <v>4820</v>
      </c>
      <c r="R830" s="39" t="s">
        <v>38</v>
      </c>
      <c r="S830" s="39" t="s">
        <v>4821</v>
      </c>
      <c r="T830" s="1" t="s">
        <v>40</v>
      </c>
      <c r="U830" s="1">
        <v>6</v>
      </c>
      <c r="V830" s="1" t="s">
        <v>41</v>
      </c>
      <c r="W830" s="1" t="s">
        <v>41</v>
      </c>
      <c r="X830" s="1">
        <v>1</v>
      </c>
      <c r="Y830" s="34" t="s">
        <v>5649</v>
      </c>
      <c r="Z830" s="1">
        <v>10</v>
      </c>
      <c r="AA830" s="1">
        <v>10</v>
      </c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>
        <f t="shared" si="139"/>
        <v>0</v>
      </c>
      <c r="AP830" s="1">
        <v>190.4</v>
      </c>
      <c r="AQ830" s="1"/>
      <c r="AR830" s="1">
        <v>30</v>
      </c>
      <c r="AS830" s="1">
        <v>13.75</v>
      </c>
      <c r="AT830" s="1"/>
      <c r="AU830" s="1"/>
      <c r="AV830" s="1"/>
      <c r="AW830" s="1"/>
      <c r="AX830" s="1"/>
      <c r="AY830" s="1">
        <v>21.75</v>
      </c>
      <c r="AZ830" s="1"/>
      <c r="BA830" s="1"/>
      <c r="BB830" s="1">
        <v>114.9</v>
      </c>
      <c r="BC830" s="1"/>
      <c r="BD830" s="1"/>
      <c r="BE830" s="1"/>
      <c r="BF830" s="1"/>
      <c r="BG830" s="1"/>
      <c r="BH830" s="1"/>
      <c r="BI830" s="1">
        <f t="shared" si="140"/>
        <v>0</v>
      </c>
      <c r="BJ830" s="1">
        <v>42.75</v>
      </c>
      <c r="BK830" s="1">
        <v>1</v>
      </c>
      <c r="BL830" s="1"/>
      <c r="BM830" s="1">
        <v>2</v>
      </c>
      <c r="BN830" s="1"/>
      <c r="BO830" s="1">
        <v>6.25</v>
      </c>
      <c r="BP830" s="1">
        <v>1.5</v>
      </c>
      <c r="BQ830" s="1">
        <v>4</v>
      </c>
      <c r="BR830" s="1">
        <v>0</v>
      </c>
      <c r="BS830" s="1"/>
      <c r="BT830" s="1"/>
      <c r="BU830" s="1">
        <v>10</v>
      </c>
      <c r="BV830" s="1">
        <v>10</v>
      </c>
      <c r="BW830" s="1"/>
      <c r="BX830" s="1">
        <f t="shared" si="141"/>
        <v>0</v>
      </c>
      <c r="BY830" s="1"/>
      <c r="BZ830" s="1"/>
      <c r="CA830" s="1">
        <f t="shared" si="142"/>
        <v>0</v>
      </c>
      <c r="CB830" s="1">
        <f t="shared" si="143"/>
        <v>0</v>
      </c>
      <c r="CC830" s="1">
        <v>100</v>
      </c>
      <c r="CD830" s="1">
        <v>50</v>
      </c>
      <c r="CE830" s="1">
        <v>50</v>
      </c>
      <c r="CF830" s="1"/>
      <c r="CG830" s="1">
        <f t="shared" si="144"/>
        <v>0</v>
      </c>
      <c r="CH830" s="1">
        <v>47</v>
      </c>
      <c r="CI830" s="1">
        <v>32</v>
      </c>
      <c r="CJ830" s="1">
        <v>15</v>
      </c>
      <c r="CK830" s="1"/>
      <c r="CL830" s="1">
        <f t="shared" si="136"/>
        <v>0</v>
      </c>
      <c r="CM830" s="1"/>
      <c r="CN830" s="1"/>
      <c r="CO830" s="1">
        <f t="shared" si="145"/>
        <v>0</v>
      </c>
      <c r="CP830" s="1">
        <v>333.15</v>
      </c>
      <c r="CQ830" s="39">
        <f t="shared" si="147"/>
        <v>0</v>
      </c>
      <c r="CR830" s="39" t="s">
        <v>5736</v>
      </c>
      <c r="CS830" s="1" t="s">
        <v>5728</v>
      </c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  <c r="DV830" s="38"/>
      <c r="DW830" s="38"/>
      <c r="DX830" s="38"/>
      <c r="DY830" s="38"/>
      <c r="DZ830" s="38"/>
      <c r="EA830" s="38"/>
      <c r="EB830" s="38"/>
      <c r="EC830" s="38"/>
      <c r="ED830" s="38"/>
      <c r="EE830" s="38"/>
      <c r="EF830" s="38"/>
      <c r="EG830" s="38"/>
      <c r="EH830" s="38"/>
      <c r="EI830" s="38"/>
      <c r="EJ830" s="38"/>
      <c r="EK830" s="38"/>
      <c r="EL830" s="38"/>
      <c r="EM830" s="38"/>
      <c r="EN830" s="38"/>
      <c r="EO830" s="38"/>
      <c r="EP830" s="38"/>
      <c r="EQ830" s="38"/>
      <c r="ER830" s="38"/>
      <c r="ES830" s="38"/>
      <c r="ET830" s="38"/>
      <c r="EU830" s="38"/>
      <c r="EV830" s="38"/>
      <c r="EW830" s="38"/>
      <c r="EX830" s="38"/>
      <c r="EY830" s="38"/>
      <c r="EZ830" s="38"/>
      <c r="FA830" s="38"/>
      <c r="FB830" s="38"/>
      <c r="FC830" s="38"/>
      <c r="FD830" s="38"/>
      <c r="FE830" s="38"/>
      <c r="FF830" s="38"/>
      <c r="FG830" s="38"/>
      <c r="FH830" s="38"/>
      <c r="FI830" s="38"/>
      <c r="FJ830" s="38"/>
      <c r="FK830" s="38"/>
      <c r="FL830" s="38"/>
      <c r="FM830" s="38"/>
      <c r="FN830" s="38"/>
      <c r="FO830" s="38"/>
      <c r="FP830" s="38"/>
      <c r="FQ830" s="38"/>
      <c r="FR830" s="38"/>
      <c r="FS830" s="38"/>
      <c r="FT830" s="38"/>
      <c r="FU830" s="38"/>
      <c r="FV830" s="38"/>
      <c r="FW830" s="38"/>
      <c r="FX830" s="38"/>
      <c r="FY830" s="38"/>
      <c r="FZ830" s="38"/>
      <c r="GA830" s="38"/>
      <c r="GB830" s="38"/>
      <c r="GC830" s="38"/>
      <c r="GD830" s="38"/>
      <c r="GE830" s="38"/>
      <c r="GF830" s="38"/>
      <c r="GG830" s="38"/>
      <c r="GH830" s="38"/>
      <c r="GI830" s="38"/>
      <c r="GJ830" s="38"/>
      <c r="GK830" s="38"/>
      <c r="GL830" s="38"/>
      <c r="GM830" s="38"/>
      <c r="GN830" s="38"/>
      <c r="GO830" s="38"/>
      <c r="GP830" s="38"/>
      <c r="GQ830" s="38"/>
      <c r="GR830" s="38"/>
      <c r="GS830" s="38"/>
      <c r="GT830" s="38"/>
      <c r="GU830" s="38"/>
      <c r="GV830" s="38"/>
      <c r="GW830" s="38"/>
      <c r="GX830" s="38"/>
      <c r="GY830" s="38"/>
      <c r="GZ830" s="38"/>
      <c r="HA830" s="38"/>
      <c r="HB830" s="38"/>
      <c r="HC830" s="38"/>
      <c r="HD830" s="38"/>
      <c r="HE830" s="38"/>
      <c r="HF830" s="38"/>
      <c r="HG830" s="38"/>
      <c r="HH830" s="38"/>
      <c r="HI830" s="38"/>
    </row>
    <row r="831" spans="1:217" s="47" customFormat="1" ht="142.5" customHeight="1" x14ac:dyDescent="0.25">
      <c r="A831" s="6" t="s">
        <v>3413</v>
      </c>
      <c r="B831" s="6" t="s">
        <v>3414</v>
      </c>
      <c r="C831" s="6" t="s">
        <v>267</v>
      </c>
      <c r="D831" s="45" t="s">
        <v>98</v>
      </c>
      <c r="E831" s="6" t="s">
        <v>3415</v>
      </c>
      <c r="F831" s="6" t="s">
        <v>3416</v>
      </c>
      <c r="G831" s="6" t="s">
        <v>1246</v>
      </c>
      <c r="H831" s="6" t="s">
        <v>195</v>
      </c>
      <c r="I831" s="6" t="s">
        <v>3417</v>
      </c>
      <c r="J831" s="6" t="s">
        <v>3418</v>
      </c>
      <c r="K831" s="6" t="s">
        <v>3419</v>
      </c>
      <c r="L831" s="6" t="s">
        <v>1874</v>
      </c>
      <c r="M831" s="6" t="s">
        <v>3420</v>
      </c>
      <c r="N831" s="6" t="s">
        <v>3421</v>
      </c>
      <c r="O831" s="6" t="s">
        <v>1082</v>
      </c>
      <c r="P831" s="6">
        <v>932</v>
      </c>
      <c r="Q831" s="6" t="s">
        <v>4820</v>
      </c>
      <c r="R831" s="6" t="s">
        <v>38</v>
      </c>
      <c r="S831" s="6" t="s">
        <v>4821</v>
      </c>
      <c r="T831" s="6" t="s">
        <v>40</v>
      </c>
      <c r="U831" s="6">
        <v>6</v>
      </c>
      <c r="V831" s="6" t="s">
        <v>41</v>
      </c>
      <c r="W831" s="6" t="s">
        <v>41</v>
      </c>
      <c r="X831" s="6">
        <v>5</v>
      </c>
      <c r="Y831" s="32" t="s">
        <v>5718</v>
      </c>
      <c r="Z831" s="6">
        <v>291.76</v>
      </c>
      <c r="AA831" s="6">
        <v>0</v>
      </c>
      <c r="AB831" s="6">
        <v>11.62</v>
      </c>
      <c r="AC831" s="6">
        <v>58</v>
      </c>
      <c r="AD831" s="6"/>
      <c r="AE831" s="6"/>
      <c r="AF831" s="6"/>
      <c r="AG831" s="6"/>
      <c r="AH831" s="6"/>
      <c r="AI831" s="6"/>
      <c r="AJ831" s="6">
        <v>222.14</v>
      </c>
      <c r="AK831" s="6"/>
      <c r="AL831" s="6"/>
      <c r="AM831" s="6"/>
      <c r="AN831" s="6"/>
      <c r="AO831" s="6">
        <f t="shared" si="139"/>
        <v>291.76</v>
      </c>
      <c r="AP831" s="6">
        <v>283.76</v>
      </c>
      <c r="AQ831" s="6">
        <v>11.62</v>
      </c>
      <c r="AR831" s="6">
        <v>50</v>
      </c>
      <c r="AS831" s="6"/>
      <c r="AT831" s="6"/>
      <c r="AU831" s="6"/>
      <c r="AV831" s="6"/>
      <c r="AW831" s="6"/>
      <c r="AX831" s="6"/>
      <c r="AY831" s="6"/>
      <c r="AZ831" s="6"/>
      <c r="BA831" s="6"/>
      <c r="BB831" s="6">
        <v>222.14</v>
      </c>
      <c r="BC831" s="6"/>
      <c r="BD831" s="6"/>
      <c r="BE831" s="6"/>
      <c r="BF831" s="6"/>
      <c r="BG831" s="6"/>
      <c r="BH831" s="6"/>
      <c r="BI831" s="6">
        <f t="shared" si="140"/>
        <v>283.76</v>
      </c>
      <c r="BJ831" s="6">
        <v>17.2</v>
      </c>
      <c r="BK831" s="6"/>
      <c r="BL831" s="6"/>
      <c r="BM831" s="6">
        <v>2</v>
      </c>
      <c r="BN831" s="6"/>
      <c r="BO831" s="6">
        <v>2.5</v>
      </c>
      <c r="BP831" s="6"/>
      <c r="BQ831" s="6"/>
      <c r="BR831" s="6"/>
      <c r="BS831" s="6">
        <v>2.7</v>
      </c>
      <c r="BT831" s="6"/>
      <c r="BU831" s="6"/>
      <c r="BV831" s="6">
        <v>10</v>
      </c>
      <c r="BW831" s="6"/>
      <c r="BX831" s="6">
        <f t="shared" si="141"/>
        <v>17.2</v>
      </c>
      <c r="BY831" s="6"/>
      <c r="BZ831" s="6"/>
      <c r="CA831" s="6">
        <f t="shared" si="142"/>
        <v>0</v>
      </c>
      <c r="CB831" s="6">
        <f t="shared" si="143"/>
        <v>17.2</v>
      </c>
      <c r="CC831" s="6">
        <v>30</v>
      </c>
      <c r="CD831" s="6">
        <v>30</v>
      </c>
      <c r="CE831" s="6"/>
      <c r="CF831" s="6"/>
      <c r="CG831" s="6">
        <f t="shared" si="144"/>
        <v>30</v>
      </c>
      <c r="CH831" s="6">
        <v>16</v>
      </c>
      <c r="CI831" s="6">
        <v>16</v>
      </c>
      <c r="CJ831" s="6"/>
      <c r="CK831" s="6"/>
      <c r="CL831" s="6">
        <f t="shared" si="136"/>
        <v>16</v>
      </c>
      <c r="CM831" s="6"/>
      <c r="CN831" s="6"/>
      <c r="CO831" s="6">
        <f t="shared" si="145"/>
        <v>0</v>
      </c>
      <c r="CP831" s="6">
        <v>330.96</v>
      </c>
      <c r="CQ831" s="6"/>
      <c r="CR831" s="6"/>
      <c r="CS831" s="6" t="s">
        <v>5727</v>
      </c>
    </row>
    <row r="832" spans="1:217" s="47" customFormat="1" ht="71.25" customHeight="1" x14ac:dyDescent="0.25">
      <c r="A832" s="6" t="s">
        <v>256</v>
      </c>
      <c r="B832" s="6" t="s">
        <v>257</v>
      </c>
      <c r="C832" s="6" t="s">
        <v>25</v>
      </c>
      <c r="D832" s="45" t="s">
        <v>71</v>
      </c>
      <c r="E832" s="6" t="s">
        <v>258</v>
      </c>
      <c r="F832" s="6" t="s">
        <v>259</v>
      </c>
      <c r="G832" s="6" t="s">
        <v>29</v>
      </c>
      <c r="H832" s="6" t="s">
        <v>260</v>
      </c>
      <c r="I832" s="6" t="s">
        <v>261</v>
      </c>
      <c r="J832" s="6" t="s">
        <v>262</v>
      </c>
      <c r="K832" s="6" t="s">
        <v>263</v>
      </c>
      <c r="L832" s="6" t="s">
        <v>92</v>
      </c>
      <c r="M832" s="6" t="s">
        <v>93</v>
      </c>
      <c r="N832" s="6" t="s">
        <v>264</v>
      </c>
      <c r="O832" s="6" t="s">
        <v>107</v>
      </c>
      <c r="P832" s="6">
        <v>932</v>
      </c>
      <c r="Q832" s="6" t="s">
        <v>4820</v>
      </c>
      <c r="R832" s="6" t="s">
        <v>38</v>
      </c>
      <c r="S832" s="6" t="s">
        <v>4821</v>
      </c>
      <c r="T832" s="6" t="s">
        <v>40</v>
      </c>
      <c r="U832" s="6">
        <v>6</v>
      </c>
      <c r="V832" s="6" t="s">
        <v>41</v>
      </c>
      <c r="W832" s="6" t="s">
        <v>41</v>
      </c>
      <c r="X832" s="6">
        <v>5</v>
      </c>
      <c r="Y832" s="32" t="s">
        <v>5635</v>
      </c>
      <c r="Z832" s="6">
        <v>50</v>
      </c>
      <c r="AA832" s="6">
        <v>50</v>
      </c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>
        <f t="shared" si="139"/>
        <v>50</v>
      </c>
      <c r="AP832" s="6">
        <v>98.14</v>
      </c>
      <c r="AQ832" s="6"/>
      <c r="AR832" s="6"/>
      <c r="AS832" s="6"/>
      <c r="AT832" s="6"/>
      <c r="AU832" s="6">
        <v>48.14</v>
      </c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>
        <v>0</v>
      </c>
      <c r="BI832" s="6">
        <f t="shared" si="140"/>
        <v>98.14</v>
      </c>
      <c r="BJ832" s="6">
        <v>49.5</v>
      </c>
      <c r="BK832" s="6">
        <v>2.5</v>
      </c>
      <c r="BL832" s="6"/>
      <c r="BM832" s="6">
        <v>1</v>
      </c>
      <c r="BN832" s="6"/>
      <c r="BO832" s="6">
        <v>10</v>
      </c>
      <c r="BP832" s="6"/>
      <c r="BQ832" s="6">
        <v>36</v>
      </c>
      <c r="BR832" s="6"/>
      <c r="BS832" s="6"/>
      <c r="BT832" s="6"/>
      <c r="BU832" s="6"/>
      <c r="BV832" s="6"/>
      <c r="BW832" s="6"/>
      <c r="BX832" s="6">
        <f t="shared" si="141"/>
        <v>49.5</v>
      </c>
      <c r="BY832" s="6"/>
      <c r="BZ832" s="6"/>
      <c r="CA832" s="6">
        <f t="shared" si="142"/>
        <v>0</v>
      </c>
      <c r="CB832" s="6">
        <f t="shared" si="143"/>
        <v>49.5</v>
      </c>
      <c r="CC832" s="6">
        <v>180</v>
      </c>
      <c r="CD832" s="6">
        <v>40</v>
      </c>
      <c r="CE832" s="6">
        <v>140</v>
      </c>
      <c r="CF832" s="6"/>
      <c r="CG832" s="6">
        <f t="shared" si="144"/>
        <v>180</v>
      </c>
      <c r="CH832" s="6">
        <v>84</v>
      </c>
      <c r="CI832" s="6">
        <v>24</v>
      </c>
      <c r="CJ832" s="6">
        <v>60</v>
      </c>
      <c r="CK832" s="6"/>
      <c r="CL832" s="6">
        <f t="shared" si="136"/>
        <v>84</v>
      </c>
      <c r="CM832" s="6"/>
      <c r="CN832" s="6"/>
      <c r="CO832" s="6">
        <f t="shared" si="145"/>
        <v>0</v>
      </c>
      <c r="CP832" s="6">
        <v>327.64</v>
      </c>
      <c r="CQ832" s="6"/>
      <c r="CR832" s="6"/>
      <c r="CS832" s="6" t="s">
        <v>5726</v>
      </c>
    </row>
    <row r="833" spans="1:217" s="40" customFormat="1" ht="42" hidden="1" customHeight="1" x14ac:dyDescent="0.25">
      <c r="A833" s="39" t="s">
        <v>3933</v>
      </c>
      <c r="B833" s="39" t="s">
        <v>3934</v>
      </c>
      <c r="C833" s="39" t="s">
        <v>419</v>
      </c>
      <c r="D833" s="43" t="s">
        <v>84</v>
      </c>
      <c r="E833" s="39" t="s">
        <v>3935</v>
      </c>
      <c r="F833" s="39" t="s">
        <v>3936</v>
      </c>
      <c r="G833" s="39" t="s">
        <v>124</v>
      </c>
      <c r="H833" s="39" t="s">
        <v>808</v>
      </c>
      <c r="I833" s="39" t="s">
        <v>3937</v>
      </c>
      <c r="J833" s="39" t="s">
        <v>3938</v>
      </c>
      <c r="K833" s="39" t="s">
        <v>3939</v>
      </c>
      <c r="L833" s="39" t="s">
        <v>3940</v>
      </c>
      <c r="M833" s="39" t="s">
        <v>3941</v>
      </c>
      <c r="N833" s="39" t="s">
        <v>3942</v>
      </c>
      <c r="O833" s="39" t="s">
        <v>3943</v>
      </c>
      <c r="P833" s="1">
        <v>932</v>
      </c>
      <c r="Q833" s="1" t="s">
        <v>4820</v>
      </c>
      <c r="R833" s="39" t="s">
        <v>38</v>
      </c>
      <c r="S833" s="39" t="s">
        <v>4821</v>
      </c>
      <c r="T833" s="1" t="s">
        <v>40</v>
      </c>
      <c r="U833" s="1">
        <v>6</v>
      </c>
      <c r="V833" s="1" t="s">
        <v>41</v>
      </c>
      <c r="W833" s="1" t="s">
        <v>41</v>
      </c>
      <c r="X833" s="1">
        <v>3</v>
      </c>
      <c r="Y833" s="31" t="s">
        <v>5649</v>
      </c>
      <c r="Z833" s="1">
        <v>0</v>
      </c>
      <c r="AA833" s="1">
        <v>0</v>
      </c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>
        <f t="shared" si="139"/>
        <v>0</v>
      </c>
      <c r="AP833" s="1">
        <v>243.78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26.03</v>
      </c>
      <c r="AY833" s="1">
        <v>0</v>
      </c>
      <c r="AZ833" s="1">
        <v>0</v>
      </c>
      <c r="BA833" s="1">
        <v>0</v>
      </c>
      <c r="BB833" s="1">
        <v>91.92</v>
      </c>
      <c r="BC833" s="1">
        <v>0</v>
      </c>
      <c r="BD833" s="1">
        <v>0</v>
      </c>
      <c r="BE833" s="1">
        <v>0</v>
      </c>
      <c r="BF833" s="1">
        <v>0</v>
      </c>
      <c r="BG833" s="1">
        <v>61.12</v>
      </c>
      <c r="BH833" s="1">
        <v>100</v>
      </c>
      <c r="BI833" s="1">
        <f t="shared" si="140"/>
        <v>0</v>
      </c>
      <c r="BJ833" s="1">
        <v>43.65</v>
      </c>
      <c r="BK833" s="1">
        <v>0</v>
      </c>
      <c r="BL833" s="1">
        <v>0</v>
      </c>
      <c r="BM833" s="1">
        <v>1</v>
      </c>
      <c r="BN833" s="1">
        <v>0</v>
      </c>
      <c r="BO833" s="1">
        <v>11.25</v>
      </c>
      <c r="BP833" s="1">
        <v>0</v>
      </c>
      <c r="BQ833" s="1">
        <v>6</v>
      </c>
      <c r="BR833" s="1">
        <v>0</v>
      </c>
      <c r="BS833" s="1">
        <v>5.4</v>
      </c>
      <c r="BT833" s="1">
        <v>0</v>
      </c>
      <c r="BU833" s="1">
        <v>0</v>
      </c>
      <c r="BV833" s="1">
        <v>10</v>
      </c>
      <c r="BW833" s="1">
        <v>0</v>
      </c>
      <c r="BX833" s="1">
        <f t="shared" si="141"/>
        <v>0</v>
      </c>
      <c r="BY833" s="1">
        <v>0</v>
      </c>
      <c r="BZ833" s="1">
        <v>0</v>
      </c>
      <c r="CA833" s="1">
        <f t="shared" si="142"/>
        <v>0</v>
      </c>
      <c r="CB833" s="1">
        <f t="shared" si="143"/>
        <v>0</v>
      </c>
      <c r="CC833" s="1">
        <v>40</v>
      </c>
      <c r="CD833" s="1">
        <v>40</v>
      </c>
      <c r="CE833" s="1">
        <v>0</v>
      </c>
      <c r="CF833" s="1">
        <v>0</v>
      </c>
      <c r="CG833" s="1">
        <f t="shared" si="144"/>
        <v>0</v>
      </c>
      <c r="CH833" s="1">
        <v>24</v>
      </c>
      <c r="CI833" s="1">
        <v>24</v>
      </c>
      <c r="CJ833" s="1">
        <v>0</v>
      </c>
      <c r="CK833" s="1">
        <v>0</v>
      </c>
      <c r="CL833" s="1">
        <f t="shared" si="136"/>
        <v>0</v>
      </c>
      <c r="CM833" s="1"/>
      <c r="CN833" s="1">
        <v>0</v>
      </c>
      <c r="CO833" s="1">
        <f t="shared" si="145"/>
        <v>0</v>
      </c>
      <c r="CP833" s="1">
        <v>327.43</v>
      </c>
      <c r="CQ833" s="39">
        <f>SUM(BI833,CB833,CG833)</f>
        <v>0</v>
      </c>
      <c r="CR833" s="39" t="s">
        <v>5736</v>
      </c>
      <c r="CS833" s="1" t="s">
        <v>5732</v>
      </c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  <c r="FT833" s="38"/>
      <c r="FU833" s="38"/>
      <c r="FV833" s="38"/>
      <c r="FW833" s="38"/>
      <c r="FX833" s="38"/>
      <c r="FY833" s="38"/>
      <c r="FZ833" s="38"/>
      <c r="GA833" s="38"/>
      <c r="GB833" s="38"/>
      <c r="GC833" s="38"/>
      <c r="GD833" s="38"/>
      <c r="GE833" s="38"/>
      <c r="GF833" s="38"/>
      <c r="GG833" s="38"/>
      <c r="GH833" s="38"/>
      <c r="GI833" s="38"/>
      <c r="GJ833" s="38"/>
      <c r="GK833" s="38"/>
      <c r="GL833" s="38"/>
      <c r="GM833" s="38"/>
      <c r="GN833" s="38"/>
      <c r="GO833" s="38"/>
      <c r="GP833" s="38"/>
      <c r="GQ833" s="38"/>
      <c r="GR833" s="38"/>
      <c r="GS833" s="38"/>
      <c r="GT833" s="38"/>
      <c r="GU833" s="38"/>
      <c r="GV833" s="38"/>
      <c r="GW833" s="38"/>
      <c r="GX833" s="38"/>
      <c r="GY833" s="38"/>
      <c r="GZ833" s="38"/>
      <c r="HA833" s="38"/>
      <c r="HB833" s="38"/>
      <c r="HC833" s="38"/>
      <c r="HD833" s="38"/>
      <c r="HE833" s="38"/>
      <c r="HF833" s="38"/>
      <c r="HG833" s="38"/>
      <c r="HH833" s="38"/>
      <c r="HI833" s="38"/>
    </row>
    <row r="834" spans="1:217" ht="45" customHeight="1" x14ac:dyDescent="0.25">
      <c r="A834" s="1" t="s">
        <v>3944</v>
      </c>
      <c r="B834" s="1" t="s">
        <v>3945</v>
      </c>
      <c r="C834" s="1" t="s">
        <v>157</v>
      </c>
      <c r="D834" s="44" t="s">
        <v>84</v>
      </c>
      <c r="E834" s="1" t="s">
        <v>3946</v>
      </c>
      <c r="F834" s="1" t="s">
        <v>3947</v>
      </c>
      <c r="G834" s="1" t="s">
        <v>3948</v>
      </c>
      <c r="H834" s="1" t="s">
        <v>29</v>
      </c>
      <c r="I834" s="1" t="s">
        <v>3949</v>
      </c>
      <c r="J834" s="1" t="s">
        <v>3950</v>
      </c>
      <c r="K834" s="1" t="s">
        <v>3951</v>
      </c>
      <c r="L834" s="1" t="s">
        <v>3952</v>
      </c>
      <c r="M834" s="1" t="s">
        <v>3953</v>
      </c>
      <c r="N834" s="1" t="s">
        <v>3954</v>
      </c>
      <c r="O834" s="1" t="s">
        <v>3955</v>
      </c>
      <c r="P834" s="1">
        <v>932</v>
      </c>
      <c r="Q834" s="1" t="s">
        <v>4820</v>
      </c>
      <c r="R834" s="1" t="s">
        <v>38</v>
      </c>
      <c r="S834" s="1" t="s">
        <v>4821</v>
      </c>
      <c r="T834" s="1" t="s">
        <v>40</v>
      </c>
      <c r="U834" s="1">
        <v>6</v>
      </c>
      <c r="V834" s="1" t="s">
        <v>41</v>
      </c>
      <c r="W834" s="1" t="s">
        <v>41</v>
      </c>
      <c r="X834" s="1">
        <v>4</v>
      </c>
      <c r="Y834" s="31" t="s">
        <v>5649</v>
      </c>
      <c r="Z834" s="1">
        <v>50</v>
      </c>
      <c r="AA834" s="1">
        <v>10</v>
      </c>
      <c r="AO834" s="1">
        <f t="shared" si="139"/>
        <v>10</v>
      </c>
      <c r="AP834" s="1">
        <v>259.89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157.03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f t="shared" si="140"/>
        <v>167.03</v>
      </c>
      <c r="BJ834" s="1">
        <v>36</v>
      </c>
      <c r="BK834" s="1">
        <v>0.5</v>
      </c>
      <c r="BL834" s="1">
        <v>0</v>
      </c>
      <c r="BM834" s="1">
        <v>0</v>
      </c>
      <c r="BN834" s="1">
        <v>0</v>
      </c>
      <c r="BO834" s="1">
        <v>0</v>
      </c>
      <c r="BP834" s="1">
        <v>0</v>
      </c>
      <c r="BQ834" s="1">
        <v>2</v>
      </c>
      <c r="BR834" s="1">
        <v>0</v>
      </c>
      <c r="BS834" s="1">
        <v>2.7</v>
      </c>
      <c r="BT834" s="1">
        <v>0</v>
      </c>
      <c r="BU834" s="1">
        <v>0</v>
      </c>
      <c r="BV834" s="1">
        <v>0</v>
      </c>
      <c r="BW834" s="1">
        <v>0</v>
      </c>
      <c r="BX834" s="1">
        <f t="shared" si="141"/>
        <v>5.2</v>
      </c>
      <c r="BY834" s="1">
        <v>20</v>
      </c>
      <c r="BZ834" s="1">
        <v>0</v>
      </c>
      <c r="CA834" s="1">
        <f t="shared" si="142"/>
        <v>20</v>
      </c>
      <c r="CB834" s="1">
        <f t="shared" si="143"/>
        <v>25.2</v>
      </c>
      <c r="CC834" s="1">
        <v>30</v>
      </c>
      <c r="CD834" s="1">
        <v>30</v>
      </c>
      <c r="CE834" s="1">
        <v>0</v>
      </c>
      <c r="CF834" s="1">
        <v>0</v>
      </c>
      <c r="CG834" s="1">
        <f t="shared" si="144"/>
        <v>30</v>
      </c>
      <c r="CH834" s="1">
        <v>16</v>
      </c>
      <c r="CI834" s="1">
        <v>16</v>
      </c>
      <c r="CJ834" s="1">
        <v>0</v>
      </c>
      <c r="CK834" s="1">
        <v>0</v>
      </c>
      <c r="CL834" s="1">
        <f t="shared" si="136"/>
        <v>16</v>
      </c>
      <c r="CN834" s="1">
        <v>0</v>
      </c>
      <c r="CO834" s="1">
        <f t="shared" si="145"/>
        <v>0</v>
      </c>
      <c r="CP834" s="1">
        <v>325.89</v>
      </c>
      <c r="CQ834" s="1">
        <f>SUM(BI834,CB834,CG834)</f>
        <v>222.23</v>
      </c>
      <c r="CR834" s="1">
        <v>16</v>
      </c>
      <c r="CS834" s="1" t="s">
        <v>5732</v>
      </c>
    </row>
    <row r="835" spans="1:217" s="40" customFormat="1" ht="42" hidden="1" customHeight="1" x14ac:dyDescent="0.25">
      <c r="A835" s="39" t="s">
        <v>3956</v>
      </c>
      <c r="B835" s="39" t="s">
        <v>3957</v>
      </c>
      <c r="C835" s="39" t="s">
        <v>25</v>
      </c>
      <c r="D835" s="43" t="s">
        <v>84</v>
      </c>
      <c r="E835" s="39" t="s">
        <v>3958</v>
      </c>
      <c r="F835" s="39" t="s">
        <v>3959</v>
      </c>
      <c r="G835" s="39" t="s">
        <v>1501</v>
      </c>
      <c r="H835" s="39" t="s">
        <v>284</v>
      </c>
      <c r="I835" s="39" t="s">
        <v>3960</v>
      </c>
      <c r="J835" s="39" t="s">
        <v>3961</v>
      </c>
      <c r="K835" s="39" t="s">
        <v>3962</v>
      </c>
      <c r="L835" s="39" t="s">
        <v>3963</v>
      </c>
      <c r="M835" s="39" t="s">
        <v>3964</v>
      </c>
      <c r="N835" s="39" t="s">
        <v>3965</v>
      </c>
      <c r="O835" s="39" t="s">
        <v>3966</v>
      </c>
      <c r="P835" s="1">
        <v>932</v>
      </c>
      <c r="Q835" s="1" t="s">
        <v>4820</v>
      </c>
      <c r="R835" s="39" t="s">
        <v>38</v>
      </c>
      <c r="S835" s="39" t="s">
        <v>4821</v>
      </c>
      <c r="T835" s="1" t="s">
        <v>40</v>
      </c>
      <c r="U835" s="1">
        <v>6</v>
      </c>
      <c r="V835" s="1" t="s">
        <v>41</v>
      </c>
      <c r="W835" s="1" t="s">
        <v>41</v>
      </c>
      <c r="X835" s="1">
        <v>4</v>
      </c>
      <c r="Y835" s="34" t="s">
        <v>5649</v>
      </c>
      <c r="Z835" s="1">
        <v>10</v>
      </c>
      <c r="AA835" s="1">
        <v>10</v>
      </c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>
        <f t="shared" si="139"/>
        <v>0</v>
      </c>
      <c r="AP835" s="1">
        <v>224.89</v>
      </c>
      <c r="AQ835" s="1"/>
      <c r="AR835" s="1"/>
      <c r="AS835" s="1"/>
      <c r="AT835" s="1"/>
      <c r="AU835" s="1"/>
      <c r="AV835" s="1"/>
      <c r="AW835" s="1"/>
      <c r="AX835" s="1">
        <v>9.59</v>
      </c>
      <c r="AY835" s="1"/>
      <c r="AZ835" s="1"/>
      <c r="BA835" s="1">
        <v>9.5500000000000007</v>
      </c>
      <c r="BB835" s="1">
        <v>95.75</v>
      </c>
      <c r="BC835" s="1"/>
      <c r="BD835" s="1"/>
      <c r="BE835" s="1"/>
      <c r="BF835" s="1"/>
      <c r="BG835" s="1"/>
      <c r="BH835" s="1">
        <v>100</v>
      </c>
      <c r="BI835" s="1">
        <f t="shared" si="140"/>
        <v>0</v>
      </c>
      <c r="BJ835" s="1">
        <v>38.85</v>
      </c>
      <c r="BK835" s="1">
        <v>1</v>
      </c>
      <c r="BL835" s="1"/>
      <c r="BM835" s="1">
        <v>1</v>
      </c>
      <c r="BN835" s="1"/>
      <c r="BO835" s="1">
        <v>3.75</v>
      </c>
      <c r="BP835" s="1">
        <v>3</v>
      </c>
      <c r="BQ835" s="1">
        <v>2</v>
      </c>
      <c r="BR835" s="1"/>
      <c r="BS835" s="1">
        <v>8.1</v>
      </c>
      <c r="BT835" s="1"/>
      <c r="BU835" s="1">
        <v>10</v>
      </c>
      <c r="BV835" s="1">
        <v>10</v>
      </c>
      <c r="BW835" s="1"/>
      <c r="BX835" s="1">
        <f t="shared" si="141"/>
        <v>0</v>
      </c>
      <c r="BY835" s="1"/>
      <c r="BZ835" s="1"/>
      <c r="CA835" s="1">
        <f t="shared" si="142"/>
        <v>0</v>
      </c>
      <c r="CB835" s="1">
        <f t="shared" si="143"/>
        <v>0</v>
      </c>
      <c r="CC835" s="1">
        <v>60</v>
      </c>
      <c r="CD835" s="1">
        <v>50</v>
      </c>
      <c r="CE835" s="1"/>
      <c r="CF835" s="1"/>
      <c r="CG835" s="1">
        <f t="shared" si="144"/>
        <v>0</v>
      </c>
      <c r="CH835" s="1">
        <v>40</v>
      </c>
      <c r="CI835" s="1">
        <v>40</v>
      </c>
      <c r="CJ835" s="1"/>
      <c r="CK835" s="1"/>
      <c r="CL835" s="1">
        <f t="shared" si="136"/>
        <v>0</v>
      </c>
      <c r="CM835" s="1"/>
      <c r="CN835" s="1"/>
      <c r="CO835" s="1">
        <f t="shared" si="145"/>
        <v>0</v>
      </c>
      <c r="CP835" s="1">
        <v>323.74</v>
      </c>
      <c r="CQ835" s="39">
        <f>SUM(BI835,CB835,CG835)</f>
        <v>0</v>
      </c>
      <c r="CR835" s="39" t="s">
        <v>5736</v>
      </c>
      <c r="CS835" s="1" t="s">
        <v>5728</v>
      </c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  <c r="DV835" s="38"/>
      <c r="DW835" s="38"/>
      <c r="DX835" s="38"/>
      <c r="DY835" s="38"/>
      <c r="DZ835" s="38"/>
      <c r="EA835" s="38"/>
      <c r="EB835" s="38"/>
      <c r="EC835" s="38"/>
      <c r="ED835" s="38"/>
      <c r="EE835" s="38"/>
      <c r="EF835" s="38"/>
      <c r="EG835" s="38"/>
      <c r="EH835" s="38"/>
      <c r="EI835" s="38"/>
      <c r="EJ835" s="38"/>
      <c r="EK835" s="38"/>
      <c r="EL835" s="38"/>
      <c r="EM835" s="38"/>
      <c r="EN835" s="38"/>
      <c r="EO835" s="38"/>
      <c r="EP835" s="38"/>
      <c r="EQ835" s="38"/>
      <c r="ER835" s="38"/>
      <c r="ES835" s="38"/>
      <c r="ET835" s="38"/>
      <c r="EU835" s="38"/>
      <c r="EV835" s="38"/>
      <c r="EW835" s="38"/>
      <c r="EX835" s="38"/>
      <c r="EY835" s="38"/>
      <c r="EZ835" s="38"/>
      <c r="FA835" s="38"/>
      <c r="FB835" s="38"/>
      <c r="FC835" s="38"/>
      <c r="FD835" s="38"/>
      <c r="FE835" s="38"/>
      <c r="FF835" s="38"/>
      <c r="FG835" s="38"/>
      <c r="FH835" s="38"/>
      <c r="FI835" s="38"/>
      <c r="FJ835" s="38"/>
      <c r="FK835" s="38"/>
      <c r="FL835" s="38"/>
      <c r="FM835" s="38"/>
      <c r="FN835" s="38"/>
      <c r="FO835" s="38"/>
      <c r="FP835" s="38"/>
      <c r="FQ835" s="38"/>
      <c r="FR835" s="38"/>
      <c r="FS835" s="38"/>
      <c r="FT835" s="38"/>
      <c r="FU835" s="38"/>
      <c r="FV835" s="38"/>
      <c r="FW835" s="38"/>
      <c r="FX835" s="38"/>
      <c r="FY835" s="38"/>
      <c r="FZ835" s="38"/>
      <c r="GA835" s="38"/>
      <c r="GB835" s="38"/>
      <c r="GC835" s="38"/>
      <c r="GD835" s="38"/>
      <c r="GE835" s="38"/>
      <c r="GF835" s="38"/>
      <c r="GG835" s="38"/>
      <c r="GH835" s="38"/>
      <c r="GI835" s="38"/>
      <c r="GJ835" s="38"/>
      <c r="GK835" s="38"/>
      <c r="GL835" s="38"/>
      <c r="GM835" s="38"/>
      <c r="GN835" s="38"/>
      <c r="GO835" s="38"/>
      <c r="GP835" s="38"/>
      <c r="GQ835" s="38"/>
      <c r="GR835" s="38"/>
      <c r="GS835" s="38"/>
      <c r="GT835" s="38"/>
      <c r="GU835" s="38"/>
      <c r="GV835" s="38"/>
      <c r="GW835" s="38"/>
      <c r="GX835" s="38"/>
      <c r="GY835" s="38"/>
      <c r="GZ835" s="38"/>
      <c r="HA835" s="38"/>
      <c r="HB835" s="38"/>
      <c r="HC835" s="38"/>
      <c r="HD835" s="38"/>
      <c r="HE835" s="38"/>
      <c r="HF835" s="38"/>
      <c r="HG835" s="38"/>
      <c r="HH835" s="38"/>
      <c r="HI835" s="38"/>
    </row>
    <row r="836" spans="1:217" ht="40.5" customHeight="1" x14ac:dyDescent="0.25">
      <c r="A836" s="1" t="s">
        <v>2406</v>
      </c>
      <c r="B836" s="1" t="s">
        <v>2407</v>
      </c>
      <c r="C836" s="1" t="s">
        <v>25</v>
      </c>
      <c r="D836" s="44" t="s">
        <v>71</v>
      </c>
      <c r="E836" s="1" t="s">
        <v>2408</v>
      </c>
      <c r="F836" s="26" t="s">
        <v>2409</v>
      </c>
      <c r="G836" s="26" t="s">
        <v>2410</v>
      </c>
      <c r="H836" s="1" t="s">
        <v>852</v>
      </c>
      <c r="I836" s="1" t="s">
        <v>2411</v>
      </c>
      <c r="J836" s="1" t="s">
        <v>2411</v>
      </c>
      <c r="K836" s="1" t="s">
        <v>2412</v>
      </c>
      <c r="L836" s="1" t="s">
        <v>105</v>
      </c>
      <c r="M836" s="1" t="s">
        <v>436</v>
      </c>
      <c r="N836" s="1" t="s">
        <v>2413</v>
      </c>
      <c r="O836" s="1" t="s">
        <v>321</v>
      </c>
      <c r="P836" s="1">
        <v>932</v>
      </c>
      <c r="Q836" s="1" t="s">
        <v>4820</v>
      </c>
      <c r="R836" s="1" t="s">
        <v>38</v>
      </c>
      <c r="S836" s="1" t="s">
        <v>4821</v>
      </c>
      <c r="T836" s="1" t="s">
        <v>40</v>
      </c>
      <c r="U836" s="1">
        <v>6</v>
      </c>
      <c r="V836" s="1" t="s">
        <v>41</v>
      </c>
      <c r="W836" s="1" t="s">
        <v>41</v>
      </c>
      <c r="X836" s="1">
        <v>4</v>
      </c>
      <c r="Y836" s="31" t="s">
        <v>5649</v>
      </c>
      <c r="Z836" s="1">
        <v>50</v>
      </c>
      <c r="AA836" s="1">
        <v>10</v>
      </c>
      <c r="AO836" s="1">
        <f t="shared" si="139"/>
        <v>10</v>
      </c>
      <c r="AP836" s="1">
        <v>94.88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31.51</v>
      </c>
      <c r="AY836" s="1">
        <v>0</v>
      </c>
      <c r="AZ836" s="1">
        <v>0</v>
      </c>
      <c r="BA836" s="1">
        <v>13.37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f t="shared" si="140"/>
        <v>54.88</v>
      </c>
      <c r="BJ836" s="1">
        <v>37.15</v>
      </c>
      <c r="BK836" s="1">
        <v>1</v>
      </c>
      <c r="BL836" s="1">
        <v>0</v>
      </c>
      <c r="BM836" s="1">
        <v>5</v>
      </c>
      <c r="BN836" s="1">
        <v>0</v>
      </c>
      <c r="BO836" s="1">
        <v>6.25</v>
      </c>
      <c r="BP836" s="1">
        <v>1.5</v>
      </c>
      <c r="BQ836" s="1">
        <v>0</v>
      </c>
      <c r="BR836" s="1">
        <v>0</v>
      </c>
      <c r="BS836" s="1">
        <v>2.7</v>
      </c>
      <c r="BT836" s="1">
        <v>0</v>
      </c>
      <c r="BU836" s="1">
        <v>0</v>
      </c>
      <c r="BV836" s="1">
        <v>0</v>
      </c>
      <c r="BW836" s="1">
        <v>0</v>
      </c>
      <c r="BX836" s="1">
        <f t="shared" si="141"/>
        <v>16.45</v>
      </c>
      <c r="BY836" s="1">
        <v>0</v>
      </c>
      <c r="BZ836" s="1">
        <v>0</v>
      </c>
      <c r="CA836" s="1">
        <f t="shared" si="142"/>
        <v>0</v>
      </c>
      <c r="CB836" s="1">
        <f t="shared" si="143"/>
        <v>16.45</v>
      </c>
      <c r="CC836" s="1">
        <v>190</v>
      </c>
      <c r="CD836" s="1">
        <v>40</v>
      </c>
      <c r="CE836" s="1">
        <v>0</v>
      </c>
      <c r="CF836" s="1">
        <v>0</v>
      </c>
      <c r="CG836" s="1">
        <f t="shared" si="144"/>
        <v>40</v>
      </c>
      <c r="CH836" s="1">
        <v>92</v>
      </c>
      <c r="CI836" s="1">
        <v>32</v>
      </c>
      <c r="CJ836" s="1">
        <v>60</v>
      </c>
      <c r="CK836" s="1">
        <v>0</v>
      </c>
      <c r="CL836" s="1">
        <f t="shared" si="136"/>
        <v>92</v>
      </c>
      <c r="CN836" s="1">
        <v>0</v>
      </c>
      <c r="CO836" s="1">
        <f t="shared" si="145"/>
        <v>0</v>
      </c>
      <c r="CP836" s="1">
        <v>322.02999999999997</v>
      </c>
      <c r="CQ836" s="1">
        <f>SUM(BI836,CB836,CG836)</f>
        <v>111.33</v>
      </c>
      <c r="CR836" s="1">
        <v>49</v>
      </c>
      <c r="CS836" s="1" t="s">
        <v>5732</v>
      </c>
    </row>
    <row r="837" spans="1:217" ht="56.25" customHeight="1" x14ac:dyDescent="0.25">
      <c r="A837" s="1" t="s">
        <v>3967</v>
      </c>
      <c r="B837" s="1" t="s">
        <v>3968</v>
      </c>
      <c r="C837" s="1" t="s">
        <v>419</v>
      </c>
      <c r="D837" s="44" t="s">
        <v>84</v>
      </c>
      <c r="E837" s="1" t="s">
        <v>3969</v>
      </c>
      <c r="F837" s="26" t="s">
        <v>2720</v>
      </c>
      <c r="G837" s="26" t="s">
        <v>808</v>
      </c>
      <c r="H837" s="1" t="s">
        <v>74</v>
      </c>
      <c r="I837" s="1" t="s">
        <v>3970</v>
      </c>
      <c r="J837" s="1" t="s">
        <v>3971</v>
      </c>
      <c r="K837" s="1" t="s">
        <v>3972</v>
      </c>
      <c r="L837" s="1" t="s">
        <v>105</v>
      </c>
      <c r="M837" s="1" t="s">
        <v>93</v>
      </c>
      <c r="N837" s="1" t="s">
        <v>3973</v>
      </c>
      <c r="O837" s="1" t="s">
        <v>95</v>
      </c>
      <c r="P837" s="1">
        <v>932</v>
      </c>
      <c r="Q837" s="1" t="s">
        <v>4820</v>
      </c>
      <c r="R837" s="1" t="s">
        <v>38</v>
      </c>
      <c r="S837" s="1" t="s">
        <v>4821</v>
      </c>
      <c r="T837" s="1" t="s">
        <v>40</v>
      </c>
      <c r="U837" s="1">
        <v>6</v>
      </c>
      <c r="V837" s="1" t="s">
        <v>41</v>
      </c>
      <c r="W837" s="1" t="s">
        <v>41</v>
      </c>
      <c r="X837" s="1">
        <v>1</v>
      </c>
      <c r="Y837" s="34" t="s">
        <v>5649</v>
      </c>
      <c r="Z837" s="1">
        <v>50</v>
      </c>
      <c r="AA837" s="1">
        <v>10</v>
      </c>
      <c r="AO837" s="1">
        <f t="shared" si="139"/>
        <v>10</v>
      </c>
      <c r="AP837" s="1">
        <v>134.85</v>
      </c>
      <c r="AR837" s="1">
        <v>7</v>
      </c>
      <c r="AS837" s="1">
        <v>1.25</v>
      </c>
      <c r="BB837" s="1">
        <v>76.599999999999994</v>
      </c>
      <c r="BI837" s="1">
        <f t="shared" si="140"/>
        <v>94.85</v>
      </c>
      <c r="BJ837" s="1">
        <v>40</v>
      </c>
      <c r="BV837" s="1">
        <v>10</v>
      </c>
      <c r="BW837" s="1">
        <v>10</v>
      </c>
      <c r="BX837" s="1">
        <f t="shared" si="141"/>
        <v>20</v>
      </c>
      <c r="BY837" s="1">
        <v>0</v>
      </c>
      <c r="CA837" s="1">
        <f t="shared" si="142"/>
        <v>0</v>
      </c>
      <c r="CB837" s="1">
        <f t="shared" si="143"/>
        <v>20</v>
      </c>
      <c r="CC837" s="1">
        <v>140</v>
      </c>
      <c r="CE837" s="1">
        <v>0</v>
      </c>
      <c r="CG837" s="1">
        <f t="shared" si="144"/>
        <v>0</v>
      </c>
      <c r="CH837" s="1">
        <v>60</v>
      </c>
      <c r="CJ837" s="1">
        <v>60</v>
      </c>
      <c r="CL837" s="1">
        <f t="shared" si="136"/>
        <v>60</v>
      </c>
      <c r="CO837" s="1">
        <f t="shared" si="145"/>
        <v>0</v>
      </c>
      <c r="CP837" s="1">
        <v>314.85000000000002</v>
      </c>
      <c r="CQ837" s="1">
        <f>SUM(BI837,CB837,CG837)</f>
        <v>114.85</v>
      </c>
      <c r="CR837" s="1">
        <v>47</v>
      </c>
      <c r="CS837" s="1" t="s">
        <v>5728</v>
      </c>
    </row>
    <row r="838" spans="1:217" s="47" customFormat="1" ht="173.25" customHeight="1" x14ac:dyDescent="0.25">
      <c r="A838" s="6" t="s">
        <v>1928</v>
      </c>
      <c r="B838" s="6" t="s">
        <v>1929</v>
      </c>
      <c r="C838" s="6" t="s">
        <v>25</v>
      </c>
      <c r="D838" s="45" t="s">
        <v>26</v>
      </c>
      <c r="E838" s="6" t="s">
        <v>1930</v>
      </c>
      <c r="F838" s="6" t="s">
        <v>1931</v>
      </c>
      <c r="G838" s="6" t="s">
        <v>1932</v>
      </c>
      <c r="H838" s="6" t="s">
        <v>718</v>
      </c>
      <c r="I838" s="6" t="s">
        <v>1933</v>
      </c>
      <c r="J838" s="6" t="s">
        <v>1934</v>
      </c>
      <c r="K838" s="6" t="s">
        <v>1935</v>
      </c>
      <c r="L838" s="6" t="s">
        <v>1936</v>
      </c>
      <c r="M838" s="6" t="s">
        <v>1937</v>
      </c>
      <c r="N838" s="6" t="s">
        <v>1938</v>
      </c>
      <c r="O838" s="6" t="s">
        <v>1939</v>
      </c>
      <c r="P838" s="6">
        <v>932</v>
      </c>
      <c r="Q838" s="6" t="s">
        <v>4820</v>
      </c>
      <c r="R838" s="6" t="s">
        <v>38</v>
      </c>
      <c r="S838" s="6" t="s">
        <v>4821</v>
      </c>
      <c r="T838" s="6" t="s">
        <v>40</v>
      </c>
      <c r="U838" s="6">
        <v>6</v>
      </c>
      <c r="V838" s="6" t="s">
        <v>41</v>
      </c>
      <c r="W838" s="6" t="s">
        <v>41</v>
      </c>
      <c r="X838" s="6">
        <v>2</v>
      </c>
      <c r="Y838" s="32" t="s">
        <v>5720</v>
      </c>
      <c r="Z838" s="6">
        <v>50</v>
      </c>
      <c r="AA838" s="6">
        <v>50</v>
      </c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>
        <f t="shared" si="139"/>
        <v>50</v>
      </c>
      <c r="AP838" s="6">
        <v>272.18099999999998</v>
      </c>
      <c r="AQ838" s="6"/>
      <c r="AR838" s="6"/>
      <c r="AS838" s="6"/>
      <c r="AT838" s="6"/>
      <c r="AU838" s="6">
        <v>13.28</v>
      </c>
      <c r="AV838" s="6"/>
      <c r="AW838" s="6"/>
      <c r="AX838" s="6">
        <v>12.33</v>
      </c>
      <c r="AY838" s="6"/>
      <c r="AZ838" s="6"/>
      <c r="BA838" s="6">
        <v>97.41</v>
      </c>
      <c r="BB838" s="6"/>
      <c r="BC838" s="6"/>
      <c r="BD838" s="6"/>
      <c r="BE838" s="6">
        <v>99.161000000000001</v>
      </c>
      <c r="BF838" s="6"/>
      <c r="BG838" s="6"/>
      <c r="BH838" s="6"/>
      <c r="BI838" s="6">
        <f t="shared" si="140"/>
        <v>272.18099999999998</v>
      </c>
      <c r="BJ838" s="6">
        <v>1.25</v>
      </c>
      <c r="BK838" s="6"/>
      <c r="BL838" s="6"/>
      <c r="BM838" s="6"/>
      <c r="BN838" s="6"/>
      <c r="BO838" s="6">
        <v>1.25</v>
      </c>
      <c r="BP838" s="6"/>
      <c r="BQ838" s="6"/>
      <c r="BR838" s="6"/>
      <c r="BS838" s="6"/>
      <c r="BT838" s="6"/>
      <c r="BU838" s="6"/>
      <c r="BV838" s="6"/>
      <c r="BW838" s="6"/>
      <c r="BX838" s="6">
        <f t="shared" si="141"/>
        <v>1.25</v>
      </c>
      <c r="BY838" s="6"/>
      <c r="BZ838" s="6"/>
      <c r="CA838" s="6">
        <f t="shared" si="142"/>
        <v>0</v>
      </c>
      <c r="CB838" s="6">
        <f t="shared" si="143"/>
        <v>1.25</v>
      </c>
      <c r="CC838" s="6">
        <v>40</v>
      </c>
      <c r="CD838" s="6">
        <v>40</v>
      </c>
      <c r="CE838" s="6"/>
      <c r="CF838" s="6"/>
      <c r="CG838" s="6">
        <f t="shared" si="144"/>
        <v>40</v>
      </c>
      <c r="CH838" s="6">
        <v>24</v>
      </c>
      <c r="CI838" s="6">
        <v>24</v>
      </c>
      <c r="CJ838" s="6"/>
      <c r="CK838" s="6"/>
      <c r="CL838" s="6">
        <f t="shared" si="136"/>
        <v>24</v>
      </c>
      <c r="CM838" s="6"/>
      <c r="CN838" s="6"/>
      <c r="CO838" s="6">
        <f t="shared" si="145"/>
        <v>0</v>
      </c>
      <c r="CP838" s="6">
        <v>313.43099999999998</v>
      </c>
      <c r="CQ838" s="6"/>
      <c r="CR838" s="6"/>
      <c r="CS838" s="6" t="s">
        <v>5727</v>
      </c>
    </row>
    <row r="839" spans="1:217" s="40" customFormat="1" ht="50.25" hidden="1" customHeight="1" x14ac:dyDescent="0.25">
      <c r="A839" s="39" t="s">
        <v>265</v>
      </c>
      <c r="B839" s="39" t="s">
        <v>266</v>
      </c>
      <c r="C839" s="39" t="s">
        <v>267</v>
      </c>
      <c r="D839" s="43" t="s">
        <v>26</v>
      </c>
      <c r="E839" s="39" t="s">
        <v>268</v>
      </c>
      <c r="F839" s="39" t="s">
        <v>269</v>
      </c>
      <c r="G839" s="39" t="s">
        <v>270</v>
      </c>
      <c r="H839" s="39" t="s">
        <v>271</v>
      </c>
      <c r="I839" s="39" t="s">
        <v>272</v>
      </c>
      <c r="J839" s="39" t="s">
        <v>273</v>
      </c>
      <c r="K839" s="39" t="s">
        <v>274</v>
      </c>
      <c r="L839" s="39" t="s">
        <v>275</v>
      </c>
      <c r="M839" s="39" t="s">
        <v>276</v>
      </c>
      <c r="N839" s="39" t="s">
        <v>277</v>
      </c>
      <c r="O839" s="39" t="s">
        <v>278</v>
      </c>
      <c r="P839" s="1">
        <v>932</v>
      </c>
      <c r="Q839" s="1" t="s">
        <v>4820</v>
      </c>
      <c r="R839" s="39" t="s">
        <v>38</v>
      </c>
      <c r="S839" s="39" t="s">
        <v>4821</v>
      </c>
      <c r="T839" s="1" t="s">
        <v>40</v>
      </c>
      <c r="U839" s="1">
        <v>6</v>
      </c>
      <c r="V839" s="1" t="s">
        <v>41</v>
      </c>
      <c r="W839" s="1" t="s">
        <v>41</v>
      </c>
      <c r="X839" s="1">
        <v>3</v>
      </c>
      <c r="Y839" s="34" t="s">
        <v>5649</v>
      </c>
      <c r="Z839" s="1">
        <v>10</v>
      </c>
      <c r="AA839" s="1">
        <v>10</v>
      </c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>
        <f t="shared" si="139"/>
        <v>0</v>
      </c>
      <c r="AP839" s="1">
        <v>204.61</v>
      </c>
      <c r="AQ839" s="1">
        <v>3.32</v>
      </c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>
        <v>191.5</v>
      </c>
      <c r="BC839" s="1"/>
      <c r="BD839" s="1"/>
      <c r="BE839" s="1"/>
      <c r="BF839" s="1"/>
      <c r="BG839" s="1"/>
      <c r="BH839" s="1"/>
      <c r="BI839" s="1">
        <f t="shared" si="140"/>
        <v>0</v>
      </c>
      <c r="BJ839" s="1">
        <v>45</v>
      </c>
      <c r="BK839" s="1">
        <v>1.5</v>
      </c>
      <c r="BL839" s="1"/>
      <c r="BM839" s="1"/>
      <c r="BN839" s="1"/>
      <c r="BO839" s="1"/>
      <c r="BP839" s="1">
        <v>1.5</v>
      </c>
      <c r="BQ839" s="1">
        <v>0</v>
      </c>
      <c r="BR839" s="1"/>
      <c r="BS839" s="1"/>
      <c r="BT839" s="1"/>
      <c r="BU839" s="1"/>
      <c r="BV839" s="1">
        <v>10</v>
      </c>
      <c r="BW839" s="1">
        <v>0</v>
      </c>
      <c r="BX839" s="1">
        <f t="shared" si="141"/>
        <v>0</v>
      </c>
      <c r="BY839" s="1">
        <v>20</v>
      </c>
      <c r="BZ839" s="1"/>
      <c r="CA839" s="1">
        <f t="shared" si="142"/>
        <v>0</v>
      </c>
      <c r="CB839" s="1">
        <f t="shared" si="143"/>
        <v>0</v>
      </c>
      <c r="CC839" s="1">
        <v>60</v>
      </c>
      <c r="CD839" s="1">
        <v>60</v>
      </c>
      <c r="CE839" s="1"/>
      <c r="CF839" s="1"/>
      <c r="CG839" s="1">
        <f t="shared" si="144"/>
        <v>0</v>
      </c>
      <c r="CH839" s="1">
        <v>40</v>
      </c>
      <c r="CI839" s="1">
        <v>40</v>
      </c>
      <c r="CJ839" s="1"/>
      <c r="CK839" s="1"/>
      <c r="CL839" s="1">
        <f t="shared" si="136"/>
        <v>0</v>
      </c>
      <c r="CM839" s="1"/>
      <c r="CN839" s="1"/>
      <c r="CO839" s="1">
        <f t="shared" si="145"/>
        <v>0</v>
      </c>
      <c r="CP839" s="1">
        <v>309.61</v>
      </c>
      <c r="CQ839" s="39">
        <f t="shared" ref="CQ839:CQ845" si="148">SUM(BI839,CB839,CG839)</f>
        <v>0</v>
      </c>
      <c r="CR839" s="39" t="s">
        <v>5736</v>
      </c>
      <c r="CS839" s="1" t="s">
        <v>5728</v>
      </c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  <c r="DV839" s="38"/>
      <c r="DW839" s="38"/>
      <c r="DX839" s="38"/>
      <c r="DY839" s="38"/>
      <c r="DZ839" s="38"/>
      <c r="EA839" s="38"/>
      <c r="EB839" s="38"/>
      <c r="EC839" s="38"/>
      <c r="ED839" s="38"/>
      <c r="EE839" s="38"/>
      <c r="EF839" s="38"/>
      <c r="EG839" s="38"/>
      <c r="EH839" s="38"/>
      <c r="EI839" s="38"/>
      <c r="EJ839" s="38"/>
      <c r="EK839" s="38"/>
      <c r="EL839" s="38"/>
      <c r="EM839" s="38"/>
      <c r="EN839" s="38"/>
      <c r="EO839" s="38"/>
      <c r="EP839" s="38"/>
      <c r="EQ839" s="38"/>
      <c r="ER839" s="38"/>
      <c r="ES839" s="38"/>
      <c r="ET839" s="38"/>
      <c r="EU839" s="38"/>
      <c r="EV839" s="38"/>
      <c r="EW839" s="38"/>
      <c r="EX839" s="38"/>
      <c r="EY839" s="38"/>
      <c r="EZ839" s="38"/>
      <c r="FA839" s="38"/>
      <c r="FB839" s="38"/>
      <c r="FC839" s="38"/>
      <c r="FD839" s="38"/>
      <c r="FE839" s="38"/>
      <c r="FF839" s="38"/>
      <c r="FG839" s="38"/>
      <c r="FH839" s="38"/>
      <c r="FI839" s="38"/>
      <c r="FJ839" s="38"/>
      <c r="FK839" s="38"/>
      <c r="FL839" s="38"/>
      <c r="FM839" s="38"/>
      <c r="FN839" s="38"/>
      <c r="FO839" s="38"/>
      <c r="FP839" s="38"/>
      <c r="FQ839" s="38"/>
      <c r="FR839" s="38"/>
      <c r="FS839" s="38"/>
      <c r="FT839" s="38"/>
      <c r="FU839" s="38"/>
      <c r="FV839" s="38"/>
      <c r="FW839" s="38"/>
      <c r="FX839" s="38"/>
      <c r="FY839" s="38"/>
      <c r="FZ839" s="38"/>
      <c r="GA839" s="38"/>
      <c r="GB839" s="38"/>
      <c r="GC839" s="38"/>
      <c r="GD839" s="38"/>
      <c r="GE839" s="38"/>
      <c r="GF839" s="38"/>
      <c r="GG839" s="38"/>
      <c r="GH839" s="38"/>
      <c r="GI839" s="38"/>
      <c r="GJ839" s="38"/>
      <c r="GK839" s="38"/>
      <c r="GL839" s="38"/>
      <c r="GM839" s="38"/>
      <c r="GN839" s="38"/>
      <c r="GO839" s="38"/>
      <c r="GP839" s="38"/>
      <c r="GQ839" s="38"/>
      <c r="GR839" s="38"/>
      <c r="GS839" s="38"/>
      <c r="GT839" s="38"/>
      <c r="GU839" s="38"/>
      <c r="GV839" s="38"/>
      <c r="GW839" s="38"/>
      <c r="GX839" s="38"/>
      <c r="GY839" s="38"/>
      <c r="GZ839" s="38"/>
      <c r="HA839" s="38"/>
      <c r="HB839" s="38"/>
      <c r="HC839" s="38"/>
      <c r="HD839" s="38"/>
      <c r="HE839" s="38"/>
      <c r="HF839" s="38"/>
      <c r="HG839" s="38"/>
      <c r="HH839" s="38"/>
      <c r="HI839" s="38"/>
    </row>
    <row r="840" spans="1:217" s="40" customFormat="1" ht="50.25" hidden="1" customHeight="1" x14ac:dyDescent="0.25">
      <c r="A840" s="39" t="s">
        <v>279</v>
      </c>
      <c r="B840" s="39" t="s">
        <v>280</v>
      </c>
      <c r="C840" s="39" t="s">
        <v>25</v>
      </c>
      <c r="D840" s="43" t="s">
        <v>26</v>
      </c>
      <c r="E840" s="39" t="s">
        <v>281</v>
      </c>
      <c r="F840" s="39" t="s">
        <v>282</v>
      </c>
      <c r="G840" s="39" t="s">
        <v>283</v>
      </c>
      <c r="H840" s="39" t="s">
        <v>284</v>
      </c>
      <c r="I840" s="39" t="s">
        <v>285</v>
      </c>
      <c r="J840" s="39" t="s">
        <v>286</v>
      </c>
      <c r="K840" s="39" t="s">
        <v>287</v>
      </c>
      <c r="L840" s="39" t="s">
        <v>105</v>
      </c>
      <c r="M840" s="39" t="s">
        <v>288</v>
      </c>
      <c r="N840" s="39" t="s">
        <v>289</v>
      </c>
      <c r="O840" s="39" t="s">
        <v>290</v>
      </c>
      <c r="P840" s="1">
        <v>932</v>
      </c>
      <c r="Q840" s="1" t="s">
        <v>4820</v>
      </c>
      <c r="R840" s="39" t="s">
        <v>38</v>
      </c>
      <c r="S840" s="39" t="s">
        <v>4821</v>
      </c>
      <c r="T840" s="1" t="s">
        <v>40</v>
      </c>
      <c r="U840" s="1">
        <v>6</v>
      </c>
      <c r="V840" s="1" t="s">
        <v>41</v>
      </c>
      <c r="W840" s="1" t="s">
        <v>41</v>
      </c>
      <c r="X840" s="1">
        <v>3</v>
      </c>
      <c r="Y840" s="34" t="s">
        <v>5649</v>
      </c>
      <c r="Z840" s="1">
        <v>0</v>
      </c>
      <c r="AA840" s="1">
        <v>0</v>
      </c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>
        <f t="shared" si="139"/>
        <v>0</v>
      </c>
      <c r="AP840" s="1">
        <v>241.3</v>
      </c>
      <c r="AQ840" s="1"/>
      <c r="AR840" s="1"/>
      <c r="AS840" s="1"/>
      <c r="AT840" s="1"/>
      <c r="AU840" s="1">
        <v>0</v>
      </c>
      <c r="AV840" s="1"/>
      <c r="AW840" s="1"/>
      <c r="AX840" s="1">
        <v>16.440000000000001</v>
      </c>
      <c r="AY840" s="1"/>
      <c r="AZ840" s="1"/>
      <c r="BA840" s="1"/>
      <c r="BB840" s="1">
        <v>111.07</v>
      </c>
      <c r="BC840" s="1"/>
      <c r="BD840" s="1"/>
      <c r="BE840" s="1"/>
      <c r="BF840" s="1"/>
      <c r="BG840" s="1"/>
      <c r="BH840" s="1">
        <v>100</v>
      </c>
      <c r="BI840" s="1">
        <f t="shared" si="140"/>
        <v>0</v>
      </c>
      <c r="BJ840" s="1">
        <v>27.7</v>
      </c>
      <c r="BK840" s="1">
        <v>2.5</v>
      </c>
      <c r="BL840" s="1"/>
      <c r="BM840" s="1"/>
      <c r="BN840" s="1"/>
      <c r="BO840" s="1">
        <v>2.5</v>
      </c>
      <c r="BP840" s="1"/>
      <c r="BQ840" s="1"/>
      <c r="BR840" s="1"/>
      <c r="BS840" s="1">
        <v>2.7</v>
      </c>
      <c r="BT840" s="1"/>
      <c r="BU840" s="1"/>
      <c r="BV840" s="1">
        <v>10</v>
      </c>
      <c r="BW840" s="1">
        <v>10</v>
      </c>
      <c r="BX840" s="1">
        <f t="shared" si="141"/>
        <v>0</v>
      </c>
      <c r="BY840" s="1"/>
      <c r="BZ840" s="1"/>
      <c r="CA840" s="1">
        <f t="shared" si="142"/>
        <v>0</v>
      </c>
      <c r="CB840" s="1">
        <f t="shared" si="143"/>
        <v>0</v>
      </c>
      <c r="CC840" s="1">
        <v>40</v>
      </c>
      <c r="CD840" s="1">
        <v>40</v>
      </c>
      <c r="CE840" s="1"/>
      <c r="CF840" s="1"/>
      <c r="CG840" s="1">
        <f t="shared" si="144"/>
        <v>0</v>
      </c>
      <c r="CH840" s="1">
        <v>24</v>
      </c>
      <c r="CI840" s="1">
        <v>24</v>
      </c>
      <c r="CJ840" s="1"/>
      <c r="CK840" s="1"/>
      <c r="CL840" s="1">
        <f t="shared" si="136"/>
        <v>0</v>
      </c>
      <c r="CM840" s="1"/>
      <c r="CN840" s="1"/>
      <c r="CO840" s="1">
        <f t="shared" si="145"/>
        <v>0</v>
      </c>
      <c r="CP840" s="1">
        <v>309</v>
      </c>
      <c r="CQ840" s="39">
        <f t="shared" si="148"/>
        <v>0</v>
      </c>
      <c r="CR840" s="39" t="s">
        <v>5736</v>
      </c>
      <c r="CS840" s="1" t="s">
        <v>5728</v>
      </c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  <c r="EY840" s="38"/>
      <c r="EZ840" s="38"/>
      <c r="FA840" s="38"/>
      <c r="FB840" s="38"/>
      <c r="FC840" s="38"/>
      <c r="FD840" s="38"/>
      <c r="FE840" s="38"/>
      <c r="FF840" s="38"/>
      <c r="FG840" s="38"/>
      <c r="FH840" s="38"/>
      <c r="FI840" s="38"/>
      <c r="FJ840" s="38"/>
      <c r="FK840" s="38"/>
      <c r="FL840" s="38"/>
      <c r="FM840" s="38"/>
      <c r="FN840" s="38"/>
      <c r="FO840" s="38"/>
      <c r="FP840" s="38"/>
      <c r="FQ840" s="38"/>
      <c r="FR840" s="38"/>
      <c r="FS840" s="38"/>
      <c r="FT840" s="38"/>
      <c r="FU840" s="38"/>
      <c r="FV840" s="38"/>
      <c r="FW840" s="38"/>
      <c r="FX840" s="38"/>
      <c r="FY840" s="38"/>
      <c r="FZ840" s="38"/>
      <c r="GA840" s="38"/>
      <c r="GB840" s="38"/>
      <c r="GC840" s="38"/>
      <c r="GD840" s="38"/>
      <c r="GE840" s="38"/>
      <c r="GF840" s="38"/>
      <c r="GG840" s="38"/>
      <c r="GH840" s="38"/>
      <c r="GI840" s="38"/>
      <c r="GJ840" s="38"/>
      <c r="GK840" s="38"/>
      <c r="GL840" s="38"/>
      <c r="GM840" s="38"/>
      <c r="GN840" s="38"/>
      <c r="GO840" s="38"/>
      <c r="GP840" s="38"/>
      <c r="GQ840" s="38"/>
      <c r="GR840" s="38"/>
      <c r="GS840" s="38"/>
      <c r="GT840" s="38"/>
      <c r="GU840" s="38"/>
      <c r="GV840" s="38"/>
      <c r="GW840" s="38"/>
      <c r="GX840" s="38"/>
      <c r="GY840" s="38"/>
      <c r="GZ840" s="38"/>
      <c r="HA840" s="38"/>
      <c r="HB840" s="38"/>
      <c r="HC840" s="38"/>
      <c r="HD840" s="38"/>
      <c r="HE840" s="38"/>
      <c r="HF840" s="38"/>
      <c r="HG840" s="38"/>
      <c r="HH840" s="38"/>
      <c r="HI840" s="38"/>
    </row>
    <row r="841" spans="1:217" ht="54.75" customHeight="1" x14ac:dyDescent="0.25">
      <c r="A841" s="1" t="s">
        <v>291</v>
      </c>
      <c r="B841" s="1" t="s">
        <v>292</v>
      </c>
      <c r="C841" s="1" t="s">
        <v>57</v>
      </c>
      <c r="D841" s="44" t="s">
        <v>26</v>
      </c>
      <c r="E841" s="1" t="s">
        <v>293</v>
      </c>
      <c r="F841" s="1" t="s">
        <v>294</v>
      </c>
      <c r="G841" s="1" t="s">
        <v>295</v>
      </c>
      <c r="H841" s="1" t="s">
        <v>101</v>
      </c>
      <c r="I841" s="1" t="s">
        <v>296</v>
      </c>
      <c r="J841" s="1" t="s">
        <v>297</v>
      </c>
      <c r="K841" s="1" t="s">
        <v>298</v>
      </c>
      <c r="L841" s="1" t="s">
        <v>299</v>
      </c>
      <c r="M841" s="1" t="s">
        <v>300</v>
      </c>
      <c r="N841" s="1" t="s">
        <v>301</v>
      </c>
      <c r="O841" s="1" t="s">
        <v>302</v>
      </c>
      <c r="P841" s="1">
        <v>932</v>
      </c>
      <c r="Q841" s="1" t="s">
        <v>4820</v>
      </c>
      <c r="R841" s="1" t="s">
        <v>38</v>
      </c>
      <c r="S841" s="1" t="s">
        <v>4821</v>
      </c>
      <c r="T841" s="1" t="s">
        <v>40</v>
      </c>
      <c r="U841" s="1">
        <v>6</v>
      </c>
      <c r="V841" s="1" t="s">
        <v>41</v>
      </c>
      <c r="W841" s="1" t="s">
        <v>41</v>
      </c>
      <c r="X841" s="1">
        <v>1</v>
      </c>
      <c r="Y841" s="31" t="s">
        <v>5649</v>
      </c>
      <c r="Z841" s="1">
        <v>10</v>
      </c>
      <c r="AA841" s="1">
        <v>10</v>
      </c>
      <c r="AO841" s="1">
        <f t="shared" si="139"/>
        <v>10</v>
      </c>
      <c r="AP841" s="1">
        <v>220.4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95.5</v>
      </c>
      <c r="BB841" s="1">
        <v>114.9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f t="shared" si="140"/>
        <v>220.4</v>
      </c>
      <c r="BJ841" s="1">
        <v>30.3</v>
      </c>
      <c r="BK841" s="1">
        <v>0.5</v>
      </c>
      <c r="BL841" s="1">
        <v>0</v>
      </c>
      <c r="BM841" s="1">
        <v>1</v>
      </c>
      <c r="BN841" s="1">
        <v>0</v>
      </c>
      <c r="BO841" s="1">
        <v>3.75</v>
      </c>
      <c r="BP841" s="1">
        <v>0</v>
      </c>
      <c r="BQ841" s="1">
        <v>0</v>
      </c>
      <c r="BR841" s="1">
        <v>0</v>
      </c>
      <c r="BS841" s="1">
        <v>10.8</v>
      </c>
      <c r="BT841" s="1">
        <v>0</v>
      </c>
      <c r="BU841" s="1">
        <v>0</v>
      </c>
      <c r="BV841" s="1">
        <v>0</v>
      </c>
      <c r="BW841" s="1">
        <v>0</v>
      </c>
      <c r="BX841" s="1">
        <f t="shared" si="141"/>
        <v>16.05</v>
      </c>
      <c r="BY841" s="1">
        <v>0</v>
      </c>
      <c r="BZ841" s="1">
        <v>0</v>
      </c>
      <c r="CA841" s="1">
        <f t="shared" si="142"/>
        <v>0</v>
      </c>
      <c r="CB841" s="1">
        <f t="shared" si="143"/>
        <v>16.05</v>
      </c>
      <c r="CC841" s="1">
        <v>50</v>
      </c>
      <c r="CD841" s="1">
        <v>50</v>
      </c>
      <c r="CE841" s="1">
        <v>0</v>
      </c>
      <c r="CF841" s="1">
        <v>0</v>
      </c>
      <c r="CG841" s="1">
        <f t="shared" si="144"/>
        <v>50</v>
      </c>
      <c r="CH841" s="1">
        <v>32</v>
      </c>
      <c r="CI841" s="1">
        <v>32</v>
      </c>
      <c r="CJ841" s="1">
        <v>0</v>
      </c>
      <c r="CK841" s="1">
        <v>0</v>
      </c>
      <c r="CL841" s="1">
        <f t="shared" si="136"/>
        <v>32</v>
      </c>
      <c r="CN841" s="1">
        <v>0</v>
      </c>
      <c r="CO841" s="1">
        <f t="shared" si="145"/>
        <v>0</v>
      </c>
      <c r="CP841" s="1">
        <v>300.7</v>
      </c>
      <c r="CQ841" s="1">
        <f t="shared" si="148"/>
        <v>286.45000000000005</v>
      </c>
      <c r="CR841" s="1">
        <v>2</v>
      </c>
      <c r="CS841" s="1" t="s">
        <v>5732</v>
      </c>
    </row>
    <row r="842" spans="1:217" s="40" customFormat="1" ht="32.25" hidden="1" customHeight="1" x14ac:dyDescent="0.25">
      <c r="A842" s="39" t="s">
        <v>3974</v>
      </c>
      <c r="B842" s="39" t="s">
        <v>3975</v>
      </c>
      <c r="C842" s="39" t="s">
        <v>157</v>
      </c>
      <c r="D842" s="43" t="s">
        <v>84</v>
      </c>
      <c r="E842" s="39" t="s">
        <v>3976</v>
      </c>
      <c r="F842" s="39" t="s">
        <v>3977</v>
      </c>
      <c r="G842" s="39" t="s">
        <v>87</v>
      </c>
      <c r="H842" s="39" t="s">
        <v>123</v>
      </c>
      <c r="I842" s="39" t="s">
        <v>3978</v>
      </c>
      <c r="J842" s="39" t="s">
        <v>3979</v>
      </c>
      <c r="K842" s="39" t="s">
        <v>3980</v>
      </c>
      <c r="L842" s="39" t="s">
        <v>1316</v>
      </c>
      <c r="M842" s="39" t="s">
        <v>141</v>
      </c>
      <c r="N842" s="39" t="s">
        <v>3981</v>
      </c>
      <c r="O842" s="39" t="s">
        <v>1319</v>
      </c>
      <c r="P842" s="1">
        <v>932</v>
      </c>
      <c r="Q842" s="1" t="s">
        <v>4820</v>
      </c>
      <c r="R842" s="39" t="s">
        <v>38</v>
      </c>
      <c r="S842" s="39" t="s">
        <v>4821</v>
      </c>
      <c r="T842" s="1" t="s">
        <v>40</v>
      </c>
      <c r="U842" s="1">
        <v>6</v>
      </c>
      <c r="V842" s="1" t="s">
        <v>41</v>
      </c>
      <c r="W842" s="1" t="s">
        <v>41</v>
      </c>
      <c r="X842" s="1">
        <v>2</v>
      </c>
      <c r="Y842" s="31" t="s">
        <v>5649</v>
      </c>
      <c r="Z842" s="1">
        <v>214.85</v>
      </c>
      <c r="AA842" s="1">
        <v>10</v>
      </c>
      <c r="AB842" s="1">
        <v>43.99</v>
      </c>
      <c r="AC842" s="1"/>
      <c r="AD842" s="1"/>
      <c r="AE842" s="1"/>
      <c r="AF842" s="1"/>
      <c r="AG842" s="1"/>
      <c r="AH842" s="1"/>
      <c r="AI842" s="1"/>
      <c r="AJ842" s="1">
        <v>160.86000000000001</v>
      </c>
      <c r="AK842" s="1"/>
      <c r="AL842" s="1"/>
      <c r="AM842" s="1"/>
      <c r="AN842" s="1"/>
      <c r="AO842" s="1">
        <f t="shared" si="139"/>
        <v>0</v>
      </c>
      <c r="AP842" s="1">
        <v>191.81</v>
      </c>
      <c r="AQ842" s="1">
        <v>43.99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22.92</v>
      </c>
      <c r="BB842" s="1">
        <v>114.9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100</v>
      </c>
      <c r="BI842" s="1">
        <f t="shared" si="140"/>
        <v>0</v>
      </c>
      <c r="BJ842" s="1">
        <v>107.75</v>
      </c>
      <c r="BK842" s="1">
        <v>0</v>
      </c>
      <c r="BL842" s="1">
        <v>0</v>
      </c>
      <c r="BM842" s="1">
        <v>0</v>
      </c>
      <c r="BN842" s="1">
        <v>0</v>
      </c>
      <c r="BO842" s="1">
        <v>0</v>
      </c>
      <c r="BP842" s="1">
        <v>0</v>
      </c>
      <c r="BQ842" s="1">
        <v>8</v>
      </c>
      <c r="BR842" s="1">
        <v>2.75</v>
      </c>
      <c r="BS842" s="1">
        <v>0</v>
      </c>
      <c r="BT842" s="1">
        <v>3.5</v>
      </c>
      <c r="BU842" s="1">
        <v>0</v>
      </c>
      <c r="BV842" s="1">
        <v>0</v>
      </c>
      <c r="BW842" s="1">
        <v>0</v>
      </c>
      <c r="BX842" s="1">
        <f t="shared" si="141"/>
        <v>0</v>
      </c>
      <c r="BY842" s="1">
        <v>0</v>
      </c>
      <c r="BZ842" s="1">
        <v>70</v>
      </c>
      <c r="CA842" s="1">
        <f t="shared" si="142"/>
        <v>0</v>
      </c>
      <c r="CB842" s="1">
        <f t="shared" si="143"/>
        <v>0</v>
      </c>
      <c r="CC842" s="1"/>
      <c r="CD842" s="1">
        <v>0</v>
      </c>
      <c r="CE842" s="1">
        <v>0</v>
      </c>
      <c r="CF842" s="1">
        <v>0</v>
      </c>
      <c r="CG842" s="1">
        <f t="shared" si="144"/>
        <v>0</v>
      </c>
      <c r="CH842" s="1"/>
      <c r="CI842" s="1">
        <v>0</v>
      </c>
      <c r="CJ842" s="1">
        <v>0</v>
      </c>
      <c r="CK842" s="1">
        <v>0</v>
      </c>
      <c r="CL842" s="1">
        <f t="shared" ref="CL842:CL905" si="149">IF(SUBTOTAL(9,CI842:CK842)&gt;=100,100,SUBTOTAL(9,CI842:CK842))</f>
        <v>0</v>
      </c>
      <c r="CM842" s="1"/>
      <c r="CN842" s="1">
        <v>0</v>
      </c>
      <c r="CO842" s="1">
        <f t="shared" si="145"/>
        <v>0</v>
      </c>
      <c r="CP842" s="1">
        <v>299.56</v>
      </c>
      <c r="CQ842" s="39">
        <f t="shared" si="148"/>
        <v>0</v>
      </c>
      <c r="CR842" s="39" t="s">
        <v>5736</v>
      </c>
      <c r="CS842" s="1" t="s">
        <v>5732</v>
      </c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  <c r="DV842" s="38"/>
      <c r="DW842" s="38"/>
      <c r="DX842" s="38"/>
      <c r="DY842" s="38"/>
      <c r="DZ842" s="38"/>
      <c r="EA842" s="38"/>
      <c r="EB842" s="38"/>
      <c r="EC842" s="38"/>
      <c r="ED842" s="38"/>
      <c r="EE842" s="38"/>
      <c r="EF842" s="38"/>
      <c r="EG842" s="38"/>
      <c r="EH842" s="38"/>
      <c r="EI842" s="38"/>
      <c r="EJ842" s="38"/>
      <c r="EK842" s="38"/>
      <c r="EL842" s="38"/>
      <c r="EM842" s="38"/>
      <c r="EN842" s="38"/>
      <c r="EO842" s="38"/>
      <c r="EP842" s="38"/>
      <c r="EQ842" s="38"/>
      <c r="ER842" s="38"/>
      <c r="ES842" s="38"/>
      <c r="ET842" s="38"/>
      <c r="EU842" s="38"/>
      <c r="EV842" s="38"/>
      <c r="EW842" s="38"/>
      <c r="EX842" s="38"/>
      <c r="EY842" s="38"/>
      <c r="EZ842" s="38"/>
      <c r="FA842" s="38"/>
      <c r="FB842" s="38"/>
      <c r="FC842" s="38"/>
      <c r="FD842" s="38"/>
      <c r="FE842" s="38"/>
      <c r="FF842" s="38"/>
      <c r="FG842" s="38"/>
      <c r="FH842" s="38"/>
      <c r="FI842" s="38"/>
      <c r="FJ842" s="38"/>
      <c r="FK842" s="38"/>
      <c r="FL842" s="38"/>
      <c r="FM842" s="38"/>
      <c r="FN842" s="38"/>
      <c r="FO842" s="38"/>
      <c r="FP842" s="38"/>
      <c r="FQ842" s="38"/>
      <c r="FR842" s="38"/>
      <c r="FS842" s="38"/>
      <c r="FT842" s="38"/>
      <c r="FU842" s="38"/>
      <c r="FV842" s="38"/>
      <c r="FW842" s="38"/>
      <c r="FX842" s="38"/>
      <c r="FY842" s="38"/>
      <c r="FZ842" s="38"/>
      <c r="GA842" s="38"/>
      <c r="GB842" s="38"/>
      <c r="GC842" s="38"/>
      <c r="GD842" s="38"/>
      <c r="GE842" s="38"/>
      <c r="GF842" s="38"/>
      <c r="GG842" s="38"/>
      <c r="GH842" s="38"/>
      <c r="GI842" s="38"/>
      <c r="GJ842" s="38"/>
      <c r="GK842" s="38"/>
      <c r="GL842" s="38"/>
      <c r="GM842" s="38"/>
      <c r="GN842" s="38"/>
      <c r="GO842" s="38"/>
      <c r="GP842" s="38"/>
      <c r="GQ842" s="38"/>
      <c r="GR842" s="38"/>
      <c r="GS842" s="38"/>
      <c r="GT842" s="38"/>
      <c r="GU842" s="38"/>
      <c r="GV842" s="38"/>
      <c r="GW842" s="38"/>
      <c r="GX842" s="38"/>
      <c r="GY842" s="38"/>
      <c r="GZ842" s="38"/>
      <c r="HA842" s="38"/>
      <c r="HB842" s="38"/>
      <c r="HC842" s="38"/>
      <c r="HD842" s="38"/>
      <c r="HE842" s="38"/>
      <c r="HF842" s="38"/>
      <c r="HG842" s="38"/>
      <c r="HH842" s="38"/>
      <c r="HI842" s="38"/>
    </row>
    <row r="843" spans="1:217" s="40" customFormat="1" ht="32.25" hidden="1" customHeight="1" x14ac:dyDescent="0.25">
      <c r="A843" s="39" t="s">
        <v>3982</v>
      </c>
      <c r="B843" s="39" t="s">
        <v>3983</v>
      </c>
      <c r="C843" s="39" t="s">
        <v>25</v>
      </c>
      <c r="D843" s="43" t="s">
        <v>84</v>
      </c>
      <c r="E843" s="39" t="s">
        <v>3984</v>
      </c>
      <c r="F843" s="39" t="s">
        <v>3985</v>
      </c>
      <c r="G843" s="39" t="s">
        <v>29</v>
      </c>
      <c r="H843" s="39" t="s">
        <v>515</v>
      </c>
      <c r="I843" s="39" t="s">
        <v>3986</v>
      </c>
      <c r="J843" s="39" t="s">
        <v>3987</v>
      </c>
      <c r="K843" s="39" t="s">
        <v>3988</v>
      </c>
      <c r="L843" s="39" t="s">
        <v>105</v>
      </c>
      <c r="M843" s="39" t="s">
        <v>300</v>
      </c>
      <c r="N843" s="39" t="s">
        <v>3989</v>
      </c>
      <c r="O843" s="39" t="s">
        <v>1844</v>
      </c>
      <c r="P843" s="1">
        <v>932</v>
      </c>
      <c r="Q843" s="1" t="s">
        <v>4820</v>
      </c>
      <c r="R843" s="39" t="s">
        <v>38</v>
      </c>
      <c r="S843" s="39" t="s">
        <v>4821</v>
      </c>
      <c r="T843" s="1" t="s">
        <v>40</v>
      </c>
      <c r="U843" s="1">
        <v>6</v>
      </c>
      <c r="V843" s="1" t="s">
        <v>41</v>
      </c>
      <c r="W843" s="1" t="s">
        <v>41</v>
      </c>
      <c r="X843" s="1">
        <v>4</v>
      </c>
      <c r="Y843" s="34" t="s">
        <v>5649</v>
      </c>
      <c r="Z843" s="1">
        <v>170.96</v>
      </c>
      <c r="AA843" s="1">
        <v>10</v>
      </c>
      <c r="AB843" s="1"/>
      <c r="AC843" s="1"/>
      <c r="AD843" s="1"/>
      <c r="AE843" s="1"/>
      <c r="AF843" s="1"/>
      <c r="AG843" s="1"/>
      <c r="AH843" s="1">
        <v>19.25</v>
      </c>
      <c r="AI843" s="1"/>
      <c r="AJ843" s="1">
        <v>141.71</v>
      </c>
      <c r="AK843" s="1"/>
      <c r="AL843" s="1"/>
      <c r="AM843" s="1"/>
      <c r="AN843" s="1"/>
      <c r="AO843" s="1">
        <f t="shared" si="139"/>
        <v>0</v>
      </c>
      <c r="AP843" s="1">
        <v>261.3</v>
      </c>
      <c r="AQ843" s="1"/>
      <c r="AR843" s="1"/>
      <c r="AS843" s="1"/>
      <c r="AT843" s="1"/>
      <c r="AU843" s="1"/>
      <c r="AV843" s="1"/>
      <c r="AW843" s="1"/>
      <c r="AX843" s="1">
        <v>9.59</v>
      </c>
      <c r="AY843" s="1"/>
      <c r="AZ843" s="1"/>
      <c r="BA843" s="1"/>
      <c r="BB843" s="1">
        <v>141.71</v>
      </c>
      <c r="BC843" s="1"/>
      <c r="BD843" s="1"/>
      <c r="BE843" s="1"/>
      <c r="BF843" s="1"/>
      <c r="BG843" s="1"/>
      <c r="BH843" s="1">
        <v>100</v>
      </c>
      <c r="BI843" s="1">
        <f t="shared" si="140"/>
        <v>0</v>
      </c>
      <c r="BJ843" s="1">
        <v>10</v>
      </c>
      <c r="BK843" s="1">
        <v>0.5</v>
      </c>
      <c r="BL843" s="1"/>
      <c r="BM843" s="1">
        <v>2</v>
      </c>
      <c r="BN843" s="1"/>
      <c r="BO843" s="1">
        <v>1.25</v>
      </c>
      <c r="BP843" s="1"/>
      <c r="BQ843" s="1"/>
      <c r="BR843" s="1">
        <v>2.75</v>
      </c>
      <c r="BS843" s="1"/>
      <c r="BT843" s="1">
        <v>3.5</v>
      </c>
      <c r="BU843" s="1"/>
      <c r="BV843" s="1"/>
      <c r="BW843" s="1"/>
      <c r="BX843" s="1">
        <f t="shared" si="141"/>
        <v>0</v>
      </c>
      <c r="BY843" s="1"/>
      <c r="BZ843" s="1"/>
      <c r="CA843" s="1">
        <f t="shared" si="142"/>
        <v>0</v>
      </c>
      <c r="CB843" s="1">
        <f t="shared" si="143"/>
        <v>0</v>
      </c>
      <c r="CC843" s="1">
        <v>20</v>
      </c>
      <c r="CD843" s="1">
        <v>20</v>
      </c>
      <c r="CE843" s="1"/>
      <c r="CF843" s="1"/>
      <c r="CG843" s="1">
        <f t="shared" si="144"/>
        <v>0</v>
      </c>
      <c r="CH843" s="1">
        <v>8</v>
      </c>
      <c r="CI843" s="1">
        <v>8</v>
      </c>
      <c r="CJ843" s="1"/>
      <c r="CK843" s="1"/>
      <c r="CL843" s="1">
        <f t="shared" si="149"/>
        <v>0</v>
      </c>
      <c r="CM843" s="1"/>
      <c r="CN843" s="1"/>
      <c r="CO843" s="1">
        <f t="shared" si="145"/>
        <v>0</v>
      </c>
      <c r="CP843" s="1">
        <v>291.3</v>
      </c>
      <c r="CQ843" s="39">
        <f t="shared" si="148"/>
        <v>0</v>
      </c>
      <c r="CR843" s="39" t="s">
        <v>5736</v>
      </c>
      <c r="CS843" s="1" t="s">
        <v>5728</v>
      </c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  <c r="EY843" s="38"/>
      <c r="EZ843" s="38"/>
      <c r="FA843" s="38"/>
      <c r="FB843" s="38"/>
      <c r="FC843" s="38"/>
      <c r="FD843" s="38"/>
      <c r="FE843" s="38"/>
      <c r="FF843" s="38"/>
      <c r="FG843" s="38"/>
      <c r="FH843" s="38"/>
      <c r="FI843" s="38"/>
      <c r="FJ843" s="38"/>
      <c r="FK843" s="38"/>
      <c r="FL843" s="38"/>
      <c r="FM843" s="38"/>
      <c r="FN843" s="38"/>
      <c r="FO843" s="38"/>
      <c r="FP843" s="38"/>
      <c r="FQ843" s="38"/>
      <c r="FR843" s="38"/>
      <c r="FS843" s="38"/>
      <c r="FT843" s="38"/>
      <c r="FU843" s="38"/>
      <c r="FV843" s="38"/>
      <c r="FW843" s="38"/>
      <c r="FX843" s="38"/>
      <c r="FY843" s="38"/>
      <c r="FZ843" s="38"/>
      <c r="GA843" s="38"/>
      <c r="GB843" s="38"/>
      <c r="GC843" s="38"/>
      <c r="GD843" s="38"/>
      <c r="GE843" s="38"/>
      <c r="GF843" s="38"/>
      <c r="GG843" s="38"/>
      <c r="GH843" s="38"/>
      <c r="GI843" s="38"/>
      <c r="GJ843" s="38"/>
      <c r="GK843" s="38"/>
      <c r="GL843" s="38"/>
      <c r="GM843" s="38"/>
      <c r="GN843" s="38"/>
      <c r="GO843" s="38"/>
      <c r="GP843" s="38"/>
      <c r="GQ843" s="38"/>
      <c r="GR843" s="38"/>
      <c r="GS843" s="38"/>
      <c r="GT843" s="38"/>
      <c r="GU843" s="38"/>
      <c r="GV843" s="38"/>
      <c r="GW843" s="38"/>
      <c r="GX843" s="38"/>
      <c r="GY843" s="38"/>
      <c r="GZ843" s="38"/>
      <c r="HA843" s="38"/>
      <c r="HB843" s="38"/>
      <c r="HC843" s="38"/>
      <c r="HD843" s="38"/>
      <c r="HE843" s="38"/>
      <c r="HF843" s="38"/>
      <c r="HG843" s="38"/>
      <c r="HH843" s="38"/>
      <c r="HI843" s="38"/>
    </row>
    <row r="844" spans="1:217" ht="38.25" customHeight="1" x14ac:dyDescent="0.25">
      <c r="A844" s="1" t="s">
        <v>303</v>
      </c>
      <c r="B844" s="1" t="s">
        <v>304</v>
      </c>
      <c r="C844" s="1" t="s">
        <v>25</v>
      </c>
      <c r="D844" s="44" t="s">
        <v>168</v>
      </c>
      <c r="E844" s="1" t="s">
        <v>305</v>
      </c>
      <c r="F844" s="1" t="s">
        <v>306</v>
      </c>
      <c r="G844" s="1" t="s">
        <v>307</v>
      </c>
      <c r="H844" s="1" t="s">
        <v>101</v>
      </c>
      <c r="I844" s="1" t="s">
        <v>308</v>
      </c>
      <c r="J844" s="1" t="s">
        <v>309</v>
      </c>
      <c r="K844" s="1" t="s">
        <v>310</v>
      </c>
      <c r="L844" s="1" t="s">
        <v>105</v>
      </c>
      <c r="M844" s="1" t="s">
        <v>176</v>
      </c>
      <c r="N844" s="1" t="s">
        <v>311</v>
      </c>
      <c r="O844" s="1" t="s">
        <v>201</v>
      </c>
      <c r="P844" s="1">
        <v>932</v>
      </c>
      <c r="Q844" s="1" t="s">
        <v>4820</v>
      </c>
      <c r="R844" s="1" t="s">
        <v>38</v>
      </c>
      <c r="S844" s="1" t="s">
        <v>4821</v>
      </c>
      <c r="T844" s="1" t="s">
        <v>40</v>
      </c>
      <c r="U844" s="1">
        <v>6</v>
      </c>
      <c r="V844" s="1" t="s">
        <v>41</v>
      </c>
      <c r="W844" s="1" t="s">
        <v>41</v>
      </c>
      <c r="X844" s="1">
        <v>4</v>
      </c>
      <c r="Y844" s="31" t="s">
        <v>5649</v>
      </c>
      <c r="Z844" s="1">
        <v>10</v>
      </c>
      <c r="AA844" s="1">
        <v>10</v>
      </c>
      <c r="AO844" s="1">
        <f t="shared" si="139"/>
        <v>10</v>
      </c>
      <c r="AP844" s="1">
        <v>289.58</v>
      </c>
      <c r="AQ844" s="1">
        <v>0</v>
      </c>
      <c r="AR844" s="1">
        <v>33</v>
      </c>
      <c r="AS844" s="1">
        <v>0</v>
      </c>
      <c r="AT844" s="1">
        <v>77.5</v>
      </c>
      <c r="AU844" s="1">
        <v>0</v>
      </c>
      <c r="AV844" s="1">
        <v>0</v>
      </c>
      <c r="AW844" s="1">
        <v>0</v>
      </c>
      <c r="AX844" s="1">
        <v>8.2200000000000006</v>
      </c>
      <c r="AY844" s="1">
        <v>0</v>
      </c>
      <c r="AZ844" s="1">
        <v>0</v>
      </c>
      <c r="BA844" s="1">
        <v>0</v>
      </c>
      <c r="BB844" s="1">
        <v>160.86000000000001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f t="shared" si="140"/>
        <v>289.58000000000004</v>
      </c>
      <c r="BK844" s="1">
        <v>0</v>
      </c>
      <c r="BL844" s="1">
        <v>0</v>
      </c>
      <c r="BM844" s="1">
        <v>0</v>
      </c>
      <c r="BN844" s="1">
        <v>0</v>
      </c>
      <c r="BO844" s="1">
        <v>0</v>
      </c>
      <c r="BP844" s="1">
        <v>0</v>
      </c>
      <c r="BQ844" s="1">
        <v>0</v>
      </c>
      <c r="BR844" s="1">
        <v>0</v>
      </c>
      <c r="BS844" s="1">
        <v>0</v>
      </c>
      <c r="BT844" s="1">
        <v>0</v>
      </c>
      <c r="BU844" s="1">
        <v>0</v>
      </c>
      <c r="BV844" s="1">
        <v>0</v>
      </c>
      <c r="BW844" s="1">
        <v>0</v>
      </c>
      <c r="BX844" s="1">
        <f t="shared" si="141"/>
        <v>0</v>
      </c>
      <c r="BY844" s="1">
        <v>0</v>
      </c>
      <c r="BZ844" s="1">
        <v>0</v>
      </c>
      <c r="CA844" s="1">
        <f t="shared" si="142"/>
        <v>0</v>
      </c>
      <c r="CB844" s="1">
        <f t="shared" si="143"/>
        <v>0</v>
      </c>
      <c r="CD844" s="1">
        <v>0</v>
      </c>
      <c r="CE844" s="1">
        <v>0</v>
      </c>
      <c r="CF844" s="1">
        <v>0</v>
      </c>
      <c r="CG844" s="1">
        <f t="shared" si="144"/>
        <v>0</v>
      </c>
      <c r="CI844" s="1">
        <v>0</v>
      </c>
      <c r="CJ844" s="1">
        <v>0</v>
      </c>
      <c r="CK844" s="1">
        <v>0</v>
      </c>
      <c r="CL844" s="1">
        <f t="shared" si="149"/>
        <v>0</v>
      </c>
      <c r="CN844" s="1">
        <v>0</v>
      </c>
      <c r="CO844" s="1">
        <f t="shared" si="145"/>
        <v>0</v>
      </c>
      <c r="CP844" s="1">
        <v>289.58</v>
      </c>
      <c r="CQ844" s="1">
        <f t="shared" si="148"/>
        <v>289.58000000000004</v>
      </c>
      <c r="CR844" s="1">
        <v>1</v>
      </c>
      <c r="CS844" s="1" t="s">
        <v>5732</v>
      </c>
    </row>
    <row r="845" spans="1:217" ht="34.5" customHeight="1" x14ac:dyDescent="0.25">
      <c r="A845" s="1" t="s">
        <v>312</v>
      </c>
      <c r="B845" s="1" t="s">
        <v>313</v>
      </c>
      <c r="C845" s="1" t="s">
        <v>25</v>
      </c>
      <c r="D845" s="44" t="s">
        <v>71</v>
      </c>
      <c r="E845" s="1" t="s">
        <v>314</v>
      </c>
      <c r="F845" s="26" t="s">
        <v>315</v>
      </c>
      <c r="G845" s="26" t="s">
        <v>316</v>
      </c>
      <c r="H845" s="1" t="s">
        <v>74</v>
      </c>
      <c r="I845" s="1" t="s">
        <v>317</v>
      </c>
      <c r="J845" s="1" t="s">
        <v>317</v>
      </c>
      <c r="K845" s="1" t="s">
        <v>318</v>
      </c>
      <c r="L845" s="1" t="s">
        <v>319</v>
      </c>
      <c r="M845" s="1" t="s">
        <v>176</v>
      </c>
      <c r="N845" s="1" t="s">
        <v>320</v>
      </c>
      <c r="O845" s="1" t="s">
        <v>321</v>
      </c>
      <c r="P845" s="1">
        <v>932</v>
      </c>
      <c r="Q845" s="1" t="s">
        <v>4820</v>
      </c>
      <c r="R845" s="1" t="s">
        <v>38</v>
      </c>
      <c r="S845" s="1" t="s">
        <v>4821</v>
      </c>
      <c r="T845" s="1" t="s">
        <v>40</v>
      </c>
      <c r="U845" s="1">
        <v>6</v>
      </c>
      <c r="V845" s="1" t="s">
        <v>41</v>
      </c>
      <c r="W845" s="1" t="s">
        <v>41</v>
      </c>
      <c r="X845" s="1">
        <v>2</v>
      </c>
      <c r="Y845" s="34" t="s">
        <v>5649</v>
      </c>
      <c r="Z845" s="1">
        <v>10</v>
      </c>
      <c r="AA845" s="1">
        <v>10</v>
      </c>
      <c r="AO845" s="1">
        <f t="shared" si="139"/>
        <v>10</v>
      </c>
      <c r="AP845" s="1">
        <v>239.87</v>
      </c>
      <c r="AX845" s="1">
        <v>5.48</v>
      </c>
      <c r="BA845" s="1">
        <v>32.47</v>
      </c>
      <c r="BB845" s="1">
        <v>91.92</v>
      </c>
      <c r="BH845" s="1">
        <v>100</v>
      </c>
      <c r="BI845" s="1">
        <f t="shared" si="140"/>
        <v>239.87</v>
      </c>
      <c r="BJ845" s="1">
        <v>13</v>
      </c>
      <c r="BK845" s="1">
        <v>0.5</v>
      </c>
      <c r="BO845" s="1">
        <v>2.5</v>
      </c>
      <c r="BW845" s="1">
        <v>10</v>
      </c>
      <c r="BX845" s="1">
        <f t="shared" si="141"/>
        <v>13</v>
      </c>
      <c r="CA845" s="1">
        <f t="shared" si="142"/>
        <v>0</v>
      </c>
      <c r="CB845" s="1">
        <f t="shared" si="143"/>
        <v>13</v>
      </c>
      <c r="CC845" s="1">
        <v>30</v>
      </c>
      <c r="CD845" s="1">
        <v>30</v>
      </c>
      <c r="CG845" s="1">
        <f t="shared" si="144"/>
        <v>30</v>
      </c>
      <c r="CH845" s="1">
        <v>16</v>
      </c>
      <c r="CI845" s="1">
        <v>16</v>
      </c>
      <c r="CL845" s="1">
        <f t="shared" si="149"/>
        <v>16</v>
      </c>
      <c r="CO845" s="1">
        <f t="shared" si="145"/>
        <v>0</v>
      </c>
      <c r="CP845" s="1">
        <v>282.87</v>
      </c>
      <c r="CQ845" s="1">
        <f t="shared" si="148"/>
        <v>282.87</v>
      </c>
      <c r="CR845" s="1">
        <v>3</v>
      </c>
      <c r="CS845" s="1" t="s">
        <v>5728</v>
      </c>
    </row>
    <row r="846" spans="1:217" s="47" customFormat="1" ht="85.5" customHeight="1" x14ac:dyDescent="0.25">
      <c r="A846" s="6" t="s">
        <v>1940</v>
      </c>
      <c r="B846" s="6" t="s">
        <v>1941</v>
      </c>
      <c r="C846" s="6" t="s">
        <v>25</v>
      </c>
      <c r="D846" s="45" t="s">
        <v>26</v>
      </c>
      <c r="E846" s="6" t="s">
        <v>1942</v>
      </c>
      <c r="F846" s="6" t="s">
        <v>1943</v>
      </c>
      <c r="G846" s="6" t="s">
        <v>1944</v>
      </c>
      <c r="H846" s="6" t="s">
        <v>226</v>
      </c>
      <c r="I846" s="6" t="s">
        <v>1945</v>
      </c>
      <c r="J846" s="6" t="s">
        <v>1946</v>
      </c>
      <c r="K846" s="6" t="s">
        <v>1947</v>
      </c>
      <c r="L846" s="6" t="s">
        <v>105</v>
      </c>
      <c r="M846" s="6" t="s">
        <v>1299</v>
      </c>
      <c r="N846" s="6" t="s">
        <v>1948</v>
      </c>
      <c r="O846" s="6" t="s">
        <v>1949</v>
      </c>
      <c r="P846" s="6">
        <v>932</v>
      </c>
      <c r="Q846" s="6" t="s">
        <v>4820</v>
      </c>
      <c r="R846" s="6" t="s">
        <v>38</v>
      </c>
      <c r="S846" s="6" t="s">
        <v>4821</v>
      </c>
      <c r="T846" s="6" t="s">
        <v>40</v>
      </c>
      <c r="U846" s="6">
        <v>6</v>
      </c>
      <c r="V846" s="6" t="s">
        <v>41</v>
      </c>
      <c r="W846" s="6" t="s">
        <v>41</v>
      </c>
      <c r="X846" s="6">
        <v>4</v>
      </c>
      <c r="Y846" s="32" t="s">
        <v>5636</v>
      </c>
      <c r="Z846" s="6">
        <v>10</v>
      </c>
      <c r="AA846" s="6">
        <v>10</v>
      </c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>
        <f t="shared" si="139"/>
        <v>10</v>
      </c>
      <c r="AP846" s="6">
        <v>234.9</v>
      </c>
      <c r="AQ846" s="6"/>
      <c r="AR846" s="6">
        <v>6</v>
      </c>
      <c r="AS846" s="6">
        <v>48.75</v>
      </c>
      <c r="AT846" s="6"/>
      <c r="AU846" s="6"/>
      <c r="AV846" s="6"/>
      <c r="AW846" s="6"/>
      <c r="AX846" s="6"/>
      <c r="AY846" s="6"/>
      <c r="AZ846" s="6"/>
      <c r="BA846" s="6">
        <v>108.87</v>
      </c>
      <c r="BB846" s="6">
        <v>61.28</v>
      </c>
      <c r="BC846" s="6"/>
      <c r="BD846" s="6"/>
      <c r="BE846" s="6"/>
      <c r="BF846" s="6"/>
      <c r="BG846" s="6"/>
      <c r="BH846" s="6"/>
      <c r="BI846" s="6">
        <f t="shared" si="140"/>
        <v>234.9</v>
      </c>
      <c r="BJ846" s="6">
        <v>13.75</v>
      </c>
      <c r="BK846" s="6"/>
      <c r="BL846" s="6"/>
      <c r="BM846" s="6"/>
      <c r="BN846" s="6"/>
      <c r="BO846" s="6">
        <v>3.75</v>
      </c>
      <c r="BP846" s="6"/>
      <c r="BQ846" s="6"/>
      <c r="BR846" s="6"/>
      <c r="BS846" s="6"/>
      <c r="BT846" s="6"/>
      <c r="BU846" s="6">
        <v>10</v>
      </c>
      <c r="BV846" s="6"/>
      <c r="BW846" s="6"/>
      <c r="BX846" s="6">
        <f t="shared" si="141"/>
        <v>13.75</v>
      </c>
      <c r="BY846" s="6"/>
      <c r="BZ846" s="6"/>
      <c r="CA846" s="6">
        <f t="shared" si="142"/>
        <v>0</v>
      </c>
      <c r="CB846" s="6">
        <f t="shared" si="143"/>
        <v>13.75</v>
      </c>
      <c r="CC846" s="6">
        <v>30</v>
      </c>
      <c r="CD846" s="6">
        <v>30</v>
      </c>
      <c r="CE846" s="6"/>
      <c r="CF846" s="6"/>
      <c r="CG846" s="6">
        <f t="shared" si="144"/>
        <v>30</v>
      </c>
      <c r="CH846" s="6">
        <v>16</v>
      </c>
      <c r="CI846" s="6">
        <v>16</v>
      </c>
      <c r="CJ846" s="6"/>
      <c r="CK846" s="6"/>
      <c r="CL846" s="6">
        <f t="shared" si="149"/>
        <v>16</v>
      </c>
      <c r="CM846" s="6"/>
      <c r="CN846" s="6"/>
      <c r="CO846" s="6">
        <f t="shared" si="145"/>
        <v>0</v>
      </c>
      <c r="CP846" s="6">
        <v>278.64999999999998</v>
      </c>
      <c r="CQ846" s="6"/>
      <c r="CR846" s="6"/>
      <c r="CS846" s="6" t="s">
        <v>5726</v>
      </c>
    </row>
    <row r="847" spans="1:217" ht="33.75" customHeight="1" x14ac:dyDescent="0.25">
      <c r="A847" s="1" t="s">
        <v>1950</v>
      </c>
      <c r="B847" s="1" t="s">
        <v>1951</v>
      </c>
      <c r="C847" s="1" t="s">
        <v>25</v>
      </c>
      <c r="D847" s="44" t="s">
        <v>71</v>
      </c>
      <c r="E847" s="1" t="s">
        <v>1952</v>
      </c>
      <c r="F847" s="1" t="s">
        <v>1953</v>
      </c>
      <c r="G847" s="1" t="s">
        <v>577</v>
      </c>
      <c r="H847" s="1" t="s">
        <v>137</v>
      </c>
      <c r="I847" s="1" t="s">
        <v>1954</v>
      </c>
      <c r="J847" s="1" t="s">
        <v>1955</v>
      </c>
      <c r="K847" s="1" t="s">
        <v>1956</v>
      </c>
      <c r="L847" s="1" t="s">
        <v>299</v>
      </c>
      <c r="M847" s="1" t="s">
        <v>300</v>
      </c>
      <c r="N847" s="1" t="s">
        <v>1957</v>
      </c>
      <c r="O847" s="1" t="s">
        <v>302</v>
      </c>
      <c r="P847" s="1">
        <v>932</v>
      </c>
      <c r="Q847" s="1" t="s">
        <v>4820</v>
      </c>
      <c r="R847" s="1" t="s">
        <v>38</v>
      </c>
      <c r="S847" s="1" t="s">
        <v>4821</v>
      </c>
      <c r="T847" s="1" t="s">
        <v>40</v>
      </c>
      <c r="U847" s="1">
        <v>6</v>
      </c>
      <c r="V847" s="1" t="s">
        <v>41</v>
      </c>
      <c r="W847" s="1" t="s">
        <v>41</v>
      </c>
      <c r="X847" s="1">
        <v>2</v>
      </c>
      <c r="Y847" s="31" t="s">
        <v>5649</v>
      </c>
      <c r="Z847" s="1">
        <v>10</v>
      </c>
      <c r="AA847" s="1">
        <v>10</v>
      </c>
      <c r="AO847" s="1">
        <f t="shared" si="139"/>
        <v>10</v>
      </c>
      <c r="AP847" s="1">
        <v>160.86000000000001</v>
      </c>
      <c r="AQ847" s="1">
        <v>2.4900000000000002</v>
      </c>
      <c r="AR847" s="1">
        <v>0</v>
      </c>
      <c r="AS847" s="1">
        <v>0</v>
      </c>
      <c r="AT847" s="1">
        <v>0</v>
      </c>
      <c r="AU847" s="1">
        <v>87.98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42.13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f t="shared" si="140"/>
        <v>142.6</v>
      </c>
      <c r="BJ847" s="1">
        <v>4.5</v>
      </c>
      <c r="BK847" s="1">
        <v>0.5</v>
      </c>
      <c r="BL847" s="1">
        <v>0</v>
      </c>
      <c r="BM847" s="1">
        <v>0</v>
      </c>
      <c r="BN847" s="1">
        <v>0</v>
      </c>
      <c r="BO847" s="1">
        <v>0</v>
      </c>
      <c r="BP847" s="1">
        <v>0</v>
      </c>
      <c r="BQ847" s="1">
        <v>0</v>
      </c>
      <c r="BR847" s="1">
        <v>0</v>
      </c>
      <c r="BS847" s="1">
        <v>0</v>
      </c>
      <c r="BT847" s="1">
        <v>0</v>
      </c>
      <c r="BU847" s="1">
        <v>0</v>
      </c>
      <c r="BV847" s="1">
        <v>0</v>
      </c>
      <c r="BW847" s="1">
        <v>0</v>
      </c>
      <c r="BX847" s="1">
        <f t="shared" si="141"/>
        <v>0.5</v>
      </c>
      <c r="BY847" s="1">
        <v>0</v>
      </c>
      <c r="BZ847" s="1">
        <v>0</v>
      </c>
      <c r="CA847" s="1">
        <f t="shared" si="142"/>
        <v>0</v>
      </c>
      <c r="CB847" s="1">
        <f t="shared" si="143"/>
        <v>0.5</v>
      </c>
      <c r="CC847" s="1">
        <v>110</v>
      </c>
      <c r="CD847" s="1">
        <v>60</v>
      </c>
      <c r="CE847" s="1">
        <v>0</v>
      </c>
      <c r="CF847" s="1">
        <v>0</v>
      </c>
      <c r="CG847" s="1">
        <f t="shared" si="144"/>
        <v>60</v>
      </c>
      <c r="CH847" s="1">
        <v>55</v>
      </c>
      <c r="CI847" s="1">
        <v>40</v>
      </c>
      <c r="CJ847" s="1">
        <v>15</v>
      </c>
      <c r="CK847" s="1">
        <v>0</v>
      </c>
      <c r="CL847" s="1">
        <f t="shared" si="149"/>
        <v>55</v>
      </c>
      <c r="CN847" s="1">
        <v>0</v>
      </c>
      <c r="CO847" s="1">
        <f t="shared" si="145"/>
        <v>0</v>
      </c>
      <c r="CP847" s="1">
        <v>275.36</v>
      </c>
      <c r="CQ847" s="1">
        <f>SUM(BI847,CB847,CG847)</f>
        <v>203.1</v>
      </c>
      <c r="CR847" s="1">
        <v>22</v>
      </c>
      <c r="CS847" s="1" t="s">
        <v>5732</v>
      </c>
    </row>
    <row r="848" spans="1:217" ht="35.25" customHeight="1" x14ac:dyDescent="0.25">
      <c r="A848" s="1" t="s">
        <v>1182</v>
      </c>
      <c r="B848" s="1" t="s">
        <v>1183</v>
      </c>
      <c r="C848" s="1" t="s">
        <v>25</v>
      </c>
      <c r="D848" s="44" t="s">
        <v>168</v>
      </c>
      <c r="E848" s="1" t="s">
        <v>1184</v>
      </c>
      <c r="F848" s="26" t="s">
        <v>1185</v>
      </c>
      <c r="G848" s="26" t="s">
        <v>74</v>
      </c>
      <c r="H848" s="1" t="s">
        <v>29</v>
      </c>
      <c r="I848" s="1" t="s">
        <v>1186</v>
      </c>
      <c r="J848" s="1" t="s">
        <v>1187</v>
      </c>
      <c r="K848" s="1" t="s">
        <v>1188</v>
      </c>
      <c r="L848" s="1" t="s">
        <v>1189</v>
      </c>
      <c r="M848" s="1" t="s">
        <v>1131</v>
      </c>
      <c r="N848" s="1" t="s">
        <v>1190</v>
      </c>
      <c r="O848" s="1" t="s">
        <v>1133</v>
      </c>
      <c r="P848" s="1">
        <v>932</v>
      </c>
      <c r="Q848" s="1" t="s">
        <v>4820</v>
      </c>
      <c r="R848" s="1" t="s">
        <v>38</v>
      </c>
      <c r="S848" s="1" t="s">
        <v>4821</v>
      </c>
      <c r="T848" s="1" t="s">
        <v>40</v>
      </c>
      <c r="U848" s="1">
        <v>6</v>
      </c>
      <c r="V848" s="1" t="s">
        <v>41</v>
      </c>
      <c r="W848" s="1" t="s">
        <v>41</v>
      </c>
      <c r="X848" s="1">
        <v>4</v>
      </c>
      <c r="Y848" s="34" t="s">
        <v>5649</v>
      </c>
      <c r="Z848" s="1">
        <v>290.76</v>
      </c>
      <c r="AA848" s="1">
        <v>10</v>
      </c>
      <c r="AE848" s="1">
        <v>39.96</v>
      </c>
      <c r="AH848" s="1">
        <v>11</v>
      </c>
      <c r="AJ848" s="1">
        <v>45.96</v>
      </c>
      <c r="AN848" s="1">
        <v>183.84</v>
      </c>
      <c r="AO848" s="1">
        <f t="shared" si="139"/>
        <v>290.76</v>
      </c>
      <c r="AP848" s="1">
        <v>173.04</v>
      </c>
      <c r="AU848" s="1">
        <v>0</v>
      </c>
      <c r="AX848" s="1">
        <v>5.48</v>
      </c>
      <c r="BB848" s="1">
        <v>45.96</v>
      </c>
      <c r="BG848" s="1">
        <v>91.68</v>
      </c>
      <c r="BI848" s="1">
        <f t="shared" si="140"/>
        <v>153.12</v>
      </c>
      <c r="BJ848" s="1">
        <v>45</v>
      </c>
      <c r="BK848" s="1">
        <v>2.5</v>
      </c>
      <c r="BM848" s="1">
        <v>10</v>
      </c>
      <c r="BO848" s="1">
        <v>2.5</v>
      </c>
      <c r="BW848" s="1">
        <v>0</v>
      </c>
      <c r="BX848" s="1">
        <f t="shared" si="141"/>
        <v>15</v>
      </c>
      <c r="BY848" s="1">
        <v>20</v>
      </c>
      <c r="CA848" s="1">
        <f t="shared" si="142"/>
        <v>20</v>
      </c>
      <c r="CB848" s="1">
        <f t="shared" si="143"/>
        <v>35</v>
      </c>
      <c r="CC848" s="1">
        <v>50</v>
      </c>
      <c r="CD848" s="1">
        <v>50</v>
      </c>
      <c r="CG848" s="1">
        <f t="shared" si="144"/>
        <v>50</v>
      </c>
      <c r="CH848" s="1">
        <v>32</v>
      </c>
      <c r="CI848" s="1">
        <v>32</v>
      </c>
      <c r="CL848" s="1">
        <f t="shared" si="149"/>
        <v>32</v>
      </c>
      <c r="CO848" s="1">
        <f t="shared" si="145"/>
        <v>0</v>
      </c>
      <c r="CP848" s="1">
        <v>268.04000000000002</v>
      </c>
      <c r="CQ848" s="1">
        <f>SUM(BI848,CB848,CG848)</f>
        <v>238.12</v>
      </c>
      <c r="CR848" s="1">
        <v>12</v>
      </c>
      <c r="CS848" s="1" t="s">
        <v>5728</v>
      </c>
    </row>
    <row r="849" spans="1:97" s="47" customFormat="1" ht="123.75" customHeight="1" x14ac:dyDescent="0.25">
      <c r="A849" s="6" t="s">
        <v>4642</v>
      </c>
      <c r="B849" s="6" t="s">
        <v>4643</v>
      </c>
      <c r="C849" s="6" t="s">
        <v>25</v>
      </c>
      <c r="D849" s="45" t="s">
        <v>26</v>
      </c>
      <c r="E849" s="6" t="s">
        <v>4644</v>
      </c>
      <c r="F849" s="6" t="s">
        <v>4645</v>
      </c>
      <c r="G849" s="6" t="s">
        <v>832</v>
      </c>
      <c r="H849" s="6" t="s">
        <v>101</v>
      </c>
      <c r="I849" s="6" t="s">
        <v>4646</v>
      </c>
      <c r="J849" s="6" t="s">
        <v>4647</v>
      </c>
      <c r="K849" s="6" t="s">
        <v>4648</v>
      </c>
      <c r="L849" s="6" t="s">
        <v>4649</v>
      </c>
      <c r="M849" s="6" t="s">
        <v>4650</v>
      </c>
      <c r="N849" s="6" t="s">
        <v>4651</v>
      </c>
      <c r="O849" s="6" t="s">
        <v>3030</v>
      </c>
      <c r="P849" s="6">
        <v>932</v>
      </c>
      <c r="Q849" s="6" t="s">
        <v>4820</v>
      </c>
      <c r="R849" s="6" t="s">
        <v>38</v>
      </c>
      <c r="S849" s="6" t="s">
        <v>4821</v>
      </c>
      <c r="T849" s="6" t="s">
        <v>40</v>
      </c>
      <c r="U849" s="6">
        <v>6</v>
      </c>
      <c r="V849" s="6" t="s">
        <v>41</v>
      </c>
      <c r="W849" s="6" t="s">
        <v>41</v>
      </c>
      <c r="X849" s="6">
        <v>2</v>
      </c>
      <c r="Y849" s="32" t="s">
        <v>5644</v>
      </c>
      <c r="Z849" s="6">
        <v>10</v>
      </c>
      <c r="AA849" s="6">
        <v>10</v>
      </c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>
        <f t="shared" si="139"/>
        <v>10</v>
      </c>
      <c r="AP849" s="6">
        <v>171.88</v>
      </c>
      <c r="AQ849" s="6"/>
      <c r="AR849" s="6"/>
      <c r="AS849" s="6"/>
      <c r="AT849" s="6"/>
      <c r="AU849" s="6"/>
      <c r="AV849" s="6"/>
      <c r="AW849" s="6"/>
      <c r="AX849" s="6">
        <v>16.440000000000001</v>
      </c>
      <c r="AY849" s="6"/>
      <c r="AZ849" s="6"/>
      <c r="BA849" s="6">
        <v>38.200000000000003</v>
      </c>
      <c r="BB849" s="6">
        <v>107.24</v>
      </c>
      <c r="BC849" s="6"/>
      <c r="BD849" s="6"/>
      <c r="BE849" s="6"/>
      <c r="BF849" s="6"/>
      <c r="BG849" s="6"/>
      <c r="BH849" s="6"/>
      <c r="BI849" s="6">
        <f t="shared" si="140"/>
        <v>171.88</v>
      </c>
      <c r="BJ849" s="6">
        <v>33.9</v>
      </c>
      <c r="BK849" s="6"/>
      <c r="BL849" s="6"/>
      <c r="BM849" s="6">
        <v>1</v>
      </c>
      <c r="BN849" s="6"/>
      <c r="BO849" s="6">
        <v>7.5</v>
      </c>
      <c r="BP849" s="6"/>
      <c r="BQ849" s="6"/>
      <c r="BR849" s="6"/>
      <c r="BS849" s="6">
        <v>5.4</v>
      </c>
      <c r="BT849" s="6"/>
      <c r="BU849" s="6"/>
      <c r="BV849" s="6">
        <v>10</v>
      </c>
      <c r="BW849" s="6">
        <v>10</v>
      </c>
      <c r="BX849" s="6">
        <f t="shared" si="141"/>
        <v>33.9</v>
      </c>
      <c r="BY849" s="6"/>
      <c r="BZ849" s="6"/>
      <c r="CA849" s="6">
        <f t="shared" si="142"/>
        <v>0</v>
      </c>
      <c r="CB849" s="6">
        <f t="shared" si="143"/>
        <v>33.9</v>
      </c>
      <c r="CC849" s="6">
        <v>60</v>
      </c>
      <c r="CD849" s="6">
        <v>60</v>
      </c>
      <c r="CE849" s="6"/>
      <c r="CF849" s="6"/>
      <c r="CG849" s="6">
        <f t="shared" si="144"/>
        <v>60</v>
      </c>
      <c r="CH849" s="6">
        <v>40</v>
      </c>
      <c r="CI849" s="6">
        <v>40</v>
      </c>
      <c r="CJ849" s="6"/>
      <c r="CK849" s="6"/>
      <c r="CL849" s="6">
        <f t="shared" si="149"/>
        <v>40</v>
      </c>
      <c r="CM849" s="6"/>
      <c r="CN849" s="6"/>
      <c r="CO849" s="6">
        <f t="shared" si="145"/>
        <v>0</v>
      </c>
      <c r="CP849" s="6">
        <v>265.77999999999997</v>
      </c>
      <c r="CQ849" s="6"/>
      <c r="CR849" s="6"/>
      <c r="CS849" s="6" t="s">
        <v>5726</v>
      </c>
    </row>
    <row r="850" spans="1:97" s="47" customFormat="1" ht="133.5" customHeight="1" x14ac:dyDescent="0.25">
      <c r="A850" s="6" t="s">
        <v>322</v>
      </c>
      <c r="B850" s="6" t="s">
        <v>323</v>
      </c>
      <c r="C850" s="6" t="s">
        <v>25</v>
      </c>
      <c r="D850" s="45" t="s">
        <v>26</v>
      </c>
      <c r="E850" s="6" t="s">
        <v>324</v>
      </c>
      <c r="F850" s="6" t="s">
        <v>325</v>
      </c>
      <c r="G850" s="6" t="s">
        <v>29</v>
      </c>
      <c r="H850" s="6" t="s">
        <v>137</v>
      </c>
      <c r="I850" s="6" t="s">
        <v>326</v>
      </c>
      <c r="J850" s="6" t="s">
        <v>327</v>
      </c>
      <c r="K850" s="6" t="s">
        <v>328</v>
      </c>
      <c r="L850" s="6" t="s">
        <v>329</v>
      </c>
      <c r="M850" s="6" t="s">
        <v>330</v>
      </c>
      <c r="N850" s="6" t="s">
        <v>331</v>
      </c>
      <c r="O850" s="6" t="s">
        <v>332</v>
      </c>
      <c r="P850" s="6">
        <v>932</v>
      </c>
      <c r="Q850" s="6" t="s">
        <v>4820</v>
      </c>
      <c r="R850" s="6" t="s">
        <v>38</v>
      </c>
      <c r="S850" s="6" t="s">
        <v>4821</v>
      </c>
      <c r="T850" s="6" t="s">
        <v>40</v>
      </c>
      <c r="U850" s="6">
        <v>6</v>
      </c>
      <c r="V850" s="6" t="s">
        <v>41</v>
      </c>
      <c r="W850" s="6" t="s">
        <v>41</v>
      </c>
      <c r="X850" s="6">
        <v>3</v>
      </c>
      <c r="Y850" s="32" t="s">
        <v>5645</v>
      </c>
      <c r="Z850" s="6">
        <v>181.86</v>
      </c>
      <c r="AA850" s="6">
        <v>10</v>
      </c>
      <c r="AB850" s="6"/>
      <c r="AC850" s="6"/>
      <c r="AD850" s="6"/>
      <c r="AE850" s="6"/>
      <c r="AF850" s="6"/>
      <c r="AG850" s="6"/>
      <c r="AH850" s="6">
        <v>11</v>
      </c>
      <c r="AI850" s="6"/>
      <c r="AJ850" s="6">
        <v>160.86000000000001</v>
      </c>
      <c r="AK850" s="6"/>
      <c r="AL850" s="6"/>
      <c r="AM850" s="6"/>
      <c r="AN850" s="6"/>
      <c r="AO850" s="6">
        <f t="shared" si="139"/>
        <v>181.86</v>
      </c>
      <c r="AP850" s="6">
        <v>176.34</v>
      </c>
      <c r="AQ850" s="6"/>
      <c r="AR850" s="6"/>
      <c r="AS850" s="6"/>
      <c r="AT850" s="6"/>
      <c r="AU850" s="6"/>
      <c r="AV850" s="6"/>
      <c r="AW850" s="6"/>
      <c r="AX850" s="6">
        <v>5.48</v>
      </c>
      <c r="AY850" s="6"/>
      <c r="AZ850" s="6"/>
      <c r="BA850" s="6"/>
      <c r="BB850" s="6">
        <v>160.86000000000001</v>
      </c>
      <c r="BC850" s="6"/>
      <c r="BD850" s="6"/>
      <c r="BE850" s="6"/>
      <c r="BF850" s="6"/>
      <c r="BG850" s="6"/>
      <c r="BH850" s="6"/>
      <c r="BI850" s="6">
        <f t="shared" si="140"/>
        <v>176.34</v>
      </c>
      <c r="BJ850" s="6">
        <v>82.4</v>
      </c>
      <c r="BK850" s="6"/>
      <c r="BL850" s="6"/>
      <c r="BM850" s="6">
        <v>1</v>
      </c>
      <c r="BN850" s="6"/>
      <c r="BO850" s="6">
        <v>15</v>
      </c>
      <c r="BP850" s="6"/>
      <c r="BQ850" s="6">
        <v>24</v>
      </c>
      <c r="BR850" s="6"/>
      <c r="BS850" s="6">
        <v>32.4</v>
      </c>
      <c r="BT850" s="6"/>
      <c r="BU850" s="6"/>
      <c r="BV850" s="6">
        <v>10</v>
      </c>
      <c r="BW850" s="6"/>
      <c r="BX850" s="6">
        <f t="shared" si="141"/>
        <v>82.4</v>
      </c>
      <c r="BY850" s="6"/>
      <c r="BZ850" s="6"/>
      <c r="CA850" s="6">
        <f t="shared" si="142"/>
        <v>0</v>
      </c>
      <c r="CB850" s="6">
        <f t="shared" si="143"/>
        <v>82.4</v>
      </c>
      <c r="CC850" s="6"/>
      <c r="CD850" s="6"/>
      <c r="CE850" s="6"/>
      <c r="CF850" s="6"/>
      <c r="CG850" s="6">
        <f t="shared" si="144"/>
        <v>0</v>
      </c>
      <c r="CH850" s="6"/>
      <c r="CI850" s="6"/>
      <c r="CJ850" s="6"/>
      <c r="CK850" s="6"/>
      <c r="CL850" s="6">
        <f t="shared" si="149"/>
        <v>0</v>
      </c>
      <c r="CM850" s="6"/>
      <c r="CN850" s="6"/>
      <c r="CO850" s="6">
        <f t="shared" si="145"/>
        <v>0</v>
      </c>
      <c r="CP850" s="6">
        <v>258.74</v>
      </c>
      <c r="CQ850" s="6"/>
      <c r="CR850" s="6"/>
      <c r="CS850" s="6" t="s">
        <v>5726</v>
      </c>
    </row>
    <row r="851" spans="1:97" ht="41.25" customHeight="1" x14ac:dyDescent="0.25">
      <c r="A851" s="1" t="s">
        <v>333</v>
      </c>
      <c r="B851" s="1" t="s">
        <v>334</v>
      </c>
      <c r="C851" s="1" t="s">
        <v>25</v>
      </c>
      <c r="D851" s="44" t="s">
        <v>168</v>
      </c>
      <c r="E851" s="1" t="s">
        <v>335</v>
      </c>
      <c r="F851" s="26" t="s">
        <v>336</v>
      </c>
      <c r="G851" s="26" t="s">
        <v>284</v>
      </c>
      <c r="H851" s="1" t="s">
        <v>337</v>
      </c>
      <c r="I851" s="1" t="s">
        <v>338</v>
      </c>
      <c r="J851" s="1" t="s">
        <v>338</v>
      </c>
      <c r="K851" s="1" t="s">
        <v>339</v>
      </c>
      <c r="L851" s="1" t="s">
        <v>340</v>
      </c>
      <c r="M851" s="1" t="s">
        <v>341</v>
      </c>
      <c r="N851" s="1" t="s">
        <v>342</v>
      </c>
      <c r="O851" s="1" t="s">
        <v>343</v>
      </c>
      <c r="P851" s="1">
        <v>932</v>
      </c>
      <c r="Q851" s="1" t="s">
        <v>4820</v>
      </c>
      <c r="R851" s="1" t="s">
        <v>38</v>
      </c>
      <c r="S851" s="1" t="s">
        <v>4821</v>
      </c>
      <c r="T851" s="1" t="s">
        <v>40</v>
      </c>
      <c r="U851" s="1">
        <v>6</v>
      </c>
      <c r="V851" s="1" t="s">
        <v>41</v>
      </c>
      <c r="W851" s="1" t="s">
        <v>41</v>
      </c>
      <c r="X851" s="1">
        <v>2</v>
      </c>
      <c r="Y851" s="34" t="s">
        <v>5649</v>
      </c>
      <c r="Z851" s="1">
        <v>10</v>
      </c>
      <c r="AA851" s="1">
        <v>10</v>
      </c>
      <c r="AO851" s="1">
        <f t="shared" si="139"/>
        <v>10</v>
      </c>
      <c r="AP851" s="1">
        <v>170.58</v>
      </c>
      <c r="BB851" s="1">
        <v>53.62</v>
      </c>
      <c r="BG851" s="1">
        <v>91.68</v>
      </c>
      <c r="BI851" s="1">
        <f t="shared" si="140"/>
        <v>155.30000000000001</v>
      </c>
      <c r="BJ851" s="1">
        <v>27.25</v>
      </c>
      <c r="BK851" s="1">
        <v>0.5</v>
      </c>
      <c r="BM851" s="1">
        <v>3</v>
      </c>
      <c r="BO851" s="1">
        <v>0</v>
      </c>
      <c r="BX851" s="1">
        <f t="shared" si="141"/>
        <v>3.5</v>
      </c>
      <c r="BY851" s="1">
        <v>20</v>
      </c>
      <c r="CA851" s="1">
        <f t="shared" si="142"/>
        <v>20</v>
      </c>
      <c r="CB851" s="1">
        <f t="shared" si="143"/>
        <v>23.5</v>
      </c>
      <c r="CC851" s="1">
        <v>60</v>
      </c>
      <c r="CD851" s="1">
        <v>60</v>
      </c>
      <c r="CG851" s="1">
        <f t="shared" si="144"/>
        <v>60</v>
      </c>
      <c r="CH851" s="1">
        <v>40</v>
      </c>
      <c r="CI851" s="1">
        <v>40</v>
      </c>
      <c r="CL851" s="1">
        <f t="shared" si="149"/>
        <v>40</v>
      </c>
      <c r="CO851" s="1">
        <f t="shared" si="145"/>
        <v>0</v>
      </c>
      <c r="CP851" s="1">
        <v>257.83</v>
      </c>
      <c r="CQ851" s="1">
        <f>SUM(BI851,CB851,CG851)</f>
        <v>238.8</v>
      </c>
      <c r="CR851" s="1">
        <v>11</v>
      </c>
      <c r="CS851" s="1" t="s">
        <v>5728</v>
      </c>
    </row>
    <row r="852" spans="1:97" s="47" customFormat="1" ht="199.5" customHeight="1" x14ac:dyDescent="0.25">
      <c r="A852" s="6" t="s">
        <v>344</v>
      </c>
      <c r="B852" s="6" t="s">
        <v>345</v>
      </c>
      <c r="C852" s="6" t="s">
        <v>25</v>
      </c>
      <c r="D852" s="45" t="s">
        <v>98</v>
      </c>
      <c r="E852" s="6" t="s">
        <v>346</v>
      </c>
      <c r="F852" s="6" t="s">
        <v>347</v>
      </c>
      <c r="G852" s="6" t="s">
        <v>217</v>
      </c>
      <c r="H852" s="6" t="s">
        <v>123</v>
      </c>
      <c r="I852" s="6" t="s">
        <v>348</v>
      </c>
      <c r="J852" s="6" t="s">
        <v>348</v>
      </c>
      <c r="K852" s="6" t="s">
        <v>349</v>
      </c>
      <c r="L852" s="6" t="s">
        <v>350</v>
      </c>
      <c r="M852" s="6" t="s">
        <v>351</v>
      </c>
      <c r="N852" s="6" t="s">
        <v>352</v>
      </c>
      <c r="O852" s="6" t="s">
        <v>353</v>
      </c>
      <c r="P852" s="6">
        <v>932</v>
      </c>
      <c r="Q852" s="6" t="s">
        <v>4820</v>
      </c>
      <c r="R852" s="6" t="s">
        <v>38</v>
      </c>
      <c r="S852" s="6" t="s">
        <v>4821</v>
      </c>
      <c r="T852" s="6" t="s">
        <v>40</v>
      </c>
      <c r="U852" s="6">
        <v>6</v>
      </c>
      <c r="V852" s="6" t="s">
        <v>41</v>
      </c>
      <c r="W852" s="6" t="s">
        <v>41</v>
      </c>
      <c r="X852" s="6">
        <v>3</v>
      </c>
      <c r="Y852" s="32" t="s">
        <v>5642</v>
      </c>
      <c r="Z852" s="6">
        <v>242.16</v>
      </c>
      <c r="AA852" s="6">
        <v>10</v>
      </c>
      <c r="AB852" s="6">
        <v>3.32</v>
      </c>
      <c r="AC852" s="6"/>
      <c r="AD852" s="6">
        <v>50</v>
      </c>
      <c r="AE852" s="6">
        <v>33.299999999999997</v>
      </c>
      <c r="AF852" s="6"/>
      <c r="AG852" s="6"/>
      <c r="AH852" s="6"/>
      <c r="AI852" s="6"/>
      <c r="AJ852" s="6">
        <v>145.54</v>
      </c>
      <c r="AK852" s="6"/>
      <c r="AL852" s="6"/>
      <c r="AM852" s="6"/>
      <c r="AN852" s="6"/>
      <c r="AO852" s="6">
        <f t="shared" si="139"/>
        <v>242.16</v>
      </c>
      <c r="AP852" s="6">
        <v>10</v>
      </c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>
        <f t="shared" si="140"/>
        <v>10</v>
      </c>
      <c r="BJ852" s="6">
        <v>94.7</v>
      </c>
      <c r="BK852" s="6"/>
      <c r="BL852" s="6"/>
      <c r="BM852" s="6"/>
      <c r="BN852" s="6">
        <v>1.25</v>
      </c>
      <c r="BO852" s="6">
        <v>3.75</v>
      </c>
      <c r="BP852" s="6"/>
      <c r="BQ852" s="6"/>
      <c r="BR852" s="6"/>
      <c r="BS852" s="6">
        <v>2.7</v>
      </c>
      <c r="BT852" s="6">
        <v>7</v>
      </c>
      <c r="BU852" s="6">
        <v>10</v>
      </c>
      <c r="BV852" s="6"/>
      <c r="BW852" s="6"/>
      <c r="BX852" s="6">
        <f t="shared" si="141"/>
        <v>24.7</v>
      </c>
      <c r="BY852" s="6"/>
      <c r="BZ852" s="6">
        <v>70</v>
      </c>
      <c r="CA852" s="6">
        <f t="shared" si="142"/>
        <v>70</v>
      </c>
      <c r="CB852" s="6">
        <f t="shared" si="143"/>
        <v>94.7</v>
      </c>
      <c r="CC852" s="6">
        <v>150</v>
      </c>
      <c r="CD852" s="6">
        <v>40</v>
      </c>
      <c r="CE852" s="6">
        <v>110</v>
      </c>
      <c r="CF852" s="6"/>
      <c r="CG852" s="6">
        <f t="shared" si="144"/>
        <v>150</v>
      </c>
      <c r="CH852" s="6">
        <v>69</v>
      </c>
      <c r="CI852" s="6">
        <v>24</v>
      </c>
      <c r="CJ852" s="6">
        <v>45</v>
      </c>
      <c r="CK852" s="6"/>
      <c r="CL852" s="6">
        <f t="shared" si="149"/>
        <v>69</v>
      </c>
      <c r="CM852" s="6"/>
      <c r="CN852" s="6"/>
      <c r="CO852" s="6">
        <f t="shared" si="145"/>
        <v>0</v>
      </c>
      <c r="CP852" s="6">
        <v>254.7</v>
      </c>
      <c r="CQ852" s="6"/>
      <c r="CR852" s="6"/>
      <c r="CS852" s="6" t="s">
        <v>5726</v>
      </c>
    </row>
    <row r="853" spans="1:97" ht="42" customHeight="1" x14ac:dyDescent="0.25">
      <c r="A853" s="1" t="s">
        <v>354</v>
      </c>
      <c r="B853" s="1" t="s">
        <v>355</v>
      </c>
      <c r="C853" s="1" t="s">
        <v>25</v>
      </c>
      <c r="D853" s="44" t="s">
        <v>26</v>
      </c>
      <c r="E853" s="1" t="s">
        <v>356</v>
      </c>
      <c r="F853" s="1" t="s">
        <v>357</v>
      </c>
      <c r="G853" s="1" t="s">
        <v>358</v>
      </c>
      <c r="H853" s="1" t="s">
        <v>29</v>
      </c>
      <c r="I853" s="1" t="s">
        <v>359</v>
      </c>
      <c r="J853" s="1" t="s">
        <v>360</v>
      </c>
      <c r="K853" s="1" t="s">
        <v>361</v>
      </c>
      <c r="L853" s="1" t="s">
        <v>362</v>
      </c>
      <c r="M853" s="1" t="s">
        <v>363</v>
      </c>
      <c r="N853" s="1" t="s">
        <v>364</v>
      </c>
      <c r="O853" s="1" t="s">
        <v>365</v>
      </c>
      <c r="P853" s="1">
        <v>932</v>
      </c>
      <c r="Q853" s="1" t="s">
        <v>4820</v>
      </c>
      <c r="R853" s="1" t="s">
        <v>38</v>
      </c>
      <c r="S853" s="1" t="s">
        <v>4821</v>
      </c>
      <c r="T853" s="1" t="s">
        <v>40</v>
      </c>
      <c r="U853" s="1">
        <v>6</v>
      </c>
      <c r="V853" s="1" t="s">
        <v>41</v>
      </c>
      <c r="W853" s="1" t="s">
        <v>41</v>
      </c>
      <c r="X853" s="1">
        <v>3</v>
      </c>
      <c r="Y853" s="31" t="s">
        <v>5649</v>
      </c>
      <c r="Z853" s="1">
        <v>199</v>
      </c>
      <c r="AA853" s="1">
        <v>10</v>
      </c>
      <c r="AE853" s="1">
        <v>16.649999999999999</v>
      </c>
      <c r="AJ853" s="1">
        <v>172.35</v>
      </c>
      <c r="AO853" s="1">
        <f t="shared" si="139"/>
        <v>199</v>
      </c>
      <c r="AP853" s="1">
        <v>190.65</v>
      </c>
      <c r="AQ853" s="1">
        <v>0</v>
      </c>
      <c r="AR853" s="1">
        <v>0</v>
      </c>
      <c r="AS853" s="1">
        <v>0</v>
      </c>
      <c r="AT853" s="1">
        <v>0</v>
      </c>
      <c r="AU853" s="1">
        <v>8.3000000000000007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172.35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f t="shared" si="140"/>
        <v>190.65</v>
      </c>
      <c r="BJ853" s="1">
        <v>26.75</v>
      </c>
      <c r="BK853" s="1">
        <v>0.5</v>
      </c>
      <c r="BL853" s="1">
        <v>0</v>
      </c>
      <c r="BM853" s="1">
        <v>0</v>
      </c>
      <c r="BN853" s="1">
        <v>0</v>
      </c>
      <c r="BO853" s="1">
        <v>4.5</v>
      </c>
      <c r="BP853" s="1">
        <v>0</v>
      </c>
      <c r="BQ853" s="1">
        <v>0</v>
      </c>
      <c r="BR853" s="1">
        <v>0</v>
      </c>
      <c r="BS853" s="1">
        <v>0</v>
      </c>
      <c r="BT853" s="1">
        <v>0</v>
      </c>
      <c r="BU853" s="1">
        <v>0</v>
      </c>
      <c r="BV853" s="1">
        <v>10</v>
      </c>
      <c r="BW853" s="1">
        <v>10</v>
      </c>
      <c r="BX853" s="1">
        <f t="shared" si="141"/>
        <v>25</v>
      </c>
      <c r="BY853" s="1">
        <v>0</v>
      </c>
      <c r="BZ853" s="1">
        <v>0</v>
      </c>
      <c r="CA853" s="1">
        <f t="shared" si="142"/>
        <v>0</v>
      </c>
      <c r="CB853" s="1">
        <f t="shared" si="143"/>
        <v>25</v>
      </c>
      <c r="CC853" s="1">
        <v>30</v>
      </c>
      <c r="CD853" s="1">
        <v>30</v>
      </c>
      <c r="CE853" s="1">
        <v>0</v>
      </c>
      <c r="CF853" s="1">
        <v>0</v>
      </c>
      <c r="CG853" s="1">
        <f t="shared" si="144"/>
        <v>30</v>
      </c>
      <c r="CH853" s="1">
        <v>16</v>
      </c>
      <c r="CI853" s="1">
        <v>16</v>
      </c>
      <c r="CJ853" s="1">
        <v>0</v>
      </c>
      <c r="CK853" s="1">
        <v>0</v>
      </c>
      <c r="CL853" s="1">
        <f t="shared" si="149"/>
        <v>16</v>
      </c>
      <c r="CN853" s="1">
        <v>0</v>
      </c>
      <c r="CO853" s="1">
        <f t="shared" si="145"/>
        <v>0</v>
      </c>
      <c r="CP853" s="1">
        <v>247.4</v>
      </c>
      <c r="CQ853" s="1">
        <f>SUM(BI853,CB853,CG853)</f>
        <v>245.65</v>
      </c>
      <c r="CR853" s="1">
        <v>8</v>
      </c>
      <c r="CS853" s="1" t="s">
        <v>5732</v>
      </c>
    </row>
    <row r="854" spans="1:97" s="47" customFormat="1" ht="118.5" customHeight="1" x14ac:dyDescent="0.25">
      <c r="A854" s="6" t="s">
        <v>3990</v>
      </c>
      <c r="B854" s="6" t="s">
        <v>3991</v>
      </c>
      <c r="C854" s="6" t="s">
        <v>157</v>
      </c>
      <c r="D854" s="45" t="s">
        <v>84</v>
      </c>
      <c r="E854" s="6" t="s">
        <v>3992</v>
      </c>
      <c r="F854" s="6" t="s">
        <v>3993</v>
      </c>
      <c r="G854" s="6" t="s">
        <v>3994</v>
      </c>
      <c r="H854" s="6" t="s">
        <v>75</v>
      </c>
      <c r="I854" s="6" t="s">
        <v>3995</v>
      </c>
      <c r="J854" s="6" t="s">
        <v>3996</v>
      </c>
      <c r="K854" s="6" t="s">
        <v>3997</v>
      </c>
      <c r="L854" s="6" t="s">
        <v>556</v>
      </c>
      <c r="M854" s="6" t="s">
        <v>557</v>
      </c>
      <c r="N854" s="6" t="s">
        <v>3998</v>
      </c>
      <c r="O854" s="6" t="s">
        <v>2523</v>
      </c>
      <c r="P854" s="6">
        <v>932</v>
      </c>
      <c r="Q854" s="6" t="s">
        <v>4820</v>
      </c>
      <c r="R854" s="6" t="s">
        <v>38</v>
      </c>
      <c r="S854" s="6" t="s">
        <v>4821</v>
      </c>
      <c r="T854" s="6" t="s">
        <v>40</v>
      </c>
      <c r="U854" s="6">
        <v>6</v>
      </c>
      <c r="V854" s="6" t="s">
        <v>41</v>
      </c>
      <c r="W854" s="6" t="s">
        <v>41</v>
      </c>
      <c r="X854" s="6">
        <v>2</v>
      </c>
      <c r="Y854" s="32" t="s">
        <v>5635</v>
      </c>
      <c r="Z854" s="6">
        <v>50</v>
      </c>
      <c r="AA854" s="6">
        <v>50</v>
      </c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>
        <f t="shared" si="139"/>
        <v>50</v>
      </c>
      <c r="AP854" s="6">
        <v>213.916</v>
      </c>
      <c r="AQ854" s="6"/>
      <c r="AR854" s="6">
        <v>2</v>
      </c>
      <c r="AS854" s="6"/>
      <c r="AT854" s="6"/>
      <c r="AU854" s="6"/>
      <c r="AV854" s="6"/>
      <c r="AW854" s="6"/>
      <c r="AX854" s="6"/>
      <c r="AY854" s="6"/>
      <c r="AZ854" s="6"/>
      <c r="BA854" s="6"/>
      <c r="BB854" s="6">
        <v>91.92</v>
      </c>
      <c r="BC854" s="6"/>
      <c r="BD854" s="6"/>
      <c r="BE854" s="6">
        <v>69.995999999999995</v>
      </c>
      <c r="BF854" s="6"/>
      <c r="BG854" s="6"/>
      <c r="BH854" s="6"/>
      <c r="BI854" s="6">
        <f t="shared" si="140"/>
        <v>213.916</v>
      </c>
      <c r="BJ854" s="6">
        <v>2</v>
      </c>
      <c r="BK854" s="6"/>
      <c r="BL854" s="6"/>
      <c r="BM854" s="6">
        <v>2</v>
      </c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>
        <f t="shared" si="141"/>
        <v>2</v>
      </c>
      <c r="BY854" s="6"/>
      <c r="BZ854" s="6"/>
      <c r="CA854" s="6">
        <f t="shared" si="142"/>
        <v>0</v>
      </c>
      <c r="CB854" s="6">
        <f t="shared" si="143"/>
        <v>2</v>
      </c>
      <c r="CC854" s="6">
        <v>30</v>
      </c>
      <c r="CD854" s="6">
        <v>30</v>
      </c>
      <c r="CE854" s="6"/>
      <c r="CF854" s="6"/>
      <c r="CG854" s="6">
        <f t="shared" si="144"/>
        <v>30</v>
      </c>
      <c r="CH854" s="6">
        <v>16</v>
      </c>
      <c r="CI854" s="6">
        <v>16</v>
      </c>
      <c r="CJ854" s="6"/>
      <c r="CK854" s="6"/>
      <c r="CL854" s="6">
        <f t="shared" si="149"/>
        <v>16</v>
      </c>
      <c r="CM854" s="6"/>
      <c r="CN854" s="6"/>
      <c r="CO854" s="6">
        <f t="shared" si="145"/>
        <v>0</v>
      </c>
      <c r="CP854" s="6">
        <v>245.916</v>
      </c>
      <c r="CQ854" s="6"/>
      <c r="CR854" s="6"/>
      <c r="CS854" s="6" t="s">
        <v>5726</v>
      </c>
    </row>
    <row r="855" spans="1:97" s="47" customFormat="1" ht="146.25" customHeight="1" x14ac:dyDescent="0.25">
      <c r="A855" s="6" t="s">
        <v>366</v>
      </c>
      <c r="B855" s="6" t="s">
        <v>367</v>
      </c>
      <c r="C855" s="6" t="s">
        <v>236</v>
      </c>
      <c r="D855" s="45" t="s">
        <v>71</v>
      </c>
      <c r="E855" s="6" t="s">
        <v>368</v>
      </c>
      <c r="F855" s="6" t="s">
        <v>369</v>
      </c>
      <c r="G855" s="6" t="s">
        <v>87</v>
      </c>
      <c r="H855" s="6" t="s">
        <v>284</v>
      </c>
      <c r="I855" s="6" t="s">
        <v>370</v>
      </c>
      <c r="J855" s="6" t="s">
        <v>371</v>
      </c>
      <c r="K855" s="6" t="s">
        <v>372</v>
      </c>
      <c r="L855" s="6" t="s">
        <v>105</v>
      </c>
      <c r="M855" s="6" t="s">
        <v>373</v>
      </c>
      <c r="N855" s="6" t="s">
        <v>374</v>
      </c>
      <c r="O855" s="6" t="s">
        <v>375</v>
      </c>
      <c r="P855" s="6">
        <v>932</v>
      </c>
      <c r="Q855" s="6" t="s">
        <v>4820</v>
      </c>
      <c r="R855" s="6" t="s">
        <v>38</v>
      </c>
      <c r="S855" s="6" t="s">
        <v>4821</v>
      </c>
      <c r="T855" s="6" t="s">
        <v>40</v>
      </c>
      <c r="U855" s="6">
        <v>6</v>
      </c>
      <c r="V855" s="6" t="s">
        <v>41</v>
      </c>
      <c r="W855" s="6" t="s">
        <v>41</v>
      </c>
      <c r="X855" s="6">
        <v>3</v>
      </c>
      <c r="Y855" s="32" t="s">
        <v>5643</v>
      </c>
      <c r="Z855" s="6">
        <v>50</v>
      </c>
      <c r="AA855" s="6">
        <v>50</v>
      </c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>
        <f t="shared" si="139"/>
        <v>50</v>
      </c>
      <c r="AP855" s="6">
        <v>183.7</v>
      </c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>
        <v>133.69999999999999</v>
      </c>
      <c r="BB855" s="6"/>
      <c r="BC855" s="6"/>
      <c r="BD855" s="6"/>
      <c r="BE855" s="6"/>
      <c r="BF855" s="6"/>
      <c r="BG855" s="6"/>
      <c r="BH855" s="6"/>
      <c r="BI855" s="6">
        <f t="shared" si="140"/>
        <v>183.7</v>
      </c>
      <c r="BJ855" s="6">
        <v>29</v>
      </c>
      <c r="BK855" s="6"/>
      <c r="BL855" s="6"/>
      <c r="BM855" s="6">
        <v>4</v>
      </c>
      <c r="BN855" s="6"/>
      <c r="BO855" s="6">
        <v>5</v>
      </c>
      <c r="BP855" s="6"/>
      <c r="BQ855" s="6"/>
      <c r="BR855" s="6"/>
      <c r="BS855" s="6"/>
      <c r="BT855" s="6"/>
      <c r="BU855" s="6"/>
      <c r="BV855" s="6"/>
      <c r="BW855" s="6"/>
      <c r="BX855" s="6">
        <f t="shared" si="141"/>
        <v>9</v>
      </c>
      <c r="BY855" s="6">
        <v>20</v>
      </c>
      <c r="BZ855" s="6"/>
      <c r="CA855" s="6">
        <f t="shared" si="142"/>
        <v>20</v>
      </c>
      <c r="CB855" s="6">
        <f t="shared" si="143"/>
        <v>29</v>
      </c>
      <c r="CC855" s="6">
        <v>30</v>
      </c>
      <c r="CD855" s="6">
        <v>30</v>
      </c>
      <c r="CE855" s="6"/>
      <c r="CF855" s="6"/>
      <c r="CG855" s="6">
        <f t="shared" si="144"/>
        <v>30</v>
      </c>
      <c r="CH855" s="6">
        <v>16</v>
      </c>
      <c r="CI855" s="6">
        <v>16</v>
      </c>
      <c r="CJ855" s="6"/>
      <c r="CK855" s="6"/>
      <c r="CL855" s="6">
        <f t="shared" si="149"/>
        <v>16</v>
      </c>
      <c r="CM855" s="6"/>
      <c r="CN855" s="6"/>
      <c r="CO855" s="6">
        <f t="shared" si="145"/>
        <v>0</v>
      </c>
      <c r="CP855" s="6">
        <v>242.7</v>
      </c>
      <c r="CQ855" s="6"/>
      <c r="CR855" s="6"/>
      <c r="CS855" s="6" t="s">
        <v>5726</v>
      </c>
    </row>
    <row r="856" spans="1:97" ht="40.5" customHeight="1" x14ac:dyDescent="0.25">
      <c r="A856" s="1" t="s">
        <v>3466</v>
      </c>
      <c r="B856" s="1" t="s">
        <v>3467</v>
      </c>
      <c r="C856" s="1" t="s">
        <v>267</v>
      </c>
      <c r="D856" s="44" t="s">
        <v>98</v>
      </c>
      <c r="E856" s="1" t="s">
        <v>3468</v>
      </c>
      <c r="F856" s="1" t="s">
        <v>3469</v>
      </c>
      <c r="G856" s="1" t="s">
        <v>3470</v>
      </c>
      <c r="H856" s="1" t="s">
        <v>3471</v>
      </c>
      <c r="I856" s="1" t="s">
        <v>3472</v>
      </c>
      <c r="J856" s="1" t="s">
        <v>3472</v>
      </c>
      <c r="K856" s="1" t="s">
        <v>3473</v>
      </c>
      <c r="L856" s="1" t="s">
        <v>319</v>
      </c>
      <c r="M856" s="1" t="s">
        <v>1437</v>
      </c>
      <c r="N856" s="1" t="s">
        <v>3474</v>
      </c>
      <c r="O856" s="1" t="s">
        <v>321</v>
      </c>
      <c r="P856" s="1">
        <v>932</v>
      </c>
      <c r="Q856" s="1" t="s">
        <v>4820</v>
      </c>
      <c r="R856" s="1" t="s">
        <v>38</v>
      </c>
      <c r="S856" s="1" t="s">
        <v>4821</v>
      </c>
      <c r="T856" s="1" t="s">
        <v>40</v>
      </c>
      <c r="U856" s="1">
        <v>6</v>
      </c>
      <c r="V856" s="1" t="s">
        <v>41</v>
      </c>
      <c r="W856" s="1" t="s">
        <v>41</v>
      </c>
      <c r="X856" s="1">
        <v>3</v>
      </c>
      <c r="Y856" s="31" t="s">
        <v>5649</v>
      </c>
      <c r="Z856" s="1">
        <v>8.25</v>
      </c>
      <c r="AA856" s="1">
        <v>0</v>
      </c>
      <c r="AH856" s="1">
        <v>8.25</v>
      </c>
      <c r="AO856" s="1">
        <f t="shared" ref="AO856:AO919" si="150">IF(SUBTOTAL(9,AA856:AN856)&gt;=500,500,SUBTOTAL(9,AA856:AN856))</f>
        <v>8.25</v>
      </c>
      <c r="AP856" s="1">
        <v>100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37" t="s">
        <v>5733</v>
      </c>
      <c r="BJ856" s="1">
        <v>1</v>
      </c>
      <c r="BK856" s="1">
        <v>0</v>
      </c>
      <c r="BL856" s="1">
        <v>0</v>
      </c>
      <c r="BM856" s="1">
        <v>0</v>
      </c>
      <c r="BN856" s="1">
        <v>0</v>
      </c>
      <c r="BO856" s="1">
        <v>0</v>
      </c>
      <c r="BP856" s="1">
        <v>0</v>
      </c>
      <c r="BQ856" s="1">
        <v>0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0</v>
      </c>
      <c r="BX856" s="1">
        <f t="shared" ref="BX856:BX919" si="151">IF(SUBTOTAL(9,BK856:BW856)&gt;=210,210,SUBTOTAL(9,BK856:BW856))</f>
        <v>0</v>
      </c>
      <c r="BY856" s="1">
        <v>0</v>
      </c>
      <c r="BZ856" s="1">
        <v>0</v>
      </c>
      <c r="CA856" s="1">
        <f t="shared" ref="CA856:CA919" si="152">IF(SUBTOTAL(9,BY856:BZ856)&gt;=90,90,SUBTOTAL(9,BY856:BZ856))</f>
        <v>0</v>
      </c>
      <c r="CB856" s="37" t="s">
        <v>5733</v>
      </c>
      <c r="CC856" s="1">
        <v>140</v>
      </c>
      <c r="CD856" s="1">
        <v>0</v>
      </c>
      <c r="CE856" s="1">
        <v>0</v>
      </c>
      <c r="CF856" s="1">
        <v>0</v>
      </c>
      <c r="CG856" s="37" t="s">
        <v>5733</v>
      </c>
      <c r="CH856" s="1">
        <v>60</v>
      </c>
      <c r="CI856" s="1">
        <v>0</v>
      </c>
      <c r="CJ856" s="1">
        <v>60</v>
      </c>
      <c r="CK856" s="1">
        <v>0</v>
      </c>
      <c r="CL856" s="1">
        <f t="shared" si="149"/>
        <v>60</v>
      </c>
      <c r="CN856" s="1">
        <v>0</v>
      </c>
      <c r="CO856" s="1">
        <f t="shared" ref="CO856:CO919" si="153">SUM(CN856)</f>
        <v>0</v>
      </c>
      <c r="CP856" s="1">
        <v>241</v>
      </c>
      <c r="CQ856" s="37" t="s">
        <v>5733</v>
      </c>
      <c r="CR856" s="1">
        <v>76</v>
      </c>
      <c r="CS856" s="1" t="s">
        <v>5732</v>
      </c>
    </row>
    <row r="857" spans="1:97" s="47" customFormat="1" ht="116.25" customHeight="1" x14ac:dyDescent="0.25">
      <c r="A857" s="6" t="s">
        <v>376</v>
      </c>
      <c r="B857" s="6" t="s">
        <v>377</v>
      </c>
      <c r="C857" s="6" t="s">
        <v>25</v>
      </c>
      <c r="D857" s="45" t="s">
        <v>71</v>
      </c>
      <c r="E857" s="6" t="s">
        <v>378</v>
      </c>
      <c r="F857" s="6" t="s">
        <v>379</v>
      </c>
      <c r="G857" s="6" t="s">
        <v>380</v>
      </c>
      <c r="H857" s="6" t="s">
        <v>74</v>
      </c>
      <c r="I857" s="6" t="s">
        <v>381</v>
      </c>
      <c r="J857" s="6" t="s">
        <v>381</v>
      </c>
      <c r="K857" s="6" t="s">
        <v>382</v>
      </c>
      <c r="L857" s="6" t="s">
        <v>383</v>
      </c>
      <c r="M857" s="6" t="s">
        <v>384</v>
      </c>
      <c r="N857" s="6" t="s">
        <v>385</v>
      </c>
      <c r="O857" s="6" t="s">
        <v>386</v>
      </c>
      <c r="P857" s="6">
        <v>932</v>
      </c>
      <c r="Q857" s="6" t="s">
        <v>4820</v>
      </c>
      <c r="R857" s="6" t="s">
        <v>38</v>
      </c>
      <c r="S857" s="6" t="s">
        <v>4821</v>
      </c>
      <c r="T857" s="6" t="s">
        <v>40</v>
      </c>
      <c r="U857" s="6">
        <v>6</v>
      </c>
      <c r="V857" s="6" t="s">
        <v>41</v>
      </c>
      <c r="W857" s="6" t="s">
        <v>41</v>
      </c>
      <c r="X857" s="6">
        <v>3</v>
      </c>
      <c r="Y857" s="32" t="s">
        <v>5713</v>
      </c>
      <c r="Z857" s="6">
        <v>50</v>
      </c>
      <c r="AA857" s="6">
        <v>50</v>
      </c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>
        <f t="shared" si="150"/>
        <v>50</v>
      </c>
      <c r="AP857" s="6">
        <v>130.67599999999999</v>
      </c>
      <c r="AQ857" s="6"/>
      <c r="AR857" s="6"/>
      <c r="AS857" s="6"/>
      <c r="AT857" s="6"/>
      <c r="AU857" s="6"/>
      <c r="AV857" s="6"/>
      <c r="AW857" s="6"/>
      <c r="AX857" s="6">
        <v>6.85</v>
      </c>
      <c r="AY857" s="6"/>
      <c r="AZ857" s="6"/>
      <c r="BA857" s="6"/>
      <c r="BB857" s="6">
        <v>3.83</v>
      </c>
      <c r="BC857" s="6"/>
      <c r="BD857" s="6"/>
      <c r="BE857" s="6">
        <v>69.995999999999995</v>
      </c>
      <c r="BF857" s="6"/>
      <c r="BG857" s="6"/>
      <c r="BH857" s="6"/>
      <c r="BI857" s="6">
        <f t="shared" ref="BI857:BI919" si="154">IF(SUBTOTAL(9,AA857,AQ857:BH857)&gt;=500,500,SUBTOTAL(9,AA857,AQ857:BH857))</f>
        <v>130.67599999999999</v>
      </c>
      <c r="BJ857" s="6">
        <v>40</v>
      </c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>
        <v>10</v>
      </c>
      <c r="BW857" s="6">
        <v>10</v>
      </c>
      <c r="BX857" s="6">
        <f t="shared" si="151"/>
        <v>20</v>
      </c>
      <c r="BY857" s="6">
        <v>20</v>
      </c>
      <c r="BZ857" s="6"/>
      <c r="CA857" s="6">
        <f t="shared" si="152"/>
        <v>20</v>
      </c>
      <c r="CB857" s="6">
        <f t="shared" ref="CB857:CB919" si="155">SUM(BX857,CA857)</f>
        <v>40</v>
      </c>
      <c r="CC857" s="6">
        <v>70</v>
      </c>
      <c r="CD857" s="6">
        <v>20</v>
      </c>
      <c r="CE857" s="6">
        <v>50</v>
      </c>
      <c r="CF857" s="6"/>
      <c r="CG857" s="6">
        <f t="shared" ref="CG857:CG919" si="156">IF(SUBTOTAL(9,CD857:CF857)&gt;=200,200,SUBTOTAL(9,CD857:CF857))</f>
        <v>70</v>
      </c>
      <c r="CH857" s="6">
        <v>23</v>
      </c>
      <c r="CI857" s="6">
        <v>8</v>
      </c>
      <c r="CJ857" s="6">
        <v>15</v>
      </c>
      <c r="CK857" s="6"/>
      <c r="CL857" s="6">
        <f t="shared" si="149"/>
        <v>23</v>
      </c>
      <c r="CM857" s="6"/>
      <c r="CN857" s="6"/>
      <c r="CO857" s="6">
        <f t="shared" si="153"/>
        <v>0</v>
      </c>
      <c r="CP857" s="6">
        <v>240.67599999999999</v>
      </c>
      <c r="CQ857" s="6"/>
      <c r="CR857" s="6"/>
      <c r="CS857" s="6" t="s">
        <v>5727</v>
      </c>
    </row>
    <row r="858" spans="1:97" s="47" customFormat="1" ht="138.75" customHeight="1" x14ac:dyDescent="0.25">
      <c r="A858" s="6" t="s">
        <v>4822</v>
      </c>
      <c r="B858" s="6" t="s">
        <v>4823</v>
      </c>
      <c r="C858" s="6" t="s">
        <v>267</v>
      </c>
      <c r="D858" s="45" t="s">
        <v>26</v>
      </c>
      <c r="E858" s="6" t="s">
        <v>4824</v>
      </c>
      <c r="F858" s="6" t="s">
        <v>1905</v>
      </c>
      <c r="G858" s="6" t="s">
        <v>4825</v>
      </c>
      <c r="H858" s="6" t="s">
        <v>195</v>
      </c>
      <c r="I858" s="6" t="s">
        <v>4826</v>
      </c>
      <c r="J858" s="6" t="s">
        <v>4827</v>
      </c>
      <c r="K858" s="6" t="s">
        <v>4828</v>
      </c>
      <c r="L858" s="6" t="s">
        <v>672</v>
      </c>
      <c r="M858" s="6" t="s">
        <v>4829</v>
      </c>
      <c r="N858" s="6" t="s">
        <v>4830</v>
      </c>
      <c r="O858" s="6" t="s">
        <v>290</v>
      </c>
      <c r="P858" s="6">
        <v>932</v>
      </c>
      <c r="Q858" s="6" t="s">
        <v>4820</v>
      </c>
      <c r="R858" s="6" t="s">
        <v>38</v>
      </c>
      <c r="S858" s="6" t="s">
        <v>4821</v>
      </c>
      <c r="T858" s="6" t="s">
        <v>40</v>
      </c>
      <c r="U858" s="6">
        <v>6</v>
      </c>
      <c r="V858" s="6" t="s">
        <v>41</v>
      </c>
      <c r="W858" s="6" t="s">
        <v>41</v>
      </c>
      <c r="X858" s="6">
        <v>3</v>
      </c>
      <c r="Y858" s="32" t="s">
        <v>5731</v>
      </c>
      <c r="Z858" s="6">
        <v>50</v>
      </c>
      <c r="AA858" s="6">
        <v>50</v>
      </c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>
        <f t="shared" si="150"/>
        <v>50</v>
      </c>
      <c r="AP858" s="6">
        <v>184.05</v>
      </c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>
        <v>134.05000000000001</v>
      </c>
      <c r="BC858" s="6"/>
      <c r="BD858" s="6"/>
      <c r="BE858" s="6"/>
      <c r="BF858" s="6"/>
      <c r="BG858" s="6"/>
      <c r="BH858" s="6"/>
      <c r="BI858" s="6">
        <f t="shared" si="154"/>
        <v>184.05</v>
      </c>
      <c r="BJ858" s="6">
        <v>2</v>
      </c>
      <c r="BK858" s="6">
        <v>1</v>
      </c>
      <c r="BL858" s="6"/>
      <c r="BM858" s="6">
        <v>1</v>
      </c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>
        <f t="shared" si="151"/>
        <v>2</v>
      </c>
      <c r="BY858" s="6"/>
      <c r="BZ858" s="6"/>
      <c r="CA858" s="6">
        <f t="shared" si="152"/>
        <v>0</v>
      </c>
      <c r="CB858" s="6">
        <f t="shared" si="155"/>
        <v>2</v>
      </c>
      <c r="CC858" s="6">
        <v>50</v>
      </c>
      <c r="CD858" s="6">
        <v>50</v>
      </c>
      <c r="CE858" s="6"/>
      <c r="CF858" s="6"/>
      <c r="CG858" s="6">
        <f t="shared" si="156"/>
        <v>50</v>
      </c>
      <c r="CH858" s="6">
        <v>32</v>
      </c>
      <c r="CI858" s="6">
        <v>32</v>
      </c>
      <c r="CJ858" s="6"/>
      <c r="CK858" s="6"/>
      <c r="CL858" s="6">
        <f t="shared" si="149"/>
        <v>32</v>
      </c>
      <c r="CM858" s="6"/>
      <c r="CN858" s="6"/>
      <c r="CO858" s="6">
        <f t="shared" si="153"/>
        <v>0</v>
      </c>
      <c r="CP858" s="6">
        <v>236.05</v>
      </c>
      <c r="CQ858" s="6"/>
      <c r="CR858" s="6"/>
      <c r="CS858" s="6" t="s">
        <v>5726</v>
      </c>
    </row>
    <row r="859" spans="1:97" s="47" customFormat="1" ht="99.75" customHeight="1" x14ac:dyDescent="0.25">
      <c r="A859" s="6" t="s">
        <v>4660</v>
      </c>
      <c r="B859" s="6" t="s">
        <v>4661</v>
      </c>
      <c r="C859" s="6" t="s">
        <v>133</v>
      </c>
      <c r="D859" s="45" t="s">
        <v>26</v>
      </c>
      <c r="E859" s="6" t="s">
        <v>4662</v>
      </c>
      <c r="F859" s="6" t="s">
        <v>4663</v>
      </c>
      <c r="G859" s="6" t="s">
        <v>176</v>
      </c>
      <c r="H859" s="6" t="s">
        <v>195</v>
      </c>
      <c r="I859" s="6" t="s">
        <v>4664</v>
      </c>
      <c r="J859" s="6" t="s">
        <v>4665</v>
      </c>
      <c r="K859" s="6" t="s">
        <v>4666</v>
      </c>
      <c r="L859" s="6" t="s">
        <v>1755</v>
      </c>
      <c r="M859" s="6" t="s">
        <v>3274</v>
      </c>
      <c r="N859" s="6" t="s">
        <v>4667</v>
      </c>
      <c r="O859" s="6" t="s">
        <v>1758</v>
      </c>
      <c r="P859" s="6">
        <v>932</v>
      </c>
      <c r="Q859" s="6" t="s">
        <v>4820</v>
      </c>
      <c r="R859" s="6" t="s">
        <v>38</v>
      </c>
      <c r="S859" s="6" t="s">
        <v>4821</v>
      </c>
      <c r="T859" s="6" t="s">
        <v>40</v>
      </c>
      <c r="U859" s="6">
        <v>6</v>
      </c>
      <c r="V859" s="6" t="s">
        <v>41</v>
      </c>
      <c r="W859" s="6" t="s">
        <v>41</v>
      </c>
      <c r="X859" s="6">
        <v>4</v>
      </c>
      <c r="Y859" s="32" t="s">
        <v>5637</v>
      </c>
      <c r="Z859" s="6">
        <v>247.11</v>
      </c>
      <c r="AA859" s="6">
        <v>10</v>
      </c>
      <c r="AB859" s="6">
        <v>50.63</v>
      </c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>
        <v>186.48</v>
      </c>
      <c r="AN859" s="6"/>
      <c r="AO859" s="6">
        <f t="shared" si="150"/>
        <v>247.10999999999999</v>
      </c>
      <c r="AP859" s="6">
        <v>167.59</v>
      </c>
      <c r="AQ859" s="6">
        <v>50.63</v>
      </c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>
        <v>106.96</v>
      </c>
      <c r="BH859" s="6"/>
      <c r="BI859" s="6">
        <f t="shared" si="154"/>
        <v>167.59</v>
      </c>
      <c r="BJ859" s="6">
        <v>28.25</v>
      </c>
      <c r="BK859" s="6">
        <v>0.5</v>
      </c>
      <c r="BL859" s="6"/>
      <c r="BM859" s="6"/>
      <c r="BN859" s="6"/>
      <c r="BO859" s="6">
        <v>3.75</v>
      </c>
      <c r="BP859" s="6"/>
      <c r="BQ859" s="6">
        <v>4</v>
      </c>
      <c r="BR859" s="6"/>
      <c r="BS859" s="6"/>
      <c r="BT859" s="6"/>
      <c r="BU859" s="6"/>
      <c r="BV859" s="6"/>
      <c r="BW859" s="6"/>
      <c r="BX859" s="6">
        <f t="shared" si="151"/>
        <v>8.25</v>
      </c>
      <c r="BY859" s="6">
        <v>20</v>
      </c>
      <c r="BZ859" s="6"/>
      <c r="CA859" s="6">
        <f t="shared" si="152"/>
        <v>20</v>
      </c>
      <c r="CB859" s="6">
        <f t="shared" si="155"/>
        <v>28.25</v>
      </c>
      <c r="CC859" s="6">
        <v>40</v>
      </c>
      <c r="CD859" s="6">
        <v>40</v>
      </c>
      <c r="CE859" s="6"/>
      <c r="CF859" s="6"/>
      <c r="CG859" s="6">
        <f t="shared" si="156"/>
        <v>40</v>
      </c>
      <c r="CH859" s="6">
        <v>24</v>
      </c>
      <c r="CI859" s="6">
        <v>24</v>
      </c>
      <c r="CJ859" s="6"/>
      <c r="CK859" s="6"/>
      <c r="CL859" s="6">
        <f t="shared" si="149"/>
        <v>24</v>
      </c>
      <c r="CM859" s="6"/>
      <c r="CN859" s="6"/>
      <c r="CO859" s="6">
        <f t="shared" si="153"/>
        <v>0</v>
      </c>
      <c r="CP859" s="6">
        <v>235.84</v>
      </c>
      <c r="CQ859" s="6"/>
      <c r="CR859" s="6"/>
      <c r="CS859" s="6" t="s">
        <v>5726</v>
      </c>
    </row>
    <row r="860" spans="1:97" ht="33.75" customHeight="1" x14ac:dyDescent="0.25">
      <c r="A860" s="1" t="s">
        <v>1958</v>
      </c>
      <c r="B860" s="1" t="s">
        <v>1959</v>
      </c>
      <c r="C860" s="1" t="s">
        <v>267</v>
      </c>
      <c r="D860" s="44" t="s">
        <v>71</v>
      </c>
      <c r="E860" s="1" t="s">
        <v>1960</v>
      </c>
      <c r="F860" s="26" t="s">
        <v>1961</v>
      </c>
      <c r="G860" s="26" t="s">
        <v>780</v>
      </c>
      <c r="H860" s="1" t="s">
        <v>679</v>
      </c>
      <c r="I860" s="1" t="s">
        <v>1962</v>
      </c>
      <c r="J860" s="1" t="s">
        <v>1963</v>
      </c>
      <c r="K860" s="1" t="s">
        <v>1964</v>
      </c>
      <c r="L860" s="1" t="s">
        <v>105</v>
      </c>
      <c r="M860" s="1" t="s">
        <v>1965</v>
      </c>
      <c r="N860" s="1" t="s">
        <v>1966</v>
      </c>
      <c r="O860" s="1" t="s">
        <v>1967</v>
      </c>
      <c r="P860" s="1">
        <v>932</v>
      </c>
      <c r="Q860" s="1" t="s">
        <v>4820</v>
      </c>
      <c r="R860" s="1" t="s">
        <v>38</v>
      </c>
      <c r="S860" s="1" t="s">
        <v>4821</v>
      </c>
      <c r="T860" s="1" t="s">
        <v>40</v>
      </c>
      <c r="U860" s="1">
        <v>6</v>
      </c>
      <c r="V860" s="1" t="s">
        <v>41</v>
      </c>
      <c r="W860" s="1" t="s">
        <v>41</v>
      </c>
      <c r="X860" s="1">
        <v>3</v>
      </c>
      <c r="Y860" s="34" t="s">
        <v>5649</v>
      </c>
      <c r="Z860" s="1">
        <v>10</v>
      </c>
      <c r="AA860" s="1">
        <v>10</v>
      </c>
      <c r="AO860" s="1">
        <f t="shared" si="150"/>
        <v>10</v>
      </c>
      <c r="AP860" s="1">
        <v>34.9</v>
      </c>
      <c r="AU860" s="1">
        <v>24.9</v>
      </c>
      <c r="BI860" s="1">
        <f t="shared" si="154"/>
        <v>34.9</v>
      </c>
      <c r="BJ860" s="1">
        <v>165.25</v>
      </c>
      <c r="BK860" s="1">
        <v>0.5</v>
      </c>
      <c r="BL860" s="1">
        <v>0.75</v>
      </c>
      <c r="BM860" s="1">
        <v>0</v>
      </c>
      <c r="BN860" s="1">
        <v>0</v>
      </c>
      <c r="BO860" s="1">
        <v>13.75</v>
      </c>
      <c r="BP860" s="1">
        <v>0</v>
      </c>
      <c r="BQ860" s="1">
        <v>12</v>
      </c>
      <c r="BV860" s="1">
        <v>10</v>
      </c>
      <c r="BW860" s="1">
        <v>10</v>
      </c>
      <c r="BX860" s="1">
        <f t="shared" si="151"/>
        <v>47</v>
      </c>
      <c r="BY860" s="1">
        <v>20</v>
      </c>
      <c r="BZ860" s="1">
        <v>70</v>
      </c>
      <c r="CA860" s="1">
        <f t="shared" si="152"/>
        <v>90</v>
      </c>
      <c r="CB860" s="1">
        <f t="shared" si="155"/>
        <v>137</v>
      </c>
      <c r="CC860" s="1">
        <v>30</v>
      </c>
      <c r="CD860" s="1">
        <v>30</v>
      </c>
      <c r="CG860" s="1">
        <f t="shared" si="156"/>
        <v>30</v>
      </c>
      <c r="CH860" s="1">
        <v>16</v>
      </c>
      <c r="CI860" s="1">
        <v>16</v>
      </c>
      <c r="CL860" s="1">
        <f t="shared" si="149"/>
        <v>16</v>
      </c>
      <c r="CO860" s="1">
        <f t="shared" si="153"/>
        <v>0</v>
      </c>
      <c r="CP860" s="1">
        <v>230.15</v>
      </c>
      <c r="CQ860" s="1">
        <f>SUM(BI860,CB860,CG860)</f>
        <v>201.9</v>
      </c>
      <c r="CR860" s="1">
        <v>23</v>
      </c>
      <c r="CS860" s="1" t="s">
        <v>5728</v>
      </c>
    </row>
    <row r="861" spans="1:97" ht="36.75" customHeight="1" x14ac:dyDescent="0.25">
      <c r="A861" s="1" t="s">
        <v>387</v>
      </c>
      <c r="B861" s="1" t="s">
        <v>388</v>
      </c>
      <c r="C861" s="1" t="s">
        <v>157</v>
      </c>
      <c r="D861" s="44" t="s">
        <v>168</v>
      </c>
      <c r="E861" s="1" t="s">
        <v>389</v>
      </c>
      <c r="F861" s="1" t="s">
        <v>390</v>
      </c>
      <c r="G861" s="1" t="s">
        <v>391</v>
      </c>
      <c r="H861" s="1" t="s">
        <v>392</v>
      </c>
      <c r="I861" s="1" t="s">
        <v>393</v>
      </c>
      <c r="J861" s="1" t="s">
        <v>394</v>
      </c>
      <c r="K861" s="1" t="s">
        <v>395</v>
      </c>
      <c r="L861" s="1" t="s">
        <v>92</v>
      </c>
      <c r="M861" s="1" t="s">
        <v>93</v>
      </c>
      <c r="N861" s="1" t="s">
        <v>396</v>
      </c>
      <c r="O861" s="1" t="s">
        <v>397</v>
      </c>
      <c r="P861" s="1">
        <v>932</v>
      </c>
      <c r="Q861" s="1" t="s">
        <v>4820</v>
      </c>
      <c r="R861" s="1" t="s">
        <v>38</v>
      </c>
      <c r="S861" s="1" t="s">
        <v>4821</v>
      </c>
      <c r="T861" s="1" t="s">
        <v>40</v>
      </c>
      <c r="U861" s="1">
        <v>6</v>
      </c>
      <c r="V861" s="1" t="s">
        <v>41</v>
      </c>
      <c r="W861" s="1" t="s">
        <v>41</v>
      </c>
      <c r="X861" s="1">
        <v>3</v>
      </c>
      <c r="Y861" s="31" t="s">
        <v>5649</v>
      </c>
      <c r="Z861" s="1">
        <v>10</v>
      </c>
      <c r="AA861" s="1">
        <v>10</v>
      </c>
      <c r="AO861" s="1">
        <f t="shared" si="150"/>
        <v>10</v>
      </c>
      <c r="AP861" s="1">
        <v>176.83</v>
      </c>
      <c r="AQ861" s="1">
        <v>0</v>
      </c>
      <c r="AR861" s="1">
        <v>51</v>
      </c>
      <c r="AS861" s="1">
        <v>16.25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99.58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f t="shared" si="154"/>
        <v>176.82999999999998</v>
      </c>
      <c r="BK861" s="1">
        <v>0</v>
      </c>
      <c r="BL861" s="1">
        <v>0</v>
      </c>
      <c r="BM861" s="1">
        <v>0</v>
      </c>
      <c r="BN861" s="1">
        <v>0</v>
      </c>
      <c r="BO861" s="1">
        <v>0</v>
      </c>
      <c r="BP861" s="1">
        <v>0</v>
      </c>
      <c r="BQ861" s="1">
        <v>0</v>
      </c>
      <c r="BR861" s="1">
        <v>0</v>
      </c>
      <c r="BS861" s="1">
        <v>0</v>
      </c>
      <c r="BT861" s="1">
        <v>0</v>
      </c>
      <c r="BU861" s="1">
        <v>0</v>
      </c>
      <c r="BV861" s="1">
        <v>0</v>
      </c>
      <c r="BW861" s="1">
        <v>0</v>
      </c>
      <c r="BX861" s="1">
        <f t="shared" si="151"/>
        <v>0</v>
      </c>
      <c r="BY861" s="1">
        <v>0</v>
      </c>
      <c r="BZ861" s="1">
        <v>0</v>
      </c>
      <c r="CA861" s="1">
        <f t="shared" si="152"/>
        <v>0</v>
      </c>
      <c r="CB861" s="1">
        <f t="shared" si="155"/>
        <v>0</v>
      </c>
      <c r="CC861" s="1">
        <v>50</v>
      </c>
      <c r="CD861" s="1">
        <v>50</v>
      </c>
      <c r="CE861" s="1">
        <v>0</v>
      </c>
      <c r="CF861" s="1">
        <v>0</v>
      </c>
      <c r="CG861" s="1">
        <f t="shared" si="156"/>
        <v>50</v>
      </c>
      <c r="CH861" s="1">
        <v>32</v>
      </c>
      <c r="CI861" s="1">
        <v>32</v>
      </c>
      <c r="CJ861" s="1">
        <v>0</v>
      </c>
      <c r="CK861" s="1">
        <v>0</v>
      </c>
      <c r="CL861" s="1">
        <f t="shared" si="149"/>
        <v>32</v>
      </c>
      <c r="CN861" s="1">
        <v>0</v>
      </c>
      <c r="CO861" s="1">
        <f t="shared" si="153"/>
        <v>0</v>
      </c>
      <c r="CP861" s="1">
        <v>226.83</v>
      </c>
      <c r="CQ861" s="1">
        <f>SUM(BI861,CB861,CG861)</f>
        <v>226.82999999999998</v>
      </c>
      <c r="CR861" s="1">
        <v>14</v>
      </c>
      <c r="CS861" s="1" t="s">
        <v>5732</v>
      </c>
    </row>
    <row r="862" spans="1:97" ht="39.75" customHeight="1" x14ac:dyDescent="0.25">
      <c r="A862" s="1" t="s">
        <v>398</v>
      </c>
      <c r="B862" s="1" t="s">
        <v>399</v>
      </c>
      <c r="C862" s="1" t="s">
        <v>25</v>
      </c>
      <c r="D862" s="44" t="s">
        <v>84</v>
      </c>
      <c r="E862" s="1" t="s">
        <v>400</v>
      </c>
      <c r="F862" s="26" t="s">
        <v>401</v>
      </c>
      <c r="G862" s="26" t="s">
        <v>402</v>
      </c>
      <c r="H862" s="1" t="s">
        <v>74</v>
      </c>
      <c r="I862" s="1" t="s">
        <v>403</v>
      </c>
      <c r="J862" s="1" t="s">
        <v>404</v>
      </c>
      <c r="K862" s="1" t="s">
        <v>405</v>
      </c>
      <c r="L862" s="1" t="s">
        <v>92</v>
      </c>
      <c r="M862" s="1" t="s">
        <v>406</v>
      </c>
      <c r="N862" s="1" t="s">
        <v>407</v>
      </c>
      <c r="O862" s="1" t="s">
        <v>397</v>
      </c>
      <c r="P862" s="1">
        <v>932</v>
      </c>
      <c r="Q862" s="1" t="s">
        <v>4820</v>
      </c>
      <c r="R862" s="1" t="s">
        <v>38</v>
      </c>
      <c r="S862" s="1" t="s">
        <v>4821</v>
      </c>
      <c r="T862" s="1" t="s">
        <v>40</v>
      </c>
      <c r="U862" s="1">
        <v>6</v>
      </c>
      <c r="V862" s="1" t="s">
        <v>41</v>
      </c>
      <c r="W862" s="1" t="s">
        <v>41</v>
      </c>
      <c r="X862" s="1">
        <v>3</v>
      </c>
      <c r="Y862" s="34" t="s">
        <v>5649</v>
      </c>
      <c r="Z862" s="1">
        <v>10</v>
      </c>
      <c r="AA862" s="1">
        <v>10</v>
      </c>
      <c r="AO862" s="1">
        <f t="shared" si="150"/>
        <v>10</v>
      </c>
      <c r="AP862" s="1">
        <v>130.94999999999999</v>
      </c>
      <c r="AR862" s="1">
        <v>15</v>
      </c>
      <c r="AU862" s="1">
        <v>39.840000000000003</v>
      </c>
      <c r="BB862" s="1">
        <v>65.11</v>
      </c>
      <c r="BI862" s="1">
        <f t="shared" si="154"/>
        <v>129.94999999999999</v>
      </c>
      <c r="BJ862" s="1">
        <v>35.75</v>
      </c>
      <c r="BK862" s="1">
        <v>5</v>
      </c>
      <c r="BL862" s="1">
        <v>0.75</v>
      </c>
      <c r="BW862" s="1">
        <v>10</v>
      </c>
      <c r="BX862" s="1">
        <f t="shared" si="151"/>
        <v>15.75</v>
      </c>
      <c r="BY862" s="1">
        <v>20</v>
      </c>
      <c r="CA862" s="1">
        <f t="shared" si="152"/>
        <v>20</v>
      </c>
      <c r="CB862" s="1">
        <f t="shared" si="155"/>
        <v>35.75</v>
      </c>
      <c r="CC862" s="1">
        <v>60</v>
      </c>
      <c r="CD862" s="1">
        <v>50</v>
      </c>
      <c r="CG862" s="1">
        <f t="shared" si="156"/>
        <v>50</v>
      </c>
      <c r="CH862" s="1">
        <v>40</v>
      </c>
      <c r="CI862" s="1">
        <v>40</v>
      </c>
      <c r="CL862" s="1">
        <f t="shared" si="149"/>
        <v>40</v>
      </c>
      <c r="CO862" s="1">
        <f t="shared" si="153"/>
        <v>0</v>
      </c>
      <c r="CP862" s="1">
        <v>226.7</v>
      </c>
      <c r="CQ862" s="1">
        <f>SUM(BI862,CB862,CG862)</f>
        <v>215.7</v>
      </c>
      <c r="CR862" s="1">
        <v>19</v>
      </c>
      <c r="CS862" s="1" t="s">
        <v>5728</v>
      </c>
    </row>
    <row r="863" spans="1:97" ht="39.75" customHeight="1" x14ac:dyDescent="0.25">
      <c r="A863" s="1" t="s">
        <v>4668</v>
      </c>
      <c r="B863" s="1" t="s">
        <v>4669</v>
      </c>
      <c r="C863" s="1" t="s">
        <v>25</v>
      </c>
      <c r="D863" s="44" t="s">
        <v>26</v>
      </c>
      <c r="E863" s="1" t="s">
        <v>4670</v>
      </c>
      <c r="F863" s="26" t="s">
        <v>4671</v>
      </c>
      <c r="G863" s="26" t="s">
        <v>226</v>
      </c>
      <c r="H863" s="1" t="s">
        <v>102</v>
      </c>
      <c r="I863" s="1" t="s">
        <v>4672</v>
      </c>
      <c r="J863" s="1" t="s">
        <v>4673</v>
      </c>
      <c r="K863" s="1" t="s">
        <v>4674</v>
      </c>
      <c r="L863" s="1" t="s">
        <v>2734</v>
      </c>
      <c r="M863" s="1" t="s">
        <v>4675</v>
      </c>
      <c r="N863" s="1" t="s">
        <v>4676</v>
      </c>
      <c r="O863" s="1" t="s">
        <v>4677</v>
      </c>
      <c r="P863" s="1">
        <v>932</v>
      </c>
      <c r="Q863" s="1" t="s">
        <v>4820</v>
      </c>
      <c r="R863" s="1" t="s">
        <v>38</v>
      </c>
      <c r="S863" s="1" t="s">
        <v>4821</v>
      </c>
      <c r="T863" s="1" t="s">
        <v>40</v>
      </c>
      <c r="U863" s="1">
        <v>6</v>
      </c>
      <c r="V863" s="1" t="s">
        <v>41</v>
      </c>
      <c r="W863" s="1" t="s">
        <v>41</v>
      </c>
      <c r="X863" s="1">
        <v>3</v>
      </c>
      <c r="Y863" s="34" t="s">
        <v>5649</v>
      </c>
      <c r="Z863" s="1">
        <v>50</v>
      </c>
      <c r="AA863" s="1">
        <v>50</v>
      </c>
      <c r="AO863" s="1">
        <f t="shared" si="150"/>
        <v>50</v>
      </c>
      <c r="AP863" s="1">
        <v>133.12</v>
      </c>
      <c r="BB863" s="1">
        <v>114.9</v>
      </c>
      <c r="BI863" s="1">
        <f t="shared" si="154"/>
        <v>164.9</v>
      </c>
      <c r="BJ863" s="1">
        <v>52.15</v>
      </c>
      <c r="BL863" s="1">
        <v>0.75</v>
      </c>
      <c r="BM863" s="1">
        <v>0</v>
      </c>
      <c r="BN863" s="1">
        <v>0</v>
      </c>
      <c r="BO863" s="1">
        <v>7.5</v>
      </c>
      <c r="BP863" s="1">
        <v>1.5</v>
      </c>
      <c r="BQ863" s="1">
        <v>2</v>
      </c>
      <c r="BR863" s="1">
        <v>2.75</v>
      </c>
      <c r="BS863" s="1">
        <v>5.4</v>
      </c>
      <c r="BU863" s="1">
        <v>10</v>
      </c>
      <c r="BV863" s="1">
        <v>10</v>
      </c>
      <c r="BX863" s="1">
        <f t="shared" si="151"/>
        <v>39.9</v>
      </c>
      <c r="CA863" s="1">
        <f t="shared" si="152"/>
        <v>0</v>
      </c>
      <c r="CB863" s="1">
        <f t="shared" si="155"/>
        <v>39.9</v>
      </c>
      <c r="CC863" s="1">
        <v>40</v>
      </c>
      <c r="CD863" s="1">
        <v>20</v>
      </c>
      <c r="CG863" s="1">
        <f t="shared" si="156"/>
        <v>20</v>
      </c>
      <c r="CH863" s="1">
        <v>24</v>
      </c>
      <c r="CI863" s="1">
        <v>24</v>
      </c>
      <c r="CL863" s="1">
        <f t="shared" si="149"/>
        <v>24</v>
      </c>
      <c r="CO863" s="1">
        <f t="shared" si="153"/>
        <v>0</v>
      </c>
      <c r="CP863" s="1">
        <v>225.27</v>
      </c>
      <c r="CQ863" s="1">
        <f>SUM(BI863,CB863,CG863)</f>
        <v>224.8</v>
      </c>
      <c r="CR863" s="1">
        <v>15</v>
      </c>
      <c r="CS863" s="1" t="s">
        <v>5728</v>
      </c>
    </row>
    <row r="864" spans="1:97" ht="43.5" customHeight="1" x14ac:dyDescent="0.25">
      <c r="A864" s="1" t="s">
        <v>408</v>
      </c>
      <c r="B864" s="1" t="s">
        <v>409</v>
      </c>
      <c r="C864" s="1" t="s">
        <v>25</v>
      </c>
      <c r="D864" s="44" t="s">
        <v>84</v>
      </c>
      <c r="E864" s="1" t="s">
        <v>410</v>
      </c>
      <c r="F864" s="26" t="s">
        <v>411</v>
      </c>
      <c r="G864" s="26" t="s">
        <v>87</v>
      </c>
      <c r="H864" s="1" t="s">
        <v>29</v>
      </c>
      <c r="I864" s="1" t="s">
        <v>412</v>
      </c>
      <c r="J864" s="1" t="s">
        <v>413</v>
      </c>
      <c r="K864" s="1" t="s">
        <v>414</v>
      </c>
      <c r="L864" s="1" t="s">
        <v>105</v>
      </c>
      <c r="M864" s="1" t="s">
        <v>176</v>
      </c>
      <c r="N864" s="1" t="s">
        <v>415</v>
      </c>
      <c r="O864" s="1" t="s">
        <v>416</v>
      </c>
      <c r="P864" s="1">
        <v>932</v>
      </c>
      <c r="Q864" s="1" t="s">
        <v>4820</v>
      </c>
      <c r="R864" s="1" t="s">
        <v>38</v>
      </c>
      <c r="S864" s="1" t="s">
        <v>4821</v>
      </c>
      <c r="T864" s="1" t="s">
        <v>40</v>
      </c>
      <c r="U864" s="1">
        <v>6</v>
      </c>
      <c r="V864" s="1" t="s">
        <v>41</v>
      </c>
      <c r="W864" s="1" t="s">
        <v>41</v>
      </c>
      <c r="X864" s="1">
        <v>2</v>
      </c>
      <c r="Y864" s="31" t="s">
        <v>5649</v>
      </c>
      <c r="Z864" s="1">
        <v>10</v>
      </c>
      <c r="AA864" s="1">
        <v>50</v>
      </c>
      <c r="AO864" s="1">
        <f t="shared" si="150"/>
        <v>50</v>
      </c>
      <c r="AP864" s="1">
        <v>94.26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84.26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f t="shared" si="154"/>
        <v>134.26</v>
      </c>
      <c r="BJ864" s="1">
        <v>50</v>
      </c>
      <c r="BK864" s="1">
        <v>4</v>
      </c>
      <c r="BL864" s="1">
        <v>0</v>
      </c>
      <c r="BM864" s="1">
        <v>0</v>
      </c>
      <c r="BN864" s="1">
        <v>0</v>
      </c>
      <c r="BO864" s="1">
        <v>0</v>
      </c>
      <c r="BP864" s="1">
        <v>0</v>
      </c>
      <c r="BQ864" s="1">
        <v>6</v>
      </c>
      <c r="BR864" s="1">
        <v>0</v>
      </c>
      <c r="BS864" s="1">
        <v>0</v>
      </c>
      <c r="BT864" s="1">
        <v>0</v>
      </c>
      <c r="BU864" s="1">
        <v>0</v>
      </c>
      <c r="BV864" s="1">
        <v>10</v>
      </c>
      <c r="BW864" s="1">
        <v>10</v>
      </c>
      <c r="BX864" s="1">
        <f t="shared" si="151"/>
        <v>30</v>
      </c>
      <c r="BY864" s="1">
        <v>20</v>
      </c>
      <c r="BZ864" s="1">
        <v>0</v>
      </c>
      <c r="CA864" s="1">
        <f t="shared" si="152"/>
        <v>20</v>
      </c>
      <c r="CB864" s="1">
        <f t="shared" si="155"/>
        <v>50</v>
      </c>
      <c r="CC864" s="1">
        <v>80</v>
      </c>
      <c r="CD864" s="1">
        <v>30</v>
      </c>
      <c r="CE864" s="1">
        <v>0</v>
      </c>
      <c r="CF864" s="1">
        <v>0</v>
      </c>
      <c r="CG864" s="1">
        <f t="shared" si="156"/>
        <v>30</v>
      </c>
      <c r="CH864" s="1">
        <v>31</v>
      </c>
      <c r="CI864" s="1">
        <v>16</v>
      </c>
      <c r="CJ864" s="1">
        <v>15</v>
      </c>
      <c r="CK864" s="1">
        <v>0</v>
      </c>
      <c r="CL864" s="1">
        <f t="shared" si="149"/>
        <v>31</v>
      </c>
      <c r="CN864" s="1">
        <v>0</v>
      </c>
      <c r="CO864" s="1">
        <f t="shared" si="153"/>
        <v>0</v>
      </c>
      <c r="CP864" s="1">
        <v>224.26</v>
      </c>
      <c r="CQ864" s="1">
        <f>SUM(BI864,CB864,CG864)</f>
        <v>214.26</v>
      </c>
      <c r="CR864" s="1">
        <v>20</v>
      </c>
      <c r="CS864" s="1" t="s">
        <v>5732</v>
      </c>
    </row>
    <row r="865" spans="1:97" s="47" customFormat="1" ht="91.5" customHeight="1" x14ac:dyDescent="0.25">
      <c r="A865" s="6" t="s">
        <v>4678</v>
      </c>
      <c r="B865" s="6" t="s">
        <v>4679</v>
      </c>
      <c r="C865" s="6" t="s">
        <v>25</v>
      </c>
      <c r="D865" s="45" t="s">
        <v>71</v>
      </c>
      <c r="E865" s="6" t="s">
        <v>4680</v>
      </c>
      <c r="F865" s="6" t="s">
        <v>4681</v>
      </c>
      <c r="G865" s="6" t="s">
        <v>206</v>
      </c>
      <c r="H865" s="6" t="s">
        <v>808</v>
      </c>
      <c r="I865" s="6" t="s">
        <v>4682</v>
      </c>
      <c r="J865" s="6" t="s">
        <v>4683</v>
      </c>
      <c r="K865" s="6" t="s">
        <v>4684</v>
      </c>
      <c r="L865" s="6" t="s">
        <v>1936</v>
      </c>
      <c r="M865" s="6" t="s">
        <v>1937</v>
      </c>
      <c r="N865" s="6" t="s">
        <v>4685</v>
      </c>
      <c r="O865" s="6" t="s">
        <v>1939</v>
      </c>
      <c r="P865" s="6">
        <v>932</v>
      </c>
      <c r="Q865" s="6" t="s">
        <v>4820</v>
      </c>
      <c r="R865" s="6" t="s">
        <v>38</v>
      </c>
      <c r="S865" s="6" t="s">
        <v>4821</v>
      </c>
      <c r="T865" s="6" t="s">
        <v>40</v>
      </c>
      <c r="U865" s="6">
        <v>6</v>
      </c>
      <c r="V865" s="6" t="s">
        <v>41</v>
      </c>
      <c r="W865" s="6" t="s">
        <v>41</v>
      </c>
      <c r="X865" s="6">
        <v>4</v>
      </c>
      <c r="Y865" s="32" t="s">
        <v>5719</v>
      </c>
      <c r="Z865" s="6">
        <v>10</v>
      </c>
      <c r="AA865" s="6">
        <v>10</v>
      </c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>
        <f t="shared" si="150"/>
        <v>10</v>
      </c>
      <c r="AP865" s="6">
        <v>219.39</v>
      </c>
      <c r="AQ865" s="6">
        <v>24.07</v>
      </c>
      <c r="AR865" s="6"/>
      <c r="AS865" s="6"/>
      <c r="AT865" s="6"/>
      <c r="AU865" s="6"/>
      <c r="AV865" s="6"/>
      <c r="AW865" s="6"/>
      <c r="AX865" s="6"/>
      <c r="AY865" s="6"/>
      <c r="AZ865" s="6"/>
      <c r="BA865" s="6">
        <v>166.17</v>
      </c>
      <c r="BB865" s="6">
        <v>19.149999999999999</v>
      </c>
      <c r="BC865" s="6"/>
      <c r="BD865" s="6"/>
      <c r="BE865" s="6"/>
      <c r="BF865" s="6"/>
      <c r="BG865" s="6"/>
      <c r="BH865" s="6"/>
      <c r="BI865" s="6">
        <f t="shared" si="154"/>
        <v>219.39</v>
      </c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>
        <f t="shared" si="151"/>
        <v>0</v>
      </c>
      <c r="BY865" s="6"/>
      <c r="BZ865" s="6"/>
      <c r="CA865" s="6">
        <f t="shared" si="152"/>
        <v>0</v>
      </c>
      <c r="CB865" s="6">
        <f t="shared" si="155"/>
        <v>0</v>
      </c>
      <c r="CC865" s="6"/>
      <c r="CD865" s="6"/>
      <c r="CE865" s="6"/>
      <c r="CF865" s="6"/>
      <c r="CG865" s="6">
        <f t="shared" si="156"/>
        <v>0</v>
      </c>
      <c r="CH865" s="6"/>
      <c r="CI865" s="6"/>
      <c r="CJ865" s="6"/>
      <c r="CK865" s="6"/>
      <c r="CL865" s="6">
        <f t="shared" si="149"/>
        <v>0</v>
      </c>
      <c r="CM865" s="6"/>
      <c r="CN865" s="6"/>
      <c r="CO865" s="6">
        <f t="shared" si="153"/>
        <v>0</v>
      </c>
      <c r="CP865" s="6">
        <v>219.39</v>
      </c>
      <c r="CQ865" s="6"/>
      <c r="CR865" s="6"/>
      <c r="CS865" s="6" t="s">
        <v>5727</v>
      </c>
    </row>
    <row r="866" spans="1:97" ht="46.5" customHeight="1" x14ac:dyDescent="0.25">
      <c r="A866" s="1" t="s">
        <v>429</v>
      </c>
      <c r="B866" s="1" t="s">
        <v>430</v>
      </c>
      <c r="C866" s="1" t="s">
        <v>25</v>
      </c>
      <c r="D866" s="44" t="s">
        <v>26</v>
      </c>
      <c r="E866" s="1" t="s">
        <v>431</v>
      </c>
      <c r="F866" s="26" t="s">
        <v>432</v>
      </c>
      <c r="G866" s="26" t="s">
        <v>217</v>
      </c>
      <c r="H866" s="1" t="s">
        <v>74</v>
      </c>
      <c r="I866" s="1" t="s">
        <v>433</v>
      </c>
      <c r="J866" s="1" t="s">
        <v>434</v>
      </c>
      <c r="K866" s="1" t="s">
        <v>435</v>
      </c>
      <c r="L866" s="1" t="s">
        <v>105</v>
      </c>
      <c r="M866" s="1" t="s">
        <v>436</v>
      </c>
      <c r="N866" s="1" t="s">
        <v>437</v>
      </c>
      <c r="O866" s="1" t="s">
        <v>438</v>
      </c>
      <c r="P866" s="1">
        <v>932</v>
      </c>
      <c r="Q866" s="1" t="s">
        <v>4820</v>
      </c>
      <c r="R866" s="1" t="s">
        <v>38</v>
      </c>
      <c r="S866" s="1" t="s">
        <v>4821</v>
      </c>
      <c r="T866" s="1" t="s">
        <v>40</v>
      </c>
      <c r="U866" s="1">
        <v>6</v>
      </c>
      <c r="V866" s="1" t="s">
        <v>41</v>
      </c>
      <c r="W866" s="1" t="s">
        <v>41</v>
      </c>
      <c r="X866" s="1">
        <v>3</v>
      </c>
      <c r="Y866" s="34" t="s">
        <v>5649</v>
      </c>
      <c r="Z866" s="1">
        <v>112.92</v>
      </c>
      <c r="AA866" s="1">
        <v>10</v>
      </c>
      <c r="AH866" s="1">
        <v>11</v>
      </c>
      <c r="AJ866" s="1">
        <v>91.92</v>
      </c>
      <c r="AO866" s="1">
        <f t="shared" si="150"/>
        <v>112.92</v>
      </c>
      <c r="AP866" s="1">
        <v>107.4</v>
      </c>
      <c r="AX866" s="1">
        <v>5.48</v>
      </c>
      <c r="BB866" s="1">
        <v>95.75</v>
      </c>
      <c r="BI866" s="1">
        <f t="shared" si="154"/>
        <v>111.23</v>
      </c>
      <c r="BJ866" s="1">
        <v>71.650000000000006</v>
      </c>
      <c r="BK866" s="1">
        <v>1</v>
      </c>
      <c r="BM866" s="1">
        <v>1</v>
      </c>
      <c r="BO866" s="1">
        <v>12.5</v>
      </c>
      <c r="BQ866" s="1">
        <v>8</v>
      </c>
      <c r="BR866" s="1">
        <v>0</v>
      </c>
      <c r="BS866" s="1">
        <v>5.4</v>
      </c>
      <c r="BU866" s="1">
        <v>10</v>
      </c>
      <c r="BW866" s="1">
        <v>10</v>
      </c>
      <c r="BX866" s="1">
        <f t="shared" si="151"/>
        <v>47.9</v>
      </c>
      <c r="BY866" s="1">
        <v>20</v>
      </c>
      <c r="CA866" s="1">
        <f t="shared" si="152"/>
        <v>20</v>
      </c>
      <c r="CB866" s="1">
        <f t="shared" si="155"/>
        <v>67.900000000000006</v>
      </c>
      <c r="CC866" s="1">
        <v>40</v>
      </c>
      <c r="CD866" s="1">
        <v>40</v>
      </c>
      <c r="CG866" s="1">
        <f t="shared" si="156"/>
        <v>40</v>
      </c>
      <c r="CH866" s="1">
        <v>24</v>
      </c>
      <c r="CI866" s="1">
        <v>24</v>
      </c>
      <c r="CL866" s="1">
        <f t="shared" si="149"/>
        <v>24</v>
      </c>
      <c r="CO866" s="1">
        <f t="shared" si="153"/>
        <v>0</v>
      </c>
      <c r="CP866" s="1">
        <v>219.05</v>
      </c>
      <c r="CQ866" s="1">
        <f t="shared" ref="CQ866:CQ871" si="157">SUM(BI866,CB866,CG866)</f>
        <v>219.13</v>
      </c>
      <c r="CR866" s="1">
        <v>18</v>
      </c>
      <c r="CS866" s="1" t="s">
        <v>5728</v>
      </c>
    </row>
    <row r="867" spans="1:97" ht="33.75" customHeight="1" x14ac:dyDescent="0.25">
      <c r="A867" s="1" t="s">
        <v>448</v>
      </c>
      <c r="B867" s="1" t="s">
        <v>449</v>
      </c>
      <c r="C867" s="1" t="s">
        <v>57</v>
      </c>
      <c r="D867" s="44" t="s">
        <v>98</v>
      </c>
      <c r="E867" s="1" t="s">
        <v>450</v>
      </c>
      <c r="F867" s="1" t="s">
        <v>451</v>
      </c>
      <c r="G867" s="1" t="s">
        <v>452</v>
      </c>
      <c r="H867" s="1" t="s">
        <v>295</v>
      </c>
      <c r="I867" s="1" t="s">
        <v>453</v>
      </c>
      <c r="J867" s="1" t="s">
        <v>454</v>
      </c>
      <c r="K867" s="1" t="s">
        <v>455</v>
      </c>
      <c r="L867" s="1" t="s">
        <v>319</v>
      </c>
      <c r="M867" s="1" t="s">
        <v>436</v>
      </c>
      <c r="N867" s="1" t="s">
        <v>456</v>
      </c>
      <c r="O867" s="1" t="s">
        <v>321</v>
      </c>
      <c r="P867" s="1">
        <v>932</v>
      </c>
      <c r="Q867" s="1" t="s">
        <v>4820</v>
      </c>
      <c r="R867" s="1" t="s">
        <v>38</v>
      </c>
      <c r="S867" s="1" t="s">
        <v>4821</v>
      </c>
      <c r="T867" s="1" t="s">
        <v>40</v>
      </c>
      <c r="U867" s="1">
        <v>6</v>
      </c>
      <c r="V867" s="1" t="s">
        <v>41</v>
      </c>
      <c r="W867" s="1" t="s">
        <v>41</v>
      </c>
      <c r="X867" s="1">
        <v>1</v>
      </c>
      <c r="Y867" s="31" t="s">
        <v>5649</v>
      </c>
      <c r="Z867" s="1">
        <v>10</v>
      </c>
      <c r="AA867" s="1">
        <v>10</v>
      </c>
      <c r="AO867" s="1">
        <f t="shared" si="150"/>
        <v>10</v>
      </c>
      <c r="AP867" s="1">
        <v>123.24</v>
      </c>
      <c r="AQ867" s="1">
        <v>0</v>
      </c>
      <c r="AR867" s="1">
        <v>6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107.24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f t="shared" si="154"/>
        <v>123.24</v>
      </c>
      <c r="BJ867" s="1">
        <v>45</v>
      </c>
      <c r="BK867" s="1">
        <v>0</v>
      </c>
      <c r="BL867" s="1">
        <v>0</v>
      </c>
      <c r="BM867" s="1">
        <v>0</v>
      </c>
      <c r="BN867" s="1">
        <v>0</v>
      </c>
      <c r="BO867" s="1">
        <v>3.75</v>
      </c>
      <c r="BP867" s="1">
        <v>0</v>
      </c>
      <c r="BQ867" s="1">
        <v>0</v>
      </c>
      <c r="BR867" s="1">
        <v>0</v>
      </c>
      <c r="BS867" s="1">
        <v>0</v>
      </c>
      <c r="BT867" s="1">
        <v>0</v>
      </c>
      <c r="BU867" s="1">
        <v>0</v>
      </c>
      <c r="BV867" s="1">
        <v>10</v>
      </c>
      <c r="BW867" s="1">
        <v>10</v>
      </c>
      <c r="BX867" s="1">
        <f t="shared" si="151"/>
        <v>23.75</v>
      </c>
      <c r="BY867" s="1">
        <v>20</v>
      </c>
      <c r="BZ867" s="1">
        <v>0</v>
      </c>
      <c r="CA867" s="1">
        <f t="shared" si="152"/>
        <v>20</v>
      </c>
      <c r="CB867" s="1">
        <f t="shared" si="155"/>
        <v>43.75</v>
      </c>
      <c r="CC867" s="1">
        <v>40</v>
      </c>
      <c r="CD867" s="1">
        <v>40</v>
      </c>
      <c r="CE867" s="1">
        <v>0</v>
      </c>
      <c r="CF867" s="1">
        <v>0</v>
      </c>
      <c r="CG867" s="1">
        <f t="shared" si="156"/>
        <v>40</v>
      </c>
      <c r="CH867" s="1">
        <v>24</v>
      </c>
      <c r="CI867" s="1">
        <v>24</v>
      </c>
      <c r="CJ867" s="1">
        <v>0</v>
      </c>
      <c r="CK867" s="1">
        <v>0</v>
      </c>
      <c r="CL867" s="1">
        <f t="shared" si="149"/>
        <v>24</v>
      </c>
      <c r="CN867" s="1">
        <v>0</v>
      </c>
      <c r="CO867" s="1">
        <f t="shared" si="153"/>
        <v>0</v>
      </c>
      <c r="CP867" s="1">
        <v>208.24</v>
      </c>
      <c r="CQ867" s="1">
        <f t="shared" si="157"/>
        <v>206.99</v>
      </c>
      <c r="CR867" s="1">
        <v>21</v>
      </c>
      <c r="CS867" s="1" t="s">
        <v>5732</v>
      </c>
    </row>
    <row r="868" spans="1:97" ht="41.25" customHeight="1" x14ac:dyDescent="0.25">
      <c r="A868" s="1" t="s">
        <v>457</v>
      </c>
      <c r="B868" s="1" t="s">
        <v>458</v>
      </c>
      <c r="C868" s="1" t="s">
        <v>419</v>
      </c>
      <c r="D868" s="44" t="s">
        <v>84</v>
      </c>
      <c r="E868" s="1" t="s">
        <v>459</v>
      </c>
      <c r="F868" s="26" t="s">
        <v>460</v>
      </c>
      <c r="G868" s="26" t="s">
        <v>217</v>
      </c>
      <c r="H868" s="1" t="s">
        <v>461</v>
      </c>
      <c r="I868" s="1" t="s">
        <v>462</v>
      </c>
      <c r="J868" s="1" t="s">
        <v>463</v>
      </c>
      <c r="K868" s="1" t="s">
        <v>464</v>
      </c>
      <c r="L868" s="1" t="s">
        <v>350</v>
      </c>
      <c r="M868" s="1" t="s">
        <v>465</v>
      </c>
      <c r="N868" s="1" t="s">
        <v>466</v>
      </c>
      <c r="O868" s="1" t="s">
        <v>467</v>
      </c>
      <c r="P868" s="1">
        <v>932</v>
      </c>
      <c r="Q868" s="1" t="s">
        <v>4820</v>
      </c>
      <c r="R868" s="1" t="s">
        <v>38</v>
      </c>
      <c r="S868" s="1" t="s">
        <v>4821</v>
      </c>
      <c r="T868" s="1" t="s">
        <v>40</v>
      </c>
      <c r="U868" s="1">
        <v>6</v>
      </c>
      <c r="V868" s="1" t="s">
        <v>41</v>
      </c>
      <c r="W868" s="1" t="s">
        <v>41</v>
      </c>
      <c r="X868" s="1">
        <v>4</v>
      </c>
      <c r="Y868" s="34" t="s">
        <v>5649</v>
      </c>
      <c r="Z868" s="1">
        <v>170.22</v>
      </c>
      <c r="AA868" s="1">
        <v>10</v>
      </c>
      <c r="AD868" s="1">
        <v>30</v>
      </c>
      <c r="AJ868" s="1">
        <v>130.22</v>
      </c>
      <c r="AO868" s="1">
        <f t="shared" si="150"/>
        <v>170.22</v>
      </c>
      <c r="AP868" s="1">
        <v>155.22</v>
      </c>
      <c r="AS868" s="1">
        <v>15</v>
      </c>
      <c r="BB868" s="1">
        <v>114.9</v>
      </c>
      <c r="BI868" s="1">
        <f t="shared" si="154"/>
        <v>139.9</v>
      </c>
      <c r="BJ868" s="1">
        <v>18.75</v>
      </c>
      <c r="BO868" s="1">
        <v>0</v>
      </c>
      <c r="BX868" s="1">
        <f t="shared" si="151"/>
        <v>0</v>
      </c>
      <c r="CA868" s="1">
        <f t="shared" si="152"/>
        <v>0</v>
      </c>
      <c r="CB868" s="1">
        <f t="shared" si="155"/>
        <v>0</v>
      </c>
      <c r="CC868" s="1">
        <v>30</v>
      </c>
      <c r="CD868" s="1">
        <v>30</v>
      </c>
      <c r="CG868" s="1">
        <f t="shared" si="156"/>
        <v>30</v>
      </c>
      <c r="CH868" s="1">
        <v>16</v>
      </c>
      <c r="CI868" s="1">
        <v>16</v>
      </c>
      <c r="CL868" s="1">
        <f t="shared" si="149"/>
        <v>16</v>
      </c>
      <c r="CO868" s="1">
        <f t="shared" si="153"/>
        <v>0</v>
      </c>
      <c r="CP868" s="1">
        <v>203.97</v>
      </c>
      <c r="CQ868" s="1">
        <f t="shared" si="157"/>
        <v>169.9</v>
      </c>
      <c r="CR868" s="1">
        <v>33</v>
      </c>
      <c r="CS868" s="1" t="s">
        <v>5728</v>
      </c>
    </row>
    <row r="869" spans="1:97" ht="39.75" customHeight="1" x14ac:dyDescent="0.25">
      <c r="A869" s="1" t="s">
        <v>1968</v>
      </c>
      <c r="B869" s="1" t="s">
        <v>1969</v>
      </c>
      <c r="C869" s="1" t="s">
        <v>267</v>
      </c>
      <c r="D869" s="44" t="s">
        <v>26</v>
      </c>
      <c r="E869" s="1" t="s">
        <v>1970</v>
      </c>
      <c r="F869" s="1" t="s">
        <v>1971</v>
      </c>
      <c r="G869" s="1" t="s">
        <v>780</v>
      </c>
      <c r="H869" s="1" t="s">
        <v>123</v>
      </c>
      <c r="I869" s="1" t="s">
        <v>1972</v>
      </c>
      <c r="J869" s="1" t="s">
        <v>1973</v>
      </c>
      <c r="K869" s="1" t="s">
        <v>1974</v>
      </c>
      <c r="L869" s="1" t="s">
        <v>1975</v>
      </c>
      <c r="M869" s="1" t="s">
        <v>1976</v>
      </c>
      <c r="N869" s="1" t="s">
        <v>1977</v>
      </c>
      <c r="O869" s="1" t="s">
        <v>1978</v>
      </c>
      <c r="P869" s="1">
        <v>932</v>
      </c>
      <c r="Q869" s="1" t="s">
        <v>4820</v>
      </c>
      <c r="R869" s="1" t="s">
        <v>38</v>
      </c>
      <c r="S869" s="1" t="s">
        <v>4821</v>
      </c>
      <c r="T869" s="1" t="s">
        <v>40</v>
      </c>
      <c r="U869" s="1">
        <v>6</v>
      </c>
      <c r="V869" s="1" t="s">
        <v>41</v>
      </c>
      <c r="W869" s="1" t="s">
        <v>41</v>
      </c>
      <c r="X869" s="1">
        <v>4</v>
      </c>
      <c r="Y869" s="31" t="s">
        <v>5649</v>
      </c>
      <c r="Z869" s="1">
        <v>10</v>
      </c>
      <c r="AA869" s="1">
        <v>10</v>
      </c>
      <c r="AO869" s="1">
        <f t="shared" si="150"/>
        <v>10</v>
      </c>
      <c r="AP869" s="1">
        <v>111.51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9.59</v>
      </c>
      <c r="AY869" s="1">
        <v>0</v>
      </c>
      <c r="AZ869" s="1">
        <v>0</v>
      </c>
      <c r="BA869" s="1">
        <v>0</v>
      </c>
      <c r="BB869" s="1">
        <v>91.92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f t="shared" si="154"/>
        <v>111.51</v>
      </c>
      <c r="BJ869" s="1">
        <v>39.25</v>
      </c>
      <c r="BK869" s="1">
        <v>1.5</v>
      </c>
      <c r="BL869" s="1">
        <v>0</v>
      </c>
      <c r="BM869" s="1">
        <v>2</v>
      </c>
      <c r="BN869" s="1">
        <v>0</v>
      </c>
      <c r="BO869" s="1">
        <v>2.5</v>
      </c>
      <c r="BP869" s="1">
        <v>0</v>
      </c>
      <c r="BQ869" s="1">
        <v>4</v>
      </c>
      <c r="BR869" s="1">
        <v>0</v>
      </c>
      <c r="BS869" s="1">
        <v>0</v>
      </c>
      <c r="BT869" s="1">
        <v>0</v>
      </c>
      <c r="BU869" s="1">
        <v>0</v>
      </c>
      <c r="BV869" s="1">
        <v>10</v>
      </c>
      <c r="BW869" s="1">
        <v>0</v>
      </c>
      <c r="BX869" s="1">
        <f t="shared" si="151"/>
        <v>20</v>
      </c>
      <c r="BY869" s="1">
        <v>20</v>
      </c>
      <c r="BZ869" s="1">
        <v>0</v>
      </c>
      <c r="CA869" s="1">
        <f t="shared" si="152"/>
        <v>20</v>
      </c>
      <c r="CB869" s="1">
        <f t="shared" si="155"/>
        <v>40</v>
      </c>
      <c r="CC869" s="1">
        <v>50</v>
      </c>
      <c r="CD869" s="1">
        <v>30</v>
      </c>
      <c r="CE869" s="1">
        <v>0</v>
      </c>
      <c r="CF869" s="1">
        <v>0</v>
      </c>
      <c r="CG869" s="1">
        <f t="shared" si="156"/>
        <v>30</v>
      </c>
      <c r="CH869" s="1">
        <v>32</v>
      </c>
      <c r="CI869" s="1">
        <v>32</v>
      </c>
      <c r="CJ869" s="1">
        <v>0</v>
      </c>
      <c r="CK869" s="1">
        <v>0</v>
      </c>
      <c r="CL869" s="1">
        <f t="shared" si="149"/>
        <v>32</v>
      </c>
      <c r="CN869" s="1">
        <v>0</v>
      </c>
      <c r="CO869" s="1">
        <f t="shared" si="153"/>
        <v>0</v>
      </c>
      <c r="CP869" s="1">
        <v>200.76</v>
      </c>
      <c r="CQ869" s="1">
        <f t="shared" si="157"/>
        <v>181.51</v>
      </c>
      <c r="CR869" s="1">
        <v>30</v>
      </c>
      <c r="CS869" s="1" t="s">
        <v>5732</v>
      </c>
    </row>
    <row r="870" spans="1:97" ht="49.5" customHeight="1" x14ac:dyDescent="0.25">
      <c r="A870" s="1" t="s">
        <v>3999</v>
      </c>
      <c r="B870" s="1" t="s">
        <v>4000</v>
      </c>
      <c r="C870" s="1" t="s">
        <v>267</v>
      </c>
      <c r="D870" s="44" t="s">
        <v>84</v>
      </c>
      <c r="E870" s="1" t="s">
        <v>4001</v>
      </c>
      <c r="F870" s="1" t="s">
        <v>4002</v>
      </c>
      <c r="G870" s="1" t="s">
        <v>985</v>
      </c>
      <c r="H870" s="1" t="s">
        <v>74</v>
      </c>
      <c r="I870" s="1" t="s">
        <v>4003</v>
      </c>
      <c r="J870" s="1" t="s">
        <v>4004</v>
      </c>
      <c r="K870" s="1" t="s">
        <v>4005</v>
      </c>
      <c r="L870" s="1" t="s">
        <v>3952</v>
      </c>
      <c r="M870" s="1" t="s">
        <v>4006</v>
      </c>
      <c r="N870" s="1" t="s">
        <v>4007</v>
      </c>
      <c r="O870" s="1" t="s">
        <v>4008</v>
      </c>
      <c r="P870" s="1">
        <v>932</v>
      </c>
      <c r="Q870" s="1" t="s">
        <v>4820</v>
      </c>
      <c r="R870" s="1" t="s">
        <v>38</v>
      </c>
      <c r="S870" s="1" t="s">
        <v>4821</v>
      </c>
      <c r="T870" s="1" t="s">
        <v>40</v>
      </c>
      <c r="U870" s="1">
        <v>6</v>
      </c>
      <c r="V870" s="1" t="s">
        <v>41</v>
      </c>
      <c r="W870" s="1" t="s">
        <v>41</v>
      </c>
      <c r="X870" s="1">
        <v>3</v>
      </c>
      <c r="Y870" s="31" t="s">
        <v>5649</v>
      </c>
      <c r="Z870" s="1">
        <v>50</v>
      </c>
      <c r="AA870" s="1">
        <v>50</v>
      </c>
      <c r="AO870" s="1">
        <f t="shared" si="150"/>
        <v>50</v>
      </c>
      <c r="AP870" s="1">
        <v>143.01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10.96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f t="shared" si="154"/>
        <v>60.96</v>
      </c>
      <c r="BJ870" s="1">
        <v>23.25</v>
      </c>
      <c r="BK870" s="1">
        <v>1</v>
      </c>
      <c r="BL870" s="1">
        <v>0</v>
      </c>
      <c r="BM870" s="1">
        <v>1</v>
      </c>
      <c r="BN870" s="1">
        <v>0</v>
      </c>
      <c r="BO870" s="1">
        <v>1.25</v>
      </c>
      <c r="BP870" s="1">
        <v>0</v>
      </c>
      <c r="BQ870" s="1">
        <v>0</v>
      </c>
      <c r="BR870" s="1">
        <v>0</v>
      </c>
      <c r="BS870" s="1">
        <v>0</v>
      </c>
      <c r="BT870" s="1">
        <v>0</v>
      </c>
      <c r="BU870" s="1">
        <v>0</v>
      </c>
      <c r="BV870" s="1">
        <v>10</v>
      </c>
      <c r="BW870" s="1">
        <v>0</v>
      </c>
      <c r="BX870" s="1">
        <f t="shared" si="151"/>
        <v>13.25</v>
      </c>
      <c r="BY870" s="1">
        <v>0</v>
      </c>
      <c r="BZ870" s="1">
        <v>0</v>
      </c>
      <c r="CA870" s="1">
        <f t="shared" si="152"/>
        <v>0</v>
      </c>
      <c r="CB870" s="1">
        <f t="shared" si="155"/>
        <v>13.25</v>
      </c>
      <c r="CC870" s="1">
        <v>30</v>
      </c>
      <c r="CD870" s="1">
        <v>30</v>
      </c>
      <c r="CE870" s="1">
        <v>0</v>
      </c>
      <c r="CF870" s="1">
        <v>0</v>
      </c>
      <c r="CG870" s="1">
        <f t="shared" si="156"/>
        <v>30</v>
      </c>
      <c r="CH870" s="1">
        <v>16</v>
      </c>
      <c r="CI870" s="1">
        <v>16</v>
      </c>
      <c r="CJ870" s="1">
        <v>0</v>
      </c>
      <c r="CK870" s="1">
        <v>0</v>
      </c>
      <c r="CL870" s="1">
        <f t="shared" si="149"/>
        <v>16</v>
      </c>
      <c r="CN870" s="1">
        <v>0</v>
      </c>
      <c r="CO870" s="1">
        <f t="shared" si="153"/>
        <v>0</v>
      </c>
      <c r="CP870" s="1">
        <v>196.26</v>
      </c>
      <c r="CQ870" s="1">
        <f t="shared" si="157"/>
        <v>104.21000000000001</v>
      </c>
      <c r="CR870" s="1">
        <v>52</v>
      </c>
      <c r="CS870" s="1" t="s">
        <v>5732</v>
      </c>
    </row>
    <row r="871" spans="1:97" ht="44.25" customHeight="1" x14ac:dyDescent="0.25">
      <c r="A871" s="1" t="s">
        <v>510</v>
      </c>
      <c r="B871" s="1" t="s">
        <v>511</v>
      </c>
      <c r="C871" s="1" t="s">
        <v>419</v>
      </c>
      <c r="D871" s="44" t="s">
        <v>26</v>
      </c>
      <c r="E871" s="1" t="s">
        <v>512</v>
      </c>
      <c r="F871" s="26" t="s">
        <v>513</v>
      </c>
      <c r="G871" s="26" t="s">
        <v>514</v>
      </c>
      <c r="H871" s="1" t="s">
        <v>515</v>
      </c>
      <c r="I871" s="1" t="s">
        <v>516</v>
      </c>
      <c r="J871" s="1" t="s">
        <v>517</v>
      </c>
      <c r="K871" s="1" t="s">
        <v>518</v>
      </c>
      <c r="L871" s="1" t="s">
        <v>105</v>
      </c>
      <c r="M871" s="1" t="s">
        <v>519</v>
      </c>
      <c r="N871" s="1" t="s">
        <v>520</v>
      </c>
      <c r="O871" s="1" t="s">
        <v>154</v>
      </c>
      <c r="P871" s="1">
        <v>932</v>
      </c>
      <c r="Q871" s="1" t="s">
        <v>4820</v>
      </c>
      <c r="R871" s="1" t="s">
        <v>38</v>
      </c>
      <c r="S871" s="1" t="s">
        <v>4821</v>
      </c>
      <c r="T871" s="1" t="s">
        <v>40</v>
      </c>
      <c r="U871" s="1">
        <v>6</v>
      </c>
      <c r="V871" s="1" t="s">
        <v>41</v>
      </c>
      <c r="W871" s="1" t="s">
        <v>41</v>
      </c>
      <c r="X871" s="1">
        <v>2</v>
      </c>
      <c r="Y871" s="34" t="s">
        <v>5649</v>
      </c>
      <c r="Z871" s="1">
        <v>10</v>
      </c>
      <c r="AA871" s="1">
        <v>10</v>
      </c>
      <c r="AO871" s="1">
        <f t="shared" si="150"/>
        <v>10</v>
      </c>
      <c r="AP871" s="1">
        <v>57.96</v>
      </c>
      <c r="AR871" s="1">
        <v>25</v>
      </c>
      <c r="AX871" s="1">
        <v>9.59</v>
      </c>
      <c r="BA871" s="1">
        <v>0</v>
      </c>
      <c r="BI871" s="1">
        <f t="shared" si="154"/>
        <v>44.59</v>
      </c>
      <c r="BJ871" s="1">
        <v>10</v>
      </c>
      <c r="BO871" s="1">
        <v>0</v>
      </c>
      <c r="BR871" s="1">
        <v>2.75</v>
      </c>
      <c r="BT871" s="1">
        <v>3.5</v>
      </c>
      <c r="BX871" s="1">
        <f t="shared" si="151"/>
        <v>6.25</v>
      </c>
      <c r="CA871" s="1">
        <f t="shared" si="152"/>
        <v>0</v>
      </c>
      <c r="CB871" s="1">
        <f t="shared" si="155"/>
        <v>6.25</v>
      </c>
      <c r="CC871" s="1">
        <v>120</v>
      </c>
      <c r="CD871" s="1">
        <v>40</v>
      </c>
      <c r="CE871" s="1">
        <v>0</v>
      </c>
      <c r="CG871" s="1">
        <f t="shared" si="156"/>
        <v>40</v>
      </c>
      <c r="CH871" s="1">
        <v>54</v>
      </c>
      <c r="CI871" s="1">
        <v>24</v>
      </c>
      <c r="CJ871" s="1">
        <v>30</v>
      </c>
      <c r="CL871" s="1">
        <f t="shared" si="149"/>
        <v>54</v>
      </c>
      <c r="CO871" s="1">
        <f t="shared" si="153"/>
        <v>0</v>
      </c>
      <c r="CP871" s="1">
        <v>187.96</v>
      </c>
      <c r="CQ871" s="1">
        <f t="shared" si="157"/>
        <v>90.84</v>
      </c>
      <c r="CR871" s="1">
        <v>56</v>
      </c>
      <c r="CS871" s="1" t="s">
        <v>5728</v>
      </c>
    </row>
    <row r="872" spans="1:97" s="47" customFormat="1" ht="201" customHeight="1" x14ac:dyDescent="0.25">
      <c r="A872" s="6" t="s">
        <v>4224</v>
      </c>
      <c r="B872" s="6" t="s">
        <v>4225</v>
      </c>
      <c r="C872" s="6" t="s">
        <v>25</v>
      </c>
      <c r="D872" s="45" t="s">
        <v>71</v>
      </c>
      <c r="E872" s="6" t="s">
        <v>4226</v>
      </c>
      <c r="F872" s="6" t="s">
        <v>852</v>
      </c>
      <c r="G872" s="6" t="s">
        <v>217</v>
      </c>
      <c r="H872" s="6" t="s">
        <v>29</v>
      </c>
      <c r="I872" s="6" t="s">
        <v>4227</v>
      </c>
      <c r="J872" s="6" t="s">
        <v>4228</v>
      </c>
      <c r="K872" s="6" t="s">
        <v>4229</v>
      </c>
      <c r="L872" s="6" t="s">
        <v>4230</v>
      </c>
      <c r="M872" s="6" t="s">
        <v>4231</v>
      </c>
      <c r="N872" s="6" t="s">
        <v>4232</v>
      </c>
      <c r="O872" s="6" t="s">
        <v>4233</v>
      </c>
      <c r="P872" s="6">
        <v>932</v>
      </c>
      <c r="Q872" s="6" t="s">
        <v>4820</v>
      </c>
      <c r="R872" s="6" t="s">
        <v>38</v>
      </c>
      <c r="S872" s="6" t="s">
        <v>4821</v>
      </c>
      <c r="T872" s="6" t="s">
        <v>40</v>
      </c>
      <c r="U872" s="6">
        <v>6</v>
      </c>
      <c r="V872" s="6" t="s">
        <v>41</v>
      </c>
      <c r="W872" s="6" t="s">
        <v>41</v>
      </c>
      <c r="X872" s="6">
        <v>7</v>
      </c>
      <c r="Y872" s="32" t="s">
        <v>5646</v>
      </c>
      <c r="Z872" s="6">
        <v>10</v>
      </c>
      <c r="AA872" s="6">
        <v>10</v>
      </c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>
        <f t="shared" si="150"/>
        <v>10</v>
      </c>
      <c r="AP872" s="6">
        <v>187.62</v>
      </c>
      <c r="AQ872" s="6"/>
      <c r="AR872" s="6"/>
      <c r="AS872" s="6"/>
      <c r="AT872" s="6"/>
      <c r="AU872" s="6">
        <v>81.34</v>
      </c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>
        <v>96.28</v>
      </c>
      <c r="BG872" s="6"/>
      <c r="BH872" s="6"/>
      <c r="BI872" s="6">
        <f t="shared" si="154"/>
        <v>187.62</v>
      </c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>
        <f t="shared" si="151"/>
        <v>0</v>
      </c>
      <c r="BY872" s="6"/>
      <c r="BZ872" s="6"/>
      <c r="CA872" s="6">
        <f t="shared" si="152"/>
        <v>0</v>
      </c>
      <c r="CB872" s="6">
        <f t="shared" si="155"/>
        <v>0</v>
      </c>
      <c r="CC872" s="6"/>
      <c r="CD872" s="6"/>
      <c r="CE872" s="6"/>
      <c r="CF872" s="6"/>
      <c r="CG872" s="6">
        <f t="shared" si="156"/>
        <v>0</v>
      </c>
      <c r="CH872" s="6"/>
      <c r="CI872" s="6"/>
      <c r="CJ872" s="6"/>
      <c r="CK872" s="6"/>
      <c r="CL872" s="6">
        <f t="shared" si="149"/>
        <v>0</v>
      </c>
      <c r="CM872" s="6"/>
      <c r="CN872" s="6"/>
      <c r="CO872" s="6">
        <f t="shared" si="153"/>
        <v>0</v>
      </c>
      <c r="CP872" s="6">
        <v>187.62</v>
      </c>
      <c r="CQ872" s="6"/>
      <c r="CR872" s="6"/>
      <c r="CS872" s="6" t="s">
        <v>5726</v>
      </c>
    </row>
    <row r="873" spans="1:97" ht="33" customHeight="1" x14ac:dyDescent="0.25">
      <c r="A873" s="1" t="s">
        <v>4831</v>
      </c>
      <c r="B873" s="1" t="s">
        <v>4832</v>
      </c>
      <c r="C873" s="1" t="s">
        <v>267</v>
      </c>
      <c r="D873" s="44" t="s">
        <v>26</v>
      </c>
      <c r="E873" s="1" t="s">
        <v>4833</v>
      </c>
      <c r="F873" s="1" t="s">
        <v>4834</v>
      </c>
      <c r="G873" s="1" t="s">
        <v>148</v>
      </c>
      <c r="H873" s="1" t="s">
        <v>749</v>
      </c>
      <c r="I873" s="1" t="s">
        <v>4835</v>
      </c>
      <c r="J873" s="1" t="s">
        <v>4836</v>
      </c>
      <c r="K873" s="1" t="s">
        <v>4837</v>
      </c>
      <c r="L873" s="1" t="s">
        <v>362</v>
      </c>
      <c r="M873" s="1" t="s">
        <v>4838</v>
      </c>
      <c r="N873" s="1" t="s">
        <v>4839</v>
      </c>
      <c r="O873" s="1" t="s">
        <v>827</v>
      </c>
      <c r="P873" s="1">
        <v>932</v>
      </c>
      <c r="Q873" s="1" t="s">
        <v>4820</v>
      </c>
      <c r="R873" s="1" t="s">
        <v>38</v>
      </c>
      <c r="S873" s="1" t="s">
        <v>4821</v>
      </c>
      <c r="T873" s="1" t="s">
        <v>40</v>
      </c>
      <c r="U873" s="1">
        <v>6</v>
      </c>
      <c r="V873" s="1" t="s">
        <v>41</v>
      </c>
      <c r="W873" s="1" t="s">
        <v>41</v>
      </c>
      <c r="X873" s="1">
        <v>3</v>
      </c>
      <c r="Y873" s="31" t="s">
        <v>5649</v>
      </c>
      <c r="Z873" s="1">
        <v>10</v>
      </c>
      <c r="AA873" s="1">
        <v>10</v>
      </c>
      <c r="AO873" s="1">
        <f t="shared" si="150"/>
        <v>10</v>
      </c>
      <c r="AP873" s="1">
        <v>100.19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5.48</v>
      </c>
      <c r="AY873" s="1">
        <v>0</v>
      </c>
      <c r="AZ873" s="1">
        <v>0</v>
      </c>
      <c r="BA873" s="1">
        <v>0</v>
      </c>
      <c r="BB873" s="1">
        <v>49.79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f t="shared" si="154"/>
        <v>65.27</v>
      </c>
      <c r="BJ873" s="1">
        <v>56.35</v>
      </c>
      <c r="BK873" s="1">
        <v>2</v>
      </c>
      <c r="BL873" s="1">
        <v>0</v>
      </c>
      <c r="BM873" s="1">
        <v>0</v>
      </c>
      <c r="BN873" s="1">
        <v>0</v>
      </c>
      <c r="BO873" s="1">
        <v>1.25</v>
      </c>
      <c r="BP873" s="1">
        <v>4.5</v>
      </c>
      <c r="BQ873" s="1">
        <v>0</v>
      </c>
      <c r="BR873" s="1">
        <v>0</v>
      </c>
      <c r="BS873" s="1">
        <v>0</v>
      </c>
      <c r="BT873" s="1">
        <v>0</v>
      </c>
      <c r="BU873" s="1">
        <v>0</v>
      </c>
      <c r="BV873" s="1">
        <v>10</v>
      </c>
      <c r="BW873" s="1">
        <v>0</v>
      </c>
      <c r="BX873" s="1">
        <f t="shared" si="151"/>
        <v>17.75</v>
      </c>
      <c r="BY873" s="1">
        <v>20</v>
      </c>
      <c r="BZ873" s="1">
        <v>0</v>
      </c>
      <c r="CA873" s="1">
        <f t="shared" si="152"/>
        <v>20</v>
      </c>
      <c r="CB873" s="1">
        <f t="shared" si="155"/>
        <v>37.75</v>
      </c>
      <c r="CC873" s="1">
        <v>30</v>
      </c>
      <c r="CD873" s="1">
        <v>30</v>
      </c>
      <c r="CE873" s="1">
        <v>110</v>
      </c>
      <c r="CF873" s="1">
        <v>0</v>
      </c>
      <c r="CG873" s="1">
        <f t="shared" si="156"/>
        <v>140</v>
      </c>
      <c r="CH873" s="1">
        <v>16</v>
      </c>
      <c r="CI873" s="1">
        <v>16</v>
      </c>
      <c r="CJ873" s="1">
        <v>0</v>
      </c>
      <c r="CK873" s="1">
        <v>0</v>
      </c>
      <c r="CL873" s="1">
        <f t="shared" si="149"/>
        <v>16</v>
      </c>
      <c r="CN873" s="1">
        <v>0</v>
      </c>
      <c r="CO873" s="1">
        <f t="shared" si="153"/>
        <v>0</v>
      </c>
      <c r="CP873" s="1">
        <v>186.54</v>
      </c>
      <c r="CQ873" s="1">
        <f>SUM(BI873,CB873,CG873)</f>
        <v>243.01999999999998</v>
      </c>
      <c r="CR873" s="1">
        <v>9</v>
      </c>
      <c r="CS873" s="1" t="s">
        <v>5732</v>
      </c>
    </row>
    <row r="874" spans="1:97" ht="36.75" customHeight="1" x14ac:dyDescent="0.25">
      <c r="A874" s="1" t="s">
        <v>521</v>
      </c>
      <c r="B874" s="1" t="s">
        <v>522</v>
      </c>
      <c r="C874" s="1" t="s">
        <v>267</v>
      </c>
      <c r="D874" s="44" t="s">
        <v>84</v>
      </c>
      <c r="E874" s="1" t="s">
        <v>523</v>
      </c>
      <c r="F874" s="1" t="s">
        <v>524</v>
      </c>
      <c r="G874" s="1" t="s">
        <v>316</v>
      </c>
      <c r="H874" s="1" t="s">
        <v>75</v>
      </c>
      <c r="I874" s="1" t="s">
        <v>525</v>
      </c>
      <c r="J874" s="1" t="s">
        <v>525</v>
      </c>
      <c r="K874" s="1" t="s">
        <v>526</v>
      </c>
      <c r="L874" s="1" t="s">
        <v>92</v>
      </c>
      <c r="M874" s="1" t="s">
        <v>93</v>
      </c>
      <c r="N874" s="1" t="s">
        <v>527</v>
      </c>
      <c r="O874" s="1" t="s">
        <v>107</v>
      </c>
      <c r="P874" s="1">
        <v>932</v>
      </c>
      <c r="Q874" s="1" t="s">
        <v>4820</v>
      </c>
      <c r="R874" s="1" t="s">
        <v>38</v>
      </c>
      <c r="S874" s="1" t="s">
        <v>4821</v>
      </c>
      <c r="T874" s="1" t="s">
        <v>40</v>
      </c>
      <c r="U874" s="1">
        <v>6</v>
      </c>
      <c r="V874" s="1" t="s">
        <v>41</v>
      </c>
      <c r="W874" s="1" t="s">
        <v>41</v>
      </c>
      <c r="X874" s="1">
        <v>3</v>
      </c>
      <c r="Y874" s="31" t="s">
        <v>5649</v>
      </c>
      <c r="Z874" s="1">
        <v>10</v>
      </c>
      <c r="AA874" s="1">
        <v>10</v>
      </c>
      <c r="AO874" s="1">
        <f t="shared" si="150"/>
        <v>10</v>
      </c>
      <c r="AP874" s="1">
        <v>123.56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17.809999999999999</v>
      </c>
      <c r="AY874" s="1">
        <v>0</v>
      </c>
      <c r="AZ874" s="1">
        <v>0</v>
      </c>
      <c r="BA874" s="1">
        <v>0</v>
      </c>
      <c r="BB874" s="1">
        <v>95.75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f t="shared" si="154"/>
        <v>123.56</v>
      </c>
      <c r="BJ874" s="1">
        <v>30.5</v>
      </c>
      <c r="BK874" s="1">
        <v>2</v>
      </c>
      <c r="BL874" s="1">
        <v>0</v>
      </c>
      <c r="BM874" s="1">
        <v>1</v>
      </c>
      <c r="BN874" s="1">
        <v>1.25</v>
      </c>
      <c r="BO874" s="1">
        <v>1.25</v>
      </c>
      <c r="BP874" s="1">
        <v>0</v>
      </c>
      <c r="BQ874" s="1">
        <v>2</v>
      </c>
      <c r="BR874" s="1">
        <v>0</v>
      </c>
      <c r="BS874" s="1">
        <v>0</v>
      </c>
      <c r="BT874" s="1">
        <v>0</v>
      </c>
      <c r="BU874" s="1">
        <v>0</v>
      </c>
      <c r="BV874" s="1">
        <v>10</v>
      </c>
      <c r="BW874" s="1">
        <v>0</v>
      </c>
      <c r="BX874" s="1">
        <f t="shared" si="151"/>
        <v>17.5</v>
      </c>
      <c r="BY874" s="1">
        <v>0</v>
      </c>
      <c r="BZ874" s="1">
        <v>0</v>
      </c>
      <c r="CA874" s="1">
        <f t="shared" si="152"/>
        <v>0</v>
      </c>
      <c r="CB874" s="1">
        <f t="shared" si="155"/>
        <v>17.5</v>
      </c>
      <c r="CC874" s="1">
        <v>30</v>
      </c>
      <c r="CD874" s="1">
        <v>40</v>
      </c>
      <c r="CE874" s="1">
        <v>0</v>
      </c>
      <c r="CF874" s="1">
        <v>0</v>
      </c>
      <c r="CG874" s="1">
        <f t="shared" si="156"/>
        <v>40</v>
      </c>
      <c r="CH874" s="1">
        <v>16</v>
      </c>
      <c r="CI874" s="1">
        <v>16</v>
      </c>
      <c r="CJ874" s="1">
        <v>0</v>
      </c>
      <c r="CK874" s="1">
        <v>0</v>
      </c>
      <c r="CL874" s="1">
        <f t="shared" si="149"/>
        <v>16</v>
      </c>
      <c r="CN874" s="1">
        <v>0</v>
      </c>
      <c r="CO874" s="1">
        <f t="shared" si="153"/>
        <v>0</v>
      </c>
      <c r="CP874" s="1">
        <v>184.06</v>
      </c>
      <c r="CQ874" s="1">
        <f>SUM(BI874,CB874,CG874)</f>
        <v>181.06</v>
      </c>
      <c r="CR874" s="1">
        <v>31</v>
      </c>
      <c r="CS874" s="1" t="s">
        <v>5732</v>
      </c>
    </row>
    <row r="875" spans="1:97" ht="39" customHeight="1" x14ac:dyDescent="0.25">
      <c r="A875" s="1" t="s">
        <v>1979</v>
      </c>
      <c r="B875" s="1" t="s">
        <v>1980</v>
      </c>
      <c r="C875" s="1" t="s">
        <v>157</v>
      </c>
      <c r="D875" s="44" t="s">
        <v>98</v>
      </c>
      <c r="E875" s="1" t="s">
        <v>1981</v>
      </c>
      <c r="F875" s="26" t="s">
        <v>1982</v>
      </c>
      <c r="G875" s="26" t="s">
        <v>1983</v>
      </c>
      <c r="H875" s="1" t="s">
        <v>74</v>
      </c>
      <c r="I875" s="1" t="s">
        <v>1984</v>
      </c>
      <c r="J875" s="1" t="s">
        <v>1985</v>
      </c>
      <c r="K875" s="1" t="s">
        <v>1986</v>
      </c>
      <c r="L875" s="1" t="s">
        <v>105</v>
      </c>
      <c r="M875" s="1" t="s">
        <v>1987</v>
      </c>
      <c r="N875" s="1" t="s">
        <v>1988</v>
      </c>
      <c r="O875" s="1" t="s">
        <v>1989</v>
      </c>
      <c r="P875" s="1">
        <v>932</v>
      </c>
      <c r="Q875" s="1" t="s">
        <v>4820</v>
      </c>
      <c r="R875" s="1" t="s">
        <v>38</v>
      </c>
      <c r="S875" s="1" t="s">
        <v>4821</v>
      </c>
      <c r="T875" s="1" t="s">
        <v>40</v>
      </c>
      <c r="U875" s="1">
        <v>6</v>
      </c>
      <c r="V875" s="1" t="s">
        <v>41</v>
      </c>
      <c r="W875" s="1" t="s">
        <v>41</v>
      </c>
      <c r="X875" s="1">
        <v>4</v>
      </c>
      <c r="Y875" s="34" t="s">
        <v>5649</v>
      </c>
      <c r="Z875" s="1">
        <v>0</v>
      </c>
      <c r="AA875" s="1">
        <v>0</v>
      </c>
      <c r="AO875" s="1">
        <f t="shared" si="150"/>
        <v>0</v>
      </c>
      <c r="AP875" s="1">
        <v>66.31</v>
      </c>
      <c r="AX875" s="1">
        <v>1.37</v>
      </c>
      <c r="BA875" s="1">
        <v>64.94</v>
      </c>
      <c r="BI875" s="1">
        <f t="shared" si="154"/>
        <v>66.31</v>
      </c>
      <c r="BJ875" s="1">
        <v>97.35</v>
      </c>
      <c r="BK875" s="1">
        <v>0.5</v>
      </c>
      <c r="BM875" s="1">
        <v>0</v>
      </c>
      <c r="BQ875" s="1">
        <v>4</v>
      </c>
      <c r="BR875" s="1">
        <v>0</v>
      </c>
      <c r="BS875" s="1">
        <v>8.1</v>
      </c>
      <c r="BV875" s="1">
        <v>10</v>
      </c>
      <c r="BX875" s="1">
        <f t="shared" si="151"/>
        <v>22.6</v>
      </c>
      <c r="BZ875" s="1">
        <v>70</v>
      </c>
      <c r="CA875" s="1">
        <f t="shared" si="152"/>
        <v>70</v>
      </c>
      <c r="CB875" s="1">
        <f t="shared" si="155"/>
        <v>92.6</v>
      </c>
      <c r="CC875" s="1">
        <v>20</v>
      </c>
      <c r="CD875" s="1">
        <v>20</v>
      </c>
      <c r="CG875" s="1">
        <f t="shared" si="156"/>
        <v>20</v>
      </c>
      <c r="CH875" s="1">
        <v>8</v>
      </c>
      <c r="CI875" s="1">
        <v>8</v>
      </c>
      <c r="CL875" s="1">
        <f t="shared" si="149"/>
        <v>8</v>
      </c>
      <c r="CO875" s="1">
        <f t="shared" si="153"/>
        <v>0</v>
      </c>
      <c r="CP875" s="1">
        <v>183.66</v>
      </c>
      <c r="CQ875" s="1">
        <f>SUM(BI875,CB875,CG875)</f>
        <v>178.91</v>
      </c>
      <c r="CR875" s="1">
        <v>32</v>
      </c>
      <c r="CS875" s="1" t="s">
        <v>5728</v>
      </c>
    </row>
    <row r="876" spans="1:97" s="47" customFormat="1" ht="149.25" customHeight="1" x14ac:dyDescent="0.25">
      <c r="A876" s="6" t="s">
        <v>1990</v>
      </c>
      <c r="B876" s="6" t="s">
        <v>1991</v>
      </c>
      <c r="C876" s="6" t="s">
        <v>745</v>
      </c>
      <c r="D876" s="45" t="s">
        <v>26</v>
      </c>
      <c r="E876" s="6" t="s">
        <v>1992</v>
      </c>
      <c r="F876" s="6" t="s">
        <v>1993</v>
      </c>
      <c r="G876" s="6" t="s">
        <v>472</v>
      </c>
      <c r="H876" s="6" t="s">
        <v>226</v>
      </c>
      <c r="I876" s="6" t="s">
        <v>1994</v>
      </c>
      <c r="J876" s="6" t="s">
        <v>1995</v>
      </c>
      <c r="K876" s="6" t="s">
        <v>1996</v>
      </c>
      <c r="L876" s="6" t="s">
        <v>672</v>
      </c>
      <c r="M876" s="6" t="s">
        <v>288</v>
      </c>
      <c r="N876" s="6" t="s">
        <v>1997</v>
      </c>
      <c r="O876" s="6" t="s">
        <v>290</v>
      </c>
      <c r="P876" s="6">
        <v>932</v>
      </c>
      <c r="Q876" s="6" t="s">
        <v>4820</v>
      </c>
      <c r="R876" s="6" t="s">
        <v>38</v>
      </c>
      <c r="S876" s="6" t="s">
        <v>4821</v>
      </c>
      <c r="T876" s="6" t="s">
        <v>40</v>
      </c>
      <c r="U876" s="6">
        <v>6</v>
      </c>
      <c r="V876" s="6" t="s">
        <v>41</v>
      </c>
      <c r="W876" s="6" t="s">
        <v>41</v>
      </c>
      <c r="X876" s="6">
        <v>2</v>
      </c>
      <c r="Y876" s="32" t="s">
        <v>5708</v>
      </c>
      <c r="Z876" s="6">
        <v>10</v>
      </c>
      <c r="AA876" s="6">
        <v>10</v>
      </c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>
        <f t="shared" si="150"/>
        <v>10</v>
      </c>
      <c r="AP876" s="6">
        <v>129.88</v>
      </c>
      <c r="AQ876" s="6">
        <v>4.9800000000000004</v>
      </c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>
        <v>114.9</v>
      </c>
      <c r="BC876" s="6"/>
      <c r="BD876" s="6"/>
      <c r="BE876" s="6"/>
      <c r="BF876" s="6"/>
      <c r="BG876" s="6"/>
      <c r="BH876" s="6"/>
      <c r="BI876" s="6">
        <f t="shared" si="154"/>
        <v>129.88</v>
      </c>
      <c r="BJ876" s="6">
        <v>10</v>
      </c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>
        <v>10</v>
      </c>
      <c r="BX876" s="6">
        <f t="shared" si="151"/>
        <v>10</v>
      </c>
      <c r="BY876" s="6"/>
      <c r="BZ876" s="6"/>
      <c r="CA876" s="6">
        <f t="shared" si="152"/>
        <v>0</v>
      </c>
      <c r="CB876" s="6">
        <f t="shared" si="155"/>
        <v>10</v>
      </c>
      <c r="CC876" s="6">
        <v>40</v>
      </c>
      <c r="CD876" s="6">
        <v>40</v>
      </c>
      <c r="CE876" s="6"/>
      <c r="CF876" s="6"/>
      <c r="CG876" s="6">
        <f t="shared" si="156"/>
        <v>40</v>
      </c>
      <c r="CH876" s="6">
        <v>24</v>
      </c>
      <c r="CI876" s="6">
        <v>24</v>
      </c>
      <c r="CJ876" s="6"/>
      <c r="CK876" s="6"/>
      <c r="CL876" s="6">
        <f t="shared" si="149"/>
        <v>24</v>
      </c>
      <c r="CM876" s="6"/>
      <c r="CN876" s="6"/>
      <c r="CO876" s="6">
        <f t="shared" si="153"/>
        <v>0</v>
      </c>
      <c r="CP876" s="6">
        <v>179.88</v>
      </c>
      <c r="CQ876" s="6"/>
      <c r="CR876" s="6"/>
      <c r="CS876" s="6" t="s">
        <v>5727</v>
      </c>
    </row>
    <row r="877" spans="1:97" ht="44.25" customHeight="1" x14ac:dyDescent="0.25">
      <c r="A877" s="1" t="s">
        <v>4016</v>
      </c>
      <c r="B877" s="1" t="s">
        <v>4017</v>
      </c>
      <c r="C877" s="1" t="s">
        <v>25</v>
      </c>
      <c r="D877" s="44" t="s">
        <v>84</v>
      </c>
      <c r="E877" s="1" t="s">
        <v>4018</v>
      </c>
      <c r="F877" s="1" t="s">
        <v>4019</v>
      </c>
      <c r="G877" s="1" t="s">
        <v>4020</v>
      </c>
      <c r="H877" s="1" t="s">
        <v>622</v>
      </c>
      <c r="I877" s="1" t="s">
        <v>4021</v>
      </c>
      <c r="J877" s="1" t="s">
        <v>4022</v>
      </c>
      <c r="K877" s="1" t="s">
        <v>4023</v>
      </c>
      <c r="L877" s="1" t="s">
        <v>556</v>
      </c>
      <c r="M877" s="1" t="s">
        <v>557</v>
      </c>
      <c r="N877" s="1" t="s">
        <v>4024</v>
      </c>
      <c r="O877" s="1" t="s">
        <v>559</v>
      </c>
      <c r="P877" s="1">
        <v>932</v>
      </c>
      <c r="Q877" s="1" t="s">
        <v>4820</v>
      </c>
      <c r="R877" s="1" t="s">
        <v>38</v>
      </c>
      <c r="S877" s="1" t="s">
        <v>4821</v>
      </c>
      <c r="T877" s="1" t="s">
        <v>40</v>
      </c>
      <c r="U877" s="1">
        <v>6</v>
      </c>
      <c r="V877" s="1" t="s">
        <v>41</v>
      </c>
      <c r="W877" s="1" t="s">
        <v>41</v>
      </c>
      <c r="X877" s="1">
        <v>6</v>
      </c>
      <c r="Y877" s="31" t="s">
        <v>5649</v>
      </c>
      <c r="Z877" s="1">
        <v>174.86</v>
      </c>
      <c r="AA877" s="1">
        <v>10</v>
      </c>
      <c r="AB877" s="1">
        <v>4.9800000000000004</v>
      </c>
      <c r="AE877" s="1">
        <v>119.88</v>
      </c>
      <c r="AO877" s="1">
        <f t="shared" si="150"/>
        <v>134.85999999999999</v>
      </c>
      <c r="AP877" s="1">
        <v>114.74</v>
      </c>
      <c r="AQ877" s="1">
        <v>4.9800000000000004</v>
      </c>
      <c r="AR877" s="1">
        <v>0</v>
      </c>
      <c r="AS877" s="1">
        <v>0</v>
      </c>
      <c r="AT877" s="1">
        <v>0</v>
      </c>
      <c r="AU877" s="1">
        <v>61.42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f t="shared" si="154"/>
        <v>76.400000000000006</v>
      </c>
      <c r="BJ877" s="1">
        <v>22.7</v>
      </c>
      <c r="BK877" s="1">
        <v>0</v>
      </c>
      <c r="BL877" s="1">
        <v>0</v>
      </c>
      <c r="BM877" s="1">
        <v>0</v>
      </c>
      <c r="BN877" s="1">
        <v>0</v>
      </c>
      <c r="BO877" s="1">
        <v>0</v>
      </c>
      <c r="BP877" s="1">
        <v>0</v>
      </c>
      <c r="BQ877" s="1">
        <v>0</v>
      </c>
      <c r="BR877" s="1">
        <v>0</v>
      </c>
      <c r="BS877" s="1">
        <v>2.7</v>
      </c>
      <c r="BT877" s="1">
        <v>0</v>
      </c>
      <c r="BU877" s="1">
        <v>0</v>
      </c>
      <c r="BV877" s="1">
        <v>0</v>
      </c>
      <c r="BW877" s="1">
        <v>0</v>
      </c>
      <c r="BX877" s="1">
        <f t="shared" si="151"/>
        <v>2.7</v>
      </c>
      <c r="BY877" s="1">
        <v>0</v>
      </c>
      <c r="BZ877" s="1">
        <v>0</v>
      </c>
      <c r="CA877" s="1">
        <f t="shared" si="152"/>
        <v>0</v>
      </c>
      <c r="CB877" s="1">
        <f t="shared" si="155"/>
        <v>2.7</v>
      </c>
      <c r="CC877" s="1">
        <v>40</v>
      </c>
      <c r="CD877" s="1">
        <v>40</v>
      </c>
      <c r="CE877" s="1">
        <v>0</v>
      </c>
      <c r="CF877" s="1">
        <v>0</v>
      </c>
      <c r="CG877" s="1">
        <f t="shared" si="156"/>
        <v>40</v>
      </c>
      <c r="CH877" s="1">
        <v>24</v>
      </c>
      <c r="CI877" s="1">
        <v>24</v>
      </c>
      <c r="CJ877" s="1">
        <v>0</v>
      </c>
      <c r="CK877" s="1">
        <v>0</v>
      </c>
      <c r="CL877" s="1">
        <f t="shared" si="149"/>
        <v>24</v>
      </c>
      <c r="CN877" s="1">
        <v>0</v>
      </c>
      <c r="CO877" s="1">
        <f t="shared" si="153"/>
        <v>0</v>
      </c>
      <c r="CP877" s="1">
        <v>177.44</v>
      </c>
      <c r="CQ877" s="1">
        <f t="shared" ref="CQ877:CQ883" si="158">SUM(BI877,CB877,CG877)</f>
        <v>119.10000000000001</v>
      </c>
      <c r="CR877" s="1">
        <v>45</v>
      </c>
      <c r="CS877" s="1" t="s">
        <v>5732</v>
      </c>
    </row>
    <row r="878" spans="1:97" ht="38.25" customHeight="1" x14ac:dyDescent="0.25">
      <c r="A878" s="1" t="s">
        <v>1998</v>
      </c>
      <c r="B878" s="1" t="s">
        <v>1999</v>
      </c>
      <c r="C878" s="1" t="s">
        <v>157</v>
      </c>
      <c r="D878" s="44" t="s">
        <v>71</v>
      </c>
      <c r="E878" s="1" t="s">
        <v>2000</v>
      </c>
      <c r="F878" s="1" t="s">
        <v>2001</v>
      </c>
      <c r="G878" s="1" t="s">
        <v>217</v>
      </c>
      <c r="H878" s="1" t="s">
        <v>2002</v>
      </c>
      <c r="I878" s="1" t="s">
        <v>2003</v>
      </c>
      <c r="J878" s="1" t="s">
        <v>2004</v>
      </c>
      <c r="K878" s="1" t="s">
        <v>2005</v>
      </c>
      <c r="L878" s="1" t="s">
        <v>2006</v>
      </c>
      <c r="M878" s="1" t="s">
        <v>436</v>
      </c>
      <c r="N878" s="1" t="s">
        <v>2007</v>
      </c>
      <c r="O878" s="1" t="s">
        <v>438</v>
      </c>
      <c r="P878" s="1">
        <v>932</v>
      </c>
      <c r="Q878" s="1" t="s">
        <v>4820</v>
      </c>
      <c r="R878" s="1" t="s">
        <v>38</v>
      </c>
      <c r="S878" s="1" t="s">
        <v>4821</v>
      </c>
      <c r="T878" s="1" t="s">
        <v>40</v>
      </c>
      <c r="U878" s="1">
        <v>6</v>
      </c>
      <c r="V878" s="1" t="s">
        <v>41</v>
      </c>
      <c r="W878" s="1" t="s">
        <v>41</v>
      </c>
      <c r="X878" s="1">
        <v>3</v>
      </c>
      <c r="Y878" s="31" t="s">
        <v>5649</v>
      </c>
      <c r="Z878" s="1">
        <v>10</v>
      </c>
      <c r="AA878" s="1">
        <v>10</v>
      </c>
      <c r="AO878" s="1">
        <f t="shared" si="150"/>
        <v>10</v>
      </c>
      <c r="AP878" s="1">
        <v>69.760000000000005</v>
      </c>
      <c r="AQ878" s="1">
        <v>0</v>
      </c>
      <c r="AR878" s="1">
        <v>0</v>
      </c>
      <c r="AS878" s="1">
        <v>0</v>
      </c>
      <c r="AT878" s="1">
        <v>0</v>
      </c>
      <c r="AU878" s="1">
        <v>59.76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f t="shared" si="154"/>
        <v>69.759999999999991</v>
      </c>
      <c r="BJ878" s="1">
        <v>16</v>
      </c>
      <c r="BK878" s="1">
        <v>0</v>
      </c>
      <c r="BL878" s="1">
        <v>0</v>
      </c>
      <c r="BM878" s="1">
        <v>0</v>
      </c>
      <c r="BN878" s="1">
        <v>0</v>
      </c>
      <c r="BO878" s="1">
        <v>0</v>
      </c>
      <c r="BP878" s="1">
        <v>0</v>
      </c>
      <c r="BQ878" s="1">
        <v>4</v>
      </c>
      <c r="BR878" s="1">
        <v>0</v>
      </c>
      <c r="BS878" s="1">
        <v>0</v>
      </c>
      <c r="BT878" s="1">
        <v>0</v>
      </c>
      <c r="BU878" s="1">
        <v>0</v>
      </c>
      <c r="BV878" s="1">
        <v>10</v>
      </c>
      <c r="BW878" s="1">
        <v>0</v>
      </c>
      <c r="BX878" s="1">
        <f t="shared" si="151"/>
        <v>14</v>
      </c>
      <c r="BY878" s="1">
        <v>0</v>
      </c>
      <c r="BZ878" s="1">
        <v>0</v>
      </c>
      <c r="CA878" s="1">
        <f t="shared" si="152"/>
        <v>0</v>
      </c>
      <c r="CB878" s="1">
        <f t="shared" si="155"/>
        <v>14</v>
      </c>
      <c r="CC878" s="1">
        <v>90</v>
      </c>
      <c r="CD878" s="1">
        <v>40</v>
      </c>
      <c r="CE878" s="1">
        <v>0</v>
      </c>
      <c r="CF878" s="1">
        <v>0</v>
      </c>
      <c r="CG878" s="1">
        <f t="shared" si="156"/>
        <v>40</v>
      </c>
      <c r="CH878" s="1">
        <v>39</v>
      </c>
      <c r="CI878" s="1">
        <v>24</v>
      </c>
      <c r="CJ878" s="1">
        <v>15</v>
      </c>
      <c r="CK878" s="1">
        <v>0</v>
      </c>
      <c r="CL878" s="1">
        <f t="shared" si="149"/>
        <v>39</v>
      </c>
      <c r="CN878" s="1">
        <v>0</v>
      </c>
      <c r="CO878" s="1">
        <f t="shared" si="153"/>
        <v>0</v>
      </c>
      <c r="CP878" s="1">
        <v>175.76</v>
      </c>
      <c r="CQ878" s="1">
        <f t="shared" si="158"/>
        <v>123.75999999999999</v>
      </c>
      <c r="CR878" s="1">
        <v>44</v>
      </c>
      <c r="CS878" s="1" t="s">
        <v>5732</v>
      </c>
    </row>
    <row r="879" spans="1:97" ht="39.75" customHeight="1" x14ac:dyDescent="0.25">
      <c r="A879" s="1" t="s">
        <v>2008</v>
      </c>
      <c r="B879" s="1" t="s">
        <v>2009</v>
      </c>
      <c r="C879" s="1" t="s">
        <v>25</v>
      </c>
      <c r="D879" s="44" t="s">
        <v>71</v>
      </c>
      <c r="E879" s="1" t="s">
        <v>2010</v>
      </c>
      <c r="F879" s="1" t="s">
        <v>2011</v>
      </c>
      <c r="G879" s="1" t="s">
        <v>760</v>
      </c>
      <c r="H879" s="1" t="s">
        <v>1870</v>
      </c>
      <c r="I879" s="1" t="s">
        <v>2012</v>
      </c>
      <c r="J879" s="1" t="s">
        <v>2013</v>
      </c>
      <c r="K879" s="1" t="s">
        <v>2014</v>
      </c>
      <c r="L879" s="1" t="s">
        <v>105</v>
      </c>
      <c r="M879" s="1" t="s">
        <v>2015</v>
      </c>
      <c r="N879" s="1" t="s">
        <v>2016</v>
      </c>
      <c r="O879" s="1" t="s">
        <v>416</v>
      </c>
      <c r="P879" s="1">
        <v>932</v>
      </c>
      <c r="Q879" s="1" t="s">
        <v>4820</v>
      </c>
      <c r="R879" s="1" t="s">
        <v>38</v>
      </c>
      <c r="S879" s="1" t="s">
        <v>4821</v>
      </c>
      <c r="T879" s="1" t="s">
        <v>40</v>
      </c>
      <c r="U879" s="1">
        <v>6</v>
      </c>
      <c r="V879" s="1" t="s">
        <v>41</v>
      </c>
      <c r="W879" s="1" t="s">
        <v>41</v>
      </c>
      <c r="X879" s="1">
        <v>1</v>
      </c>
      <c r="Y879" s="31" t="s">
        <v>5649</v>
      </c>
      <c r="Z879" s="1">
        <v>10</v>
      </c>
      <c r="AA879" s="1">
        <v>10</v>
      </c>
      <c r="AO879" s="1">
        <f t="shared" si="150"/>
        <v>10</v>
      </c>
      <c r="AP879" s="1">
        <v>10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f t="shared" si="154"/>
        <v>10</v>
      </c>
      <c r="BJ879" s="1">
        <v>139.05000000000001</v>
      </c>
      <c r="BK879" s="1">
        <v>0</v>
      </c>
      <c r="BL879" s="1">
        <v>1.5</v>
      </c>
      <c r="BM879" s="1">
        <v>0</v>
      </c>
      <c r="BN879" s="1">
        <v>0</v>
      </c>
      <c r="BO879" s="1">
        <v>3.75</v>
      </c>
      <c r="BP879" s="1">
        <v>0</v>
      </c>
      <c r="BQ879" s="1">
        <v>0</v>
      </c>
      <c r="BR879" s="1">
        <v>0</v>
      </c>
      <c r="BS879" s="1">
        <v>10.8</v>
      </c>
      <c r="BT879" s="1">
        <v>0</v>
      </c>
      <c r="BU879" s="1">
        <v>10</v>
      </c>
      <c r="BV879" s="1">
        <v>0</v>
      </c>
      <c r="BW879" s="1">
        <v>10</v>
      </c>
      <c r="BX879" s="1">
        <f t="shared" si="151"/>
        <v>36.049999999999997</v>
      </c>
      <c r="BY879" s="1">
        <v>20</v>
      </c>
      <c r="BZ879" s="1">
        <v>70</v>
      </c>
      <c r="CA879" s="1">
        <f t="shared" si="152"/>
        <v>90</v>
      </c>
      <c r="CB879" s="1">
        <f t="shared" si="155"/>
        <v>126.05</v>
      </c>
      <c r="CC879" s="1">
        <v>20</v>
      </c>
      <c r="CD879" s="1">
        <v>20</v>
      </c>
      <c r="CE879" s="1">
        <v>0</v>
      </c>
      <c r="CF879" s="1">
        <v>0</v>
      </c>
      <c r="CG879" s="1">
        <f t="shared" si="156"/>
        <v>20</v>
      </c>
      <c r="CH879" s="1">
        <v>8</v>
      </c>
      <c r="CI879" s="1">
        <v>8</v>
      </c>
      <c r="CJ879" s="1">
        <v>0</v>
      </c>
      <c r="CK879" s="1">
        <v>0</v>
      </c>
      <c r="CL879" s="1">
        <f t="shared" si="149"/>
        <v>8</v>
      </c>
      <c r="CN879" s="1">
        <v>0</v>
      </c>
      <c r="CO879" s="1">
        <f t="shared" si="153"/>
        <v>0</v>
      </c>
      <c r="CP879" s="1">
        <v>169.05</v>
      </c>
      <c r="CQ879" s="1">
        <f t="shared" si="158"/>
        <v>156.05000000000001</v>
      </c>
      <c r="CR879" s="1">
        <v>37</v>
      </c>
      <c r="CS879" s="1" t="s">
        <v>5732</v>
      </c>
    </row>
    <row r="880" spans="1:97" ht="30.75" customHeight="1" x14ac:dyDescent="0.25">
      <c r="A880" s="1" t="s">
        <v>548</v>
      </c>
      <c r="B880" s="1" t="s">
        <v>549</v>
      </c>
      <c r="C880" s="1" t="s">
        <v>550</v>
      </c>
      <c r="D880" s="44" t="s">
        <v>84</v>
      </c>
      <c r="E880" s="1" t="s">
        <v>551</v>
      </c>
      <c r="F880" s="1" t="s">
        <v>552</v>
      </c>
      <c r="G880" s="1" t="s">
        <v>391</v>
      </c>
      <c r="H880" s="1" t="s">
        <v>402</v>
      </c>
      <c r="I880" s="1" t="s">
        <v>553</v>
      </c>
      <c r="J880" s="1" t="s">
        <v>554</v>
      </c>
      <c r="K880" s="1" t="s">
        <v>555</v>
      </c>
      <c r="L880" s="1" t="s">
        <v>556</v>
      </c>
      <c r="M880" s="1" t="s">
        <v>557</v>
      </c>
      <c r="N880" s="1" t="s">
        <v>558</v>
      </c>
      <c r="O880" s="1" t="s">
        <v>559</v>
      </c>
      <c r="P880" s="1">
        <v>932</v>
      </c>
      <c r="Q880" s="1" t="s">
        <v>4820</v>
      </c>
      <c r="R880" s="1" t="s">
        <v>38</v>
      </c>
      <c r="S880" s="1" t="s">
        <v>4821</v>
      </c>
      <c r="T880" s="1" t="s">
        <v>40</v>
      </c>
      <c r="U880" s="1">
        <v>6</v>
      </c>
      <c r="V880" s="1" t="s">
        <v>41</v>
      </c>
      <c r="W880" s="1" t="s">
        <v>41</v>
      </c>
      <c r="X880" s="1">
        <v>3</v>
      </c>
      <c r="Y880" s="31" t="s">
        <v>5649</v>
      </c>
      <c r="Z880" s="1">
        <v>145.74</v>
      </c>
      <c r="AA880" s="1">
        <v>0</v>
      </c>
      <c r="AH880" s="1">
        <v>38.5</v>
      </c>
      <c r="AJ880" s="1">
        <v>107.24</v>
      </c>
      <c r="AO880" s="1">
        <f t="shared" si="150"/>
        <v>145.74</v>
      </c>
      <c r="AP880" s="1">
        <v>126.42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19.18</v>
      </c>
      <c r="AY880" s="1">
        <v>0</v>
      </c>
      <c r="AZ880" s="1">
        <v>0</v>
      </c>
      <c r="BA880" s="1">
        <v>0</v>
      </c>
      <c r="BB880" s="1">
        <v>107.24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f t="shared" si="154"/>
        <v>126.41999999999999</v>
      </c>
      <c r="BJ880" s="1">
        <v>1.25</v>
      </c>
      <c r="BK880" s="1">
        <v>0</v>
      </c>
      <c r="BL880" s="1">
        <v>0</v>
      </c>
      <c r="BM880" s="1">
        <v>0</v>
      </c>
      <c r="BN880" s="1">
        <v>0</v>
      </c>
      <c r="BO880" s="1">
        <v>1.25</v>
      </c>
      <c r="BP880" s="1">
        <v>0</v>
      </c>
      <c r="BQ880" s="1">
        <v>0</v>
      </c>
      <c r="BR880" s="1">
        <v>0</v>
      </c>
      <c r="BS880" s="1">
        <v>0</v>
      </c>
      <c r="BT880" s="1">
        <v>0</v>
      </c>
      <c r="BU880" s="1">
        <v>0</v>
      </c>
      <c r="BV880" s="1">
        <v>0</v>
      </c>
      <c r="BW880" s="1">
        <v>0</v>
      </c>
      <c r="BX880" s="1">
        <f t="shared" si="151"/>
        <v>1.25</v>
      </c>
      <c r="BY880" s="1">
        <v>0</v>
      </c>
      <c r="BZ880" s="1">
        <v>0</v>
      </c>
      <c r="CA880" s="1">
        <f t="shared" si="152"/>
        <v>0</v>
      </c>
      <c r="CB880" s="1">
        <f t="shared" si="155"/>
        <v>1.25</v>
      </c>
      <c r="CC880" s="1">
        <v>40</v>
      </c>
      <c r="CD880" s="1">
        <v>40</v>
      </c>
      <c r="CE880" s="1">
        <v>0</v>
      </c>
      <c r="CF880" s="1">
        <v>0</v>
      </c>
      <c r="CG880" s="1">
        <f t="shared" si="156"/>
        <v>40</v>
      </c>
      <c r="CH880" s="1">
        <v>24</v>
      </c>
      <c r="CI880" s="1">
        <v>24</v>
      </c>
      <c r="CJ880" s="1">
        <v>0</v>
      </c>
      <c r="CK880" s="1">
        <v>0</v>
      </c>
      <c r="CL880" s="1">
        <f t="shared" si="149"/>
        <v>24</v>
      </c>
      <c r="CN880" s="1">
        <v>0</v>
      </c>
      <c r="CO880" s="1">
        <f t="shared" si="153"/>
        <v>0</v>
      </c>
      <c r="CP880" s="1">
        <v>167.67</v>
      </c>
      <c r="CQ880" s="1">
        <f t="shared" si="158"/>
        <v>167.67</v>
      </c>
      <c r="CR880" s="1">
        <v>34</v>
      </c>
      <c r="CS880" s="1" t="s">
        <v>5732</v>
      </c>
    </row>
    <row r="881" spans="1:97" ht="45.75" customHeight="1" x14ac:dyDescent="0.25">
      <c r="A881" s="1" t="s">
        <v>560</v>
      </c>
      <c r="B881" s="1" t="s">
        <v>561</v>
      </c>
      <c r="C881" s="1" t="s">
        <v>267</v>
      </c>
      <c r="D881" s="44" t="s">
        <v>98</v>
      </c>
      <c r="E881" s="1" t="s">
        <v>562</v>
      </c>
      <c r="F881" s="26" t="s">
        <v>563</v>
      </c>
      <c r="G881" s="26" t="s">
        <v>564</v>
      </c>
      <c r="H881" s="1" t="s">
        <v>565</v>
      </c>
      <c r="I881" s="1" t="s">
        <v>566</v>
      </c>
      <c r="J881" s="1" t="s">
        <v>567</v>
      </c>
      <c r="K881" s="1" t="s">
        <v>568</v>
      </c>
      <c r="L881" s="1" t="s">
        <v>105</v>
      </c>
      <c r="M881" s="1" t="s">
        <v>569</v>
      </c>
      <c r="N881" s="1" t="s">
        <v>570</v>
      </c>
      <c r="O881" s="1" t="s">
        <v>571</v>
      </c>
      <c r="P881" s="1">
        <v>932</v>
      </c>
      <c r="Q881" s="1" t="s">
        <v>4820</v>
      </c>
      <c r="R881" s="1" t="s">
        <v>38</v>
      </c>
      <c r="S881" s="1" t="s">
        <v>4821</v>
      </c>
      <c r="T881" s="1" t="s">
        <v>40</v>
      </c>
      <c r="U881" s="1">
        <v>6</v>
      </c>
      <c r="V881" s="1" t="s">
        <v>41</v>
      </c>
      <c r="W881" s="1" t="s">
        <v>41</v>
      </c>
      <c r="X881" s="1">
        <v>3</v>
      </c>
      <c r="Y881" s="34" t="s">
        <v>5649</v>
      </c>
      <c r="Z881" s="1">
        <v>134.15</v>
      </c>
      <c r="AA881" s="1">
        <v>0</v>
      </c>
      <c r="AH881" s="1">
        <v>19.25</v>
      </c>
      <c r="AJ881" s="1">
        <v>114.9</v>
      </c>
      <c r="AO881" s="1">
        <f t="shared" si="150"/>
        <v>134.15</v>
      </c>
      <c r="AP881" s="1">
        <v>91.92</v>
      </c>
      <c r="AX881" s="1">
        <v>9.59</v>
      </c>
      <c r="BA881" s="1">
        <v>7.64</v>
      </c>
      <c r="BB881" s="1">
        <v>99.58</v>
      </c>
      <c r="BH881" s="1">
        <v>0</v>
      </c>
      <c r="BI881" s="1">
        <f t="shared" si="154"/>
        <v>116.81</v>
      </c>
      <c r="BJ881" s="1">
        <v>23.5</v>
      </c>
      <c r="BO881" s="1">
        <v>7.5</v>
      </c>
      <c r="BQ881" s="1">
        <v>6</v>
      </c>
      <c r="BV881" s="1">
        <v>10</v>
      </c>
      <c r="BX881" s="1">
        <f t="shared" si="151"/>
        <v>23.5</v>
      </c>
      <c r="CA881" s="1">
        <f t="shared" si="152"/>
        <v>0</v>
      </c>
      <c r="CB881" s="1">
        <f t="shared" si="155"/>
        <v>23.5</v>
      </c>
      <c r="CC881" s="1">
        <v>50</v>
      </c>
      <c r="CD881" s="1">
        <v>50</v>
      </c>
      <c r="CG881" s="1">
        <f t="shared" si="156"/>
        <v>50</v>
      </c>
      <c r="CH881" s="1">
        <v>32</v>
      </c>
      <c r="CI881" s="1">
        <v>32</v>
      </c>
      <c r="CL881" s="1">
        <f t="shared" si="149"/>
        <v>32</v>
      </c>
      <c r="CO881" s="1">
        <f t="shared" si="153"/>
        <v>0</v>
      </c>
      <c r="CP881" s="1">
        <v>165.42</v>
      </c>
      <c r="CQ881" s="1">
        <f t="shared" si="158"/>
        <v>190.31</v>
      </c>
      <c r="CR881" s="1">
        <v>27</v>
      </c>
      <c r="CS881" s="1" t="s">
        <v>5728</v>
      </c>
    </row>
    <row r="882" spans="1:97" ht="44.25" customHeight="1" x14ac:dyDescent="0.25">
      <c r="A882" s="1" t="s">
        <v>4148</v>
      </c>
      <c r="B882" s="1" t="s">
        <v>4149</v>
      </c>
      <c r="C882" s="1" t="s">
        <v>25</v>
      </c>
      <c r="D882" s="44" t="s">
        <v>26</v>
      </c>
      <c r="E882" s="1" t="s">
        <v>4150</v>
      </c>
      <c r="F882" s="1" t="s">
        <v>4151</v>
      </c>
      <c r="G882" s="1" t="s">
        <v>863</v>
      </c>
      <c r="H882" s="1" t="s">
        <v>29</v>
      </c>
      <c r="I882" s="1" t="s">
        <v>4152</v>
      </c>
      <c r="J882" s="1" t="s">
        <v>4153</v>
      </c>
      <c r="K882" s="1" t="s">
        <v>4154</v>
      </c>
      <c r="L882" s="1" t="s">
        <v>350</v>
      </c>
      <c r="M882" s="1" t="s">
        <v>1659</v>
      </c>
      <c r="N882" s="1" t="s">
        <v>4155</v>
      </c>
      <c r="O882" s="1" t="s">
        <v>353</v>
      </c>
      <c r="P882" s="1">
        <v>932</v>
      </c>
      <c r="Q882" s="1" t="s">
        <v>4820</v>
      </c>
      <c r="R882" s="1" t="s">
        <v>38</v>
      </c>
      <c r="S882" s="1" t="s">
        <v>4821</v>
      </c>
      <c r="T882" s="1" t="s">
        <v>40</v>
      </c>
      <c r="U882" s="1">
        <v>6</v>
      </c>
      <c r="V882" s="1" t="s">
        <v>41</v>
      </c>
      <c r="W882" s="1" t="s">
        <v>41</v>
      </c>
      <c r="X882" s="1">
        <v>4</v>
      </c>
      <c r="Y882" s="31" t="s">
        <v>5649</v>
      </c>
      <c r="Z882" s="1">
        <v>10</v>
      </c>
      <c r="AA882" s="1">
        <v>10</v>
      </c>
      <c r="AO882" s="1">
        <f t="shared" si="150"/>
        <v>10</v>
      </c>
      <c r="AP882" s="1">
        <v>72.61</v>
      </c>
      <c r="AQ882" s="1">
        <v>5.81</v>
      </c>
      <c r="AR882" s="1">
        <v>0</v>
      </c>
      <c r="AS882" s="1">
        <v>0</v>
      </c>
      <c r="AT882" s="1">
        <v>0</v>
      </c>
      <c r="AU882" s="1">
        <v>39.840000000000003</v>
      </c>
      <c r="AV882" s="1">
        <v>0</v>
      </c>
      <c r="AW882" s="1">
        <v>0</v>
      </c>
      <c r="AX882" s="1">
        <v>8.2200000000000006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f t="shared" si="154"/>
        <v>63.870000000000005</v>
      </c>
      <c r="BJ882" s="1">
        <v>51.5</v>
      </c>
      <c r="BK882" s="1">
        <v>0</v>
      </c>
      <c r="BL882" s="1">
        <v>0.75</v>
      </c>
      <c r="BM882" s="1">
        <v>1</v>
      </c>
      <c r="BN882" s="1">
        <v>0</v>
      </c>
      <c r="BO882" s="1">
        <v>5</v>
      </c>
      <c r="BP882" s="1">
        <v>0</v>
      </c>
      <c r="BQ882" s="1">
        <v>2</v>
      </c>
      <c r="BR882" s="1">
        <v>0</v>
      </c>
      <c r="BS882" s="1">
        <v>0</v>
      </c>
      <c r="BT882" s="1">
        <v>0</v>
      </c>
      <c r="BU882" s="1">
        <v>0</v>
      </c>
      <c r="BV882" s="1">
        <v>10</v>
      </c>
      <c r="BW882" s="1">
        <v>0</v>
      </c>
      <c r="BX882" s="1">
        <f t="shared" si="151"/>
        <v>18.75</v>
      </c>
      <c r="BY882" s="1">
        <v>20</v>
      </c>
      <c r="BZ882" s="1">
        <v>0</v>
      </c>
      <c r="CA882" s="1">
        <f t="shared" si="152"/>
        <v>20</v>
      </c>
      <c r="CB882" s="1">
        <f t="shared" si="155"/>
        <v>38.75</v>
      </c>
      <c r="CC882" s="1">
        <v>30</v>
      </c>
      <c r="CD882" s="1">
        <v>30</v>
      </c>
      <c r="CE882" s="1">
        <v>0</v>
      </c>
      <c r="CF882" s="1">
        <v>0</v>
      </c>
      <c r="CG882" s="1">
        <f t="shared" si="156"/>
        <v>30</v>
      </c>
      <c r="CH882" s="1">
        <v>16</v>
      </c>
      <c r="CI882" s="1">
        <v>16</v>
      </c>
      <c r="CJ882" s="1">
        <v>0</v>
      </c>
      <c r="CK882" s="1">
        <v>0</v>
      </c>
      <c r="CL882" s="1">
        <f t="shared" si="149"/>
        <v>16</v>
      </c>
      <c r="CN882" s="1">
        <v>0</v>
      </c>
      <c r="CO882" s="1">
        <f t="shared" si="153"/>
        <v>0</v>
      </c>
      <c r="CP882" s="1">
        <v>154.11000000000001</v>
      </c>
      <c r="CQ882" s="1">
        <f t="shared" si="158"/>
        <v>132.62</v>
      </c>
      <c r="CR882" s="1">
        <v>42</v>
      </c>
      <c r="CS882" s="1" t="s">
        <v>5732</v>
      </c>
    </row>
    <row r="883" spans="1:97" ht="37.5" customHeight="1" x14ac:dyDescent="0.25">
      <c r="A883" s="1" t="s">
        <v>4025</v>
      </c>
      <c r="B883" s="1" t="s">
        <v>4026</v>
      </c>
      <c r="C883" s="1" t="s">
        <v>267</v>
      </c>
      <c r="D883" s="44" t="s">
        <v>84</v>
      </c>
      <c r="E883" s="1" t="s">
        <v>4027</v>
      </c>
      <c r="F883" s="1" t="s">
        <v>3646</v>
      </c>
      <c r="G883" s="1" t="s">
        <v>29</v>
      </c>
      <c r="H883" s="1" t="s">
        <v>1108</v>
      </c>
      <c r="I883" s="1" t="s">
        <v>4028</v>
      </c>
      <c r="J883" s="1" t="s">
        <v>4029</v>
      </c>
      <c r="K883" s="1" t="s">
        <v>4030</v>
      </c>
      <c r="L883" s="1" t="s">
        <v>661</v>
      </c>
      <c r="M883" s="1" t="s">
        <v>1514</v>
      </c>
      <c r="N883" s="1" t="s">
        <v>4031</v>
      </c>
      <c r="O883" s="1" t="s">
        <v>3681</v>
      </c>
      <c r="P883" s="1">
        <v>932</v>
      </c>
      <c r="Q883" s="1" t="s">
        <v>4820</v>
      </c>
      <c r="R883" s="1" t="s">
        <v>38</v>
      </c>
      <c r="S883" s="1" t="s">
        <v>4821</v>
      </c>
      <c r="T883" s="1" t="s">
        <v>40</v>
      </c>
      <c r="U883" s="1">
        <v>6</v>
      </c>
      <c r="V883" s="1" t="s">
        <v>41</v>
      </c>
      <c r="W883" s="1" t="s">
        <v>41</v>
      </c>
      <c r="X883" s="1">
        <v>4</v>
      </c>
      <c r="Y883" s="31" t="s">
        <v>5649</v>
      </c>
      <c r="Z883" s="1">
        <v>0</v>
      </c>
      <c r="AA883" s="1">
        <v>0</v>
      </c>
      <c r="AO883" s="1">
        <f t="shared" si="150"/>
        <v>0</v>
      </c>
      <c r="AP883" s="1">
        <v>119.01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4.1100000000000003</v>
      </c>
      <c r="AY883" s="1">
        <v>0</v>
      </c>
      <c r="AZ883" s="1">
        <v>0</v>
      </c>
      <c r="BA883" s="1">
        <v>0</v>
      </c>
      <c r="BB883" s="1">
        <v>114.9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f t="shared" si="154"/>
        <v>119.01</v>
      </c>
      <c r="BJ883" s="1">
        <v>1.25</v>
      </c>
      <c r="BK883" s="1">
        <v>0</v>
      </c>
      <c r="BL883" s="1">
        <v>0</v>
      </c>
      <c r="BM883" s="1">
        <v>0</v>
      </c>
      <c r="BN883" s="1">
        <v>0</v>
      </c>
      <c r="BO883" s="1">
        <v>1.25</v>
      </c>
      <c r="BP883" s="1">
        <v>0</v>
      </c>
      <c r="BQ883" s="1">
        <v>0</v>
      </c>
      <c r="BR883" s="1">
        <v>0</v>
      </c>
      <c r="BS883" s="1">
        <v>0</v>
      </c>
      <c r="BT883" s="1">
        <v>0</v>
      </c>
      <c r="BU883" s="1">
        <v>0</v>
      </c>
      <c r="BV883" s="1">
        <v>0</v>
      </c>
      <c r="BW883" s="1">
        <v>0</v>
      </c>
      <c r="BX883" s="1">
        <f t="shared" si="151"/>
        <v>1.25</v>
      </c>
      <c r="BY883" s="1">
        <v>0</v>
      </c>
      <c r="BZ883" s="1">
        <v>0</v>
      </c>
      <c r="CA883" s="1">
        <f t="shared" si="152"/>
        <v>0</v>
      </c>
      <c r="CB883" s="1">
        <f t="shared" si="155"/>
        <v>1.25</v>
      </c>
      <c r="CC883" s="1">
        <v>30</v>
      </c>
      <c r="CD883" s="1">
        <v>30</v>
      </c>
      <c r="CE883" s="1">
        <v>0</v>
      </c>
      <c r="CF883" s="1">
        <v>0</v>
      </c>
      <c r="CG883" s="1">
        <f t="shared" si="156"/>
        <v>30</v>
      </c>
      <c r="CH883" s="1">
        <v>16</v>
      </c>
      <c r="CI883" s="1">
        <v>16</v>
      </c>
      <c r="CJ883" s="1">
        <v>0</v>
      </c>
      <c r="CK883" s="1">
        <v>0</v>
      </c>
      <c r="CL883" s="1">
        <f t="shared" si="149"/>
        <v>16</v>
      </c>
      <c r="CN883" s="1">
        <v>0</v>
      </c>
      <c r="CO883" s="1">
        <f t="shared" si="153"/>
        <v>0</v>
      </c>
      <c r="CP883" s="1">
        <v>150.26</v>
      </c>
      <c r="CQ883" s="1">
        <f t="shared" si="158"/>
        <v>150.26</v>
      </c>
      <c r="CR883" s="1">
        <v>38</v>
      </c>
      <c r="CS883" s="1" t="s">
        <v>5732</v>
      </c>
    </row>
    <row r="884" spans="1:97" s="47" customFormat="1" ht="89.25" customHeight="1" x14ac:dyDescent="0.25">
      <c r="A884" s="6" t="s">
        <v>3403</v>
      </c>
      <c r="B884" s="6" t="s">
        <v>3404</v>
      </c>
      <c r="C884" s="6" t="s">
        <v>57</v>
      </c>
      <c r="D884" s="45" t="s">
        <v>98</v>
      </c>
      <c r="E884" s="6" t="s">
        <v>3405</v>
      </c>
      <c r="F884" s="6" t="s">
        <v>3406</v>
      </c>
      <c r="G884" s="6" t="s">
        <v>3407</v>
      </c>
      <c r="H884" s="6" t="s">
        <v>3408</v>
      </c>
      <c r="I884" s="6" t="s">
        <v>3409</v>
      </c>
      <c r="J884" s="6" t="s">
        <v>3410</v>
      </c>
      <c r="K884" s="6" t="s">
        <v>3411</v>
      </c>
      <c r="L884" s="6" t="s">
        <v>105</v>
      </c>
      <c r="M884" s="6" t="s">
        <v>1080</v>
      </c>
      <c r="N884" s="6" t="s">
        <v>3412</v>
      </c>
      <c r="O884" s="6" t="s">
        <v>1082</v>
      </c>
      <c r="P884" s="6">
        <v>932</v>
      </c>
      <c r="Q884" s="6" t="s">
        <v>4820</v>
      </c>
      <c r="R884" s="6" t="s">
        <v>38</v>
      </c>
      <c r="S884" s="6" t="s">
        <v>4821</v>
      </c>
      <c r="T884" s="6" t="s">
        <v>40</v>
      </c>
      <c r="U884" s="6">
        <v>6</v>
      </c>
      <c r="V884" s="6" t="s">
        <v>41</v>
      </c>
      <c r="W884" s="6" t="s">
        <v>41</v>
      </c>
      <c r="X884" s="6">
        <v>5</v>
      </c>
      <c r="Y884" s="32" t="s">
        <v>5724</v>
      </c>
      <c r="Z884" s="6">
        <v>231.48</v>
      </c>
      <c r="AA884" s="6">
        <v>0</v>
      </c>
      <c r="AB884" s="6"/>
      <c r="AC884" s="6"/>
      <c r="AD884" s="6"/>
      <c r="AE884" s="6">
        <v>33.299999999999997</v>
      </c>
      <c r="AF884" s="6"/>
      <c r="AG884" s="6"/>
      <c r="AH884" s="6">
        <v>22</v>
      </c>
      <c r="AI884" s="6"/>
      <c r="AJ884" s="6">
        <v>176.18</v>
      </c>
      <c r="AK884" s="6"/>
      <c r="AL884" s="6"/>
      <c r="AM884" s="6"/>
      <c r="AN884" s="6"/>
      <c r="AO884" s="6">
        <f t="shared" si="150"/>
        <v>231.48000000000002</v>
      </c>
      <c r="AP884" s="6">
        <v>0</v>
      </c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>
        <v>0</v>
      </c>
      <c r="BI884" s="6">
        <f t="shared" si="154"/>
        <v>0</v>
      </c>
      <c r="BJ884" s="6">
        <v>109.25</v>
      </c>
      <c r="BK884" s="6">
        <v>3</v>
      </c>
      <c r="BL884" s="6"/>
      <c r="BM884" s="6">
        <v>3</v>
      </c>
      <c r="BN884" s="6"/>
      <c r="BO884" s="6">
        <v>11.25</v>
      </c>
      <c r="BP884" s="6"/>
      <c r="BQ884" s="6">
        <v>2</v>
      </c>
      <c r="BR884" s="6"/>
      <c r="BS884" s="6"/>
      <c r="BT884" s="6"/>
      <c r="BU884" s="6"/>
      <c r="BV884" s="6"/>
      <c r="BW884" s="6"/>
      <c r="BX884" s="6">
        <f t="shared" si="151"/>
        <v>19.25</v>
      </c>
      <c r="BY884" s="6">
        <v>20</v>
      </c>
      <c r="BZ884" s="6">
        <v>70</v>
      </c>
      <c r="CA884" s="6">
        <f t="shared" si="152"/>
        <v>90</v>
      </c>
      <c r="CB884" s="6">
        <f t="shared" si="155"/>
        <v>109.25</v>
      </c>
      <c r="CC884" s="6">
        <v>40</v>
      </c>
      <c r="CD884" s="6">
        <v>40</v>
      </c>
      <c r="CE884" s="6"/>
      <c r="CF884" s="6"/>
      <c r="CG884" s="6">
        <f t="shared" si="156"/>
        <v>40</v>
      </c>
      <c r="CH884" s="6">
        <v>24</v>
      </c>
      <c r="CI884" s="6">
        <v>24</v>
      </c>
      <c r="CJ884" s="6"/>
      <c r="CK884" s="6"/>
      <c r="CL884" s="6">
        <f t="shared" si="149"/>
        <v>24</v>
      </c>
      <c r="CM884" s="6"/>
      <c r="CN884" s="6"/>
      <c r="CO884" s="6">
        <f t="shared" si="153"/>
        <v>0</v>
      </c>
      <c r="CP884" s="6">
        <v>149.25</v>
      </c>
      <c r="CQ884" s="6"/>
      <c r="CR884" s="6"/>
      <c r="CS884" s="6" t="s">
        <v>5727</v>
      </c>
    </row>
    <row r="885" spans="1:97" ht="33" customHeight="1" x14ac:dyDescent="0.25">
      <c r="A885" s="1" t="s">
        <v>4234</v>
      </c>
      <c r="B885" s="1" t="s">
        <v>4235</v>
      </c>
      <c r="C885" s="1" t="s">
        <v>267</v>
      </c>
      <c r="D885" s="44" t="s">
        <v>71</v>
      </c>
      <c r="E885" s="1" t="s">
        <v>4236</v>
      </c>
      <c r="F885" s="26" t="s">
        <v>4237</v>
      </c>
      <c r="G885" s="26" t="s">
        <v>4238</v>
      </c>
      <c r="H885" s="1" t="s">
        <v>123</v>
      </c>
      <c r="I885" s="1" t="s">
        <v>4239</v>
      </c>
      <c r="J885" s="1" t="s">
        <v>4240</v>
      </c>
      <c r="K885" s="1" t="s">
        <v>4241</v>
      </c>
      <c r="L885" s="1" t="s">
        <v>3144</v>
      </c>
      <c r="M885" s="1" t="s">
        <v>1218</v>
      </c>
      <c r="N885" s="1" t="s">
        <v>4242</v>
      </c>
      <c r="O885" s="1" t="s">
        <v>4243</v>
      </c>
      <c r="P885" s="1">
        <v>932</v>
      </c>
      <c r="Q885" s="1" t="s">
        <v>4820</v>
      </c>
      <c r="R885" s="1" t="s">
        <v>38</v>
      </c>
      <c r="S885" s="1" t="s">
        <v>4821</v>
      </c>
      <c r="T885" s="1" t="s">
        <v>40</v>
      </c>
      <c r="U885" s="1">
        <v>6</v>
      </c>
      <c r="V885" s="1" t="s">
        <v>41</v>
      </c>
      <c r="W885" s="1" t="s">
        <v>41</v>
      </c>
      <c r="X885" s="1">
        <v>2</v>
      </c>
      <c r="Y885" s="34" t="s">
        <v>5649</v>
      </c>
      <c r="Z885" s="1">
        <v>50</v>
      </c>
      <c r="AA885" s="1">
        <v>10</v>
      </c>
      <c r="AO885" s="1">
        <f t="shared" si="150"/>
        <v>10</v>
      </c>
      <c r="AP885" s="1">
        <v>50</v>
      </c>
      <c r="BI885" s="1">
        <f t="shared" si="154"/>
        <v>10</v>
      </c>
      <c r="BJ885" s="1">
        <v>36</v>
      </c>
      <c r="BK885" s="1">
        <v>0.5</v>
      </c>
      <c r="BL885" s="1">
        <v>0.75</v>
      </c>
      <c r="BO885" s="1">
        <v>1.25</v>
      </c>
      <c r="BP885" s="1">
        <v>1.5</v>
      </c>
      <c r="BQ885" s="1">
        <v>6</v>
      </c>
      <c r="BT885" s="1">
        <v>0</v>
      </c>
      <c r="BX885" s="1">
        <f t="shared" si="151"/>
        <v>10</v>
      </c>
      <c r="BY885" s="1">
        <v>20</v>
      </c>
      <c r="CA885" s="1">
        <f t="shared" si="152"/>
        <v>20</v>
      </c>
      <c r="CB885" s="1">
        <f t="shared" si="155"/>
        <v>30</v>
      </c>
      <c r="CC885" s="1">
        <v>50</v>
      </c>
      <c r="CD885" s="1">
        <v>20</v>
      </c>
      <c r="CG885" s="1">
        <f t="shared" si="156"/>
        <v>20</v>
      </c>
      <c r="CH885" s="1">
        <v>32</v>
      </c>
      <c r="CI885" s="1">
        <v>32</v>
      </c>
      <c r="CL885" s="1">
        <f t="shared" si="149"/>
        <v>32</v>
      </c>
      <c r="CO885" s="1">
        <f t="shared" si="153"/>
        <v>0</v>
      </c>
      <c r="CP885" s="1">
        <v>136</v>
      </c>
      <c r="CQ885" s="1">
        <f t="shared" ref="CQ885:CQ890" si="159">SUM(BI885,CB885,CG885)</f>
        <v>60</v>
      </c>
      <c r="CR885" s="1">
        <v>65</v>
      </c>
      <c r="CS885" s="1" t="s">
        <v>5728</v>
      </c>
    </row>
    <row r="886" spans="1:97" ht="34.5" customHeight="1" x14ac:dyDescent="0.25">
      <c r="A886" s="1" t="s">
        <v>4686</v>
      </c>
      <c r="B886" s="1" t="s">
        <v>4687</v>
      </c>
      <c r="C886" s="1" t="s">
        <v>25</v>
      </c>
      <c r="D886" s="44" t="s">
        <v>26</v>
      </c>
      <c r="E886" s="1" t="s">
        <v>4688</v>
      </c>
      <c r="F886" s="26" t="s">
        <v>4689</v>
      </c>
      <c r="G886" s="26" t="s">
        <v>4690</v>
      </c>
      <c r="H886" s="1" t="s">
        <v>4691</v>
      </c>
      <c r="I886" s="1" t="s">
        <v>4692</v>
      </c>
      <c r="J886" s="1" t="s">
        <v>4693</v>
      </c>
      <c r="K886" s="1" t="s">
        <v>4694</v>
      </c>
      <c r="L886" s="1" t="s">
        <v>4695</v>
      </c>
      <c r="M886" s="1" t="s">
        <v>4696</v>
      </c>
      <c r="N886" s="1" t="s">
        <v>4697</v>
      </c>
      <c r="O886" s="1" t="s">
        <v>4698</v>
      </c>
      <c r="P886" s="1">
        <v>932</v>
      </c>
      <c r="Q886" s="1" t="s">
        <v>4820</v>
      </c>
      <c r="R886" s="1" t="s">
        <v>38</v>
      </c>
      <c r="S886" s="1" t="s">
        <v>4821</v>
      </c>
      <c r="T886" s="1" t="s">
        <v>40</v>
      </c>
      <c r="U886" s="1">
        <v>6</v>
      </c>
      <c r="V886" s="1" t="s">
        <v>41</v>
      </c>
      <c r="W886" s="1" t="s">
        <v>41</v>
      </c>
      <c r="X886" s="1">
        <v>2</v>
      </c>
      <c r="Y886" s="34" t="s">
        <v>5649</v>
      </c>
      <c r="Z886" s="1">
        <v>10</v>
      </c>
      <c r="AA886" s="1">
        <v>50</v>
      </c>
      <c r="AO886" s="1">
        <f t="shared" si="150"/>
        <v>50</v>
      </c>
      <c r="AP886" s="1">
        <v>60.43</v>
      </c>
      <c r="AU886" s="1">
        <v>0</v>
      </c>
      <c r="BB886" s="1">
        <v>42.13</v>
      </c>
      <c r="BE886" s="1">
        <v>70</v>
      </c>
      <c r="BI886" s="1">
        <f t="shared" si="154"/>
        <v>162.13</v>
      </c>
      <c r="BJ886" s="1">
        <v>44.75</v>
      </c>
      <c r="BK886" s="1">
        <v>0.5</v>
      </c>
      <c r="BM886" s="1">
        <v>5</v>
      </c>
      <c r="BO886" s="1">
        <v>1.25</v>
      </c>
      <c r="BQ886" s="1">
        <v>8</v>
      </c>
      <c r="BU886" s="1">
        <v>10</v>
      </c>
      <c r="BX886" s="1">
        <f t="shared" si="151"/>
        <v>24.75</v>
      </c>
      <c r="BY886" s="1">
        <v>20</v>
      </c>
      <c r="CA886" s="1">
        <f t="shared" si="152"/>
        <v>20</v>
      </c>
      <c r="CB886" s="1">
        <f t="shared" si="155"/>
        <v>44.75</v>
      </c>
      <c r="CC886" s="1">
        <v>30</v>
      </c>
      <c r="CD886" s="1">
        <v>30</v>
      </c>
      <c r="CG886" s="1">
        <f t="shared" si="156"/>
        <v>30</v>
      </c>
      <c r="CH886" s="1">
        <v>16</v>
      </c>
      <c r="CI886" s="1">
        <v>16</v>
      </c>
      <c r="CL886" s="1">
        <f t="shared" si="149"/>
        <v>16</v>
      </c>
      <c r="CO886" s="1">
        <f t="shared" si="153"/>
        <v>0</v>
      </c>
      <c r="CP886" s="1">
        <v>135.18</v>
      </c>
      <c r="CQ886" s="1">
        <f t="shared" si="159"/>
        <v>236.88</v>
      </c>
      <c r="CR886" s="1">
        <v>13</v>
      </c>
      <c r="CS886" s="1" t="s">
        <v>5728</v>
      </c>
    </row>
    <row r="887" spans="1:97" ht="37.5" customHeight="1" x14ac:dyDescent="0.25">
      <c r="A887" s="1" t="s">
        <v>584</v>
      </c>
      <c r="B887" s="1" t="s">
        <v>585</v>
      </c>
      <c r="C887" s="1" t="s">
        <v>25</v>
      </c>
      <c r="D887" s="44" t="s">
        <v>71</v>
      </c>
      <c r="E887" s="1" t="s">
        <v>586</v>
      </c>
      <c r="F887" s="26" t="s">
        <v>587</v>
      </c>
      <c r="G887" s="26" t="s">
        <v>295</v>
      </c>
      <c r="H887" s="1" t="s">
        <v>337</v>
      </c>
      <c r="I887" s="1" t="s">
        <v>588</v>
      </c>
      <c r="J887" s="1" t="s">
        <v>589</v>
      </c>
      <c r="K887" s="1" t="s">
        <v>590</v>
      </c>
      <c r="L887" s="1" t="s">
        <v>105</v>
      </c>
      <c r="M887" s="1" t="s">
        <v>591</v>
      </c>
      <c r="N887" s="1" t="s">
        <v>592</v>
      </c>
      <c r="O887" s="1" t="s">
        <v>593</v>
      </c>
      <c r="P887" s="1">
        <v>932</v>
      </c>
      <c r="Q887" s="1" t="s">
        <v>4820</v>
      </c>
      <c r="R887" s="1" t="s">
        <v>38</v>
      </c>
      <c r="S887" s="1" t="s">
        <v>4821</v>
      </c>
      <c r="T887" s="1" t="s">
        <v>40</v>
      </c>
      <c r="U887" s="1">
        <v>6</v>
      </c>
      <c r="V887" s="1" t="s">
        <v>41</v>
      </c>
      <c r="W887" s="1" t="s">
        <v>41</v>
      </c>
      <c r="X887" s="1">
        <v>3</v>
      </c>
      <c r="Y887" s="34" t="s">
        <v>5649</v>
      </c>
      <c r="Z887" s="1">
        <v>50</v>
      </c>
      <c r="AA887" s="1">
        <v>10</v>
      </c>
      <c r="AO887" s="1">
        <f t="shared" si="150"/>
        <v>10</v>
      </c>
      <c r="AP887" s="1">
        <v>60.96</v>
      </c>
      <c r="AX887" s="1">
        <v>10.96</v>
      </c>
      <c r="BI887" s="1">
        <f t="shared" si="154"/>
        <v>20.96</v>
      </c>
      <c r="BJ887" s="1">
        <v>40.5</v>
      </c>
      <c r="BK887" s="1">
        <v>0.5</v>
      </c>
      <c r="BM887" s="1">
        <v>2</v>
      </c>
      <c r="BQ887" s="1">
        <v>16</v>
      </c>
      <c r="BX887" s="1">
        <f t="shared" si="151"/>
        <v>18.5</v>
      </c>
      <c r="BY887" s="1">
        <v>20</v>
      </c>
      <c r="CA887" s="1">
        <f t="shared" si="152"/>
        <v>20</v>
      </c>
      <c r="CB887" s="1">
        <f t="shared" si="155"/>
        <v>38.5</v>
      </c>
      <c r="CC887" s="1">
        <v>30</v>
      </c>
      <c r="CD887" s="1">
        <v>30</v>
      </c>
      <c r="CG887" s="1">
        <f t="shared" si="156"/>
        <v>30</v>
      </c>
      <c r="CH887" s="1">
        <v>16</v>
      </c>
      <c r="CI887" s="1">
        <v>16</v>
      </c>
      <c r="CL887" s="1">
        <f t="shared" si="149"/>
        <v>16</v>
      </c>
      <c r="CO887" s="1">
        <f t="shared" si="153"/>
        <v>0</v>
      </c>
      <c r="CP887" s="1">
        <v>131.46</v>
      </c>
      <c r="CQ887" s="1">
        <f t="shared" si="159"/>
        <v>89.460000000000008</v>
      </c>
      <c r="CR887" s="1">
        <v>57</v>
      </c>
      <c r="CS887" s="1" t="s">
        <v>5728</v>
      </c>
    </row>
    <row r="888" spans="1:97" ht="37.5" customHeight="1" x14ac:dyDescent="0.25">
      <c r="A888" s="1" t="s">
        <v>2025</v>
      </c>
      <c r="B888" s="1" t="s">
        <v>2026</v>
      </c>
      <c r="C888" s="1" t="s">
        <v>25</v>
      </c>
      <c r="D888" s="44" t="s">
        <v>84</v>
      </c>
      <c r="E888" s="1" t="s">
        <v>2027</v>
      </c>
      <c r="F888" s="1" t="s">
        <v>2028</v>
      </c>
      <c r="G888" s="1" t="s">
        <v>206</v>
      </c>
      <c r="H888" s="1" t="s">
        <v>183</v>
      </c>
      <c r="I888" s="1" t="s">
        <v>2029</v>
      </c>
      <c r="J888" s="1" t="s">
        <v>2030</v>
      </c>
      <c r="K888" s="1" t="s">
        <v>2031</v>
      </c>
      <c r="L888" s="1" t="s">
        <v>105</v>
      </c>
      <c r="M888" s="1" t="s">
        <v>176</v>
      </c>
      <c r="N888" s="1" t="s">
        <v>2032</v>
      </c>
      <c r="O888" s="1" t="s">
        <v>130</v>
      </c>
      <c r="P888" s="1">
        <v>932</v>
      </c>
      <c r="Q888" s="1" t="s">
        <v>4820</v>
      </c>
      <c r="R888" s="1" t="s">
        <v>38</v>
      </c>
      <c r="S888" s="1" t="s">
        <v>4821</v>
      </c>
      <c r="T888" s="1" t="s">
        <v>40</v>
      </c>
      <c r="U888" s="1">
        <v>6</v>
      </c>
      <c r="V888" s="1" t="s">
        <v>41</v>
      </c>
      <c r="W888" s="1" t="s">
        <v>41</v>
      </c>
      <c r="X888" s="1">
        <v>5</v>
      </c>
      <c r="Y888" s="31" t="s">
        <v>5649</v>
      </c>
      <c r="Z888" s="1">
        <v>50</v>
      </c>
      <c r="AA888" s="1">
        <v>50</v>
      </c>
      <c r="AO888" s="1">
        <f t="shared" si="150"/>
        <v>50</v>
      </c>
      <c r="AP888" s="1">
        <v>55.2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1.37</v>
      </c>
      <c r="AY888" s="1">
        <v>0</v>
      </c>
      <c r="AZ888" s="1">
        <v>0</v>
      </c>
      <c r="BA888" s="1">
        <v>0</v>
      </c>
      <c r="BB888" s="1">
        <v>3.83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f t="shared" si="154"/>
        <v>55.199999999999996</v>
      </c>
      <c r="BJ888" s="1">
        <v>76.2</v>
      </c>
      <c r="BK888" s="1">
        <v>0</v>
      </c>
      <c r="BL888" s="1">
        <v>1.5</v>
      </c>
      <c r="BM888" s="1">
        <v>2</v>
      </c>
      <c r="BN888" s="1">
        <v>0</v>
      </c>
      <c r="BO888" s="1">
        <v>8.75</v>
      </c>
      <c r="BP888" s="1">
        <v>3</v>
      </c>
      <c r="BQ888" s="1">
        <v>6</v>
      </c>
      <c r="BR888" s="1">
        <v>2.75</v>
      </c>
      <c r="BS888" s="1">
        <v>0</v>
      </c>
      <c r="BT888" s="1">
        <v>7</v>
      </c>
      <c r="BU888" s="1">
        <v>10</v>
      </c>
      <c r="BV888" s="1">
        <v>10</v>
      </c>
      <c r="BW888" s="1">
        <v>0</v>
      </c>
      <c r="BX888" s="1">
        <f t="shared" si="151"/>
        <v>51</v>
      </c>
      <c r="BY888" s="1">
        <v>20</v>
      </c>
      <c r="BZ888" s="1">
        <v>0</v>
      </c>
      <c r="CA888" s="1">
        <f t="shared" si="152"/>
        <v>20</v>
      </c>
      <c r="CB888" s="1">
        <f t="shared" si="155"/>
        <v>71</v>
      </c>
      <c r="CC888" s="1">
        <v>0</v>
      </c>
      <c r="CD888" s="1">
        <v>0</v>
      </c>
      <c r="CE888" s="1">
        <v>0</v>
      </c>
      <c r="CF888" s="1">
        <v>0</v>
      </c>
      <c r="CG888" s="1">
        <f t="shared" si="156"/>
        <v>0</v>
      </c>
      <c r="CH888" s="1">
        <v>0</v>
      </c>
      <c r="CI888" s="1">
        <v>0</v>
      </c>
      <c r="CJ888" s="1">
        <v>0</v>
      </c>
      <c r="CK888" s="1">
        <v>0</v>
      </c>
      <c r="CL888" s="1">
        <f t="shared" si="149"/>
        <v>0</v>
      </c>
      <c r="CN888" s="1">
        <v>0</v>
      </c>
      <c r="CO888" s="1">
        <f t="shared" si="153"/>
        <v>0</v>
      </c>
      <c r="CP888" s="1">
        <v>131.4</v>
      </c>
      <c r="CQ888" s="1">
        <f t="shared" si="159"/>
        <v>126.19999999999999</v>
      </c>
      <c r="CR888" s="1">
        <v>43</v>
      </c>
      <c r="CS888" s="1" t="s">
        <v>5732</v>
      </c>
    </row>
    <row r="889" spans="1:97" ht="39.75" customHeight="1" x14ac:dyDescent="0.25">
      <c r="A889" s="1" t="s">
        <v>4156</v>
      </c>
      <c r="B889" s="1" t="s">
        <v>4157</v>
      </c>
      <c r="C889" s="1" t="s">
        <v>25</v>
      </c>
      <c r="D889" s="44" t="s">
        <v>26</v>
      </c>
      <c r="E889" s="1" t="s">
        <v>4158</v>
      </c>
      <c r="F889" s="1" t="s">
        <v>4159</v>
      </c>
      <c r="G889" s="1" t="s">
        <v>4160</v>
      </c>
      <c r="H889" s="1" t="s">
        <v>29</v>
      </c>
      <c r="I889" s="1" t="s">
        <v>4161</v>
      </c>
      <c r="J889" s="1" t="s">
        <v>4162</v>
      </c>
      <c r="K889" s="1" t="s">
        <v>4163</v>
      </c>
      <c r="L889" s="1" t="s">
        <v>105</v>
      </c>
      <c r="M889" s="1" t="s">
        <v>93</v>
      </c>
      <c r="N889" s="1" t="s">
        <v>4164</v>
      </c>
      <c r="O889" s="1" t="s">
        <v>107</v>
      </c>
      <c r="P889" s="1">
        <v>932</v>
      </c>
      <c r="Q889" s="1" t="s">
        <v>4820</v>
      </c>
      <c r="R889" s="1" t="s">
        <v>38</v>
      </c>
      <c r="S889" s="1" t="s">
        <v>4821</v>
      </c>
      <c r="T889" s="1" t="s">
        <v>40</v>
      </c>
      <c r="U889" s="1">
        <v>6</v>
      </c>
      <c r="V889" s="1" t="s">
        <v>41</v>
      </c>
      <c r="W889" s="1" t="s">
        <v>41</v>
      </c>
      <c r="X889" s="1">
        <v>4</v>
      </c>
      <c r="Y889" s="31" t="s">
        <v>5649</v>
      </c>
      <c r="Z889" s="1">
        <v>69.709999999999994</v>
      </c>
      <c r="AA889" s="1">
        <v>10</v>
      </c>
      <c r="AH889" s="1">
        <v>13.75</v>
      </c>
      <c r="AJ889" s="1">
        <v>45.96</v>
      </c>
      <c r="AO889" s="1">
        <f t="shared" si="150"/>
        <v>69.710000000000008</v>
      </c>
      <c r="AP889" s="1">
        <v>62.81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4.1100000000000003</v>
      </c>
      <c r="AY889" s="1">
        <v>0</v>
      </c>
      <c r="AZ889" s="1">
        <v>0</v>
      </c>
      <c r="BA889" s="1">
        <v>0</v>
      </c>
      <c r="BB889" s="1">
        <v>45.96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f t="shared" si="154"/>
        <v>60.07</v>
      </c>
      <c r="BJ889" s="1">
        <v>37.950000000000003</v>
      </c>
      <c r="BK889" s="1">
        <v>0</v>
      </c>
      <c r="BL889" s="1">
        <v>0</v>
      </c>
      <c r="BM889" s="1">
        <v>1</v>
      </c>
      <c r="BN889" s="1">
        <v>0</v>
      </c>
      <c r="BO889" s="1">
        <v>12.5</v>
      </c>
      <c r="BP889" s="1">
        <v>1.5</v>
      </c>
      <c r="BQ889" s="1">
        <v>4</v>
      </c>
      <c r="BR889" s="1">
        <v>0</v>
      </c>
      <c r="BS889" s="1">
        <v>2.7</v>
      </c>
      <c r="BT889" s="1">
        <v>0</v>
      </c>
      <c r="BU889" s="1">
        <v>0</v>
      </c>
      <c r="BV889" s="1">
        <v>0</v>
      </c>
      <c r="BW889" s="1">
        <v>0</v>
      </c>
      <c r="BX889" s="1">
        <f t="shared" si="151"/>
        <v>21.7</v>
      </c>
      <c r="BY889" s="1">
        <v>0</v>
      </c>
      <c r="BZ889" s="1">
        <v>0</v>
      </c>
      <c r="CA889" s="1">
        <f t="shared" si="152"/>
        <v>0</v>
      </c>
      <c r="CB889" s="1">
        <f t="shared" si="155"/>
        <v>21.7</v>
      </c>
      <c r="CC889" s="1">
        <v>30</v>
      </c>
      <c r="CD889" s="1">
        <v>30</v>
      </c>
      <c r="CE889" s="1">
        <v>0</v>
      </c>
      <c r="CF889" s="1">
        <v>0</v>
      </c>
      <c r="CG889" s="1">
        <f t="shared" si="156"/>
        <v>30</v>
      </c>
      <c r="CH889" s="1">
        <v>16</v>
      </c>
      <c r="CI889" s="1">
        <v>16</v>
      </c>
      <c r="CJ889" s="1">
        <v>0</v>
      </c>
      <c r="CK889" s="1">
        <v>0</v>
      </c>
      <c r="CL889" s="1">
        <f t="shared" si="149"/>
        <v>16</v>
      </c>
      <c r="CN889" s="1">
        <v>0</v>
      </c>
      <c r="CO889" s="1">
        <f t="shared" si="153"/>
        <v>0</v>
      </c>
      <c r="CP889" s="1">
        <v>130.76</v>
      </c>
      <c r="CQ889" s="1">
        <f t="shared" si="159"/>
        <v>111.77</v>
      </c>
      <c r="CR889" s="1">
        <v>48</v>
      </c>
      <c r="CS889" s="1" t="s">
        <v>5732</v>
      </c>
    </row>
    <row r="890" spans="1:97" ht="36" customHeight="1" x14ac:dyDescent="0.25">
      <c r="A890" s="1" t="s">
        <v>594</v>
      </c>
      <c r="B890" s="1" t="s">
        <v>595</v>
      </c>
      <c r="C890" s="1" t="s">
        <v>25</v>
      </c>
      <c r="D890" s="44" t="s">
        <v>26</v>
      </c>
      <c r="E890" s="1" t="s">
        <v>596</v>
      </c>
      <c r="F890" s="26" t="s">
        <v>597</v>
      </c>
      <c r="G890" s="26" t="s">
        <v>598</v>
      </c>
      <c r="H890" s="1" t="s">
        <v>337</v>
      </c>
      <c r="I890" s="1" t="s">
        <v>599</v>
      </c>
      <c r="J890" s="1" t="s">
        <v>600</v>
      </c>
      <c r="K890" s="1" t="s">
        <v>601</v>
      </c>
      <c r="L890" s="1" t="s">
        <v>602</v>
      </c>
      <c r="M890" s="1" t="s">
        <v>603</v>
      </c>
      <c r="N890" s="1" t="s">
        <v>604</v>
      </c>
      <c r="O890" s="1" t="s">
        <v>605</v>
      </c>
      <c r="P890" s="1">
        <v>932</v>
      </c>
      <c r="Q890" s="1" t="s">
        <v>4820</v>
      </c>
      <c r="R890" s="1" t="s">
        <v>38</v>
      </c>
      <c r="S890" s="1" t="s">
        <v>4821</v>
      </c>
      <c r="T890" s="1" t="s">
        <v>40</v>
      </c>
      <c r="U890" s="1">
        <v>6</v>
      </c>
      <c r="V890" s="1" t="s">
        <v>41</v>
      </c>
      <c r="W890" s="1" t="s">
        <v>41</v>
      </c>
      <c r="X890" s="1">
        <v>2</v>
      </c>
      <c r="Y890" s="34" t="s">
        <v>5649</v>
      </c>
      <c r="Z890" s="1">
        <v>32.15</v>
      </c>
      <c r="AA890" s="1">
        <v>10</v>
      </c>
      <c r="AE890" s="1">
        <v>16.649999999999999</v>
      </c>
      <c r="AH890" s="1">
        <v>5.5</v>
      </c>
      <c r="AO890" s="1">
        <f t="shared" si="150"/>
        <v>32.15</v>
      </c>
      <c r="AP890" s="1">
        <v>21.04</v>
      </c>
      <c r="AU890" s="1">
        <v>8.3000000000000007</v>
      </c>
      <c r="AX890" s="1">
        <v>2.74</v>
      </c>
      <c r="BI890" s="1">
        <f t="shared" si="154"/>
        <v>21.04</v>
      </c>
      <c r="BJ890" s="1">
        <v>107.75</v>
      </c>
      <c r="BK890" s="1">
        <v>4</v>
      </c>
      <c r="BM890" s="1">
        <v>3</v>
      </c>
      <c r="BN890" s="1">
        <v>1.25</v>
      </c>
      <c r="BO890" s="1">
        <v>7.5</v>
      </c>
      <c r="BP890" s="1">
        <v>1.5</v>
      </c>
      <c r="BQ890" s="1">
        <v>12</v>
      </c>
      <c r="BR890" s="1">
        <v>5.5</v>
      </c>
      <c r="BS890" s="1">
        <v>0</v>
      </c>
      <c r="BT890" s="1">
        <v>3.5</v>
      </c>
      <c r="BU890" s="1">
        <v>10</v>
      </c>
      <c r="BW890" s="1">
        <v>10</v>
      </c>
      <c r="BX890" s="1">
        <f t="shared" si="151"/>
        <v>58.25</v>
      </c>
      <c r="BY890" s="1">
        <v>20</v>
      </c>
      <c r="CA890" s="1">
        <f t="shared" si="152"/>
        <v>20</v>
      </c>
      <c r="CB890" s="1">
        <f t="shared" si="155"/>
        <v>78.25</v>
      </c>
      <c r="CG890" s="1">
        <f t="shared" si="156"/>
        <v>0</v>
      </c>
      <c r="CL890" s="1">
        <f t="shared" si="149"/>
        <v>0</v>
      </c>
      <c r="CO890" s="1">
        <f t="shared" si="153"/>
        <v>0</v>
      </c>
      <c r="CP890" s="1">
        <v>128.79</v>
      </c>
      <c r="CQ890" s="1">
        <f t="shared" si="159"/>
        <v>99.289999999999992</v>
      </c>
      <c r="CR890" s="1">
        <v>54</v>
      </c>
      <c r="CS890" s="1" t="s">
        <v>5728</v>
      </c>
    </row>
    <row r="891" spans="1:97" s="47" customFormat="1" ht="93" customHeight="1" x14ac:dyDescent="0.25">
      <c r="A891" s="6" t="s">
        <v>4699</v>
      </c>
      <c r="B891" s="6" t="s">
        <v>4700</v>
      </c>
      <c r="C891" s="6" t="s">
        <v>157</v>
      </c>
      <c r="D891" s="45" t="s">
        <v>26</v>
      </c>
      <c r="E891" s="6" t="s">
        <v>4701</v>
      </c>
      <c r="F891" s="6" t="s">
        <v>4702</v>
      </c>
      <c r="G891" s="6" t="s">
        <v>4703</v>
      </c>
      <c r="H891" s="6" t="s">
        <v>124</v>
      </c>
      <c r="I891" s="6" t="s">
        <v>4704</v>
      </c>
      <c r="J891" s="6" t="s">
        <v>4705</v>
      </c>
      <c r="K891" s="6" t="s">
        <v>4706</v>
      </c>
      <c r="L891" s="6" t="s">
        <v>602</v>
      </c>
      <c r="M891" s="6" t="s">
        <v>4707</v>
      </c>
      <c r="N891" s="6" t="s">
        <v>1688</v>
      </c>
      <c r="O891" s="6" t="s">
        <v>1689</v>
      </c>
      <c r="P891" s="6">
        <v>932</v>
      </c>
      <c r="Q891" s="6" t="s">
        <v>4820</v>
      </c>
      <c r="R891" s="6" t="s">
        <v>38</v>
      </c>
      <c r="S891" s="6" t="s">
        <v>4821</v>
      </c>
      <c r="T891" s="6" t="s">
        <v>40</v>
      </c>
      <c r="U891" s="6">
        <v>6</v>
      </c>
      <c r="V891" s="6" t="s">
        <v>41</v>
      </c>
      <c r="W891" s="6" t="s">
        <v>41</v>
      </c>
      <c r="X891" s="6">
        <v>4</v>
      </c>
      <c r="Y891" s="32" t="s">
        <v>5637</v>
      </c>
      <c r="Z891" s="6">
        <v>69.709999999999994</v>
      </c>
      <c r="AA891" s="6">
        <v>10</v>
      </c>
      <c r="AB891" s="6"/>
      <c r="AC891" s="6"/>
      <c r="AD891" s="6"/>
      <c r="AE891" s="6"/>
      <c r="AF891" s="6"/>
      <c r="AG891" s="6"/>
      <c r="AH891" s="6">
        <v>13.75</v>
      </c>
      <c r="AI891" s="6"/>
      <c r="AJ891" s="6">
        <v>45.96</v>
      </c>
      <c r="AK891" s="6"/>
      <c r="AL891" s="6"/>
      <c r="AM891" s="6"/>
      <c r="AN891" s="6"/>
      <c r="AO891" s="6">
        <f t="shared" si="150"/>
        <v>69.710000000000008</v>
      </c>
      <c r="AP891" s="6">
        <v>39.770000000000003</v>
      </c>
      <c r="AQ891" s="6"/>
      <c r="AR891" s="6"/>
      <c r="AS891" s="6"/>
      <c r="AT891" s="6"/>
      <c r="AU891" s="6"/>
      <c r="AV891" s="6"/>
      <c r="AW891" s="6"/>
      <c r="AX891" s="6">
        <v>6.85</v>
      </c>
      <c r="AY891" s="6"/>
      <c r="AZ891" s="6"/>
      <c r="BA891" s="6">
        <v>22.92</v>
      </c>
      <c r="BB891" s="6"/>
      <c r="BC891" s="6"/>
      <c r="BD891" s="6"/>
      <c r="BE891" s="6"/>
      <c r="BF891" s="6"/>
      <c r="BG891" s="6"/>
      <c r="BH891" s="6">
        <v>0</v>
      </c>
      <c r="BI891" s="6">
        <f t="shared" si="154"/>
        <v>39.770000000000003</v>
      </c>
      <c r="BJ891" s="6">
        <v>36.1</v>
      </c>
      <c r="BK891" s="6"/>
      <c r="BL891" s="6"/>
      <c r="BM891" s="6">
        <v>2</v>
      </c>
      <c r="BN891" s="6"/>
      <c r="BO891" s="6"/>
      <c r="BP891" s="6"/>
      <c r="BQ891" s="6">
        <v>6</v>
      </c>
      <c r="BR891" s="6"/>
      <c r="BS891" s="6">
        <v>8.1</v>
      </c>
      <c r="BT891" s="6"/>
      <c r="BU891" s="6"/>
      <c r="BV891" s="6"/>
      <c r="BW891" s="6"/>
      <c r="BX891" s="6">
        <f t="shared" si="151"/>
        <v>16.100000000000001</v>
      </c>
      <c r="BY891" s="6">
        <v>20</v>
      </c>
      <c r="BZ891" s="6"/>
      <c r="CA891" s="6">
        <f t="shared" si="152"/>
        <v>20</v>
      </c>
      <c r="CB891" s="6">
        <f t="shared" si="155"/>
        <v>36.1</v>
      </c>
      <c r="CC891" s="6">
        <v>50</v>
      </c>
      <c r="CD891" s="6">
        <v>50</v>
      </c>
      <c r="CE891" s="6"/>
      <c r="CF891" s="6"/>
      <c r="CG891" s="6">
        <f t="shared" si="156"/>
        <v>50</v>
      </c>
      <c r="CH891" s="6">
        <v>32</v>
      </c>
      <c r="CI891" s="6">
        <v>32</v>
      </c>
      <c r="CJ891" s="6"/>
      <c r="CK891" s="6"/>
      <c r="CL891" s="6">
        <f t="shared" si="149"/>
        <v>32</v>
      </c>
      <c r="CM891" s="6"/>
      <c r="CN891" s="6"/>
      <c r="CO891" s="6">
        <f t="shared" si="153"/>
        <v>0</v>
      </c>
      <c r="CP891" s="6">
        <v>125.87</v>
      </c>
      <c r="CQ891" s="6"/>
      <c r="CR891" s="6"/>
      <c r="CS891" s="6" t="s">
        <v>5726</v>
      </c>
    </row>
    <row r="892" spans="1:97" s="47" customFormat="1" ht="67.5" customHeight="1" x14ac:dyDescent="0.25">
      <c r="A892" s="6" t="s">
        <v>2041</v>
      </c>
      <c r="B892" s="6" t="s">
        <v>2042</v>
      </c>
      <c r="C892" s="6" t="s">
        <v>25</v>
      </c>
      <c r="D892" s="45" t="s">
        <v>98</v>
      </c>
      <c r="E892" s="6" t="s">
        <v>2043</v>
      </c>
      <c r="F892" s="6" t="s">
        <v>2044</v>
      </c>
      <c r="G892" s="6" t="s">
        <v>160</v>
      </c>
      <c r="H892" s="6" t="s">
        <v>2045</v>
      </c>
      <c r="I892" s="6" t="s">
        <v>2046</v>
      </c>
      <c r="J892" s="6" t="s">
        <v>2047</v>
      </c>
      <c r="K892" s="6" t="s">
        <v>2048</v>
      </c>
      <c r="L892" s="6" t="s">
        <v>2049</v>
      </c>
      <c r="M892" s="6" t="s">
        <v>2050</v>
      </c>
      <c r="N892" s="6" t="s">
        <v>2051</v>
      </c>
      <c r="O892" s="6" t="s">
        <v>2052</v>
      </c>
      <c r="P892" s="6">
        <v>932</v>
      </c>
      <c r="Q892" s="6" t="s">
        <v>4820</v>
      </c>
      <c r="R892" s="6" t="s">
        <v>38</v>
      </c>
      <c r="S892" s="6" t="s">
        <v>4821</v>
      </c>
      <c r="T892" s="6" t="s">
        <v>40</v>
      </c>
      <c r="U892" s="6">
        <v>6</v>
      </c>
      <c r="V892" s="6" t="s">
        <v>41</v>
      </c>
      <c r="W892" s="6" t="s">
        <v>41</v>
      </c>
      <c r="X892" s="6">
        <v>4</v>
      </c>
      <c r="Y892" s="32" t="s">
        <v>5635</v>
      </c>
      <c r="Z892" s="6">
        <v>79.86</v>
      </c>
      <c r="AA892" s="6">
        <v>50</v>
      </c>
      <c r="AB892" s="6"/>
      <c r="AC892" s="6">
        <v>24.36</v>
      </c>
      <c r="AD892" s="6"/>
      <c r="AE892" s="6"/>
      <c r="AF892" s="6"/>
      <c r="AG892" s="6"/>
      <c r="AH892" s="6">
        <v>5.5</v>
      </c>
      <c r="AI892" s="6"/>
      <c r="AJ892" s="6"/>
      <c r="AK892" s="6"/>
      <c r="AL892" s="6"/>
      <c r="AM892" s="6"/>
      <c r="AN892" s="6"/>
      <c r="AO892" s="6">
        <f t="shared" si="150"/>
        <v>79.86</v>
      </c>
      <c r="AP892" s="6">
        <v>50</v>
      </c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>
        <f t="shared" si="154"/>
        <v>50</v>
      </c>
      <c r="BJ892" s="6">
        <v>37.25</v>
      </c>
      <c r="BK892" s="6">
        <v>0.5</v>
      </c>
      <c r="BL892" s="6"/>
      <c r="BM892" s="6"/>
      <c r="BN892" s="6"/>
      <c r="BO892" s="6">
        <v>2.5</v>
      </c>
      <c r="BP892" s="6">
        <v>1.5</v>
      </c>
      <c r="BQ892" s="6"/>
      <c r="BR892" s="6">
        <v>2.75</v>
      </c>
      <c r="BS892" s="6"/>
      <c r="BT892" s="6"/>
      <c r="BU892" s="6"/>
      <c r="BV892" s="6"/>
      <c r="BW892" s="6">
        <v>10</v>
      </c>
      <c r="BX892" s="6">
        <f t="shared" si="151"/>
        <v>17.25</v>
      </c>
      <c r="BY892" s="6">
        <v>20</v>
      </c>
      <c r="BZ892" s="6"/>
      <c r="CA892" s="6">
        <f t="shared" si="152"/>
        <v>20</v>
      </c>
      <c r="CB892" s="6">
        <f t="shared" si="155"/>
        <v>37.25</v>
      </c>
      <c r="CC892" s="6">
        <v>30</v>
      </c>
      <c r="CD892" s="6">
        <v>30</v>
      </c>
      <c r="CE892" s="6"/>
      <c r="CF892" s="6"/>
      <c r="CG892" s="6">
        <f t="shared" si="156"/>
        <v>30</v>
      </c>
      <c r="CH892" s="6">
        <v>16</v>
      </c>
      <c r="CI892" s="6">
        <v>16</v>
      </c>
      <c r="CJ892" s="6"/>
      <c r="CK892" s="6"/>
      <c r="CL892" s="6">
        <f t="shared" si="149"/>
        <v>16</v>
      </c>
      <c r="CM892" s="6"/>
      <c r="CN892" s="6"/>
      <c r="CO892" s="6">
        <f t="shared" si="153"/>
        <v>0</v>
      </c>
      <c r="CP892" s="6">
        <v>117.25</v>
      </c>
      <c r="CQ892" s="6"/>
      <c r="CR892" s="6"/>
      <c r="CS892" s="6" t="s">
        <v>5726</v>
      </c>
    </row>
    <row r="893" spans="1:97" ht="49.5" customHeight="1" x14ac:dyDescent="0.25">
      <c r="A893" s="1" t="s">
        <v>4708</v>
      </c>
      <c r="B893" s="1" t="s">
        <v>4709</v>
      </c>
      <c r="C893" s="1" t="s">
        <v>267</v>
      </c>
      <c r="D893" s="44" t="s">
        <v>26</v>
      </c>
      <c r="E893" s="1" t="s">
        <v>4710</v>
      </c>
      <c r="F893" s="1" t="s">
        <v>4711</v>
      </c>
      <c r="G893" s="1" t="s">
        <v>391</v>
      </c>
      <c r="H893" s="1" t="s">
        <v>337</v>
      </c>
      <c r="I893" s="1" t="s">
        <v>4712</v>
      </c>
      <c r="J893" s="1" t="s">
        <v>4713</v>
      </c>
      <c r="K893" s="1" t="s">
        <v>4714</v>
      </c>
      <c r="L893" s="1" t="s">
        <v>105</v>
      </c>
      <c r="M893" s="1" t="s">
        <v>3543</v>
      </c>
      <c r="N893" s="1" t="s">
        <v>4715</v>
      </c>
      <c r="O893" s="1" t="s">
        <v>290</v>
      </c>
      <c r="P893" s="1">
        <v>932</v>
      </c>
      <c r="Q893" s="1" t="s">
        <v>4820</v>
      </c>
      <c r="R893" s="1" t="s">
        <v>38</v>
      </c>
      <c r="S893" s="1" t="s">
        <v>4821</v>
      </c>
      <c r="T893" s="1" t="s">
        <v>40</v>
      </c>
      <c r="U893" s="1">
        <v>6</v>
      </c>
      <c r="V893" s="1" t="s">
        <v>41</v>
      </c>
      <c r="W893" s="1" t="s">
        <v>41</v>
      </c>
      <c r="X893" s="1">
        <v>3</v>
      </c>
      <c r="Y893" s="31" t="s">
        <v>5649</v>
      </c>
      <c r="Z893" s="1">
        <v>69.150000000000006</v>
      </c>
      <c r="AA893" s="1">
        <v>50</v>
      </c>
      <c r="AJ893" s="1">
        <v>19.149999999999999</v>
      </c>
      <c r="AO893" s="1">
        <f t="shared" si="150"/>
        <v>69.150000000000006</v>
      </c>
      <c r="AP893" s="1">
        <v>65.319999999999993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1.91</v>
      </c>
      <c r="BB893" s="1">
        <v>15.32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f t="shared" si="154"/>
        <v>67.22999999999999</v>
      </c>
      <c r="BJ893" s="1">
        <v>10.5</v>
      </c>
      <c r="BK893" s="1">
        <v>0.5</v>
      </c>
      <c r="BL893" s="1">
        <v>0</v>
      </c>
      <c r="BM893" s="1">
        <v>0</v>
      </c>
      <c r="BN893" s="1">
        <v>0</v>
      </c>
      <c r="BO893" s="1">
        <v>0</v>
      </c>
      <c r="BP893" s="1">
        <v>0</v>
      </c>
      <c r="BQ893" s="1">
        <v>0</v>
      </c>
      <c r="BR893" s="1">
        <v>0</v>
      </c>
      <c r="BS893" s="1">
        <v>0</v>
      </c>
      <c r="BT893" s="1">
        <v>0</v>
      </c>
      <c r="BU893" s="1">
        <v>0</v>
      </c>
      <c r="BV893" s="1">
        <v>0</v>
      </c>
      <c r="BW893" s="1">
        <v>0</v>
      </c>
      <c r="BX893" s="1">
        <f t="shared" si="151"/>
        <v>0.5</v>
      </c>
      <c r="BY893" s="1">
        <v>0</v>
      </c>
      <c r="BZ893" s="1">
        <v>0</v>
      </c>
      <c r="CA893" s="1">
        <f t="shared" si="152"/>
        <v>0</v>
      </c>
      <c r="CB893" s="1">
        <f t="shared" si="155"/>
        <v>0.5</v>
      </c>
      <c r="CC893" s="1">
        <v>40</v>
      </c>
      <c r="CD893" s="1">
        <v>40</v>
      </c>
      <c r="CE893" s="1">
        <v>0</v>
      </c>
      <c r="CF893" s="1">
        <v>0</v>
      </c>
      <c r="CG893" s="1">
        <f t="shared" si="156"/>
        <v>40</v>
      </c>
      <c r="CH893" s="1">
        <v>24</v>
      </c>
      <c r="CI893" s="1">
        <v>24</v>
      </c>
      <c r="CJ893" s="1">
        <v>0</v>
      </c>
      <c r="CK893" s="1">
        <v>0</v>
      </c>
      <c r="CL893" s="1">
        <f t="shared" si="149"/>
        <v>24</v>
      </c>
      <c r="CN893" s="1">
        <v>0</v>
      </c>
      <c r="CO893" s="1">
        <f t="shared" si="153"/>
        <v>0</v>
      </c>
      <c r="CP893" s="1">
        <v>115.82</v>
      </c>
      <c r="CQ893" s="1">
        <f>SUM(BI893,CB893,CG893)</f>
        <v>107.72999999999999</v>
      </c>
      <c r="CR893" s="1">
        <v>50</v>
      </c>
      <c r="CS893" s="1" t="s">
        <v>5732</v>
      </c>
    </row>
    <row r="894" spans="1:97" ht="51.75" customHeight="1" x14ac:dyDescent="0.25">
      <c r="A894" s="1" t="s">
        <v>617</v>
      </c>
      <c r="B894" s="1" t="s">
        <v>618</v>
      </c>
      <c r="C894" s="1" t="s">
        <v>157</v>
      </c>
      <c r="D894" s="44" t="s">
        <v>84</v>
      </c>
      <c r="E894" s="1" t="s">
        <v>619</v>
      </c>
      <c r="F894" s="1" t="s">
        <v>620</v>
      </c>
      <c r="G894" s="1" t="s">
        <v>621</v>
      </c>
      <c r="H894" s="1" t="s">
        <v>622</v>
      </c>
      <c r="I894" s="1" t="s">
        <v>623</v>
      </c>
      <c r="J894" s="1" t="s">
        <v>624</v>
      </c>
      <c r="K894" s="1" t="s">
        <v>625</v>
      </c>
      <c r="L894" s="1" t="s">
        <v>626</v>
      </c>
      <c r="M894" s="1" t="s">
        <v>627</v>
      </c>
      <c r="N894" s="1" t="s">
        <v>628</v>
      </c>
      <c r="O894" s="1" t="s">
        <v>629</v>
      </c>
      <c r="P894" s="1">
        <v>932</v>
      </c>
      <c r="Q894" s="1" t="s">
        <v>4820</v>
      </c>
      <c r="R894" s="1" t="s">
        <v>38</v>
      </c>
      <c r="S894" s="1" t="s">
        <v>4821</v>
      </c>
      <c r="T894" s="1" t="s">
        <v>40</v>
      </c>
      <c r="U894" s="1">
        <v>6</v>
      </c>
      <c r="V894" s="1" t="s">
        <v>41</v>
      </c>
      <c r="W894" s="1" t="s">
        <v>41</v>
      </c>
      <c r="X894" s="1">
        <v>3</v>
      </c>
      <c r="Y894" s="31" t="s">
        <v>5649</v>
      </c>
      <c r="Z894" s="1">
        <v>10</v>
      </c>
      <c r="AA894" s="1">
        <v>10</v>
      </c>
      <c r="AO894" s="1">
        <f t="shared" si="150"/>
        <v>10</v>
      </c>
      <c r="AP894" s="1">
        <v>20.399999999999999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2.74</v>
      </c>
      <c r="AY894" s="1">
        <v>0</v>
      </c>
      <c r="AZ894" s="1">
        <v>0</v>
      </c>
      <c r="BA894" s="1">
        <v>0</v>
      </c>
      <c r="BB894" s="1">
        <v>7.66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f t="shared" si="154"/>
        <v>20.399999999999999</v>
      </c>
      <c r="BJ894" s="1">
        <v>55.25</v>
      </c>
      <c r="BK894" s="1">
        <v>1</v>
      </c>
      <c r="BL894" s="1">
        <v>0</v>
      </c>
      <c r="BM894" s="1">
        <v>0</v>
      </c>
      <c r="BN894" s="1">
        <v>0</v>
      </c>
      <c r="BO894" s="1">
        <v>0</v>
      </c>
      <c r="BP894" s="1">
        <v>0</v>
      </c>
      <c r="BQ894" s="1">
        <v>0</v>
      </c>
      <c r="BR894" s="1">
        <v>0</v>
      </c>
      <c r="BS894" s="1">
        <v>0</v>
      </c>
      <c r="BT894" s="1">
        <v>0</v>
      </c>
      <c r="BU894" s="1">
        <v>0</v>
      </c>
      <c r="BV894" s="1">
        <v>10</v>
      </c>
      <c r="BW894" s="1">
        <v>10</v>
      </c>
      <c r="BX894" s="1">
        <f t="shared" si="151"/>
        <v>21</v>
      </c>
      <c r="BY894" s="1">
        <v>20</v>
      </c>
      <c r="BZ894" s="1">
        <v>0</v>
      </c>
      <c r="CA894" s="1">
        <f t="shared" si="152"/>
        <v>20</v>
      </c>
      <c r="CB894" s="1">
        <f t="shared" si="155"/>
        <v>41</v>
      </c>
      <c r="CC894" s="1">
        <v>40</v>
      </c>
      <c r="CD894" s="1">
        <v>0</v>
      </c>
      <c r="CE894" s="1">
        <v>0</v>
      </c>
      <c r="CF894" s="1">
        <v>0</v>
      </c>
      <c r="CG894" s="1">
        <f t="shared" si="156"/>
        <v>0</v>
      </c>
      <c r="CH894" s="1">
        <v>24</v>
      </c>
      <c r="CI894" s="1">
        <v>24</v>
      </c>
      <c r="CJ894" s="1">
        <v>0</v>
      </c>
      <c r="CK894" s="1">
        <v>0</v>
      </c>
      <c r="CL894" s="1">
        <f t="shared" si="149"/>
        <v>24</v>
      </c>
      <c r="CN894" s="1">
        <v>0</v>
      </c>
      <c r="CO894" s="1">
        <f t="shared" si="153"/>
        <v>0</v>
      </c>
      <c r="CP894" s="1">
        <v>115.65</v>
      </c>
      <c r="CQ894" s="1">
        <f>SUM(BI894,CB894,CG894)</f>
        <v>61.4</v>
      </c>
      <c r="CR894" s="1">
        <v>64</v>
      </c>
      <c r="CS894" s="1" t="s">
        <v>5732</v>
      </c>
    </row>
    <row r="895" spans="1:97" ht="47.25" customHeight="1" x14ac:dyDescent="0.25">
      <c r="A895" s="1" t="s">
        <v>1231</v>
      </c>
      <c r="B895" s="1" t="s">
        <v>1232</v>
      </c>
      <c r="C895" s="1" t="s">
        <v>267</v>
      </c>
      <c r="D895" s="44" t="s">
        <v>168</v>
      </c>
      <c r="E895" s="1" t="s">
        <v>1233</v>
      </c>
      <c r="F895" s="26" t="s">
        <v>1234</v>
      </c>
      <c r="G895" s="26" t="s">
        <v>1235</v>
      </c>
      <c r="H895" s="1" t="s">
        <v>74</v>
      </c>
      <c r="I895" s="1" t="s">
        <v>1236</v>
      </c>
      <c r="J895" s="1" t="s">
        <v>1237</v>
      </c>
      <c r="K895" s="1" t="s">
        <v>1238</v>
      </c>
      <c r="L895" s="1" t="s">
        <v>1239</v>
      </c>
      <c r="M895" s="1" t="s">
        <v>176</v>
      </c>
      <c r="N895" s="1" t="s">
        <v>1240</v>
      </c>
      <c r="O895" s="1" t="s">
        <v>1241</v>
      </c>
      <c r="P895" s="1">
        <v>932</v>
      </c>
      <c r="Q895" s="1" t="s">
        <v>4820</v>
      </c>
      <c r="R895" s="1" t="s">
        <v>38</v>
      </c>
      <c r="S895" s="1" t="s">
        <v>4821</v>
      </c>
      <c r="T895" s="1" t="s">
        <v>40</v>
      </c>
      <c r="U895" s="1">
        <v>6</v>
      </c>
      <c r="V895" s="1" t="s">
        <v>41</v>
      </c>
      <c r="W895" s="1" t="s">
        <v>41</v>
      </c>
      <c r="X895" s="1">
        <v>2</v>
      </c>
      <c r="Y895" s="34" t="s">
        <v>5649</v>
      </c>
      <c r="Z895" s="1">
        <v>172.56</v>
      </c>
      <c r="AA895" s="1">
        <v>10</v>
      </c>
      <c r="AC895" s="1">
        <v>30.16</v>
      </c>
      <c r="AD895" s="1">
        <v>17.5</v>
      </c>
      <c r="AN895" s="1">
        <v>114.9</v>
      </c>
      <c r="AO895" s="1">
        <f t="shared" si="150"/>
        <v>172.56</v>
      </c>
      <c r="AP895" s="1">
        <v>10</v>
      </c>
      <c r="AR895" s="1">
        <v>26</v>
      </c>
      <c r="AS895" s="1">
        <v>8.75</v>
      </c>
      <c r="BA895" s="1">
        <v>28.65</v>
      </c>
      <c r="BI895" s="1">
        <f t="shared" si="154"/>
        <v>73.400000000000006</v>
      </c>
      <c r="BJ895" s="1">
        <v>61.8</v>
      </c>
      <c r="BM895" s="1">
        <v>0</v>
      </c>
      <c r="BO895" s="1">
        <v>3.75</v>
      </c>
      <c r="BP895" s="1">
        <v>0</v>
      </c>
      <c r="BQ895" s="1">
        <v>16</v>
      </c>
      <c r="BS895" s="1">
        <v>2.7</v>
      </c>
      <c r="BX895" s="1">
        <f t="shared" si="151"/>
        <v>22.45</v>
      </c>
      <c r="CA895" s="1">
        <f t="shared" si="152"/>
        <v>0</v>
      </c>
      <c r="CB895" s="1">
        <f t="shared" si="155"/>
        <v>22.45</v>
      </c>
      <c r="CC895" s="1">
        <v>40</v>
      </c>
      <c r="CD895" s="1">
        <v>40</v>
      </c>
      <c r="CG895" s="1">
        <f t="shared" si="156"/>
        <v>40</v>
      </c>
      <c r="CH895" s="1">
        <v>24</v>
      </c>
      <c r="CI895" s="1">
        <v>24</v>
      </c>
      <c r="CL895" s="1">
        <f t="shared" si="149"/>
        <v>24</v>
      </c>
      <c r="CO895" s="1">
        <f t="shared" si="153"/>
        <v>0</v>
      </c>
      <c r="CP895" s="1">
        <v>111.8</v>
      </c>
      <c r="CQ895" s="1">
        <f>SUM(BI895,CB895,CG895)</f>
        <v>135.85000000000002</v>
      </c>
      <c r="CR895" s="1">
        <v>41</v>
      </c>
      <c r="CS895" s="1" t="s">
        <v>5728</v>
      </c>
    </row>
    <row r="896" spans="1:97" s="47" customFormat="1" ht="180.75" customHeight="1" x14ac:dyDescent="0.25">
      <c r="A896" s="6" t="s">
        <v>630</v>
      </c>
      <c r="B896" s="6" t="s">
        <v>631</v>
      </c>
      <c r="C896" s="6" t="s">
        <v>267</v>
      </c>
      <c r="D896" s="45" t="s">
        <v>71</v>
      </c>
      <c r="E896" s="6" t="s">
        <v>632</v>
      </c>
      <c r="F896" s="6" t="s">
        <v>633</v>
      </c>
      <c r="G896" s="6" t="s">
        <v>123</v>
      </c>
      <c r="H896" s="6" t="s">
        <v>75</v>
      </c>
      <c r="I896" s="6" t="s">
        <v>634</v>
      </c>
      <c r="J896" s="6" t="s">
        <v>635</v>
      </c>
      <c r="K896" s="6" t="s">
        <v>636</v>
      </c>
      <c r="L896" s="6" t="s">
        <v>637</v>
      </c>
      <c r="M896" s="6" t="s">
        <v>373</v>
      </c>
      <c r="N896" s="6" t="s">
        <v>638</v>
      </c>
      <c r="O896" s="6" t="s">
        <v>639</v>
      </c>
      <c r="P896" s="6">
        <v>932</v>
      </c>
      <c r="Q896" s="6" t="s">
        <v>4820</v>
      </c>
      <c r="R896" s="6" t="s">
        <v>38</v>
      </c>
      <c r="S896" s="6" t="s">
        <v>4821</v>
      </c>
      <c r="T896" s="6" t="s">
        <v>40</v>
      </c>
      <c r="U896" s="6">
        <v>6</v>
      </c>
      <c r="V896" s="6" t="s">
        <v>41</v>
      </c>
      <c r="W896" s="6" t="s">
        <v>41</v>
      </c>
      <c r="X896" s="6">
        <v>5</v>
      </c>
      <c r="Y896" s="32" t="s">
        <v>5647</v>
      </c>
      <c r="Z896" s="6">
        <v>50</v>
      </c>
      <c r="AA896" s="6">
        <v>50</v>
      </c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>
        <f t="shared" si="150"/>
        <v>50</v>
      </c>
      <c r="AP896" s="6">
        <v>70.709999999999994</v>
      </c>
      <c r="AQ896" s="6"/>
      <c r="AR896" s="6"/>
      <c r="AS896" s="6"/>
      <c r="AT896" s="6"/>
      <c r="AU896" s="6">
        <v>16.600000000000001</v>
      </c>
      <c r="AV896" s="6"/>
      <c r="AW896" s="6"/>
      <c r="AX896" s="6">
        <v>4.1100000000000003</v>
      </c>
      <c r="AY896" s="6"/>
      <c r="AZ896" s="6"/>
      <c r="BA896" s="6"/>
      <c r="BB896" s="6"/>
      <c r="BC896" s="6"/>
      <c r="BD896" s="6"/>
      <c r="BE896" s="6"/>
      <c r="BF896" s="6"/>
      <c r="BG896" s="6"/>
      <c r="BH896" s="6">
        <v>0</v>
      </c>
      <c r="BI896" s="6">
        <f t="shared" si="154"/>
        <v>70.709999999999994</v>
      </c>
      <c r="BJ896" s="6">
        <v>8.75</v>
      </c>
      <c r="BK896" s="6">
        <v>1</v>
      </c>
      <c r="BL896" s="6"/>
      <c r="BM896" s="6"/>
      <c r="BN896" s="6"/>
      <c r="BO896" s="6">
        <v>6.25</v>
      </c>
      <c r="BP896" s="6">
        <v>1.5</v>
      </c>
      <c r="BQ896" s="6"/>
      <c r="BR896" s="6"/>
      <c r="BS896" s="6"/>
      <c r="BT896" s="6"/>
      <c r="BU896" s="6"/>
      <c r="BV896" s="6"/>
      <c r="BW896" s="6"/>
      <c r="BX896" s="6">
        <f t="shared" si="151"/>
        <v>8.75</v>
      </c>
      <c r="BY896" s="6"/>
      <c r="BZ896" s="6"/>
      <c r="CA896" s="6">
        <f t="shared" si="152"/>
        <v>0</v>
      </c>
      <c r="CB896" s="6">
        <f t="shared" si="155"/>
        <v>8.75</v>
      </c>
      <c r="CC896" s="6">
        <v>30</v>
      </c>
      <c r="CD896" s="6">
        <v>30</v>
      </c>
      <c r="CE896" s="6"/>
      <c r="CF896" s="6"/>
      <c r="CG896" s="6">
        <f t="shared" si="156"/>
        <v>30</v>
      </c>
      <c r="CH896" s="6">
        <v>16</v>
      </c>
      <c r="CI896" s="6">
        <v>16</v>
      </c>
      <c r="CJ896" s="6"/>
      <c r="CK896" s="6"/>
      <c r="CL896" s="6">
        <f t="shared" si="149"/>
        <v>16</v>
      </c>
      <c r="CM896" s="6"/>
      <c r="CN896" s="6"/>
      <c r="CO896" s="6">
        <f t="shared" si="153"/>
        <v>0</v>
      </c>
      <c r="CP896" s="6">
        <v>109.46</v>
      </c>
      <c r="CQ896" s="6"/>
      <c r="CR896" s="6"/>
      <c r="CS896" s="6" t="s">
        <v>5726</v>
      </c>
    </row>
    <row r="897" spans="1:97" ht="37.5" customHeight="1" x14ac:dyDescent="0.25">
      <c r="A897" s="1" t="s">
        <v>640</v>
      </c>
      <c r="B897" s="1" t="s">
        <v>641</v>
      </c>
      <c r="C897" s="1" t="s">
        <v>25</v>
      </c>
      <c r="D897" s="44" t="s">
        <v>84</v>
      </c>
      <c r="E897" s="1" t="s">
        <v>642</v>
      </c>
      <c r="F897" s="26" t="s">
        <v>643</v>
      </c>
      <c r="G897" s="26" t="s">
        <v>644</v>
      </c>
      <c r="H897" s="1" t="s">
        <v>74</v>
      </c>
      <c r="I897" s="1" t="s">
        <v>645</v>
      </c>
      <c r="J897" s="1" t="s">
        <v>646</v>
      </c>
      <c r="K897" s="1" t="s">
        <v>647</v>
      </c>
      <c r="L897" s="1" t="s">
        <v>648</v>
      </c>
      <c r="M897" s="1" t="s">
        <v>649</v>
      </c>
      <c r="N897" s="1" t="s">
        <v>650</v>
      </c>
      <c r="O897" s="1" t="s">
        <v>651</v>
      </c>
      <c r="P897" s="1">
        <v>932</v>
      </c>
      <c r="Q897" s="1" t="s">
        <v>4820</v>
      </c>
      <c r="R897" s="1" t="s">
        <v>38</v>
      </c>
      <c r="S897" s="1" t="s">
        <v>4821</v>
      </c>
      <c r="T897" s="1" t="s">
        <v>40</v>
      </c>
      <c r="U897" s="1">
        <v>6</v>
      </c>
      <c r="V897" s="1" t="s">
        <v>41</v>
      </c>
      <c r="W897" s="1" t="s">
        <v>41</v>
      </c>
      <c r="X897" s="1">
        <v>3</v>
      </c>
      <c r="Y897" s="34" t="s">
        <v>5649</v>
      </c>
      <c r="Z897" s="1">
        <v>10</v>
      </c>
      <c r="AA897" s="1">
        <v>10</v>
      </c>
      <c r="AO897" s="1">
        <f t="shared" si="150"/>
        <v>10</v>
      </c>
      <c r="AP897" s="1">
        <v>101.92</v>
      </c>
      <c r="BB897" s="1">
        <v>91.92</v>
      </c>
      <c r="BI897" s="1">
        <f t="shared" si="154"/>
        <v>101.92</v>
      </c>
      <c r="BJ897" s="1">
        <v>4.25</v>
      </c>
      <c r="BK897" s="1">
        <v>1</v>
      </c>
      <c r="BO897" s="1">
        <v>1.25</v>
      </c>
      <c r="BQ897" s="1">
        <v>2</v>
      </c>
      <c r="BX897" s="1">
        <f t="shared" si="151"/>
        <v>4.25</v>
      </c>
      <c r="CA897" s="1">
        <f t="shared" si="152"/>
        <v>0</v>
      </c>
      <c r="CB897" s="1">
        <f t="shared" si="155"/>
        <v>4.25</v>
      </c>
      <c r="CG897" s="1">
        <f t="shared" si="156"/>
        <v>0</v>
      </c>
      <c r="CL897" s="1">
        <f t="shared" si="149"/>
        <v>0</v>
      </c>
      <c r="CO897" s="1">
        <f t="shared" si="153"/>
        <v>0</v>
      </c>
      <c r="CP897" s="1">
        <v>106.17</v>
      </c>
      <c r="CQ897" s="1">
        <f>SUM(BI897,CB897,CG897)</f>
        <v>106.17</v>
      </c>
      <c r="CR897" s="1">
        <v>51</v>
      </c>
      <c r="CS897" s="1" t="s">
        <v>5728</v>
      </c>
    </row>
    <row r="898" spans="1:97" ht="40.5" customHeight="1" x14ac:dyDescent="0.25">
      <c r="A898" s="1" t="s">
        <v>652</v>
      </c>
      <c r="B898" s="1" t="s">
        <v>653</v>
      </c>
      <c r="C898" s="1" t="s">
        <v>25</v>
      </c>
      <c r="D898" s="44" t="s">
        <v>26</v>
      </c>
      <c r="E898" s="1" t="s">
        <v>654</v>
      </c>
      <c r="F898" s="26" t="s">
        <v>655</v>
      </c>
      <c r="G898" s="26" t="s">
        <v>656</v>
      </c>
      <c r="H898" s="1" t="s">
        <v>657</v>
      </c>
      <c r="I898" s="1" t="s">
        <v>658</v>
      </c>
      <c r="J898" s="1" t="s">
        <v>659</v>
      </c>
      <c r="K898" s="1" t="s">
        <v>660</v>
      </c>
      <c r="L898" s="1" t="s">
        <v>661</v>
      </c>
      <c r="M898" s="1" t="s">
        <v>176</v>
      </c>
      <c r="N898" s="1" t="s">
        <v>662</v>
      </c>
      <c r="O898" s="1" t="s">
        <v>663</v>
      </c>
      <c r="P898" s="1">
        <v>932</v>
      </c>
      <c r="Q898" s="1" t="s">
        <v>4820</v>
      </c>
      <c r="R898" s="1" t="s">
        <v>38</v>
      </c>
      <c r="S898" s="1" t="s">
        <v>4821</v>
      </c>
      <c r="T898" s="1" t="s">
        <v>40</v>
      </c>
      <c r="U898" s="1">
        <v>6</v>
      </c>
      <c r="V898" s="1" t="s">
        <v>41</v>
      </c>
      <c r="W898" s="1" t="s">
        <v>41</v>
      </c>
      <c r="X898" s="1">
        <v>3</v>
      </c>
      <c r="Y898" s="34" t="s">
        <v>5649</v>
      </c>
      <c r="Z898" s="1">
        <v>69.61</v>
      </c>
      <c r="AA898" s="1">
        <v>0</v>
      </c>
      <c r="AE898" s="1">
        <v>36.630000000000003</v>
      </c>
      <c r="AJ898" s="1">
        <v>22.98</v>
      </c>
      <c r="AO898" s="1">
        <f t="shared" si="150"/>
        <v>59.61</v>
      </c>
      <c r="AP898" s="1">
        <v>51.24</v>
      </c>
      <c r="AU898" s="1">
        <v>0</v>
      </c>
      <c r="BB898" s="1">
        <v>22.98</v>
      </c>
      <c r="BE898" s="1">
        <v>70</v>
      </c>
      <c r="BI898" s="1">
        <f t="shared" si="154"/>
        <v>92.98</v>
      </c>
      <c r="BJ898" s="1">
        <v>32.5</v>
      </c>
      <c r="BK898" s="1">
        <v>0.5</v>
      </c>
      <c r="BQ898" s="1">
        <v>2</v>
      </c>
      <c r="BV898" s="1">
        <v>10</v>
      </c>
      <c r="BX898" s="1">
        <f t="shared" si="151"/>
        <v>12.5</v>
      </c>
      <c r="BY898" s="1">
        <v>20</v>
      </c>
      <c r="CA898" s="1">
        <f t="shared" si="152"/>
        <v>20</v>
      </c>
      <c r="CB898" s="1">
        <f t="shared" si="155"/>
        <v>32.5</v>
      </c>
      <c r="CC898" s="1">
        <v>20</v>
      </c>
      <c r="CD898" s="1">
        <v>20</v>
      </c>
      <c r="CG898" s="1">
        <f t="shared" si="156"/>
        <v>20</v>
      </c>
      <c r="CH898" s="1">
        <v>8</v>
      </c>
      <c r="CI898" s="1">
        <v>8</v>
      </c>
      <c r="CL898" s="1">
        <f t="shared" si="149"/>
        <v>8</v>
      </c>
      <c r="CO898" s="1">
        <f t="shared" si="153"/>
        <v>0</v>
      </c>
      <c r="CP898" s="1">
        <v>103.74</v>
      </c>
      <c r="CQ898" s="1">
        <f>SUM(BI898,CB898,CG898)</f>
        <v>145.48000000000002</v>
      </c>
      <c r="CR898" s="1">
        <v>39</v>
      </c>
      <c r="CS898" s="1" t="s">
        <v>5728</v>
      </c>
    </row>
    <row r="899" spans="1:97" ht="45" customHeight="1" x14ac:dyDescent="0.25">
      <c r="A899" s="1" t="s">
        <v>664</v>
      </c>
      <c r="B899" s="1" t="s">
        <v>665</v>
      </c>
      <c r="C899" s="1" t="s">
        <v>133</v>
      </c>
      <c r="D899" s="44" t="s">
        <v>26</v>
      </c>
      <c r="E899" s="1" t="s">
        <v>666</v>
      </c>
      <c r="F899" s="26" t="s">
        <v>667</v>
      </c>
      <c r="G899" s="26" t="s">
        <v>668</v>
      </c>
      <c r="H899" s="1" t="s">
        <v>284</v>
      </c>
      <c r="I899" s="1" t="s">
        <v>669</v>
      </c>
      <c r="J899" s="1" t="s">
        <v>670</v>
      </c>
      <c r="K899" s="1" t="s">
        <v>671</v>
      </c>
      <c r="L899" s="1" t="s">
        <v>672</v>
      </c>
      <c r="M899" s="1" t="s">
        <v>176</v>
      </c>
      <c r="N899" s="1" t="s">
        <v>673</v>
      </c>
      <c r="O899" s="1" t="s">
        <v>290</v>
      </c>
      <c r="P899" s="1">
        <v>932</v>
      </c>
      <c r="Q899" s="1" t="s">
        <v>4820</v>
      </c>
      <c r="R899" s="1" t="s">
        <v>38</v>
      </c>
      <c r="S899" s="1" t="s">
        <v>4821</v>
      </c>
      <c r="T899" s="1" t="s">
        <v>40</v>
      </c>
      <c r="U899" s="1">
        <v>6</v>
      </c>
      <c r="V899" s="1" t="s">
        <v>41</v>
      </c>
      <c r="W899" s="1" t="s">
        <v>41</v>
      </c>
      <c r="X899" s="1">
        <v>4</v>
      </c>
      <c r="Y899" s="34" t="s">
        <v>5649</v>
      </c>
      <c r="Z899" s="1">
        <v>10</v>
      </c>
      <c r="AA899" s="1">
        <v>10</v>
      </c>
      <c r="AO899" s="1">
        <f t="shared" si="150"/>
        <v>10</v>
      </c>
      <c r="AP899" s="1">
        <v>51.04</v>
      </c>
      <c r="AX899" s="1">
        <v>0</v>
      </c>
      <c r="BB899" s="1">
        <v>38.299999999999997</v>
      </c>
      <c r="BI899" s="1">
        <f t="shared" si="154"/>
        <v>48.3</v>
      </c>
      <c r="BJ899" s="1">
        <v>30.75</v>
      </c>
      <c r="BK899" s="1">
        <v>2.5</v>
      </c>
      <c r="BQ899" s="1">
        <v>0</v>
      </c>
      <c r="BR899" s="1">
        <v>0</v>
      </c>
      <c r="BT899" s="1">
        <v>3.5</v>
      </c>
      <c r="BX899" s="1">
        <f t="shared" si="151"/>
        <v>6</v>
      </c>
      <c r="BY899" s="1">
        <v>20</v>
      </c>
      <c r="CA899" s="1">
        <f t="shared" si="152"/>
        <v>20</v>
      </c>
      <c r="CB899" s="1">
        <f t="shared" si="155"/>
        <v>26</v>
      </c>
      <c r="CC899" s="1">
        <v>20</v>
      </c>
      <c r="CD899" s="1">
        <v>0</v>
      </c>
      <c r="CG899" s="1">
        <f t="shared" si="156"/>
        <v>0</v>
      </c>
      <c r="CH899" s="1">
        <v>8</v>
      </c>
      <c r="CI899" s="1">
        <v>8</v>
      </c>
      <c r="CL899" s="1">
        <f t="shared" si="149"/>
        <v>8</v>
      </c>
      <c r="CO899" s="1">
        <f t="shared" si="153"/>
        <v>0</v>
      </c>
      <c r="CP899" s="1">
        <v>101.79</v>
      </c>
      <c r="CQ899" s="1">
        <f>SUM(BI899,CB899,CG899)</f>
        <v>74.3</v>
      </c>
      <c r="CR899" s="1">
        <v>62</v>
      </c>
      <c r="CS899" s="1" t="s">
        <v>5728</v>
      </c>
    </row>
    <row r="900" spans="1:97" s="47" customFormat="1" ht="95.25" customHeight="1" x14ac:dyDescent="0.25">
      <c r="A900" s="6" t="s">
        <v>674</v>
      </c>
      <c r="B900" s="6" t="s">
        <v>675</v>
      </c>
      <c r="C900" s="6" t="s">
        <v>267</v>
      </c>
      <c r="D900" s="45" t="s">
        <v>676</v>
      </c>
      <c r="E900" s="6" t="s">
        <v>677</v>
      </c>
      <c r="F900" s="6" t="s">
        <v>678</v>
      </c>
      <c r="G900" s="6" t="s">
        <v>101</v>
      </c>
      <c r="H900" s="6" t="s">
        <v>679</v>
      </c>
      <c r="I900" s="6" t="s">
        <v>680</v>
      </c>
      <c r="J900" s="6" t="s">
        <v>681</v>
      </c>
      <c r="K900" s="6" t="s">
        <v>682</v>
      </c>
      <c r="L900" s="6" t="s">
        <v>105</v>
      </c>
      <c r="M900" s="6" t="s">
        <v>176</v>
      </c>
      <c r="N900" s="6" t="s">
        <v>683</v>
      </c>
      <c r="O900" s="6" t="s">
        <v>684</v>
      </c>
      <c r="P900" s="6">
        <v>932</v>
      </c>
      <c r="Q900" s="6" t="s">
        <v>4820</v>
      </c>
      <c r="R900" s="6" t="s">
        <v>38</v>
      </c>
      <c r="S900" s="6" t="s">
        <v>4821</v>
      </c>
      <c r="T900" s="6" t="s">
        <v>40</v>
      </c>
      <c r="U900" s="6">
        <v>6</v>
      </c>
      <c r="V900" s="6" t="s">
        <v>41</v>
      </c>
      <c r="W900" s="6" t="s">
        <v>41</v>
      </c>
      <c r="X900" s="6">
        <v>2</v>
      </c>
      <c r="Y900" s="32" t="s">
        <v>5713</v>
      </c>
      <c r="Z900" s="6">
        <v>0</v>
      </c>
      <c r="AA900" s="6">
        <v>0</v>
      </c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>
        <f t="shared" si="150"/>
        <v>0</v>
      </c>
      <c r="AP900" s="6">
        <v>52.81</v>
      </c>
      <c r="AQ900" s="6"/>
      <c r="AR900" s="6"/>
      <c r="AS900" s="6"/>
      <c r="AT900" s="6"/>
      <c r="AU900" s="6"/>
      <c r="AV900" s="6"/>
      <c r="AW900" s="6"/>
      <c r="AX900" s="6">
        <v>6.85</v>
      </c>
      <c r="AY900" s="6"/>
      <c r="AZ900" s="6"/>
      <c r="BA900" s="6"/>
      <c r="BB900" s="6">
        <v>45.96</v>
      </c>
      <c r="BC900" s="6"/>
      <c r="BD900" s="6"/>
      <c r="BE900" s="6"/>
      <c r="BF900" s="6"/>
      <c r="BG900" s="6"/>
      <c r="BH900" s="6">
        <v>0</v>
      </c>
      <c r="BI900" s="6">
        <f t="shared" si="154"/>
        <v>52.81</v>
      </c>
      <c r="BJ900" s="6">
        <v>28.75</v>
      </c>
      <c r="BK900" s="6">
        <v>1.5</v>
      </c>
      <c r="BL900" s="6"/>
      <c r="BM900" s="6">
        <v>6</v>
      </c>
      <c r="BN900" s="6"/>
      <c r="BO900" s="6">
        <v>1.25</v>
      </c>
      <c r="BP900" s="6"/>
      <c r="BQ900" s="6"/>
      <c r="BR900" s="6"/>
      <c r="BS900" s="6"/>
      <c r="BT900" s="6"/>
      <c r="BU900" s="6">
        <v>10</v>
      </c>
      <c r="BV900" s="6"/>
      <c r="BW900" s="6">
        <v>10</v>
      </c>
      <c r="BX900" s="6">
        <f t="shared" si="151"/>
        <v>28.75</v>
      </c>
      <c r="BY900" s="6"/>
      <c r="BZ900" s="6"/>
      <c r="CA900" s="6">
        <f t="shared" si="152"/>
        <v>0</v>
      </c>
      <c r="CB900" s="6">
        <f t="shared" si="155"/>
        <v>28.75</v>
      </c>
      <c r="CC900" s="6">
        <v>20</v>
      </c>
      <c r="CD900" s="6">
        <v>20</v>
      </c>
      <c r="CE900" s="6"/>
      <c r="CF900" s="6"/>
      <c r="CG900" s="6">
        <f t="shared" si="156"/>
        <v>20</v>
      </c>
      <c r="CH900" s="6">
        <v>8</v>
      </c>
      <c r="CI900" s="6">
        <v>8</v>
      </c>
      <c r="CJ900" s="6"/>
      <c r="CK900" s="6"/>
      <c r="CL900" s="6">
        <f t="shared" si="149"/>
        <v>8</v>
      </c>
      <c r="CM900" s="6"/>
      <c r="CN900" s="6"/>
      <c r="CO900" s="6">
        <f t="shared" si="153"/>
        <v>0</v>
      </c>
      <c r="CP900" s="6">
        <v>101.56</v>
      </c>
      <c r="CQ900" s="6"/>
      <c r="CR900" s="6"/>
      <c r="CS900" s="6" t="s">
        <v>5727</v>
      </c>
    </row>
    <row r="901" spans="1:97" ht="38.25" customHeight="1" x14ac:dyDescent="0.25">
      <c r="A901" s="1" t="s">
        <v>2053</v>
      </c>
      <c r="B901" s="1" t="s">
        <v>2054</v>
      </c>
      <c r="C901" s="1" t="s">
        <v>267</v>
      </c>
      <c r="D901" s="44" t="s">
        <v>26</v>
      </c>
      <c r="E901" s="1" t="s">
        <v>2055</v>
      </c>
      <c r="F901" s="26" t="s">
        <v>2056</v>
      </c>
      <c r="G901" s="26" t="s">
        <v>391</v>
      </c>
      <c r="H901" s="1" t="s">
        <v>2056</v>
      </c>
      <c r="I901" s="1" t="s">
        <v>2057</v>
      </c>
      <c r="J901" s="1" t="s">
        <v>2058</v>
      </c>
      <c r="K901" s="1" t="s">
        <v>2059</v>
      </c>
      <c r="L901" s="1" t="s">
        <v>105</v>
      </c>
      <c r="M901" s="1" t="s">
        <v>176</v>
      </c>
      <c r="N901" s="1" t="s">
        <v>2060</v>
      </c>
      <c r="O901" s="1" t="s">
        <v>858</v>
      </c>
      <c r="P901" s="1">
        <v>932</v>
      </c>
      <c r="Q901" s="1" t="s">
        <v>4820</v>
      </c>
      <c r="R901" s="1" t="s">
        <v>38</v>
      </c>
      <c r="S901" s="1" t="s">
        <v>4821</v>
      </c>
      <c r="T901" s="1" t="s">
        <v>40</v>
      </c>
      <c r="U901" s="1">
        <v>6</v>
      </c>
      <c r="V901" s="1" t="s">
        <v>41</v>
      </c>
      <c r="W901" s="1" t="s">
        <v>41</v>
      </c>
      <c r="X901" s="1">
        <v>3</v>
      </c>
      <c r="Y901" s="34" t="s">
        <v>5649</v>
      </c>
      <c r="Z901" s="1">
        <v>329.59</v>
      </c>
      <c r="AA901" s="1">
        <v>10</v>
      </c>
      <c r="AJ901" s="1">
        <v>279.58999999999997</v>
      </c>
      <c r="AO901" s="1">
        <f t="shared" si="150"/>
        <v>289.58999999999997</v>
      </c>
      <c r="AP901" s="1">
        <v>50</v>
      </c>
      <c r="BA901" s="1">
        <v>131.79</v>
      </c>
      <c r="BB901" s="1">
        <v>68.94</v>
      </c>
      <c r="BI901" s="1">
        <f t="shared" si="154"/>
        <v>210.73</v>
      </c>
      <c r="BJ901" s="1">
        <v>10</v>
      </c>
      <c r="BV901" s="1">
        <v>10</v>
      </c>
      <c r="BX901" s="1">
        <f t="shared" si="151"/>
        <v>10</v>
      </c>
      <c r="CA901" s="1">
        <f t="shared" si="152"/>
        <v>0</v>
      </c>
      <c r="CB901" s="1">
        <f t="shared" si="155"/>
        <v>10</v>
      </c>
      <c r="CC901" s="1">
        <v>40</v>
      </c>
      <c r="CD901" s="1">
        <v>40</v>
      </c>
      <c r="CG901" s="1">
        <f t="shared" si="156"/>
        <v>40</v>
      </c>
      <c r="CH901" s="1">
        <v>24</v>
      </c>
      <c r="CI901" s="1">
        <v>24</v>
      </c>
      <c r="CL901" s="1">
        <f t="shared" si="149"/>
        <v>24</v>
      </c>
      <c r="CO901" s="1">
        <f t="shared" si="153"/>
        <v>0</v>
      </c>
      <c r="CP901" s="1">
        <v>100</v>
      </c>
      <c r="CQ901" s="1">
        <f>SUM(BI901,CB901,CG901)</f>
        <v>260.73</v>
      </c>
      <c r="CR901" s="1">
        <v>4</v>
      </c>
      <c r="CS901" s="1" t="s">
        <v>5728</v>
      </c>
    </row>
    <row r="902" spans="1:97" ht="52.5" customHeight="1" x14ac:dyDescent="0.25">
      <c r="A902" s="1" t="s">
        <v>694</v>
      </c>
      <c r="B902" s="1" t="s">
        <v>695</v>
      </c>
      <c r="C902" s="1" t="s">
        <v>25</v>
      </c>
      <c r="D902" s="44" t="s">
        <v>26</v>
      </c>
      <c r="E902" s="1" t="s">
        <v>696</v>
      </c>
      <c r="F902" s="1" t="s">
        <v>697</v>
      </c>
      <c r="G902" s="1" t="s">
        <v>160</v>
      </c>
      <c r="H902" s="1" t="s">
        <v>101</v>
      </c>
      <c r="I902" s="1" t="s">
        <v>698</v>
      </c>
      <c r="J902" s="1" t="s">
        <v>698</v>
      </c>
      <c r="K902" s="1" t="s">
        <v>699</v>
      </c>
      <c r="L902" s="1" t="s">
        <v>105</v>
      </c>
      <c r="M902" s="1" t="s">
        <v>176</v>
      </c>
      <c r="N902" s="1" t="s">
        <v>700</v>
      </c>
      <c r="O902" s="1" t="s">
        <v>701</v>
      </c>
      <c r="P902" s="1">
        <v>932</v>
      </c>
      <c r="Q902" s="1" t="s">
        <v>4820</v>
      </c>
      <c r="R902" s="1" t="s">
        <v>38</v>
      </c>
      <c r="S902" s="1" t="s">
        <v>4821</v>
      </c>
      <c r="T902" s="1" t="s">
        <v>40</v>
      </c>
      <c r="U902" s="1">
        <v>6</v>
      </c>
      <c r="V902" s="1" t="s">
        <v>41</v>
      </c>
      <c r="W902" s="1" t="s">
        <v>41</v>
      </c>
      <c r="X902" s="1">
        <v>3</v>
      </c>
      <c r="Y902" s="31" t="s">
        <v>5649</v>
      </c>
      <c r="Z902" s="1">
        <v>10</v>
      </c>
      <c r="AA902" s="1">
        <v>10</v>
      </c>
      <c r="AO902" s="1">
        <f t="shared" si="150"/>
        <v>10</v>
      </c>
      <c r="AP902" s="1">
        <v>63.62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53.62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f t="shared" si="154"/>
        <v>63.62</v>
      </c>
      <c r="BK902" s="1">
        <v>0</v>
      </c>
      <c r="BL902" s="1">
        <v>0</v>
      </c>
      <c r="BM902" s="1">
        <v>0</v>
      </c>
      <c r="BN902" s="1">
        <v>0</v>
      </c>
      <c r="BO902" s="1">
        <v>0</v>
      </c>
      <c r="BP902" s="1">
        <v>0</v>
      </c>
      <c r="BQ902" s="1">
        <v>0</v>
      </c>
      <c r="BR902" s="1">
        <v>0</v>
      </c>
      <c r="BS902" s="1">
        <v>0</v>
      </c>
      <c r="BT902" s="1">
        <v>0</v>
      </c>
      <c r="BU902" s="1">
        <v>0</v>
      </c>
      <c r="BV902" s="1">
        <v>0</v>
      </c>
      <c r="BW902" s="1">
        <v>0</v>
      </c>
      <c r="BX902" s="1">
        <f t="shared" si="151"/>
        <v>0</v>
      </c>
      <c r="BY902" s="1">
        <v>0</v>
      </c>
      <c r="BZ902" s="1">
        <v>0</v>
      </c>
      <c r="CA902" s="1">
        <f t="shared" si="152"/>
        <v>0</v>
      </c>
      <c r="CB902" s="1">
        <f t="shared" si="155"/>
        <v>0</v>
      </c>
      <c r="CC902" s="1">
        <v>30</v>
      </c>
      <c r="CD902" s="1">
        <v>30</v>
      </c>
      <c r="CE902" s="1">
        <v>0</v>
      </c>
      <c r="CF902" s="1">
        <v>0</v>
      </c>
      <c r="CG902" s="1">
        <f t="shared" si="156"/>
        <v>30</v>
      </c>
      <c r="CH902" s="1">
        <v>16</v>
      </c>
      <c r="CI902" s="1">
        <v>16</v>
      </c>
      <c r="CJ902" s="1">
        <v>0</v>
      </c>
      <c r="CK902" s="1">
        <v>0</v>
      </c>
      <c r="CL902" s="1">
        <f t="shared" si="149"/>
        <v>16</v>
      </c>
      <c r="CN902" s="1">
        <v>0</v>
      </c>
      <c r="CO902" s="1">
        <f t="shared" si="153"/>
        <v>0</v>
      </c>
      <c r="CP902" s="1">
        <v>93.62</v>
      </c>
      <c r="CQ902" s="1">
        <f>SUM(BI902,CB902,CG902)</f>
        <v>93.62</v>
      </c>
      <c r="CR902" s="1">
        <v>55</v>
      </c>
      <c r="CS902" s="1" t="s">
        <v>5732</v>
      </c>
    </row>
    <row r="903" spans="1:97" s="47" customFormat="1" ht="81.75" customHeight="1" x14ac:dyDescent="0.25">
      <c r="A903" s="6" t="s">
        <v>2061</v>
      </c>
      <c r="B903" s="6" t="s">
        <v>2062</v>
      </c>
      <c r="C903" s="6" t="s">
        <v>267</v>
      </c>
      <c r="D903" s="45" t="s">
        <v>26</v>
      </c>
      <c r="E903" s="6" t="s">
        <v>2063</v>
      </c>
      <c r="F903" s="6" t="s">
        <v>2064</v>
      </c>
      <c r="G903" s="6" t="s">
        <v>2065</v>
      </c>
      <c r="H903" s="6" t="s">
        <v>2066</v>
      </c>
      <c r="I903" s="6" t="s">
        <v>2067</v>
      </c>
      <c r="J903" s="6" t="s">
        <v>2068</v>
      </c>
      <c r="K903" s="6" t="s">
        <v>2069</v>
      </c>
      <c r="L903" s="6" t="s">
        <v>105</v>
      </c>
      <c r="M903" s="6" t="s">
        <v>2070</v>
      </c>
      <c r="N903" s="6" t="s">
        <v>2071</v>
      </c>
      <c r="O903" s="6" t="s">
        <v>2072</v>
      </c>
      <c r="P903" s="6">
        <v>932</v>
      </c>
      <c r="Q903" s="6" t="s">
        <v>4820</v>
      </c>
      <c r="R903" s="6" t="s">
        <v>38</v>
      </c>
      <c r="S903" s="6" t="s">
        <v>4821</v>
      </c>
      <c r="T903" s="6" t="s">
        <v>40</v>
      </c>
      <c r="U903" s="6">
        <v>6</v>
      </c>
      <c r="V903" s="6" t="s">
        <v>41</v>
      </c>
      <c r="W903" s="6" t="s">
        <v>41</v>
      </c>
      <c r="X903" s="6">
        <v>2</v>
      </c>
      <c r="Y903" s="32" t="s">
        <v>5723</v>
      </c>
      <c r="Z903" s="6">
        <v>0</v>
      </c>
      <c r="AA903" s="6">
        <v>0</v>
      </c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>
        <f t="shared" si="150"/>
        <v>0</v>
      </c>
      <c r="AP903" s="6">
        <v>81.8</v>
      </c>
      <c r="AQ903" s="6"/>
      <c r="AR903" s="6"/>
      <c r="AS903" s="6"/>
      <c r="AT903" s="6"/>
      <c r="AU903" s="6"/>
      <c r="AV903" s="6"/>
      <c r="AW903" s="6"/>
      <c r="AX903" s="6">
        <v>1.37</v>
      </c>
      <c r="AY903" s="6"/>
      <c r="AZ903" s="6"/>
      <c r="BA903" s="6"/>
      <c r="BB903" s="6">
        <v>80.430000000000007</v>
      </c>
      <c r="BC903" s="6"/>
      <c r="BD903" s="6"/>
      <c r="BE903" s="6"/>
      <c r="BF903" s="6"/>
      <c r="BG903" s="6"/>
      <c r="BH903" s="6"/>
      <c r="BI903" s="6">
        <f t="shared" si="154"/>
        <v>81.800000000000011</v>
      </c>
      <c r="BJ903" s="6">
        <v>6</v>
      </c>
      <c r="BK903" s="6">
        <v>1</v>
      </c>
      <c r="BL903" s="6"/>
      <c r="BM903" s="6"/>
      <c r="BN903" s="6"/>
      <c r="BO903" s="6">
        <v>5</v>
      </c>
      <c r="BP903" s="6"/>
      <c r="BQ903" s="6"/>
      <c r="BR903" s="6"/>
      <c r="BS903" s="6"/>
      <c r="BT903" s="6"/>
      <c r="BU903" s="6"/>
      <c r="BV903" s="6"/>
      <c r="BW903" s="6"/>
      <c r="BX903" s="6">
        <f t="shared" si="151"/>
        <v>6</v>
      </c>
      <c r="BY903" s="6"/>
      <c r="BZ903" s="6"/>
      <c r="CA903" s="6">
        <f t="shared" si="152"/>
        <v>0</v>
      </c>
      <c r="CB903" s="6">
        <f t="shared" si="155"/>
        <v>6</v>
      </c>
      <c r="CC903" s="6">
        <v>0</v>
      </c>
      <c r="CD903" s="6">
        <v>0</v>
      </c>
      <c r="CE903" s="6"/>
      <c r="CF903" s="6"/>
      <c r="CG903" s="6">
        <f t="shared" si="156"/>
        <v>0</v>
      </c>
      <c r="CH903" s="6">
        <v>0</v>
      </c>
      <c r="CI903" s="6">
        <v>0</v>
      </c>
      <c r="CJ903" s="6"/>
      <c r="CK903" s="6"/>
      <c r="CL903" s="6">
        <f t="shared" si="149"/>
        <v>0</v>
      </c>
      <c r="CM903" s="6"/>
      <c r="CN903" s="6"/>
      <c r="CO903" s="6">
        <f t="shared" si="153"/>
        <v>0</v>
      </c>
      <c r="CP903" s="6">
        <v>87.8</v>
      </c>
      <c r="CQ903" s="6"/>
      <c r="CR903" s="6"/>
      <c r="CS903" s="6" t="s">
        <v>5727</v>
      </c>
    </row>
    <row r="904" spans="1:97" ht="40.5" customHeight="1" x14ac:dyDescent="0.25">
      <c r="A904" s="1" t="s">
        <v>702</v>
      </c>
      <c r="B904" s="1" t="s">
        <v>703</v>
      </c>
      <c r="C904" s="1" t="s">
        <v>419</v>
      </c>
      <c r="D904" s="44" t="s">
        <v>84</v>
      </c>
      <c r="E904" s="1" t="s">
        <v>704</v>
      </c>
      <c r="F904" s="1" t="s">
        <v>705</v>
      </c>
      <c r="G904" s="1" t="s">
        <v>706</v>
      </c>
      <c r="H904" s="1" t="s">
        <v>74</v>
      </c>
      <c r="I904" s="1" t="s">
        <v>707</v>
      </c>
      <c r="J904" s="1" t="s">
        <v>708</v>
      </c>
      <c r="K904" s="1" t="s">
        <v>709</v>
      </c>
      <c r="L904" s="1" t="s">
        <v>105</v>
      </c>
      <c r="M904" s="1" t="s">
        <v>710</v>
      </c>
      <c r="N904" s="1" t="s">
        <v>711</v>
      </c>
      <c r="O904" s="1" t="s">
        <v>712</v>
      </c>
      <c r="P904" s="1">
        <v>932</v>
      </c>
      <c r="Q904" s="1" t="s">
        <v>4820</v>
      </c>
      <c r="R904" s="1" t="s">
        <v>38</v>
      </c>
      <c r="S904" s="1" t="s">
        <v>4821</v>
      </c>
      <c r="T904" s="1" t="s">
        <v>40</v>
      </c>
      <c r="U904" s="1">
        <v>6</v>
      </c>
      <c r="V904" s="1" t="s">
        <v>41</v>
      </c>
      <c r="W904" s="1" t="s">
        <v>41</v>
      </c>
      <c r="X904" s="1">
        <v>1</v>
      </c>
      <c r="Y904" s="31" t="s">
        <v>5649</v>
      </c>
      <c r="Z904" s="1">
        <v>62.15</v>
      </c>
      <c r="AA904" s="1">
        <v>10</v>
      </c>
      <c r="AH904" s="1">
        <v>33</v>
      </c>
      <c r="AJ904" s="1">
        <v>19.149999999999999</v>
      </c>
      <c r="AO904" s="1">
        <f t="shared" si="150"/>
        <v>62.15</v>
      </c>
      <c r="AP904" s="1">
        <v>45.59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16.440000000000001</v>
      </c>
      <c r="AY904" s="1">
        <v>0</v>
      </c>
      <c r="AZ904" s="1">
        <v>0</v>
      </c>
      <c r="BA904" s="1">
        <v>0</v>
      </c>
      <c r="BB904" s="1">
        <v>19.149999999999999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f t="shared" si="154"/>
        <v>45.59</v>
      </c>
      <c r="BJ904" s="1">
        <v>1.25</v>
      </c>
      <c r="BK904" s="1">
        <v>0</v>
      </c>
      <c r="BL904" s="1">
        <v>0</v>
      </c>
      <c r="BM904" s="1">
        <v>0</v>
      </c>
      <c r="BN904" s="1">
        <v>0</v>
      </c>
      <c r="BO904" s="1">
        <v>1.25</v>
      </c>
      <c r="BP904" s="1">
        <v>0</v>
      </c>
      <c r="BQ904" s="1">
        <v>0</v>
      </c>
      <c r="BR904" s="1">
        <v>0</v>
      </c>
      <c r="BS904" s="1">
        <v>0</v>
      </c>
      <c r="BT904" s="1">
        <v>0</v>
      </c>
      <c r="BU904" s="1">
        <v>0</v>
      </c>
      <c r="BV904" s="1">
        <v>0</v>
      </c>
      <c r="BW904" s="1">
        <v>0</v>
      </c>
      <c r="BX904" s="1">
        <f t="shared" si="151"/>
        <v>1.25</v>
      </c>
      <c r="BY904" s="1">
        <v>0</v>
      </c>
      <c r="BZ904" s="1">
        <v>0</v>
      </c>
      <c r="CA904" s="1">
        <f t="shared" si="152"/>
        <v>0</v>
      </c>
      <c r="CB904" s="1">
        <f t="shared" si="155"/>
        <v>1.25</v>
      </c>
      <c r="CC904" s="1">
        <v>40</v>
      </c>
      <c r="CD904" s="1">
        <v>40</v>
      </c>
      <c r="CE904" s="1">
        <v>0</v>
      </c>
      <c r="CF904" s="1">
        <v>0</v>
      </c>
      <c r="CG904" s="1">
        <f t="shared" si="156"/>
        <v>40</v>
      </c>
      <c r="CH904" s="1">
        <v>24</v>
      </c>
      <c r="CI904" s="1">
        <v>24</v>
      </c>
      <c r="CJ904" s="1">
        <v>0</v>
      </c>
      <c r="CK904" s="1">
        <v>0</v>
      </c>
      <c r="CL904" s="1">
        <f t="shared" si="149"/>
        <v>24</v>
      </c>
      <c r="CN904" s="1">
        <v>0</v>
      </c>
      <c r="CO904" s="1">
        <f t="shared" si="153"/>
        <v>0</v>
      </c>
      <c r="CP904" s="1">
        <v>86.84</v>
      </c>
      <c r="CQ904" s="1">
        <f>SUM(BI904,CB904,CG904)</f>
        <v>86.84</v>
      </c>
      <c r="CR904" s="1">
        <v>58</v>
      </c>
      <c r="CS904" s="1" t="s">
        <v>5732</v>
      </c>
    </row>
    <row r="905" spans="1:97" ht="44.25" customHeight="1" x14ac:dyDescent="0.25">
      <c r="A905" s="1" t="s">
        <v>2073</v>
      </c>
      <c r="B905" s="1" t="s">
        <v>2074</v>
      </c>
      <c r="C905" s="1" t="s">
        <v>157</v>
      </c>
      <c r="D905" s="44" t="s">
        <v>98</v>
      </c>
      <c r="E905" s="1" t="s">
        <v>2075</v>
      </c>
      <c r="F905" s="26" t="s">
        <v>2076</v>
      </c>
      <c r="G905" s="26" t="s">
        <v>832</v>
      </c>
      <c r="H905" s="1" t="s">
        <v>226</v>
      </c>
      <c r="I905" s="1" t="s">
        <v>2077</v>
      </c>
      <c r="J905" s="1" t="s">
        <v>2078</v>
      </c>
      <c r="K905" s="1" t="s">
        <v>2079</v>
      </c>
      <c r="L905" s="1" t="s">
        <v>105</v>
      </c>
      <c r="M905" s="1" t="s">
        <v>1299</v>
      </c>
      <c r="N905" s="1" t="s">
        <v>2080</v>
      </c>
      <c r="O905" s="1" t="s">
        <v>2081</v>
      </c>
      <c r="P905" s="1">
        <v>932</v>
      </c>
      <c r="Q905" s="1" t="s">
        <v>4820</v>
      </c>
      <c r="R905" s="1" t="s">
        <v>38</v>
      </c>
      <c r="S905" s="1" t="s">
        <v>4821</v>
      </c>
      <c r="T905" s="1" t="s">
        <v>40</v>
      </c>
      <c r="U905" s="1">
        <v>6</v>
      </c>
      <c r="V905" s="1" t="s">
        <v>41</v>
      </c>
      <c r="W905" s="1" t="s">
        <v>41</v>
      </c>
      <c r="X905" s="1">
        <v>2</v>
      </c>
      <c r="Y905" s="34" t="s">
        <v>5649</v>
      </c>
      <c r="Z905" s="1">
        <v>0</v>
      </c>
      <c r="AA905" s="1">
        <v>0</v>
      </c>
      <c r="AO905" s="1">
        <f t="shared" si="150"/>
        <v>0</v>
      </c>
      <c r="AP905" s="1">
        <v>46.24</v>
      </c>
      <c r="AX905" s="1">
        <v>4.1100000000000003</v>
      </c>
      <c r="BB905" s="1">
        <v>42.13</v>
      </c>
      <c r="BI905" s="1">
        <f t="shared" si="154"/>
        <v>46.24</v>
      </c>
      <c r="BJ905" s="1">
        <v>20</v>
      </c>
      <c r="BX905" s="1">
        <f t="shared" si="151"/>
        <v>0</v>
      </c>
      <c r="BY905" s="1">
        <v>20</v>
      </c>
      <c r="CA905" s="1">
        <f t="shared" si="152"/>
        <v>20</v>
      </c>
      <c r="CB905" s="1">
        <f t="shared" si="155"/>
        <v>20</v>
      </c>
      <c r="CC905" s="1">
        <v>20</v>
      </c>
      <c r="CD905" s="1">
        <v>20</v>
      </c>
      <c r="CG905" s="1">
        <f t="shared" si="156"/>
        <v>20</v>
      </c>
      <c r="CH905" s="1">
        <v>8</v>
      </c>
      <c r="CI905" s="1">
        <v>8</v>
      </c>
      <c r="CL905" s="1">
        <f t="shared" si="149"/>
        <v>8</v>
      </c>
      <c r="CO905" s="1">
        <f t="shared" si="153"/>
        <v>0</v>
      </c>
      <c r="CP905" s="1">
        <v>86.24</v>
      </c>
      <c r="CQ905" s="1">
        <f>SUM(BI905,CB905,CG905)</f>
        <v>86.240000000000009</v>
      </c>
      <c r="CR905" s="1">
        <v>59</v>
      </c>
      <c r="CS905" s="1" t="s">
        <v>5728</v>
      </c>
    </row>
    <row r="906" spans="1:97" ht="41.25" customHeight="1" x14ac:dyDescent="0.25">
      <c r="A906" s="1" t="s">
        <v>4716</v>
      </c>
      <c r="B906" s="1" t="s">
        <v>4717</v>
      </c>
      <c r="C906" s="1" t="s">
        <v>157</v>
      </c>
      <c r="D906" s="44" t="s">
        <v>26</v>
      </c>
      <c r="E906" s="1" t="s">
        <v>4718</v>
      </c>
      <c r="F906" s="26" t="s">
        <v>4719</v>
      </c>
      <c r="G906" s="26" t="s">
        <v>29</v>
      </c>
      <c r="H906" s="1" t="s">
        <v>123</v>
      </c>
      <c r="I906" s="1" t="s">
        <v>4720</v>
      </c>
      <c r="J906" s="1" t="s">
        <v>4721</v>
      </c>
      <c r="K906" s="1" t="s">
        <v>4722</v>
      </c>
      <c r="L906" s="1" t="s">
        <v>2402</v>
      </c>
      <c r="M906" s="1" t="s">
        <v>2403</v>
      </c>
      <c r="N906" s="1" t="s">
        <v>4723</v>
      </c>
      <c r="O906" s="1" t="s">
        <v>4724</v>
      </c>
      <c r="P906" s="1">
        <v>932</v>
      </c>
      <c r="Q906" s="1" t="s">
        <v>4820</v>
      </c>
      <c r="R906" s="1" t="s">
        <v>38</v>
      </c>
      <c r="S906" s="1" t="s">
        <v>4821</v>
      </c>
      <c r="T906" s="1" t="s">
        <v>40</v>
      </c>
      <c r="U906" s="1">
        <v>6</v>
      </c>
      <c r="V906" s="1" t="s">
        <v>41</v>
      </c>
      <c r="W906" s="1" t="s">
        <v>41</v>
      </c>
      <c r="X906" s="1">
        <v>5</v>
      </c>
      <c r="Y906" s="34" t="s">
        <v>5649</v>
      </c>
      <c r="Z906" s="1">
        <v>84.44</v>
      </c>
      <c r="AA906" s="1">
        <v>10</v>
      </c>
      <c r="AH906" s="1">
        <v>5.5</v>
      </c>
      <c r="AJ906" s="1">
        <v>68.94</v>
      </c>
      <c r="AO906" s="1">
        <f t="shared" si="150"/>
        <v>84.44</v>
      </c>
      <c r="AP906" s="1">
        <v>10</v>
      </c>
      <c r="AX906" s="1">
        <v>2.74</v>
      </c>
      <c r="BA906" s="1">
        <v>34.380000000000003</v>
      </c>
      <c r="BI906" s="1">
        <f t="shared" si="154"/>
        <v>47.120000000000005</v>
      </c>
      <c r="BJ906" s="1">
        <v>41.7</v>
      </c>
      <c r="BK906" s="1">
        <v>1</v>
      </c>
      <c r="BM906" s="1">
        <v>1</v>
      </c>
      <c r="BO906" s="1">
        <v>5</v>
      </c>
      <c r="BP906" s="1">
        <v>1.5</v>
      </c>
      <c r="BS906" s="1">
        <v>2.7</v>
      </c>
      <c r="BU906" s="1">
        <v>10</v>
      </c>
      <c r="BX906" s="1">
        <f t="shared" si="151"/>
        <v>21.2</v>
      </c>
      <c r="BY906" s="1">
        <v>20</v>
      </c>
      <c r="CA906" s="1">
        <f t="shared" si="152"/>
        <v>20</v>
      </c>
      <c r="CB906" s="1">
        <f t="shared" si="155"/>
        <v>41.2</v>
      </c>
      <c r="CC906" s="1">
        <v>30</v>
      </c>
      <c r="CD906" s="1">
        <v>30</v>
      </c>
      <c r="CG906" s="1">
        <f t="shared" si="156"/>
        <v>30</v>
      </c>
      <c r="CH906" s="1">
        <v>16</v>
      </c>
      <c r="CI906" s="1">
        <v>16</v>
      </c>
      <c r="CL906" s="1">
        <f t="shared" ref="CL906:CL969" si="160">IF(SUBTOTAL(9,CI906:CK906)&gt;=100,100,SUBTOTAL(9,CI906:CK906))</f>
        <v>16</v>
      </c>
      <c r="CO906" s="1">
        <f t="shared" si="153"/>
        <v>0</v>
      </c>
      <c r="CP906" s="1">
        <v>81.7</v>
      </c>
      <c r="CQ906" s="1">
        <f>SUM(BI906,CB906,CG906)</f>
        <v>118.32000000000001</v>
      </c>
      <c r="CR906" s="1">
        <v>46</v>
      </c>
      <c r="CS906" s="1" t="s">
        <v>5728</v>
      </c>
    </row>
    <row r="907" spans="1:97" ht="53.25" customHeight="1" x14ac:dyDescent="0.25">
      <c r="A907" s="1" t="s">
        <v>2082</v>
      </c>
      <c r="B907" s="1" t="s">
        <v>2083</v>
      </c>
      <c r="C907" s="1" t="s">
        <v>267</v>
      </c>
      <c r="D907" s="44" t="s">
        <v>71</v>
      </c>
      <c r="E907" s="1" t="s">
        <v>2084</v>
      </c>
      <c r="F907" s="1" t="s">
        <v>2085</v>
      </c>
      <c r="G907" s="1" t="s">
        <v>832</v>
      </c>
      <c r="H907" s="1" t="s">
        <v>183</v>
      </c>
      <c r="I907" s="1" t="s">
        <v>2086</v>
      </c>
      <c r="J907" s="1" t="s">
        <v>2087</v>
      </c>
      <c r="K907" s="1" t="s">
        <v>2088</v>
      </c>
      <c r="L907" s="1" t="s">
        <v>105</v>
      </c>
      <c r="M907" s="1" t="s">
        <v>1937</v>
      </c>
      <c r="N907" s="1" t="s">
        <v>2089</v>
      </c>
      <c r="O907" s="1" t="s">
        <v>1939</v>
      </c>
      <c r="P907" s="1">
        <v>932</v>
      </c>
      <c r="Q907" s="1" t="s">
        <v>4820</v>
      </c>
      <c r="R907" s="1" t="s">
        <v>38</v>
      </c>
      <c r="S907" s="1" t="s">
        <v>4821</v>
      </c>
      <c r="T907" s="1" t="s">
        <v>40</v>
      </c>
      <c r="U907" s="1">
        <v>6</v>
      </c>
      <c r="V907" s="1" t="s">
        <v>41</v>
      </c>
      <c r="W907" s="1" t="s">
        <v>41</v>
      </c>
      <c r="X907" s="1">
        <v>2</v>
      </c>
      <c r="Y907" s="31" t="s">
        <v>5649</v>
      </c>
      <c r="Z907" s="1">
        <v>0</v>
      </c>
      <c r="AA907" s="1">
        <v>0</v>
      </c>
      <c r="AO907" s="1">
        <f t="shared" si="150"/>
        <v>0</v>
      </c>
      <c r="AP907" s="1">
        <v>38.14</v>
      </c>
      <c r="AQ907" s="1">
        <v>0</v>
      </c>
      <c r="AR907" s="1">
        <v>8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30.14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f t="shared" si="154"/>
        <v>38.14</v>
      </c>
      <c r="BJ907" s="1">
        <v>38</v>
      </c>
      <c r="BK907" s="1">
        <v>2</v>
      </c>
      <c r="BL907" s="1">
        <v>0</v>
      </c>
      <c r="BM907" s="1">
        <v>1</v>
      </c>
      <c r="BN907" s="1">
        <v>0</v>
      </c>
      <c r="BO907" s="1">
        <v>0</v>
      </c>
      <c r="BP907" s="1">
        <v>0</v>
      </c>
      <c r="BQ907" s="1">
        <v>4</v>
      </c>
      <c r="BR907" s="1">
        <v>0</v>
      </c>
      <c r="BS907" s="1">
        <v>0</v>
      </c>
      <c r="BT907" s="1">
        <v>0</v>
      </c>
      <c r="BU907" s="1">
        <v>0</v>
      </c>
      <c r="BV907" s="1">
        <v>10</v>
      </c>
      <c r="BW907" s="1">
        <v>0</v>
      </c>
      <c r="BX907" s="1">
        <f t="shared" si="151"/>
        <v>17</v>
      </c>
      <c r="BY907" s="1">
        <v>20</v>
      </c>
      <c r="BZ907" s="1">
        <v>0</v>
      </c>
      <c r="CA907" s="1">
        <f t="shared" si="152"/>
        <v>20</v>
      </c>
      <c r="CB907" s="1">
        <f t="shared" si="155"/>
        <v>37</v>
      </c>
      <c r="CD907" s="1">
        <v>0</v>
      </c>
      <c r="CE907" s="1">
        <v>0</v>
      </c>
      <c r="CF907" s="1">
        <v>0</v>
      </c>
      <c r="CG907" s="1">
        <f t="shared" si="156"/>
        <v>0</v>
      </c>
      <c r="CI907" s="1">
        <v>0</v>
      </c>
      <c r="CJ907" s="1">
        <v>0</v>
      </c>
      <c r="CK907" s="1">
        <v>0</v>
      </c>
      <c r="CL907" s="1">
        <f t="shared" si="160"/>
        <v>0</v>
      </c>
      <c r="CN907" s="1">
        <v>0</v>
      </c>
      <c r="CO907" s="1">
        <f t="shared" si="153"/>
        <v>0</v>
      </c>
      <c r="CP907" s="1">
        <v>76.14</v>
      </c>
      <c r="CQ907" s="1">
        <f>SUM(BI907,CB907,CG907)</f>
        <v>75.14</v>
      </c>
      <c r="CR907" s="1">
        <v>61</v>
      </c>
      <c r="CS907" s="1" t="s">
        <v>5732</v>
      </c>
    </row>
    <row r="908" spans="1:97" s="47" customFormat="1" ht="174" customHeight="1" x14ac:dyDescent="0.25">
      <c r="A908" s="6" t="s">
        <v>722</v>
      </c>
      <c r="B908" s="6" t="s">
        <v>723</v>
      </c>
      <c r="C908" s="6" t="s">
        <v>724</v>
      </c>
      <c r="D908" s="45" t="s">
        <v>26</v>
      </c>
      <c r="E908" s="6" t="s">
        <v>725</v>
      </c>
      <c r="F908" s="6" t="s">
        <v>726</v>
      </c>
      <c r="G908" s="6" t="s">
        <v>29</v>
      </c>
      <c r="H908" s="6" t="s">
        <v>226</v>
      </c>
      <c r="I908" s="6" t="s">
        <v>727</v>
      </c>
      <c r="J908" s="6" t="s">
        <v>727</v>
      </c>
      <c r="K908" s="6" t="s">
        <v>728</v>
      </c>
      <c r="L908" s="6" t="s">
        <v>729</v>
      </c>
      <c r="M908" s="6" t="s">
        <v>730</v>
      </c>
      <c r="N908" s="6" t="s">
        <v>731</v>
      </c>
      <c r="O908" s="6" t="s">
        <v>732</v>
      </c>
      <c r="P908" s="6">
        <v>932</v>
      </c>
      <c r="Q908" s="6" t="s">
        <v>4820</v>
      </c>
      <c r="R908" s="6" t="s">
        <v>38</v>
      </c>
      <c r="S908" s="6" t="s">
        <v>4821</v>
      </c>
      <c r="T908" s="6" t="s">
        <v>40</v>
      </c>
      <c r="U908" s="6">
        <v>6</v>
      </c>
      <c r="V908" s="6" t="s">
        <v>41</v>
      </c>
      <c r="W908" s="6" t="s">
        <v>41</v>
      </c>
      <c r="X908" s="6">
        <v>5</v>
      </c>
      <c r="Y908" s="32" t="s">
        <v>5714</v>
      </c>
      <c r="Z908" s="6">
        <v>10</v>
      </c>
      <c r="AA908" s="6">
        <v>10</v>
      </c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>
        <f t="shared" si="150"/>
        <v>10</v>
      </c>
      <c r="AP908" s="6">
        <v>10</v>
      </c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>
        <v>0</v>
      </c>
      <c r="BI908" s="6">
        <f t="shared" si="154"/>
        <v>10</v>
      </c>
      <c r="BJ908" s="6">
        <v>28.95</v>
      </c>
      <c r="BK908" s="6">
        <v>1</v>
      </c>
      <c r="BL908" s="6"/>
      <c r="BM908" s="6">
        <v>2</v>
      </c>
      <c r="BN908" s="6"/>
      <c r="BO908" s="6">
        <v>1.25</v>
      </c>
      <c r="BP908" s="6"/>
      <c r="BQ908" s="6">
        <v>2</v>
      </c>
      <c r="BR908" s="6"/>
      <c r="BS908" s="6">
        <v>2.7</v>
      </c>
      <c r="BT908" s="6"/>
      <c r="BU908" s="6"/>
      <c r="BV908" s="6"/>
      <c r="BW908" s="6"/>
      <c r="BX908" s="6">
        <f t="shared" si="151"/>
        <v>8.9499999999999993</v>
      </c>
      <c r="BY908" s="6">
        <v>20</v>
      </c>
      <c r="BZ908" s="6"/>
      <c r="CA908" s="6">
        <f t="shared" si="152"/>
        <v>20</v>
      </c>
      <c r="CB908" s="6">
        <f t="shared" si="155"/>
        <v>28.95</v>
      </c>
      <c r="CC908" s="6">
        <v>30</v>
      </c>
      <c r="CD908" s="6">
        <v>30</v>
      </c>
      <c r="CE908" s="6"/>
      <c r="CF908" s="6"/>
      <c r="CG908" s="6">
        <f t="shared" si="156"/>
        <v>30</v>
      </c>
      <c r="CH908" s="6">
        <v>16</v>
      </c>
      <c r="CI908" s="6">
        <v>16</v>
      </c>
      <c r="CJ908" s="6"/>
      <c r="CK908" s="6"/>
      <c r="CL908" s="6">
        <f t="shared" si="160"/>
        <v>16</v>
      </c>
      <c r="CM908" s="6"/>
      <c r="CN908" s="6"/>
      <c r="CO908" s="6">
        <f t="shared" si="153"/>
        <v>0</v>
      </c>
      <c r="CP908" s="6">
        <v>68.95</v>
      </c>
      <c r="CQ908" s="6"/>
      <c r="CR908" s="6"/>
      <c r="CS908" s="6" t="s">
        <v>5727</v>
      </c>
    </row>
    <row r="909" spans="1:97" ht="38.25" customHeight="1" x14ac:dyDescent="0.25">
      <c r="A909" s="1" t="s">
        <v>4048</v>
      </c>
      <c r="B909" s="1" t="s">
        <v>4049</v>
      </c>
      <c r="C909" s="1" t="s">
        <v>25</v>
      </c>
      <c r="D909" s="44" t="s">
        <v>84</v>
      </c>
      <c r="E909" s="1" t="s">
        <v>4050</v>
      </c>
      <c r="F909" s="1" t="s">
        <v>4051</v>
      </c>
      <c r="G909" s="1" t="s">
        <v>226</v>
      </c>
      <c r="H909" s="1" t="s">
        <v>577</v>
      </c>
      <c r="I909" s="1" t="s">
        <v>4052</v>
      </c>
      <c r="J909" s="1" t="s">
        <v>4053</v>
      </c>
      <c r="K909" s="1" t="s">
        <v>4054</v>
      </c>
      <c r="L909" s="1" t="s">
        <v>626</v>
      </c>
      <c r="M909" s="1" t="s">
        <v>3777</v>
      </c>
      <c r="N909" s="1" t="s">
        <v>4055</v>
      </c>
      <c r="O909" s="1" t="s">
        <v>4056</v>
      </c>
      <c r="P909" s="1">
        <v>932</v>
      </c>
      <c r="Q909" s="1" t="s">
        <v>4820</v>
      </c>
      <c r="R909" s="1" t="s">
        <v>38</v>
      </c>
      <c r="S909" s="1" t="s">
        <v>4821</v>
      </c>
      <c r="T909" s="1" t="s">
        <v>40</v>
      </c>
      <c r="U909" s="1">
        <v>6</v>
      </c>
      <c r="V909" s="1" t="s">
        <v>41</v>
      </c>
      <c r="W909" s="1" t="s">
        <v>41</v>
      </c>
      <c r="X909" s="1">
        <v>2</v>
      </c>
      <c r="Y909" s="31" t="s">
        <v>5649</v>
      </c>
      <c r="Z909" s="1">
        <v>10</v>
      </c>
      <c r="AA909" s="1">
        <v>10</v>
      </c>
      <c r="AO909" s="1">
        <f t="shared" si="150"/>
        <v>10</v>
      </c>
      <c r="AP909" s="1">
        <v>10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f t="shared" si="154"/>
        <v>10</v>
      </c>
      <c r="BJ909" s="1">
        <v>28.75</v>
      </c>
      <c r="BK909" s="1">
        <v>1</v>
      </c>
      <c r="BL909" s="1">
        <v>0</v>
      </c>
      <c r="BM909" s="1">
        <v>2</v>
      </c>
      <c r="BN909" s="1">
        <v>0</v>
      </c>
      <c r="BO909" s="1">
        <v>1.25</v>
      </c>
      <c r="BP909" s="1">
        <v>0</v>
      </c>
      <c r="BQ909" s="1">
        <v>4</v>
      </c>
      <c r="BR909" s="1">
        <v>0</v>
      </c>
      <c r="BS909" s="1">
        <v>0</v>
      </c>
      <c r="BT909" s="1">
        <v>0</v>
      </c>
      <c r="BU909" s="1">
        <v>0</v>
      </c>
      <c r="BV909" s="1">
        <v>10</v>
      </c>
      <c r="BW909" s="1">
        <v>0</v>
      </c>
      <c r="BX909" s="1">
        <f t="shared" si="151"/>
        <v>18.25</v>
      </c>
      <c r="BY909" s="1">
        <v>0</v>
      </c>
      <c r="BZ909" s="1">
        <v>0</v>
      </c>
      <c r="CA909" s="1">
        <f t="shared" si="152"/>
        <v>0</v>
      </c>
      <c r="CB909" s="1">
        <f t="shared" si="155"/>
        <v>18.25</v>
      </c>
      <c r="CC909" s="1">
        <v>30</v>
      </c>
      <c r="CD909" s="1">
        <v>30</v>
      </c>
      <c r="CE909" s="1">
        <v>0</v>
      </c>
      <c r="CF909" s="1">
        <v>0</v>
      </c>
      <c r="CG909" s="1">
        <f t="shared" si="156"/>
        <v>30</v>
      </c>
      <c r="CH909" s="1">
        <v>16</v>
      </c>
      <c r="CI909" s="1">
        <v>16</v>
      </c>
      <c r="CJ909" s="1">
        <v>0</v>
      </c>
      <c r="CK909" s="1">
        <v>0</v>
      </c>
      <c r="CL909" s="1">
        <f t="shared" si="160"/>
        <v>16</v>
      </c>
      <c r="CN909" s="1">
        <v>0</v>
      </c>
      <c r="CO909" s="1">
        <f t="shared" si="153"/>
        <v>0</v>
      </c>
      <c r="CP909" s="1">
        <v>68.75</v>
      </c>
      <c r="CQ909" s="1">
        <f>SUM(BI909,CB909,CG909)</f>
        <v>58.25</v>
      </c>
      <c r="CR909" s="1">
        <v>66</v>
      </c>
      <c r="CS909" s="1" t="s">
        <v>5732</v>
      </c>
    </row>
    <row r="910" spans="1:97" ht="37.5" customHeight="1" x14ac:dyDescent="0.25">
      <c r="A910" s="1" t="s">
        <v>733</v>
      </c>
      <c r="B910" s="1" t="s">
        <v>734</v>
      </c>
      <c r="C910" s="1" t="s">
        <v>267</v>
      </c>
      <c r="D910" s="44" t="s">
        <v>676</v>
      </c>
      <c r="E910" s="1" t="s">
        <v>735</v>
      </c>
      <c r="F910" s="1" t="s">
        <v>736</v>
      </c>
      <c r="G910" s="1" t="s">
        <v>737</v>
      </c>
      <c r="H910" s="1" t="s">
        <v>577</v>
      </c>
      <c r="I910" s="1" t="s">
        <v>738</v>
      </c>
      <c r="J910" s="1" t="s">
        <v>739</v>
      </c>
      <c r="K910" s="1" t="s">
        <v>740</v>
      </c>
      <c r="L910" s="1" t="s">
        <v>299</v>
      </c>
      <c r="M910" s="1" t="s">
        <v>128</v>
      </c>
      <c r="N910" s="1" t="s">
        <v>741</v>
      </c>
      <c r="O910" s="1" t="s">
        <v>742</v>
      </c>
      <c r="P910" s="1">
        <v>932</v>
      </c>
      <c r="Q910" s="1" t="s">
        <v>4820</v>
      </c>
      <c r="R910" s="1" t="s">
        <v>38</v>
      </c>
      <c r="S910" s="1" t="s">
        <v>4821</v>
      </c>
      <c r="T910" s="1" t="s">
        <v>40</v>
      </c>
      <c r="U910" s="1">
        <v>6</v>
      </c>
      <c r="V910" s="1" t="s">
        <v>41</v>
      </c>
      <c r="W910" s="1" t="s">
        <v>41</v>
      </c>
      <c r="X910" s="1">
        <v>4</v>
      </c>
      <c r="Y910" s="31" t="s">
        <v>5649</v>
      </c>
      <c r="Z910" s="1">
        <v>10</v>
      </c>
      <c r="AA910" s="1">
        <v>10</v>
      </c>
      <c r="AO910" s="1">
        <f t="shared" si="150"/>
        <v>10</v>
      </c>
      <c r="AP910" s="1">
        <v>31.64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16.440000000000001</v>
      </c>
      <c r="AY910" s="1">
        <v>0</v>
      </c>
      <c r="AZ910" s="1">
        <v>0</v>
      </c>
      <c r="BA910" s="1">
        <v>0</v>
      </c>
      <c r="BB910" s="1">
        <v>3.83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f t="shared" si="154"/>
        <v>30.270000000000003</v>
      </c>
      <c r="BJ910" s="1">
        <v>16.7</v>
      </c>
      <c r="BK910" s="1">
        <v>0</v>
      </c>
      <c r="BL910" s="1">
        <v>0</v>
      </c>
      <c r="BM910" s="1">
        <v>2</v>
      </c>
      <c r="BN910" s="1">
        <v>0</v>
      </c>
      <c r="BO910" s="1">
        <v>0</v>
      </c>
      <c r="BP910" s="1">
        <v>0</v>
      </c>
      <c r="BQ910" s="1">
        <v>2</v>
      </c>
      <c r="BR910" s="1">
        <v>0</v>
      </c>
      <c r="BS910" s="1">
        <v>2.7</v>
      </c>
      <c r="BT910" s="1">
        <v>0</v>
      </c>
      <c r="BU910" s="1">
        <v>0</v>
      </c>
      <c r="BV910" s="1">
        <v>0</v>
      </c>
      <c r="BW910" s="1">
        <v>0</v>
      </c>
      <c r="BX910" s="1">
        <f t="shared" si="151"/>
        <v>6.7</v>
      </c>
      <c r="BY910" s="1">
        <v>0</v>
      </c>
      <c r="BZ910" s="1">
        <v>0</v>
      </c>
      <c r="CA910" s="1">
        <f t="shared" si="152"/>
        <v>0</v>
      </c>
      <c r="CB910" s="1">
        <f t="shared" si="155"/>
        <v>6.7</v>
      </c>
      <c r="CC910" s="1">
        <v>20</v>
      </c>
      <c r="CD910" s="1">
        <v>20</v>
      </c>
      <c r="CE910" s="1">
        <v>0</v>
      </c>
      <c r="CF910" s="1">
        <v>0</v>
      </c>
      <c r="CG910" s="1">
        <f t="shared" si="156"/>
        <v>20</v>
      </c>
      <c r="CH910" s="1">
        <v>8</v>
      </c>
      <c r="CI910" s="1">
        <v>8</v>
      </c>
      <c r="CJ910" s="1">
        <v>0</v>
      </c>
      <c r="CK910" s="1">
        <v>0</v>
      </c>
      <c r="CL910" s="1">
        <f t="shared" si="160"/>
        <v>8</v>
      </c>
      <c r="CN910" s="1">
        <v>0</v>
      </c>
      <c r="CO910" s="1">
        <f t="shared" si="153"/>
        <v>0</v>
      </c>
      <c r="CP910" s="1">
        <v>68.34</v>
      </c>
      <c r="CQ910" s="1">
        <f>SUM(BI910,CB910,CG910)</f>
        <v>56.970000000000006</v>
      </c>
      <c r="CR910" s="1">
        <v>67</v>
      </c>
      <c r="CS910" s="1" t="s">
        <v>5732</v>
      </c>
    </row>
    <row r="911" spans="1:97" s="47" customFormat="1" ht="79.5" customHeight="1" x14ac:dyDescent="0.25">
      <c r="A911" s="6" t="s">
        <v>4840</v>
      </c>
      <c r="B911" s="6" t="s">
        <v>4841</v>
      </c>
      <c r="C911" s="6" t="s">
        <v>267</v>
      </c>
      <c r="D911" s="45" t="s">
        <v>676</v>
      </c>
      <c r="E911" s="6" t="s">
        <v>4842</v>
      </c>
      <c r="F911" s="6" t="s">
        <v>1629</v>
      </c>
      <c r="G911" s="6" t="s">
        <v>225</v>
      </c>
      <c r="H911" s="6" t="s">
        <v>1158</v>
      </c>
      <c r="I911" s="6" t="s">
        <v>4843</v>
      </c>
      <c r="J911" s="6" t="s">
        <v>4844</v>
      </c>
      <c r="K911" s="6" t="s">
        <v>4845</v>
      </c>
      <c r="L911" s="6" t="s">
        <v>105</v>
      </c>
      <c r="M911" s="6" t="s">
        <v>4846</v>
      </c>
      <c r="N911" s="6" t="s">
        <v>4847</v>
      </c>
      <c r="O911" s="6" t="s">
        <v>1153</v>
      </c>
      <c r="P911" s="6">
        <v>932</v>
      </c>
      <c r="Q911" s="6" t="s">
        <v>4820</v>
      </c>
      <c r="R911" s="6" t="s">
        <v>38</v>
      </c>
      <c r="S911" s="6" t="s">
        <v>4821</v>
      </c>
      <c r="T911" s="6" t="s">
        <v>40</v>
      </c>
      <c r="U911" s="6">
        <v>6</v>
      </c>
      <c r="V911" s="6" t="s">
        <v>41</v>
      </c>
      <c r="W911" s="6" t="s">
        <v>41</v>
      </c>
      <c r="X911" s="6">
        <v>1</v>
      </c>
      <c r="Y911" s="32" t="s">
        <v>5706</v>
      </c>
      <c r="Z911" s="6">
        <v>10</v>
      </c>
      <c r="AA911" s="6">
        <v>10</v>
      </c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>
        <f t="shared" si="150"/>
        <v>10</v>
      </c>
      <c r="AP911" s="6">
        <v>51.18</v>
      </c>
      <c r="AQ911" s="6">
        <v>13.28</v>
      </c>
      <c r="AR911" s="6"/>
      <c r="AS911" s="6">
        <v>8.75</v>
      </c>
      <c r="AT911" s="6"/>
      <c r="AU911" s="6"/>
      <c r="AV911" s="6"/>
      <c r="AW911" s="6"/>
      <c r="AX911" s="6"/>
      <c r="AY911" s="6"/>
      <c r="AZ911" s="6"/>
      <c r="BA911" s="6"/>
      <c r="BB911" s="6">
        <v>19.149999999999999</v>
      </c>
      <c r="BC911" s="6"/>
      <c r="BD911" s="6"/>
      <c r="BE911" s="6"/>
      <c r="BF911" s="6"/>
      <c r="BG911" s="6"/>
      <c r="BH911" s="6"/>
      <c r="BI911" s="6">
        <f t="shared" si="154"/>
        <v>51.18</v>
      </c>
      <c r="BJ911" s="6">
        <v>11.5</v>
      </c>
      <c r="BK911" s="6">
        <v>0.5</v>
      </c>
      <c r="BL911" s="6"/>
      <c r="BM911" s="6">
        <v>1</v>
      </c>
      <c r="BN911" s="6"/>
      <c r="BO911" s="6"/>
      <c r="BP911" s="6"/>
      <c r="BQ911" s="6"/>
      <c r="BR911" s="6"/>
      <c r="BS911" s="6"/>
      <c r="BT911" s="6"/>
      <c r="BU911" s="6">
        <v>10</v>
      </c>
      <c r="BV911" s="6"/>
      <c r="BW911" s="6"/>
      <c r="BX911" s="6">
        <f t="shared" si="151"/>
        <v>11.5</v>
      </c>
      <c r="BY911" s="6"/>
      <c r="BZ911" s="6"/>
      <c r="CA911" s="6">
        <f t="shared" si="152"/>
        <v>0</v>
      </c>
      <c r="CB911" s="6">
        <f t="shared" si="155"/>
        <v>11.5</v>
      </c>
      <c r="CC911" s="6">
        <v>0</v>
      </c>
      <c r="CD911" s="6">
        <v>0</v>
      </c>
      <c r="CE911" s="6"/>
      <c r="CF911" s="6"/>
      <c r="CG911" s="6">
        <f t="shared" si="156"/>
        <v>0</v>
      </c>
      <c r="CH911" s="6">
        <v>0</v>
      </c>
      <c r="CI911" s="6">
        <v>0</v>
      </c>
      <c r="CJ911" s="6"/>
      <c r="CK911" s="6"/>
      <c r="CL911" s="6">
        <f t="shared" si="160"/>
        <v>0</v>
      </c>
      <c r="CM911" s="6"/>
      <c r="CN911" s="6"/>
      <c r="CO911" s="6">
        <f t="shared" si="153"/>
        <v>0</v>
      </c>
      <c r="CP911" s="6">
        <v>62.68</v>
      </c>
      <c r="CQ911" s="6"/>
      <c r="CR911" s="6"/>
      <c r="CS911" s="6" t="s">
        <v>5727</v>
      </c>
    </row>
    <row r="912" spans="1:97" ht="40.5" customHeight="1" x14ac:dyDescent="0.25">
      <c r="A912" s="1" t="s">
        <v>4725</v>
      </c>
      <c r="B912" s="1" t="s">
        <v>4726</v>
      </c>
      <c r="C912" s="1" t="s">
        <v>25</v>
      </c>
      <c r="D912" s="44" t="s">
        <v>26</v>
      </c>
      <c r="E912" s="1" t="s">
        <v>4727</v>
      </c>
      <c r="F912" s="26" t="s">
        <v>4728</v>
      </c>
      <c r="G912" s="26" t="s">
        <v>4729</v>
      </c>
      <c r="H912" s="1" t="s">
        <v>137</v>
      </c>
      <c r="I912" s="1" t="s">
        <v>4730</v>
      </c>
      <c r="J912" s="1" t="s">
        <v>4731</v>
      </c>
      <c r="K912" s="1" t="s">
        <v>4732</v>
      </c>
      <c r="L912" s="1" t="s">
        <v>2277</v>
      </c>
      <c r="M912" s="1" t="s">
        <v>1131</v>
      </c>
      <c r="N912" s="1" t="s">
        <v>4733</v>
      </c>
      <c r="O912" s="1" t="s">
        <v>1133</v>
      </c>
      <c r="P912" s="1">
        <v>932</v>
      </c>
      <c r="Q912" s="1" t="s">
        <v>4820</v>
      </c>
      <c r="R912" s="1" t="s">
        <v>38</v>
      </c>
      <c r="S912" s="1" t="s">
        <v>4821</v>
      </c>
      <c r="T912" s="1" t="s">
        <v>40</v>
      </c>
      <c r="U912" s="1">
        <v>6</v>
      </c>
      <c r="V912" s="1" t="s">
        <v>41</v>
      </c>
      <c r="W912" s="1" t="s">
        <v>41</v>
      </c>
      <c r="X912" s="1">
        <v>3</v>
      </c>
      <c r="Y912" s="34" t="s">
        <v>5649</v>
      </c>
      <c r="Z912" s="1">
        <v>91.61</v>
      </c>
      <c r="AA912" s="1">
        <v>10</v>
      </c>
      <c r="AH912" s="1">
        <v>16.5</v>
      </c>
      <c r="AJ912" s="1">
        <v>65.11</v>
      </c>
      <c r="AO912" s="1">
        <f t="shared" si="150"/>
        <v>91.61</v>
      </c>
      <c r="AP912" s="1">
        <v>10</v>
      </c>
      <c r="AX912" s="1">
        <v>8.2200000000000006</v>
      </c>
      <c r="BA912" s="1">
        <v>32.47</v>
      </c>
      <c r="BI912" s="1">
        <f t="shared" si="154"/>
        <v>50.69</v>
      </c>
      <c r="BJ912" s="1">
        <v>20.7</v>
      </c>
      <c r="BK912" s="1">
        <v>1</v>
      </c>
      <c r="BO912" s="1">
        <v>5</v>
      </c>
      <c r="BP912" s="1">
        <v>0</v>
      </c>
      <c r="BS912" s="1">
        <v>2.7</v>
      </c>
      <c r="BU912" s="1">
        <v>10</v>
      </c>
      <c r="BX912" s="1">
        <f t="shared" si="151"/>
        <v>18.7</v>
      </c>
      <c r="CA912" s="1">
        <f t="shared" si="152"/>
        <v>0</v>
      </c>
      <c r="CB912" s="1">
        <f t="shared" si="155"/>
        <v>18.7</v>
      </c>
      <c r="CC912" s="1">
        <v>30</v>
      </c>
      <c r="CD912" s="1">
        <v>30</v>
      </c>
      <c r="CG912" s="1">
        <f t="shared" si="156"/>
        <v>30</v>
      </c>
      <c r="CH912" s="1">
        <v>16</v>
      </c>
      <c r="CI912" s="1">
        <v>16</v>
      </c>
      <c r="CL912" s="1">
        <f t="shared" si="160"/>
        <v>16</v>
      </c>
      <c r="CO912" s="1">
        <f t="shared" si="153"/>
        <v>0</v>
      </c>
      <c r="CP912" s="1">
        <v>60.7</v>
      </c>
      <c r="CQ912" s="1">
        <f t="shared" ref="CQ912:CQ920" si="161">SUM(BI912,CB912,CG912)</f>
        <v>99.39</v>
      </c>
      <c r="CR912" s="1">
        <v>53</v>
      </c>
      <c r="CS912" s="1" t="s">
        <v>5728</v>
      </c>
    </row>
    <row r="913" spans="1:97" ht="33.75" customHeight="1" x14ac:dyDescent="0.25">
      <c r="A913" s="1" t="s">
        <v>4734</v>
      </c>
      <c r="B913" s="1" t="s">
        <v>4735</v>
      </c>
      <c r="C913" s="1" t="s">
        <v>25</v>
      </c>
      <c r="D913" s="44" t="s">
        <v>84</v>
      </c>
      <c r="E913" s="1" t="s">
        <v>4736</v>
      </c>
      <c r="F913" s="1" t="s">
        <v>587</v>
      </c>
      <c r="G913" s="1" t="s">
        <v>74</v>
      </c>
      <c r="H913" s="1" t="s">
        <v>137</v>
      </c>
      <c r="I913" s="1" t="s">
        <v>4737</v>
      </c>
      <c r="J913" s="1" t="s">
        <v>4738</v>
      </c>
      <c r="K913" s="1" t="s">
        <v>4739</v>
      </c>
      <c r="L913" s="1" t="s">
        <v>661</v>
      </c>
      <c r="M913" s="1" t="s">
        <v>176</v>
      </c>
      <c r="N913" s="1" t="s">
        <v>4740</v>
      </c>
      <c r="O913" s="1" t="s">
        <v>1516</v>
      </c>
      <c r="P913" s="1">
        <v>932</v>
      </c>
      <c r="Q913" s="1" t="s">
        <v>4820</v>
      </c>
      <c r="R913" s="1" t="s">
        <v>38</v>
      </c>
      <c r="S913" s="1" t="s">
        <v>4821</v>
      </c>
      <c r="T913" s="1" t="s">
        <v>40</v>
      </c>
      <c r="U913" s="1">
        <v>6</v>
      </c>
      <c r="V913" s="1" t="s">
        <v>41</v>
      </c>
      <c r="W913" s="1" t="s">
        <v>41</v>
      </c>
      <c r="X913" s="1">
        <v>5</v>
      </c>
      <c r="Y913" s="31" t="s">
        <v>5649</v>
      </c>
      <c r="Z913" s="1">
        <v>7.66</v>
      </c>
      <c r="AA913" s="1">
        <v>0</v>
      </c>
      <c r="AJ913" s="1">
        <v>7.66</v>
      </c>
      <c r="AO913" s="1">
        <f t="shared" si="150"/>
        <v>7.66</v>
      </c>
      <c r="AP913" s="1">
        <v>7.66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3.82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f t="shared" si="154"/>
        <v>3.82</v>
      </c>
      <c r="BJ913" s="1">
        <v>11</v>
      </c>
      <c r="BK913" s="1">
        <v>0</v>
      </c>
      <c r="BL913" s="1">
        <v>0</v>
      </c>
      <c r="BM913" s="1">
        <v>1</v>
      </c>
      <c r="BN913" s="1">
        <v>0</v>
      </c>
      <c r="BO913" s="1">
        <v>0</v>
      </c>
      <c r="BP913" s="1">
        <v>0</v>
      </c>
      <c r="BQ913" s="1">
        <v>0</v>
      </c>
      <c r="BR913" s="1">
        <v>0</v>
      </c>
      <c r="BS913" s="1">
        <v>0</v>
      </c>
      <c r="BT913" s="1">
        <v>0</v>
      </c>
      <c r="BU913" s="1">
        <v>0</v>
      </c>
      <c r="BV913" s="1">
        <v>0</v>
      </c>
      <c r="BW913" s="1">
        <v>0</v>
      </c>
      <c r="BX913" s="1">
        <f t="shared" si="151"/>
        <v>1</v>
      </c>
      <c r="BY913" s="1">
        <v>0</v>
      </c>
      <c r="BZ913" s="1">
        <v>0</v>
      </c>
      <c r="CA913" s="1">
        <f t="shared" si="152"/>
        <v>0</v>
      </c>
      <c r="CB913" s="1">
        <f t="shared" si="155"/>
        <v>1</v>
      </c>
      <c r="CC913" s="1">
        <v>40</v>
      </c>
      <c r="CD913" s="1">
        <v>40</v>
      </c>
      <c r="CE913" s="1">
        <v>0</v>
      </c>
      <c r="CF913" s="1">
        <v>0</v>
      </c>
      <c r="CG913" s="1">
        <f t="shared" si="156"/>
        <v>40</v>
      </c>
      <c r="CH913" s="1">
        <v>24</v>
      </c>
      <c r="CI913" s="1">
        <v>24</v>
      </c>
      <c r="CJ913" s="1">
        <v>0</v>
      </c>
      <c r="CK913" s="1">
        <v>0</v>
      </c>
      <c r="CL913" s="1">
        <f t="shared" si="160"/>
        <v>24</v>
      </c>
      <c r="CN913" s="1">
        <v>0</v>
      </c>
      <c r="CO913" s="1">
        <f t="shared" si="153"/>
        <v>0</v>
      </c>
      <c r="CP913" s="1">
        <v>58.66</v>
      </c>
      <c r="CQ913" s="1">
        <f t="shared" si="161"/>
        <v>44.82</v>
      </c>
      <c r="CR913" s="1">
        <v>71</v>
      </c>
      <c r="CS913" s="1" t="s">
        <v>5732</v>
      </c>
    </row>
    <row r="914" spans="1:97" ht="40.5" customHeight="1" x14ac:dyDescent="0.25">
      <c r="A914" s="1" t="s">
        <v>743</v>
      </c>
      <c r="B914" s="1" t="s">
        <v>744</v>
      </c>
      <c r="C914" s="1" t="s">
        <v>745</v>
      </c>
      <c r="D914" s="44" t="s">
        <v>26</v>
      </c>
      <c r="E914" s="1" t="s">
        <v>746</v>
      </c>
      <c r="F914" s="1" t="s">
        <v>747</v>
      </c>
      <c r="G914" s="1" t="s">
        <v>748</v>
      </c>
      <c r="H914" s="1" t="s">
        <v>749</v>
      </c>
      <c r="I914" s="1" t="s">
        <v>750</v>
      </c>
      <c r="J914" s="1" t="s">
        <v>750</v>
      </c>
      <c r="K914" s="1" t="s">
        <v>751</v>
      </c>
      <c r="L914" s="1" t="s">
        <v>752</v>
      </c>
      <c r="M914" s="1" t="s">
        <v>753</v>
      </c>
      <c r="N914" s="1" t="s">
        <v>754</v>
      </c>
      <c r="O914" s="1" t="s">
        <v>755</v>
      </c>
      <c r="P914" s="1">
        <v>932</v>
      </c>
      <c r="Q914" s="1" t="s">
        <v>4820</v>
      </c>
      <c r="R914" s="1" t="s">
        <v>38</v>
      </c>
      <c r="S914" s="1" t="s">
        <v>4821</v>
      </c>
      <c r="T914" s="1" t="s">
        <v>40</v>
      </c>
      <c r="U914" s="1">
        <v>6</v>
      </c>
      <c r="V914" s="1" t="s">
        <v>41</v>
      </c>
      <c r="W914" s="1" t="s">
        <v>41</v>
      </c>
      <c r="X914" s="1">
        <v>3</v>
      </c>
      <c r="Y914" s="31" t="s">
        <v>5649</v>
      </c>
      <c r="Z914" s="1">
        <v>10</v>
      </c>
      <c r="AA914" s="1">
        <v>10</v>
      </c>
      <c r="AO914" s="1">
        <f t="shared" si="150"/>
        <v>10</v>
      </c>
      <c r="AP914" s="1">
        <v>29.68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8.2200000000000006</v>
      </c>
      <c r="AY914" s="1">
        <v>0</v>
      </c>
      <c r="AZ914" s="1">
        <v>0</v>
      </c>
      <c r="BA914" s="1">
        <v>11.46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f t="shared" si="154"/>
        <v>29.68</v>
      </c>
      <c r="BJ914" s="1">
        <v>26.75</v>
      </c>
      <c r="BK914" s="1">
        <v>0</v>
      </c>
      <c r="BL914" s="1">
        <v>0</v>
      </c>
      <c r="BM914" s="1">
        <v>1</v>
      </c>
      <c r="BN914" s="1">
        <v>0</v>
      </c>
      <c r="BO914" s="1">
        <v>0</v>
      </c>
      <c r="BP914" s="1">
        <v>0</v>
      </c>
      <c r="BQ914" s="1">
        <v>0</v>
      </c>
      <c r="BR914" s="1">
        <v>0</v>
      </c>
      <c r="BS914" s="1">
        <v>0</v>
      </c>
      <c r="BT914" s="1">
        <v>0</v>
      </c>
      <c r="BU914" s="1">
        <v>0</v>
      </c>
      <c r="BV914" s="1">
        <v>0</v>
      </c>
      <c r="BW914" s="1">
        <v>0</v>
      </c>
      <c r="BX914" s="1">
        <f t="shared" si="151"/>
        <v>1</v>
      </c>
      <c r="BY914" s="1">
        <v>20</v>
      </c>
      <c r="BZ914" s="1">
        <v>0</v>
      </c>
      <c r="CA914" s="1">
        <f t="shared" si="152"/>
        <v>20</v>
      </c>
      <c r="CB914" s="1">
        <f t="shared" si="155"/>
        <v>21</v>
      </c>
      <c r="CC914" s="1">
        <v>0</v>
      </c>
      <c r="CD914" s="1">
        <v>0</v>
      </c>
      <c r="CE914" s="1">
        <v>0</v>
      </c>
      <c r="CF914" s="1">
        <v>0</v>
      </c>
      <c r="CG914" s="1">
        <f t="shared" si="156"/>
        <v>0</v>
      </c>
      <c r="CH914" s="1">
        <v>0</v>
      </c>
      <c r="CI914" s="1">
        <v>0</v>
      </c>
      <c r="CJ914" s="1">
        <v>0</v>
      </c>
      <c r="CK914" s="1">
        <v>0</v>
      </c>
      <c r="CL914" s="1">
        <f t="shared" si="160"/>
        <v>0</v>
      </c>
      <c r="CN914" s="1">
        <v>0</v>
      </c>
      <c r="CO914" s="1">
        <f t="shared" si="153"/>
        <v>0</v>
      </c>
      <c r="CP914" s="1">
        <v>56.43</v>
      </c>
      <c r="CQ914" s="1">
        <f t="shared" si="161"/>
        <v>50.68</v>
      </c>
      <c r="CR914" s="1">
        <v>70</v>
      </c>
      <c r="CS914" s="1" t="s">
        <v>5732</v>
      </c>
    </row>
    <row r="915" spans="1:97" ht="49.5" customHeight="1" x14ac:dyDescent="0.25">
      <c r="A915" s="1" t="s">
        <v>2099</v>
      </c>
      <c r="B915" s="1" t="s">
        <v>2100</v>
      </c>
      <c r="C915" s="1" t="s">
        <v>25</v>
      </c>
      <c r="D915" s="44" t="s">
        <v>26</v>
      </c>
      <c r="E915" s="1" t="s">
        <v>2101</v>
      </c>
      <c r="F915" s="26" t="s">
        <v>2102</v>
      </c>
      <c r="G915" s="26" t="s">
        <v>101</v>
      </c>
      <c r="H915" s="1" t="s">
        <v>123</v>
      </c>
      <c r="I915" s="1" t="s">
        <v>2103</v>
      </c>
      <c r="J915" s="1" t="s">
        <v>2104</v>
      </c>
      <c r="K915" s="1" t="s">
        <v>2105</v>
      </c>
      <c r="L915" s="1" t="s">
        <v>2106</v>
      </c>
      <c r="M915" s="1" t="s">
        <v>2107</v>
      </c>
      <c r="N915" s="1" t="s">
        <v>2108</v>
      </c>
      <c r="O915" s="1" t="s">
        <v>107</v>
      </c>
      <c r="P915" s="1">
        <v>932</v>
      </c>
      <c r="Q915" s="1" t="s">
        <v>4820</v>
      </c>
      <c r="R915" s="1" t="s">
        <v>38</v>
      </c>
      <c r="S915" s="1" t="s">
        <v>4821</v>
      </c>
      <c r="T915" s="1" t="s">
        <v>40</v>
      </c>
      <c r="U915" s="1">
        <v>6</v>
      </c>
      <c r="V915" s="1" t="s">
        <v>41</v>
      </c>
      <c r="W915" s="1" t="s">
        <v>41</v>
      </c>
      <c r="X915" s="1">
        <v>3</v>
      </c>
      <c r="Y915" s="34" t="s">
        <v>5649</v>
      </c>
      <c r="Z915" s="1">
        <v>15.5</v>
      </c>
      <c r="AA915" s="1">
        <v>10</v>
      </c>
      <c r="AH915" s="1">
        <v>5.5</v>
      </c>
      <c r="AO915" s="1">
        <f t="shared" si="150"/>
        <v>15.5</v>
      </c>
      <c r="AP915" s="1">
        <v>10</v>
      </c>
      <c r="AX915" s="1">
        <v>2.74</v>
      </c>
      <c r="BI915" s="1">
        <f t="shared" si="154"/>
        <v>12.74</v>
      </c>
      <c r="BJ915" s="1">
        <v>21.25</v>
      </c>
      <c r="BO915" s="1">
        <v>1.25</v>
      </c>
      <c r="BX915" s="1">
        <f t="shared" si="151"/>
        <v>1.25</v>
      </c>
      <c r="BY915" s="1">
        <v>20</v>
      </c>
      <c r="CA915" s="1">
        <f t="shared" si="152"/>
        <v>20</v>
      </c>
      <c r="CB915" s="1">
        <f t="shared" si="155"/>
        <v>21.25</v>
      </c>
      <c r="CC915" s="1">
        <v>20</v>
      </c>
      <c r="CD915" s="1">
        <v>20</v>
      </c>
      <c r="CG915" s="1">
        <f t="shared" si="156"/>
        <v>20</v>
      </c>
      <c r="CH915" s="1">
        <v>8</v>
      </c>
      <c r="CI915" s="1">
        <v>8</v>
      </c>
      <c r="CL915" s="1">
        <f t="shared" si="160"/>
        <v>8</v>
      </c>
      <c r="CO915" s="1">
        <f t="shared" si="153"/>
        <v>0</v>
      </c>
      <c r="CP915" s="1">
        <v>51.25</v>
      </c>
      <c r="CQ915" s="1">
        <f t="shared" si="161"/>
        <v>53.99</v>
      </c>
      <c r="CR915" s="1">
        <v>68</v>
      </c>
      <c r="CS915" s="1" t="s">
        <v>5728</v>
      </c>
    </row>
    <row r="916" spans="1:97" ht="37.5" customHeight="1" x14ac:dyDescent="0.25">
      <c r="A916" s="1" t="s">
        <v>756</v>
      </c>
      <c r="B916" s="1" t="s">
        <v>757</v>
      </c>
      <c r="C916" s="1" t="s">
        <v>419</v>
      </c>
      <c r="D916" s="44" t="s">
        <v>26</v>
      </c>
      <c r="E916" s="1" t="s">
        <v>758</v>
      </c>
      <c r="F916" s="26" t="s">
        <v>759</v>
      </c>
      <c r="G916" s="26" t="s">
        <v>760</v>
      </c>
      <c r="H916" s="1" t="s">
        <v>75</v>
      </c>
      <c r="I916" s="1" t="s">
        <v>761</v>
      </c>
      <c r="J916" s="1" t="s">
        <v>762</v>
      </c>
      <c r="K916" s="1" t="s">
        <v>763</v>
      </c>
      <c r="L916" s="1" t="s">
        <v>105</v>
      </c>
      <c r="M916" s="1" t="s">
        <v>436</v>
      </c>
      <c r="N916" s="1" t="s">
        <v>764</v>
      </c>
      <c r="O916" s="1" t="s">
        <v>438</v>
      </c>
      <c r="P916" s="1">
        <v>932</v>
      </c>
      <c r="Q916" s="1" t="s">
        <v>4820</v>
      </c>
      <c r="R916" s="1" t="s">
        <v>38</v>
      </c>
      <c r="S916" s="1" t="s">
        <v>4821</v>
      </c>
      <c r="T916" s="1" t="s">
        <v>40</v>
      </c>
      <c r="U916" s="1">
        <v>6</v>
      </c>
      <c r="V916" s="1" t="s">
        <v>41</v>
      </c>
      <c r="W916" s="1" t="s">
        <v>41</v>
      </c>
      <c r="X916" s="1">
        <v>4</v>
      </c>
      <c r="Y916" s="34" t="s">
        <v>5649</v>
      </c>
      <c r="Z916" s="1">
        <v>120.12</v>
      </c>
      <c r="AA916" s="1">
        <v>10</v>
      </c>
      <c r="AH916" s="1">
        <v>16.5</v>
      </c>
      <c r="AN916" s="1">
        <v>53.62</v>
      </c>
      <c r="AO916" s="1">
        <f t="shared" si="150"/>
        <v>80.12</v>
      </c>
      <c r="AP916" s="1">
        <v>50</v>
      </c>
      <c r="AX916" s="1">
        <v>8.2200000000000006</v>
      </c>
      <c r="BA916" s="1">
        <v>13.37</v>
      </c>
      <c r="BI916" s="1">
        <f t="shared" si="154"/>
        <v>31.589999999999996</v>
      </c>
      <c r="BJ916" s="1">
        <v>1.25</v>
      </c>
      <c r="BO916" s="1">
        <v>1.25</v>
      </c>
      <c r="BX916" s="1">
        <f t="shared" si="151"/>
        <v>1.25</v>
      </c>
      <c r="CA916" s="1">
        <f t="shared" si="152"/>
        <v>0</v>
      </c>
      <c r="CB916" s="1">
        <f t="shared" si="155"/>
        <v>1.25</v>
      </c>
      <c r="CC916" s="1">
        <v>0</v>
      </c>
      <c r="CD916" s="1">
        <v>0</v>
      </c>
      <c r="CG916" s="1">
        <f t="shared" si="156"/>
        <v>0</v>
      </c>
      <c r="CH916" s="1">
        <v>0</v>
      </c>
      <c r="CI916" s="1">
        <v>0</v>
      </c>
      <c r="CL916" s="1">
        <f t="shared" si="160"/>
        <v>0</v>
      </c>
      <c r="CO916" s="1">
        <f t="shared" si="153"/>
        <v>0</v>
      </c>
      <c r="CP916" s="1">
        <v>51.25</v>
      </c>
      <c r="CQ916" s="1">
        <f t="shared" si="161"/>
        <v>32.839999999999996</v>
      </c>
      <c r="CR916" s="1">
        <v>72</v>
      </c>
      <c r="CS916" s="1" t="s">
        <v>5728</v>
      </c>
    </row>
    <row r="917" spans="1:97" ht="33.75" customHeight="1" x14ac:dyDescent="0.25">
      <c r="A917" s="1" t="s">
        <v>776</v>
      </c>
      <c r="B917" s="1" t="s">
        <v>777</v>
      </c>
      <c r="C917" s="1" t="s">
        <v>267</v>
      </c>
      <c r="D917" s="44" t="s">
        <v>84</v>
      </c>
      <c r="E917" s="1" t="s">
        <v>778</v>
      </c>
      <c r="F917" s="1" t="s">
        <v>779</v>
      </c>
      <c r="G917" s="1" t="s">
        <v>780</v>
      </c>
      <c r="H917" s="1" t="s">
        <v>195</v>
      </c>
      <c r="I917" s="1" t="s">
        <v>781</v>
      </c>
      <c r="J917" s="1" t="s">
        <v>781</v>
      </c>
      <c r="K917" s="1" t="s">
        <v>782</v>
      </c>
      <c r="L917" s="1" t="s">
        <v>362</v>
      </c>
      <c r="M917" s="1" t="s">
        <v>176</v>
      </c>
      <c r="N917" s="1" t="s">
        <v>783</v>
      </c>
      <c r="O917" s="1" t="s">
        <v>784</v>
      </c>
      <c r="P917" s="1">
        <v>932</v>
      </c>
      <c r="Q917" s="1" t="s">
        <v>4820</v>
      </c>
      <c r="R917" s="1" t="s">
        <v>38</v>
      </c>
      <c r="S917" s="1" t="s">
        <v>4821</v>
      </c>
      <c r="T917" s="1" t="s">
        <v>40</v>
      </c>
      <c r="U917" s="1">
        <v>6</v>
      </c>
      <c r="V917" s="1" t="s">
        <v>41</v>
      </c>
      <c r="W917" s="1" t="s">
        <v>41</v>
      </c>
      <c r="X917" s="1">
        <v>1</v>
      </c>
      <c r="Y917" s="31" t="s">
        <v>5649</v>
      </c>
      <c r="Z917" s="1">
        <v>19.25</v>
      </c>
      <c r="AA917" s="1">
        <v>0</v>
      </c>
      <c r="AG917" s="1">
        <v>5.5</v>
      </c>
      <c r="AH917" s="1">
        <v>13.75</v>
      </c>
      <c r="AO917" s="1">
        <f t="shared" si="150"/>
        <v>19.25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f t="shared" si="154"/>
        <v>0</v>
      </c>
      <c r="BJ917" s="1">
        <v>47.4</v>
      </c>
      <c r="BK917" s="1">
        <v>0.5</v>
      </c>
      <c r="BL917" s="1">
        <v>0</v>
      </c>
      <c r="BM917" s="1">
        <v>0</v>
      </c>
      <c r="BN917" s="1">
        <v>0</v>
      </c>
      <c r="BO917" s="1">
        <v>5</v>
      </c>
      <c r="BP917" s="1">
        <v>0</v>
      </c>
      <c r="BQ917" s="1">
        <v>6</v>
      </c>
      <c r="BR917" s="1">
        <v>0</v>
      </c>
      <c r="BS917" s="1">
        <v>2.7</v>
      </c>
      <c r="BT917" s="1">
        <v>0</v>
      </c>
      <c r="BU917" s="1">
        <v>0</v>
      </c>
      <c r="BV917" s="1">
        <v>0</v>
      </c>
      <c r="BW917" s="1">
        <v>0</v>
      </c>
      <c r="BX917" s="1">
        <f t="shared" si="151"/>
        <v>14.2</v>
      </c>
      <c r="BY917" s="1">
        <v>0</v>
      </c>
      <c r="BZ917" s="1">
        <v>0</v>
      </c>
      <c r="CA917" s="1">
        <f t="shared" si="152"/>
        <v>0</v>
      </c>
      <c r="CB917" s="1">
        <f t="shared" si="155"/>
        <v>14.2</v>
      </c>
      <c r="CD917" s="1">
        <v>0</v>
      </c>
      <c r="CE917" s="1">
        <v>0</v>
      </c>
      <c r="CF917" s="1">
        <v>0</v>
      </c>
      <c r="CG917" s="1">
        <f t="shared" si="156"/>
        <v>0</v>
      </c>
      <c r="CI917" s="1">
        <v>0</v>
      </c>
      <c r="CJ917" s="1">
        <v>0</v>
      </c>
      <c r="CK917" s="1">
        <v>0</v>
      </c>
      <c r="CL917" s="1">
        <f t="shared" si="160"/>
        <v>0</v>
      </c>
      <c r="CN917" s="1">
        <v>0</v>
      </c>
      <c r="CO917" s="1">
        <f t="shared" si="153"/>
        <v>0</v>
      </c>
      <c r="CP917" s="1">
        <v>47.4</v>
      </c>
      <c r="CQ917" s="1">
        <f t="shared" si="161"/>
        <v>14.2</v>
      </c>
      <c r="CR917" s="1">
        <v>74</v>
      </c>
      <c r="CS917" s="1" t="s">
        <v>5732</v>
      </c>
    </row>
    <row r="918" spans="1:97" ht="36.75" customHeight="1" x14ac:dyDescent="0.25">
      <c r="A918" s="1" t="s">
        <v>2109</v>
      </c>
      <c r="B918" s="1" t="s">
        <v>2110</v>
      </c>
      <c r="C918" s="1" t="s">
        <v>25</v>
      </c>
      <c r="D918" s="44" t="s">
        <v>26</v>
      </c>
      <c r="E918" s="1" t="s">
        <v>2111</v>
      </c>
      <c r="F918" s="1" t="s">
        <v>2112</v>
      </c>
      <c r="G918" s="1" t="s">
        <v>2113</v>
      </c>
      <c r="H918" s="1" t="s">
        <v>1004</v>
      </c>
      <c r="I918" s="1" t="s">
        <v>2114</v>
      </c>
      <c r="J918" s="1" t="s">
        <v>2115</v>
      </c>
      <c r="K918" s="1" t="s">
        <v>2116</v>
      </c>
      <c r="L918" s="1" t="s">
        <v>2106</v>
      </c>
      <c r="M918" s="1" t="s">
        <v>2117</v>
      </c>
      <c r="N918" s="1" t="s">
        <v>2118</v>
      </c>
      <c r="O918" s="1" t="s">
        <v>95</v>
      </c>
      <c r="P918" s="1">
        <v>932</v>
      </c>
      <c r="Q918" s="1" t="s">
        <v>4820</v>
      </c>
      <c r="R918" s="1" t="s">
        <v>38</v>
      </c>
      <c r="S918" s="1" t="s">
        <v>4821</v>
      </c>
      <c r="T918" s="1" t="s">
        <v>40</v>
      </c>
      <c r="U918" s="1">
        <v>6</v>
      </c>
      <c r="V918" s="1" t="s">
        <v>41</v>
      </c>
      <c r="W918" s="1" t="s">
        <v>41</v>
      </c>
      <c r="X918" s="1">
        <v>7</v>
      </c>
      <c r="Y918" s="31" t="s">
        <v>5649</v>
      </c>
      <c r="Z918" s="1">
        <v>110.76</v>
      </c>
      <c r="AA918" s="1">
        <v>10</v>
      </c>
      <c r="AH918" s="1">
        <v>16.5</v>
      </c>
      <c r="AJ918" s="1">
        <v>84.26</v>
      </c>
      <c r="AO918" s="1">
        <f t="shared" si="150"/>
        <v>110.76</v>
      </c>
      <c r="AP918" s="1">
        <v>10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42.02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f t="shared" si="154"/>
        <v>52.02</v>
      </c>
      <c r="BJ918" s="1">
        <v>10.15</v>
      </c>
      <c r="BK918" s="1">
        <v>0.5</v>
      </c>
      <c r="BL918" s="1">
        <v>0</v>
      </c>
      <c r="BM918" s="1">
        <v>2</v>
      </c>
      <c r="BN918" s="1">
        <v>0</v>
      </c>
      <c r="BO918" s="1">
        <v>1.25</v>
      </c>
      <c r="BP918" s="1">
        <v>0</v>
      </c>
      <c r="BQ918" s="1">
        <v>0</v>
      </c>
      <c r="BR918" s="1">
        <v>0</v>
      </c>
      <c r="BS918" s="1">
        <v>2.7</v>
      </c>
      <c r="BT918" s="1">
        <v>0</v>
      </c>
      <c r="BU918" s="1">
        <v>0</v>
      </c>
      <c r="BV918" s="1">
        <v>0</v>
      </c>
      <c r="BW918" s="1">
        <v>0</v>
      </c>
      <c r="BX918" s="1">
        <f t="shared" si="151"/>
        <v>6.45</v>
      </c>
      <c r="BY918" s="1">
        <v>0</v>
      </c>
      <c r="BZ918" s="1">
        <v>0</v>
      </c>
      <c r="CA918" s="1">
        <f t="shared" si="152"/>
        <v>0</v>
      </c>
      <c r="CB918" s="1">
        <f t="shared" si="155"/>
        <v>6.45</v>
      </c>
      <c r="CC918" s="1">
        <v>20</v>
      </c>
      <c r="CD918" s="1">
        <v>20</v>
      </c>
      <c r="CE918" s="1">
        <v>0</v>
      </c>
      <c r="CF918" s="1">
        <v>0</v>
      </c>
      <c r="CG918" s="1">
        <f t="shared" si="156"/>
        <v>20</v>
      </c>
      <c r="CH918" s="1">
        <v>8</v>
      </c>
      <c r="CI918" s="1">
        <v>8</v>
      </c>
      <c r="CJ918" s="1">
        <v>0</v>
      </c>
      <c r="CK918" s="1">
        <v>0</v>
      </c>
      <c r="CL918" s="1">
        <f t="shared" si="160"/>
        <v>8</v>
      </c>
      <c r="CN918" s="1">
        <v>0</v>
      </c>
      <c r="CO918" s="1">
        <f t="shared" si="153"/>
        <v>0</v>
      </c>
      <c r="CP918" s="1">
        <v>40.15</v>
      </c>
      <c r="CQ918" s="1">
        <f t="shared" si="161"/>
        <v>78.47</v>
      </c>
      <c r="CR918" s="1">
        <v>60</v>
      </c>
      <c r="CS918" s="1" t="s">
        <v>5732</v>
      </c>
    </row>
    <row r="919" spans="1:97" ht="30.75" customHeight="1" x14ac:dyDescent="0.25">
      <c r="A919" s="1" t="s">
        <v>4057</v>
      </c>
      <c r="B919" s="1" t="s">
        <v>4058</v>
      </c>
      <c r="C919" s="1" t="s">
        <v>133</v>
      </c>
      <c r="D919" s="44" t="s">
        <v>84</v>
      </c>
      <c r="E919" s="1" t="s">
        <v>4059</v>
      </c>
      <c r="F919" s="26" t="s">
        <v>4060</v>
      </c>
      <c r="G919" s="26" t="s">
        <v>249</v>
      </c>
      <c r="H919" s="1" t="s">
        <v>226</v>
      </c>
      <c r="I919" s="1" t="s">
        <v>4061</v>
      </c>
      <c r="J919" s="1" t="s">
        <v>4062</v>
      </c>
      <c r="K919" s="1" t="s">
        <v>4063</v>
      </c>
      <c r="L919" s="1" t="s">
        <v>105</v>
      </c>
      <c r="M919" s="1" t="s">
        <v>373</v>
      </c>
      <c r="N919" s="1" t="s">
        <v>4064</v>
      </c>
      <c r="O919" s="1" t="s">
        <v>571</v>
      </c>
      <c r="P919" s="1">
        <v>932</v>
      </c>
      <c r="Q919" s="1" t="s">
        <v>4820</v>
      </c>
      <c r="R919" s="1" t="s">
        <v>38</v>
      </c>
      <c r="S919" s="1" t="s">
        <v>4821</v>
      </c>
      <c r="T919" s="1" t="s">
        <v>40</v>
      </c>
      <c r="U919" s="1">
        <v>6</v>
      </c>
      <c r="V919" s="1" t="s">
        <v>41</v>
      </c>
      <c r="W919" s="1" t="s">
        <v>41</v>
      </c>
      <c r="X919" s="1">
        <v>1</v>
      </c>
      <c r="Y919" s="34" t="s">
        <v>5649</v>
      </c>
      <c r="Z919" s="1">
        <v>74.62</v>
      </c>
      <c r="AA919" s="1">
        <v>10</v>
      </c>
      <c r="AH919" s="1">
        <v>11</v>
      </c>
      <c r="AJ919" s="1">
        <v>53.62</v>
      </c>
      <c r="AO919" s="1">
        <f t="shared" si="150"/>
        <v>74.62</v>
      </c>
      <c r="AP919" s="1">
        <v>10</v>
      </c>
      <c r="AX919" s="1">
        <v>1.37</v>
      </c>
      <c r="BA919" s="1">
        <v>22.92</v>
      </c>
      <c r="BB919" s="1">
        <v>11.49</v>
      </c>
      <c r="BI919" s="1">
        <f t="shared" si="154"/>
        <v>45.780000000000008</v>
      </c>
      <c r="BJ919" s="1">
        <v>2.5</v>
      </c>
      <c r="BO919" s="1">
        <v>0</v>
      </c>
      <c r="BX919" s="1">
        <f t="shared" si="151"/>
        <v>0</v>
      </c>
      <c r="CA919" s="1">
        <f t="shared" si="152"/>
        <v>0</v>
      </c>
      <c r="CB919" s="1">
        <f t="shared" si="155"/>
        <v>0</v>
      </c>
      <c r="CC919" s="1">
        <v>20</v>
      </c>
      <c r="CD919" s="1">
        <v>20</v>
      </c>
      <c r="CG919" s="1">
        <f t="shared" si="156"/>
        <v>20</v>
      </c>
      <c r="CH919" s="1">
        <v>8</v>
      </c>
      <c r="CI919" s="1">
        <v>8</v>
      </c>
      <c r="CL919" s="1">
        <f t="shared" si="160"/>
        <v>8</v>
      </c>
      <c r="CO919" s="1">
        <f t="shared" si="153"/>
        <v>0</v>
      </c>
      <c r="CP919" s="1">
        <v>32.5</v>
      </c>
      <c r="CQ919" s="1">
        <f t="shared" si="161"/>
        <v>65.78</v>
      </c>
      <c r="CR919" s="1">
        <v>63</v>
      </c>
      <c r="CS919" s="1" t="s">
        <v>5728</v>
      </c>
    </row>
    <row r="920" spans="1:97" ht="47.25" customHeight="1" x14ac:dyDescent="0.25">
      <c r="A920" s="1" t="s">
        <v>4741</v>
      </c>
      <c r="B920" s="1" t="s">
        <v>4742</v>
      </c>
      <c r="C920" s="1" t="s">
        <v>267</v>
      </c>
      <c r="D920" s="44" t="s">
        <v>84</v>
      </c>
      <c r="E920" s="1" t="s">
        <v>4743</v>
      </c>
      <c r="F920" s="26" t="s">
        <v>4744</v>
      </c>
      <c r="G920" s="26" t="s">
        <v>4690</v>
      </c>
      <c r="H920" s="1" t="s">
        <v>29</v>
      </c>
      <c r="I920" s="1" t="s">
        <v>4745</v>
      </c>
      <c r="J920" s="1" t="s">
        <v>4746</v>
      </c>
      <c r="K920" s="1" t="s">
        <v>4747</v>
      </c>
      <c r="L920" s="1" t="s">
        <v>105</v>
      </c>
      <c r="M920" s="1" t="s">
        <v>93</v>
      </c>
      <c r="N920" s="1" t="s">
        <v>4748</v>
      </c>
      <c r="O920" s="1" t="s">
        <v>107</v>
      </c>
      <c r="P920" s="1">
        <v>932</v>
      </c>
      <c r="Q920" s="1" t="s">
        <v>4820</v>
      </c>
      <c r="R920" s="1" t="s">
        <v>38</v>
      </c>
      <c r="S920" s="1" t="s">
        <v>4821</v>
      </c>
      <c r="T920" s="1" t="s">
        <v>40</v>
      </c>
      <c r="U920" s="1">
        <v>6</v>
      </c>
      <c r="V920" s="1" t="s">
        <v>41</v>
      </c>
      <c r="W920" s="1" t="s">
        <v>41</v>
      </c>
      <c r="X920" s="1">
        <v>5</v>
      </c>
      <c r="Y920" s="34" t="s">
        <v>5649</v>
      </c>
      <c r="Z920" s="1">
        <v>10</v>
      </c>
      <c r="AA920" s="1">
        <v>10</v>
      </c>
      <c r="AO920" s="1">
        <f t="shared" ref="AO920:AO983" si="162">IF(SUBTOTAL(9,AA920:AN920)&gt;=500,500,SUBTOTAL(9,AA920:AN920))</f>
        <v>10</v>
      </c>
      <c r="AP920" s="1">
        <v>10</v>
      </c>
      <c r="BI920" s="1">
        <f t="shared" ref="BI920:BI983" si="163">IF(SUBTOTAL(9,AA920,AQ920:BH920)&gt;=500,500,SUBTOTAL(9,AA920,AQ920:BH920))</f>
        <v>10</v>
      </c>
      <c r="BJ920" s="1">
        <v>0.5</v>
      </c>
      <c r="BK920" s="1">
        <v>0.5</v>
      </c>
      <c r="BX920" s="1">
        <f t="shared" ref="BX920:BX983" si="164">IF(SUBTOTAL(9,BK920:BW920)&gt;=210,210,SUBTOTAL(9,BK920:BW920))</f>
        <v>0.5</v>
      </c>
      <c r="CA920" s="1">
        <f t="shared" ref="CA920:CA983" si="165">IF(SUBTOTAL(9,BY920:BZ920)&gt;=90,90,SUBTOTAL(9,BY920:BZ920))</f>
        <v>0</v>
      </c>
      <c r="CB920" s="1">
        <f t="shared" ref="CB920:CB983" si="166">SUM(BX920,CA920)</f>
        <v>0.5</v>
      </c>
      <c r="CC920" s="1">
        <v>20</v>
      </c>
      <c r="CD920" s="1">
        <v>20</v>
      </c>
      <c r="CG920" s="1">
        <f t="shared" ref="CG920:CG983" si="167">IF(SUBTOTAL(9,CD920:CF920)&gt;=200,200,SUBTOTAL(9,CD920:CF920))</f>
        <v>20</v>
      </c>
      <c r="CH920" s="1">
        <v>8</v>
      </c>
      <c r="CI920" s="1">
        <v>8</v>
      </c>
      <c r="CL920" s="1">
        <f t="shared" si="160"/>
        <v>8</v>
      </c>
      <c r="CO920" s="1">
        <f t="shared" ref="CO920:CO983" si="168">SUM(CN920)</f>
        <v>0</v>
      </c>
      <c r="CP920" s="1">
        <v>30.5</v>
      </c>
      <c r="CQ920" s="1">
        <f t="shared" si="161"/>
        <v>30.5</v>
      </c>
      <c r="CR920" s="1">
        <v>73</v>
      </c>
      <c r="CS920" s="1" t="s">
        <v>5728</v>
      </c>
    </row>
    <row r="921" spans="1:97" s="47" customFormat="1" ht="83.25" customHeight="1" x14ac:dyDescent="0.25">
      <c r="A921" s="6" t="s">
        <v>785</v>
      </c>
      <c r="B921" s="6" t="s">
        <v>786</v>
      </c>
      <c r="C921" s="6" t="s">
        <v>25</v>
      </c>
      <c r="D921" s="45" t="s">
        <v>84</v>
      </c>
      <c r="E921" s="6" t="s">
        <v>787</v>
      </c>
      <c r="F921" s="6" t="s">
        <v>788</v>
      </c>
      <c r="G921" s="6" t="s">
        <v>789</v>
      </c>
      <c r="H921" s="6" t="s">
        <v>61</v>
      </c>
      <c r="I921" s="6" t="s">
        <v>790</v>
      </c>
      <c r="J921" s="6" t="s">
        <v>791</v>
      </c>
      <c r="K921" s="6" t="s">
        <v>792</v>
      </c>
      <c r="L921" s="6" t="s">
        <v>209</v>
      </c>
      <c r="M921" s="6" t="s">
        <v>210</v>
      </c>
      <c r="N921" s="6" t="s">
        <v>793</v>
      </c>
      <c r="O921" s="6" t="s">
        <v>212</v>
      </c>
      <c r="P921" s="6">
        <v>932</v>
      </c>
      <c r="Q921" s="6" t="s">
        <v>4820</v>
      </c>
      <c r="R921" s="6" t="s">
        <v>38</v>
      </c>
      <c r="S921" s="6" t="s">
        <v>4821</v>
      </c>
      <c r="T921" s="6" t="s">
        <v>40</v>
      </c>
      <c r="U921" s="6">
        <v>6</v>
      </c>
      <c r="V921" s="6" t="s">
        <v>41</v>
      </c>
      <c r="W921" s="6" t="s">
        <v>41</v>
      </c>
      <c r="X921" s="6">
        <v>4</v>
      </c>
      <c r="Y921" s="32" t="s">
        <v>5713</v>
      </c>
      <c r="Z921" s="6">
        <v>122.25</v>
      </c>
      <c r="AA921" s="6">
        <v>10</v>
      </c>
      <c r="AB921" s="6"/>
      <c r="AC921" s="6"/>
      <c r="AD921" s="6"/>
      <c r="AE921" s="6"/>
      <c r="AF921" s="6"/>
      <c r="AG921" s="6"/>
      <c r="AH921" s="6">
        <v>16.5</v>
      </c>
      <c r="AI921" s="6"/>
      <c r="AJ921" s="6">
        <v>95.75</v>
      </c>
      <c r="AK921" s="6"/>
      <c r="AL921" s="6"/>
      <c r="AM921" s="6"/>
      <c r="AN921" s="6"/>
      <c r="AO921" s="6">
        <f t="shared" si="162"/>
        <v>122.25</v>
      </c>
      <c r="AP921" s="6">
        <v>10</v>
      </c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>
        <f t="shared" si="163"/>
        <v>10</v>
      </c>
      <c r="BJ921" s="6">
        <v>15.5</v>
      </c>
      <c r="BK921" s="6"/>
      <c r="BL921" s="6"/>
      <c r="BM921" s="6">
        <v>2</v>
      </c>
      <c r="BN921" s="6"/>
      <c r="BO921" s="6"/>
      <c r="BP921" s="6"/>
      <c r="BQ921" s="6"/>
      <c r="BR921" s="6"/>
      <c r="BS921" s="6"/>
      <c r="BT921" s="6">
        <v>3.5</v>
      </c>
      <c r="BU921" s="6"/>
      <c r="BV921" s="6">
        <v>10</v>
      </c>
      <c r="BW921" s="6"/>
      <c r="BX921" s="6">
        <f t="shared" si="164"/>
        <v>15.5</v>
      </c>
      <c r="BY921" s="6"/>
      <c r="BZ921" s="6"/>
      <c r="CA921" s="6">
        <f t="shared" si="165"/>
        <v>0</v>
      </c>
      <c r="CB921" s="6">
        <f t="shared" si="166"/>
        <v>15.5</v>
      </c>
      <c r="CC921" s="6">
        <v>0</v>
      </c>
      <c r="CD921" s="6">
        <v>0</v>
      </c>
      <c r="CE921" s="6"/>
      <c r="CF921" s="6"/>
      <c r="CG921" s="6">
        <f t="shared" si="167"/>
        <v>0</v>
      </c>
      <c r="CH921" s="6">
        <v>0</v>
      </c>
      <c r="CI921" s="6">
        <v>0</v>
      </c>
      <c r="CJ921" s="6"/>
      <c r="CK921" s="6"/>
      <c r="CL921" s="6">
        <f t="shared" si="160"/>
        <v>0</v>
      </c>
      <c r="CM921" s="6"/>
      <c r="CN921" s="6"/>
      <c r="CO921" s="6">
        <f t="shared" si="168"/>
        <v>0</v>
      </c>
      <c r="CP921" s="6">
        <v>25.5</v>
      </c>
      <c r="CQ921" s="6"/>
      <c r="CR921" s="6"/>
      <c r="CS921" s="6" t="s">
        <v>5727</v>
      </c>
    </row>
    <row r="922" spans="1:97" ht="47.25" customHeight="1" x14ac:dyDescent="0.25">
      <c r="A922" s="1" t="s">
        <v>4065</v>
      </c>
      <c r="B922" s="1" t="s">
        <v>4066</v>
      </c>
      <c r="C922" s="1" t="s">
        <v>267</v>
      </c>
      <c r="D922" s="44" t="s">
        <v>84</v>
      </c>
      <c r="E922" s="1" t="s">
        <v>4067</v>
      </c>
      <c r="F922" s="26" t="s">
        <v>4068</v>
      </c>
      <c r="G922" s="26" t="s">
        <v>4069</v>
      </c>
      <c r="H922" s="1" t="s">
        <v>4070</v>
      </c>
      <c r="I922" s="1" t="s">
        <v>4071</v>
      </c>
      <c r="J922" s="1" t="s">
        <v>4071</v>
      </c>
      <c r="K922" s="1" t="s">
        <v>4072</v>
      </c>
      <c r="L922" s="1" t="s">
        <v>65</v>
      </c>
      <c r="M922" s="1" t="s">
        <v>66</v>
      </c>
      <c r="N922" s="1" t="s">
        <v>4073</v>
      </c>
      <c r="O922" s="1" t="s">
        <v>2072</v>
      </c>
      <c r="P922" s="1">
        <v>932</v>
      </c>
      <c r="Q922" s="1" t="s">
        <v>4820</v>
      </c>
      <c r="R922" s="1" t="s">
        <v>38</v>
      </c>
      <c r="S922" s="1" t="s">
        <v>4821</v>
      </c>
      <c r="T922" s="1" t="s">
        <v>40</v>
      </c>
      <c r="U922" s="1">
        <v>6</v>
      </c>
      <c r="V922" s="1" t="s">
        <v>41</v>
      </c>
      <c r="W922" s="1" t="s">
        <v>41</v>
      </c>
      <c r="X922" s="1">
        <v>4</v>
      </c>
      <c r="Y922" s="34" t="s">
        <v>5649</v>
      </c>
      <c r="Z922" s="1">
        <v>0</v>
      </c>
      <c r="AA922" s="1">
        <v>0</v>
      </c>
      <c r="AO922" s="1">
        <f t="shared" si="162"/>
        <v>0</v>
      </c>
      <c r="AP922" s="1">
        <v>6.64</v>
      </c>
      <c r="AQ922" s="1">
        <v>0</v>
      </c>
      <c r="BI922" s="1">
        <f t="shared" si="163"/>
        <v>0</v>
      </c>
      <c r="BJ922" s="1">
        <v>18.75</v>
      </c>
      <c r="BO922" s="1">
        <v>1.25</v>
      </c>
      <c r="BQ922" s="1">
        <v>2</v>
      </c>
      <c r="BX922" s="1">
        <f t="shared" si="164"/>
        <v>3.25</v>
      </c>
      <c r="CA922" s="1">
        <f t="shared" si="165"/>
        <v>0</v>
      </c>
      <c r="CB922" s="1">
        <f t="shared" si="166"/>
        <v>3.25</v>
      </c>
      <c r="CG922" s="1">
        <f t="shared" si="167"/>
        <v>0</v>
      </c>
      <c r="CL922" s="1">
        <f t="shared" si="160"/>
        <v>0</v>
      </c>
      <c r="CO922" s="1">
        <f t="shared" si="168"/>
        <v>0</v>
      </c>
      <c r="CP922" s="1">
        <v>25.39</v>
      </c>
      <c r="CQ922" s="1">
        <f>SUM(BI922,CB922,CG922)</f>
        <v>3.25</v>
      </c>
      <c r="CR922" s="1">
        <v>75</v>
      </c>
      <c r="CS922" s="1" t="s">
        <v>5728</v>
      </c>
    </row>
    <row r="923" spans="1:97" ht="44.25" customHeight="1" x14ac:dyDescent="0.25">
      <c r="A923" s="1" t="s">
        <v>4074</v>
      </c>
      <c r="B923" s="1" t="s">
        <v>4075</v>
      </c>
      <c r="C923" s="1" t="s">
        <v>25</v>
      </c>
      <c r="D923" s="44" t="s">
        <v>84</v>
      </c>
      <c r="E923" s="1" t="s">
        <v>4076</v>
      </c>
      <c r="F923" s="1" t="s">
        <v>4077</v>
      </c>
      <c r="G923" s="1" t="s">
        <v>1598</v>
      </c>
      <c r="H923" s="1" t="s">
        <v>391</v>
      </c>
      <c r="I923" s="1" t="s">
        <v>4078</v>
      </c>
      <c r="J923" s="1" t="s">
        <v>4079</v>
      </c>
      <c r="K923" s="1" t="s">
        <v>4080</v>
      </c>
      <c r="L923" s="1" t="s">
        <v>65</v>
      </c>
      <c r="M923" s="1" t="s">
        <v>66</v>
      </c>
      <c r="N923" s="1" t="s">
        <v>4081</v>
      </c>
      <c r="O923" s="1" t="s">
        <v>4082</v>
      </c>
      <c r="P923" s="1">
        <v>932</v>
      </c>
      <c r="Q923" s="1" t="s">
        <v>4820</v>
      </c>
      <c r="R923" s="1" t="s">
        <v>38</v>
      </c>
      <c r="S923" s="1" t="s">
        <v>4821</v>
      </c>
      <c r="T923" s="1" t="s">
        <v>40</v>
      </c>
      <c r="U923" s="1">
        <v>6</v>
      </c>
      <c r="V923" s="1" t="s">
        <v>41</v>
      </c>
      <c r="W923" s="1" t="s">
        <v>41</v>
      </c>
      <c r="X923" s="1">
        <v>5</v>
      </c>
      <c r="Y923" s="31" t="s">
        <v>5649</v>
      </c>
      <c r="Z923" s="1">
        <v>87.39</v>
      </c>
      <c r="AA923" s="1">
        <v>10</v>
      </c>
      <c r="AH923" s="1">
        <v>46.75</v>
      </c>
      <c r="AJ923" s="1">
        <v>30.64</v>
      </c>
      <c r="AO923" s="1">
        <f t="shared" si="162"/>
        <v>87.39</v>
      </c>
      <c r="AP923" s="1">
        <v>10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23.29</v>
      </c>
      <c r="AY923" s="1">
        <v>0</v>
      </c>
      <c r="AZ923" s="1">
        <v>0</v>
      </c>
      <c r="BA923" s="1">
        <v>15.28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f t="shared" si="163"/>
        <v>48.57</v>
      </c>
      <c r="BJ923" s="1">
        <v>8.4499999999999993</v>
      </c>
      <c r="BK923" s="1">
        <v>0</v>
      </c>
      <c r="BL923" s="1">
        <v>0</v>
      </c>
      <c r="BM923" s="1">
        <v>0</v>
      </c>
      <c r="BN923" s="1">
        <v>0</v>
      </c>
      <c r="BO923" s="1">
        <v>0</v>
      </c>
      <c r="BP923" s="1">
        <v>0</v>
      </c>
      <c r="BQ923" s="1">
        <v>0</v>
      </c>
      <c r="BR923" s="1">
        <v>0</v>
      </c>
      <c r="BS923" s="1">
        <v>2.7</v>
      </c>
      <c r="BT923" s="1">
        <v>0</v>
      </c>
      <c r="BU923" s="1">
        <v>0</v>
      </c>
      <c r="BV923" s="1">
        <v>0</v>
      </c>
      <c r="BW923" s="1">
        <v>0</v>
      </c>
      <c r="BX923" s="1">
        <f t="shared" si="164"/>
        <v>2.7</v>
      </c>
      <c r="BY923" s="1">
        <v>0</v>
      </c>
      <c r="BZ923" s="1">
        <v>0</v>
      </c>
      <c r="CA923" s="1">
        <f t="shared" si="165"/>
        <v>0</v>
      </c>
      <c r="CB923" s="1">
        <f t="shared" si="166"/>
        <v>2.7</v>
      </c>
      <c r="CD923" s="1">
        <v>0</v>
      </c>
      <c r="CE923" s="1">
        <v>0</v>
      </c>
      <c r="CF923" s="1">
        <v>0</v>
      </c>
      <c r="CG923" s="1">
        <f t="shared" si="167"/>
        <v>0</v>
      </c>
      <c r="CI923" s="1">
        <v>0</v>
      </c>
      <c r="CJ923" s="1">
        <v>0</v>
      </c>
      <c r="CK923" s="1">
        <v>0</v>
      </c>
      <c r="CL923" s="1">
        <f t="shared" si="160"/>
        <v>0</v>
      </c>
      <c r="CN923" s="1">
        <v>0</v>
      </c>
      <c r="CO923" s="1">
        <f t="shared" si="168"/>
        <v>0</v>
      </c>
      <c r="CP923" s="1">
        <v>18.45</v>
      </c>
      <c r="CQ923" s="1">
        <f>SUM(BI923,CB923,CG923)</f>
        <v>51.27</v>
      </c>
      <c r="CR923" s="1">
        <v>69</v>
      </c>
      <c r="CS923" s="1" t="s">
        <v>5732</v>
      </c>
    </row>
    <row r="924" spans="1:97" s="1" customFormat="1" ht="15" hidden="1" customHeight="1" x14ac:dyDescent="0.25">
      <c r="A924" s="1" t="s">
        <v>4848</v>
      </c>
      <c r="B924" s="1" t="s">
        <v>4849</v>
      </c>
      <c r="C924" s="1" t="s">
        <v>267</v>
      </c>
      <c r="D924" s="1" t="s">
        <v>84</v>
      </c>
      <c r="E924" s="1" t="s">
        <v>4850</v>
      </c>
      <c r="F924" s="1" t="s">
        <v>4851</v>
      </c>
      <c r="G924" s="1" t="s">
        <v>123</v>
      </c>
      <c r="H924" s="1" t="s">
        <v>337</v>
      </c>
      <c r="I924" s="1" t="s">
        <v>4852</v>
      </c>
      <c r="J924" s="1" t="s">
        <v>4853</v>
      </c>
      <c r="K924" s="1" t="s">
        <v>4854</v>
      </c>
      <c r="L924" s="1" t="s">
        <v>3058</v>
      </c>
      <c r="M924" s="1" t="s">
        <v>4855</v>
      </c>
      <c r="N924" s="1" t="s">
        <v>4856</v>
      </c>
      <c r="O924" s="1" t="s">
        <v>3061</v>
      </c>
      <c r="P924" s="1">
        <v>933</v>
      </c>
      <c r="Q924" s="1" t="s">
        <v>4857</v>
      </c>
      <c r="R924" s="1" t="s">
        <v>38</v>
      </c>
      <c r="S924" s="1" t="s">
        <v>4821</v>
      </c>
      <c r="T924" s="1" t="s">
        <v>3897</v>
      </c>
      <c r="U924" s="1">
        <v>1</v>
      </c>
      <c r="V924" s="1" t="s">
        <v>817</v>
      </c>
      <c r="W924" s="1" t="s">
        <v>41</v>
      </c>
      <c r="X924" s="1">
        <v>1</v>
      </c>
      <c r="Y924" s="7"/>
      <c r="Z924" s="1">
        <v>500</v>
      </c>
      <c r="AA924" s="1">
        <v>50</v>
      </c>
      <c r="AJ924" s="1">
        <v>451.94</v>
      </c>
      <c r="AO924" s="1">
        <f t="shared" si="162"/>
        <v>0</v>
      </c>
      <c r="AP924" s="1">
        <v>50</v>
      </c>
      <c r="BI924" s="1">
        <f t="shared" si="163"/>
        <v>0</v>
      </c>
      <c r="BJ924" s="1">
        <v>44</v>
      </c>
      <c r="BQ924" s="1">
        <v>4</v>
      </c>
      <c r="BV924" s="1">
        <v>10</v>
      </c>
      <c r="BW924" s="1">
        <v>10</v>
      </c>
      <c r="BX924" s="1">
        <f t="shared" si="164"/>
        <v>0</v>
      </c>
      <c r="BY924" s="1">
        <v>20</v>
      </c>
      <c r="CA924" s="1">
        <f t="shared" si="165"/>
        <v>0</v>
      </c>
      <c r="CB924" s="1">
        <f t="shared" si="166"/>
        <v>0</v>
      </c>
      <c r="CC924" s="1">
        <v>0</v>
      </c>
      <c r="CD924" s="1">
        <v>0</v>
      </c>
      <c r="CG924" s="1">
        <f t="shared" si="167"/>
        <v>0</v>
      </c>
      <c r="CH924" s="1">
        <v>0</v>
      </c>
      <c r="CI924" s="1">
        <v>0</v>
      </c>
      <c r="CL924" s="1">
        <f t="shared" si="160"/>
        <v>0</v>
      </c>
      <c r="CO924" s="1">
        <f t="shared" si="168"/>
        <v>0</v>
      </c>
      <c r="CP924" s="1">
        <v>544</v>
      </c>
      <c r="CQ924" s="1">
        <f t="shared" ref="CQ924:CQ955" si="169">SUM(AO924,CB924,CG924)</f>
        <v>0</v>
      </c>
      <c r="CR924" s="1">
        <v>1</v>
      </c>
    </row>
    <row r="925" spans="1:97" s="1" customFormat="1" ht="15" hidden="1" customHeight="1" x14ac:dyDescent="0.25">
      <c r="A925" s="1" t="s">
        <v>4858</v>
      </c>
      <c r="B925" s="1" t="s">
        <v>4859</v>
      </c>
      <c r="C925" s="1" t="s">
        <v>267</v>
      </c>
      <c r="D925" s="1" t="s">
        <v>84</v>
      </c>
      <c r="E925" s="1" t="s">
        <v>4860</v>
      </c>
      <c r="F925" s="1" t="s">
        <v>4861</v>
      </c>
      <c r="G925" s="1" t="s">
        <v>112</v>
      </c>
      <c r="H925" s="1" t="s">
        <v>29</v>
      </c>
      <c r="I925" s="1" t="s">
        <v>4862</v>
      </c>
      <c r="J925" s="1" t="s">
        <v>4863</v>
      </c>
      <c r="K925" s="1" t="s">
        <v>4864</v>
      </c>
      <c r="L925" s="1" t="s">
        <v>187</v>
      </c>
      <c r="M925" s="1" t="s">
        <v>128</v>
      </c>
      <c r="N925" s="1" t="s">
        <v>4865</v>
      </c>
      <c r="O925" s="1" t="s">
        <v>190</v>
      </c>
      <c r="P925" s="1">
        <v>933</v>
      </c>
      <c r="Q925" s="1" t="s">
        <v>4857</v>
      </c>
      <c r="R925" s="1" t="s">
        <v>38</v>
      </c>
      <c r="S925" s="1" t="s">
        <v>4821</v>
      </c>
      <c r="T925" s="1" t="s">
        <v>3897</v>
      </c>
      <c r="U925" s="1">
        <v>1</v>
      </c>
      <c r="V925" s="1" t="s">
        <v>817</v>
      </c>
      <c r="W925" s="1" t="s">
        <v>41</v>
      </c>
      <c r="X925" s="1">
        <v>1</v>
      </c>
      <c r="Y925" s="7"/>
      <c r="Z925" s="1">
        <v>381.51</v>
      </c>
      <c r="AA925" s="1">
        <v>10</v>
      </c>
      <c r="AJ925" s="1">
        <v>371.51</v>
      </c>
      <c r="AO925" s="1">
        <f t="shared" si="162"/>
        <v>0</v>
      </c>
      <c r="AP925" s="1">
        <v>10</v>
      </c>
      <c r="BI925" s="1">
        <f t="shared" si="163"/>
        <v>0</v>
      </c>
      <c r="BJ925" s="1">
        <v>92.9</v>
      </c>
      <c r="BK925" s="1">
        <v>2</v>
      </c>
      <c r="BM925" s="1">
        <v>1</v>
      </c>
      <c r="BN925" s="1">
        <v>1.25</v>
      </c>
      <c r="BO925" s="1">
        <v>1.25</v>
      </c>
      <c r="BQ925" s="1">
        <v>2</v>
      </c>
      <c r="BS925" s="1">
        <v>5.4</v>
      </c>
      <c r="BW925" s="1">
        <v>10</v>
      </c>
      <c r="BX925" s="1">
        <f t="shared" si="164"/>
        <v>0</v>
      </c>
      <c r="BZ925" s="1">
        <v>70</v>
      </c>
      <c r="CA925" s="1">
        <f t="shared" si="165"/>
        <v>0</v>
      </c>
      <c r="CB925" s="1">
        <f t="shared" si="166"/>
        <v>0</v>
      </c>
      <c r="CC925" s="1">
        <v>50</v>
      </c>
      <c r="CD925" s="1">
        <v>50</v>
      </c>
      <c r="CG925" s="1">
        <f t="shared" si="167"/>
        <v>0</v>
      </c>
      <c r="CH925" s="1">
        <v>32</v>
      </c>
      <c r="CI925" s="1">
        <v>32</v>
      </c>
      <c r="CL925" s="1">
        <f t="shared" si="160"/>
        <v>0</v>
      </c>
      <c r="CO925" s="1">
        <f t="shared" si="168"/>
        <v>0</v>
      </c>
      <c r="CP925" s="1">
        <v>524.41</v>
      </c>
      <c r="CQ925" s="1">
        <f t="shared" si="169"/>
        <v>0</v>
      </c>
      <c r="CR925" s="1">
        <v>2</v>
      </c>
    </row>
    <row r="926" spans="1:97" s="1" customFormat="1" ht="15" hidden="1" customHeight="1" x14ac:dyDescent="0.25">
      <c r="A926" s="1" t="s">
        <v>3915</v>
      </c>
      <c r="B926" s="1" t="s">
        <v>3916</v>
      </c>
      <c r="C926" s="1" t="s">
        <v>25</v>
      </c>
      <c r="D926" s="1" t="s">
        <v>84</v>
      </c>
      <c r="E926" s="1" t="s">
        <v>3917</v>
      </c>
      <c r="F926" s="1" t="s">
        <v>3918</v>
      </c>
      <c r="G926" s="1" t="s">
        <v>75</v>
      </c>
      <c r="H926" s="1" t="s">
        <v>29</v>
      </c>
      <c r="I926" s="1" t="s">
        <v>3919</v>
      </c>
      <c r="J926" s="1" t="s">
        <v>3919</v>
      </c>
      <c r="K926" s="1" t="s">
        <v>3920</v>
      </c>
      <c r="L926" s="1" t="s">
        <v>209</v>
      </c>
      <c r="M926" s="1" t="s">
        <v>3921</v>
      </c>
      <c r="N926" s="1" t="s">
        <v>3922</v>
      </c>
      <c r="O926" s="1" t="s">
        <v>212</v>
      </c>
      <c r="P926" s="1">
        <v>933</v>
      </c>
      <c r="Q926" s="1" t="s">
        <v>4857</v>
      </c>
      <c r="R926" s="1" t="s">
        <v>38</v>
      </c>
      <c r="S926" s="1" t="s">
        <v>4821</v>
      </c>
      <c r="T926" s="1" t="s">
        <v>3897</v>
      </c>
      <c r="U926" s="1">
        <v>1</v>
      </c>
      <c r="V926" s="1" t="s">
        <v>817</v>
      </c>
      <c r="W926" s="1" t="s">
        <v>41</v>
      </c>
      <c r="X926" s="1">
        <v>2</v>
      </c>
      <c r="Y926" s="7"/>
      <c r="Z926" s="1">
        <v>298.56</v>
      </c>
      <c r="AA926" s="1">
        <v>50</v>
      </c>
      <c r="AH926" s="1">
        <v>30.25</v>
      </c>
      <c r="AJ926" s="1">
        <v>57.45</v>
      </c>
      <c r="AN926" s="1">
        <v>160.86000000000001</v>
      </c>
      <c r="AO926" s="1">
        <f t="shared" si="162"/>
        <v>0</v>
      </c>
      <c r="AP926" s="1">
        <v>202.74</v>
      </c>
      <c r="AX926" s="1">
        <v>15.07</v>
      </c>
      <c r="BB926" s="1">
        <v>57.45</v>
      </c>
      <c r="BG926" s="1">
        <v>80.22</v>
      </c>
      <c r="BI926" s="1">
        <f t="shared" si="163"/>
        <v>0</v>
      </c>
      <c r="BX926" s="1">
        <f t="shared" si="164"/>
        <v>0</v>
      </c>
      <c r="CA926" s="1">
        <f t="shared" si="165"/>
        <v>0</v>
      </c>
      <c r="CB926" s="1">
        <f t="shared" si="166"/>
        <v>0</v>
      </c>
      <c r="CC926" s="1">
        <v>200</v>
      </c>
      <c r="CD926" s="1">
        <v>60</v>
      </c>
      <c r="CE926" s="1">
        <v>140</v>
      </c>
      <c r="CG926" s="1">
        <f t="shared" si="167"/>
        <v>0</v>
      </c>
      <c r="CH926" s="1">
        <v>100</v>
      </c>
      <c r="CI926" s="1">
        <v>40</v>
      </c>
      <c r="CJ926" s="1">
        <v>60</v>
      </c>
      <c r="CL926" s="1">
        <f t="shared" si="160"/>
        <v>0</v>
      </c>
      <c r="CO926" s="1">
        <f t="shared" si="168"/>
        <v>0</v>
      </c>
      <c r="CP926" s="1">
        <v>498.56</v>
      </c>
      <c r="CQ926" s="1">
        <f t="shared" si="169"/>
        <v>0</v>
      </c>
      <c r="CR926" s="1">
        <v>3</v>
      </c>
    </row>
    <row r="927" spans="1:97" s="1" customFormat="1" ht="15" hidden="1" customHeight="1" x14ac:dyDescent="0.25">
      <c r="A927" s="1" t="s">
        <v>1876</v>
      </c>
      <c r="B927" s="1" t="s">
        <v>1877</v>
      </c>
      <c r="C927" s="1" t="s">
        <v>25</v>
      </c>
      <c r="D927" s="1" t="s">
        <v>84</v>
      </c>
      <c r="E927" s="1" t="s">
        <v>1878</v>
      </c>
      <c r="F927" s="1" t="s">
        <v>1879</v>
      </c>
      <c r="G927" s="1" t="s">
        <v>1235</v>
      </c>
      <c r="H927" s="1" t="s">
        <v>391</v>
      </c>
      <c r="I927" s="1" t="s">
        <v>1880</v>
      </c>
      <c r="J927" s="1" t="s">
        <v>1881</v>
      </c>
      <c r="K927" s="1" t="s">
        <v>1882</v>
      </c>
      <c r="L927" s="1" t="s">
        <v>648</v>
      </c>
      <c r="M927" s="1" t="s">
        <v>649</v>
      </c>
      <c r="N927" s="1" t="s">
        <v>1883</v>
      </c>
      <c r="O927" s="1" t="s">
        <v>651</v>
      </c>
      <c r="P927" s="1">
        <v>933</v>
      </c>
      <c r="Q927" s="1" t="s">
        <v>4857</v>
      </c>
      <c r="R927" s="1" t="s">
        <v>38</v>
      </c>
      <c r="S927" s="1" t="s">
        <v>4821</v>
      </c>
      <c r="T927" s="1" t="s">
        <v>3897</v>
      </c>
      <c r="U927" s="1">
        <v>1</v>
      </c>
      <c r="V927" s="1" t="s">
        <v>817</v>
      </c>
      <c r="W927" s="1" t="s">
        <v>41</v>
      </c>
      <c r="X927" s="1">
        <v>7</v>
      </c>
      <c r="Y927" s="7"/>
      <c r="Z927" s="1">
        <v>35.83</v>
      </c>
      <c r="AA927" s="1">
        <v>10</v>
      </c>
      <c r="AG927" s="1">
        <v>16.5</v>
      </c>
      <c r="AH927" s="1">
        <v>5.5</v>
      </c>
      <c r="AJ927" s="1">
        <v>3.83</v>
      </c>
      <c r="AO927" s="1">
        <f t="shared" si="162"/>
        <v>0</v>
      </c>
      <c r="AP927" s="1">
        <v>13.83</v>
      </c>
      <c r="BB927" s="1">
        <v>3.83</v>
      </c>
      <c r="BH927" s="1">
        <v>0</v>
      </c>
      <c r="BI927" s="1">
        <f t="shared" si="163"/>
        <v>0</v>
      </c>
      <c r="BJ927" s="1">
        <v>199.45</v>
      </c>
      <c r="BK927" s="1">
        <v>0.5</v>
      </c>
      <c r="BM927" s="1">
        <v>2</v>
      </c>
      <c r="BN927" s="1">
        <v>3.75</v>
      </c>
      <c r="BO927" s="1">
        <v>15</v>
      </c>
      <c r="BP927" s="1">
        <v>7.5</v>
      </c>
      <c r="BQ927" s="1">
        <v>6</v>
      </c>
      <c r="BR927" s="1">
        <v>11</v>
      </c>
      <c r="BS927" s="1">
        <v>16.2</v>
      </c>
      <c r="BT927" s="1">
        <v>17.5</v>
      </c>
      <c r="BU927" s="1">
        <v>10</v>
      </c>
      <c r="BV927" s="1">
        <v>10</v>
      </c>
      <c r="BW927" s="1">
        <v>10</v>
      </c>
      <c r="BX927" s="1">
        <f t="shared" si="164"/>
        <v>0</v>
      </c>
      <c r="BY927" s="1">
        <v>20</v>
      </c>
      <c r="BZ927" s="1">
        <v>70</v>
      </c>
      <c r="CA927" s="1">
        <f t="shared" si="165"/>
        <v>0</v>
      </c>
      <c r="CB927" s="1">
        <f t="shared" si="166"/>
        <v>0</v>
      </c>
      <c r="CC927" s="1">
        <v>150</v>
      </c>
      <c r="CD927" s="1">
        <v>40</v>
      </c>
      <c r="CE927" s="1">
        <v>110</v>
      </c>
      <c r="CG927" s="1">
        <f t="shared" si="167"/>
        <v>0</v>
      </c>
      <c r="CH927" s="1">
        <v>69</v>
      </c>
      <c r="CI927" s="1">
        <v>24</v>
      </c>
      <c r="CJ927" s="1">
        <v>45</v>
      </c>
      <c r="CL927" s="1">
        <f t="shared" si="160"/>
        <v>0</v>
      </c>
      <c r="CO927" s="1">
        <f t="shared" si="168"/>
        <v>0</v>
      </c>
      <c r="CP927" s="1">
        <v>385.28</v>
      </c>
      <c r="CQ927" s="1">
        <f t="shared" si="169"/>
        <v>0</v>
      </c>
      <c r="CR927" s="1">
        <v>4</v>
      </c>
    </row>
    <row r="928" spans="1:97" s="1" customFormat="1" ht="15" hidden="1" customHeight="1" x14ac:dyDescent="0.25">
      <c r="A928" s="1" t="s">
        <v>4344</v>
      </c>
      <c r="B928" s="1" t="s">
        <v>4345</v>
      </c>
      <c r="C928" s="1" t="s">
        <v>25</v>
      </c>
      <c r="D928" s="1" t="s">
        <v>84</v>
      </c>
      <c r="E928" s="1" t="s">
        <v>4346</v>
      </c>
      <c r="F928" s="1" t="s">
        <v>4347</v>
      </c>
      <c r="G928" s="1" t="s">
        <v>217</v>
      </c>
      <c r="H928" s="1" t="s">
        <v>4348</v>
      </c>
      <c r="I928" s="1" t="s">
        <v>4349</v>
      </c>
      <c r="J928" s="1" t="s">
        <v>4349</v>
      </c>
      <c r="K928" s="1" t="s">
        <v>4350</v>
      </c>
      <c r="L928" s="1" t="s">
        <v>637</v>
      </c>
      <c r="M928" s="1" t="s">
        <v>176</v>
      </c>
      <c r="N928" s="1" t="s">
        <v>4351</v>
      </c>
      <c r="O928" s="1" t="s">
        <v>639</v>
      </c>
      <c r="P928" s="1">
        <v>933</v>
      </c>
      <c r="Q928" s="1" t="s">
        <v>4857</v>
      </c>
      <c r="R928" s="1" t="s">
        <v>38</v>
      </c>
      <c r="S928" s="1" t="s">
        <v>4821</v>
      </c>
      <c r="T928" s="1" t="s">
        <v>3897</v>
      </c>
      <c r="U928" s="1">
        <v>1</v>
      </c>
      <c r="V928" s="1" t="s">
        <v>817</v>
      </c>
      <c r="W928" s="1" t="s">
        <v>41</v>
      </c>
      <c r="X928" s="1">
        <v>2</v>
      </c>
      <c r="Y928" s="7"/>
      <c r="Z928" s="1">
        <v>130.69999999999999</v>
      </c>
      <c r="AA928" s="1">
        <v>10</v>
      </c>
      <c r="AH928" s="1">
        <v>63.25</v>
      </c>
      <c r="AJ928" s="1">
        <v>57.45</v>
      </c>
      <c r="AO928" s="1">
        <f t="shared" si="162"/>
        <v>0</v>
      </c>
      <c r="AP928" s="1">
        <v>10</v>
      </c>
      <c r="BI928" s="1">
        <f t="shared" si="163"/>
        <v>0</v>
      </c>
      <c r="BJ928" s="1">
        <v>46.5</v>
      </c>
      <c r="BK928" s="1">
        <v>2.5</v>
      </c>
      <c r="BM928" s="1">
        <v>1</v>
      </c>
      <c r="BO928" s="1">
        <v>5</v>
      </c>
      <c r="BP928" s="1">
        <v>4.5</v>
      </c>
      <c r="BQ928" s="1">
        <v>20</v>
      </c>
      <c r="BS928" s="1">
        <v>13.5</v>
      </c>
      <c r="BX928" s="1">
        <f t="shared" si="164"/>
        <v>0</v>
      </c>
      <c r="CA928" s="1">
        <f t="shared" si="165"/>
        <v>0</v>
      </c>
      <c r="CB928" s="1">
        <f t="shared" si="166"/>
        <v>0</v>
      </c>
      <c r="CC928" s="1">
        <v>180</v>
      </c>
      <c r="CD928" s="1">
        <v>40</v>
      </c>
      <c r="CE928" s="1">
        <v>140</v>
      </c>
      <c r="CG928" s="1">
        <f t="shared" si="167"/>
        <v>0</v>
      </c>
      <c r="CH928" s="1">
        <v>84</v>
      </c>
      <c r="CI928" s="1">
        <v>24</v>
      </c>
      <c r="CJ928" s="1">
        <v>60</v>
      </c>
      <c r="CL928" s="1">
        <f t="shared" si="160"/>
        <v>0</v>
      </c>
      <c r="CO928" s="1">
        <f t="shared" si="168"/>
        <v>0</v>
      </c>
      <c r="CP928" s="1">
        <v>357.2</v>
      </c>
      <c r="CQ928" s="1">
        <f t="shared" si="169"/>
        <v>0</v>
      </c>
      <c r="CR928" s="1">
        <v>5</v>
      </c>
    </row>
    <row r="929" spans="1:96" s="1" customFormat="1" ht="15" hidden="1" customHeight="1" x14ac:dyDescent="0.25">
      <c r="A929" s="1" t="s">
        <v>3974</v>
      </c>
      <c r="B929" s="1" t="s">
        <v>3975</v>
      </c>
      <c r="C929" s="1" t="s">
        <v>157</v>
      </c>
      <c r="D929" s="1" t="s">
        <v>84</v>
      </c>
      <c r="E929" s="1" t="s">
        <v>3976</v>
      </c>
      <c r="F929" s="1" t="s">
        <v>3977</v>
      </c>
      <c r="G929" s="1" t="s">
        <v>87</v>
      </c>
      <c r="H929" s="1" t="s">
        <v>123</v>
      </c>
      <c r="I929" s="1" t="s">
        <v>3978</v>
      </c>
      <c r="J929" s="1" t="s">
        <v>3979</v>
      </c>
      <c r="K929" s="1" t="s">
        <v>3980</v>
      </c>
      <c r="L929" s="1" t="s">
        <v>1316</v>
      </c>
      <c r="M929" s="1" t="s">
        <v>141</v>
      </c>
      <c r="N929" s="1" t="s">
        <v>3981</v>
      </c>
      <c r="O929" s="1" t="s">
        <v>1319</v>
      </c>
      <c r="P929" s="1">
        <v>933</v>
      </c>
      <c r="Q929" s="1" t="s">
        <v>4857</v>
      </c>
      <c r="R929" s="1" t="s">
        <v>38</v>
      </c>
      <c r="S929" s="1" t="s">
        <v>4821</v>
      </c>
      <c r="T929" s="1" t="s">
        <v>3897</v>
      </c>
      <c r="U929" s="1">
        <v>1</v>
      </c>
      <c r="V929" s="1" t="s">
        <v>817</v>
      </c>
      <c r="W929" s="1" t="s">
        <v>41</v>
      </c>
      <c r="X929" s="1">
        <v>4</v>
      </c>
      <c r="Y929" s="7"/>
      <c r="Z929" s="1">
        <v>214.85</v>
      </c>
      <c r="AA929" s="1">
        <v>10</v>
      </c>
      <c r="AB929" s="1">
        <v>43.99</v>
      </c>
      <c r="AJ929" s="1">
        <v>160.86000000000001</v>
      </c>
      <c r="AO929" s="1">
        <f t="shared" si="162"/>
        <v>0</v>
      </c>
      <c r="AP929" s="1">
        <v>191.81</v>
      </c>
      <c r="AQ929" s="1">
        <v>43.99</v>
      </c>
      <c r="BA929" s="1">
        <v>22.92</v>
      </c>
      <c r="BB929" s="1">
        <v>114.9</v>
      </c>
      <c r="BI929" s="1">
        <f t="shared" si="163"/>
        <v>0</v>
      </c>
      <c r="BJ929" s="1">
        <v>107.75</v>
      </c>
      <c r="BK929" s="1">
        <v>1</v>
      </c>
      <c r="BM929" s="1">
        <v>1</v>
      </c>
      <c r="BO929" s="1">
        <v>20</v>
      </c>
      <c r="BP929" s="1">
        <v>1.5</v>
      </c>
      <c r="BQ929" s="1">
        <v>8</v>
      </c>
      <c r="BR929" s="1">
        <v>2.75</v>
      </c>
      <c r="BT929" s="1">
        <v>3.5</v>
      </c>
      <c r="BX929" s="1">
        <f t="shared" si="164"/>
        <v>0</v>
      </c>
      <c r="BZ929" s="1">
        <v>70</v>
      </c>
      <c r="CA929" s="1">
        <f t="shared" si="165"/>
        <v>0</v>
      </c>
      <c r="CB929" s="1">
        <f t="shared" si="166"/>
        <v>0</v>
      </c>
      <c r="CG929" s="1">
        <f t="shared" si="167"/>
        <v>0</v>
      </c>
      <c r="CL929" s="1">
        <f t="shared" si="160"/>
        <v>0</v>
      </c>
      <c r="CO929" s="1">
        <f t="shared" si="168"/>
        <v>0</v>
      </c>
      <c r="CP929" s="1">
        <v>322.60000000000002</v>
      </c>
      <c r="CQ929" s="1">
        <f t="shared" si="169"/>
        <v>0</v>
      </c>
      <c r="CR929" s="1">
        <v>6</v>
      </c>
    </row>
    <row r="930" spans="1:96" s="1" customFormat="1" ht="15" hidden="1" customHeight="1" x14ac:dyDescent="0.25">
      <c r="A930" s="1" t="s">
        <v>4352</v>
      </c>
      <c r="B930" s="1" t="s">
        <v>4353</v>
      </c>
      <c r="C930" s="1" t="s">
        <v>25</v>
      </c>
      <c r="D930" s="1" t="s">
        <v>84</v>
      </c>
      <c r="E930" s="1" t="s">
        <v>4354</v>
      </c>
      <c r="F930" s="1" t="s">
        <v>4355</v>
      </c>
      <c r="G930" s="1" t="s">
        <v>3694</v>
      </c>
      <c r="H930" s="1" t="s">
        <v>123</v>
      </c>
      <c r="I930" s="1" t="s">
        <v>4356</v>
      </c>
      <c r="J930" s="1" t="s">
        <v>4357</v>
      </c>
      <c r="K930" s="1" t="s">
        <v>4358</v>
      </c>
      <c r="L930" s="1" t="s">
        <v>2686</v>
      </c>
      <c r="M930" s="1" t="s">
        <v>176</v>
      </c>
      <c r="N930" s="1" t="s">
        <v>4359</v>
      </c>
      <c r="O930" s="1" t="s">
        <v>684</v>
      </c>
      <c r="P930" s="1">
        <v>933</v>
      </c>
      <c r="Q930" s="1" t="s">
        <v>4857</v>
      </c>
      <c r="R930" s="1" t="s">
        <v>38</v>
      </c>
      <c r="S930" s="1" t="s">
        <v>4821</v>
      </c>
      <c r="T930" s="1" t="s">
        <v>3897</v>
      </c>
      <c r="U930" s="1">
        <v>1</v>
      </c>
      <c r="V930" s="1" t="s">
        <v>817</v>
      </c>
      <c r="W930" s="1" t="s">
        <v>41</v>
      </c>
      <c r="X930" s="1">
        <v>2</v>
      </c>
      <c r="Y930" s="7"/>
      <c r="Z930" s="1">
        <v>162.63</v>
      </c>
      <c r="AA930" s="1">
        <v>0</v>
      </c>
      <c r="AB930" s="1">
        <v>3.32</v>
      </c>
      <c r="AD930" s="1">
        <v>17.5</v>
      </c>
      <c r="AH930" s="1">
        <v>19.25</v>
      </c>
      <c r="AJ930" s="1">
        <v>122.56</v>
      </c>
      <c r="AO930" s="1">
        <f t="shared" si="162"/>
        <v>0</v>
      </c>
      <c r="AP930" s="1">
        <v>0</v>
      </c>
      <c r="BI930" s="1">
        <f t="shared" si="163"/>
        <v>0</v>
      </c>
      <c r="BJ930" s="1">
        <v>86.75</v>
      </c>
      <c r="BK930" s="1">
        <v>2</v>
      </c>
      <c r="BM930" s="1">
        <v>2</v>
      </c>
      <c r="BO930" s="1">
        <v>15</v>
      </c>
      <c r="BQ930" s="1">
        <v>8</v>
      </c>
      <c r="BR930" s="1">
        <v>2.75</v>
      </c>
      <c r="BS930" s="1">
        <v>13.5</v>
      </c>
      <c r="BT930" s="1">
        <v>3.5</v>
      </c>
      <c r="BU930" s="1">
        <v>10</v>
      </c>
      <c r="BV930" s="1">
        <v>10</v>
      </c>
      <c r="BX930" s="1">
        <f t="shared" si="164"/>
        <v>0</v>
      </c>
      <c r="BY930" s="1">
        <v>20</v>
      </c>
      <c r="CA930" s="1">
        <f t="shared" si="165"/>
        <v>0</v>
      </c>
      <c r="CB930" s="1">
        <f t="shared" si="166"/>
        <v>0</v>
      </c>
      <c r="CC930" s="1">
        <v>60</v>
      </c>
      <c r="CD930" s="1">
        <v>60</v>
      </c>
      <c r="CG930" s="1">
        <f t="shared" si="167"/>
        <v>0</v>
      </c>
      <c r="CH930" s="1">
        <v>40</v>
      </c>
      <c r="CI930" s="1">
        <v>40</v>
      </c>
      <c r="CL930" s="1">
        <f t="shared" si="160"/>
        <v>0</v>
      </c>
      <c r="CO930" s="1">
        <f t="shared" si="168"/>
        <v>0</v>
      </c>
      <c r="CP930" s="1">
        <v>309.38</v>
      </c>
      <c r="CQ930" s="1">
        <f t="shared" si="169"/>
        <v>0</v>
      </c>
      <c r="CR930" s="1">
        <v>7</v>
      </c>
    </row>
    <row r="931" spans="1:96" s="1" customFormat="1" ht="15" hidden="1" customHeight="1" x14ac:dyDescent="0.25">
      <c r="A931" s="1" t="s">
        <v>4866</v>
      </c>
      <c r="B931" s="1" t="s">
        <v>4867</v>
      </c>
      <c r="C931" s="1" t="s">
        <v>267</v>
      </c>
      <c r="D931" s="1" t="s">
        <v>84</v>
      </c>
      <c r="E931" s="1" t="s">
        <v>4868</v>
      </c>
      <c r="F931" s="1" t="s">
        <v>2926</v>
      </c>
      <c r="G931" s="1" t="s">
        <v>195</v>
      </c>
      <c r="H931" s="1" t="s">
        <v>183</v>
      </c>
      <c r="I931" s="1" t="s">
        <v>4869</v>
      </c>
      <c r="J931" s="1" t="s">
        <v>4870</v>
      </c>
      <c r="K931" s="1" t="s">
        <v>4871</v>
      </c>
      <c r="L931" s="1" t="s">
        <v>209</v>
      </c>
      <c r="M931" s="1" t="s">
        <v>3612</v>
      </c>
      <c r="N931" s="1" t="s">
        <v>4872</v>
      </c>
      <c r="O931" s="1" t="s">
        <v>212</v>
      </c>
      <c r="P931" s="1">
        <v>933</v>
      </c>
      <c r="Q931" s="1" t="s">
        <v>4857</v>
      </c>
      <c r="R931" s="1" t="s">
        <v>38</v>
      </c>
      <c r="S931" s="1" t="s">
        <v>4821</v>
      </c>
      <c r="T931" s="1" t="s">
        <v>3897</v>
      </c>
      <c r="U931" s="1">
        <v>1</v>
      </c>
      <c r="V931" s="1" t="s">
        <v>817</v>
      </c>
      <c r="W931" s="1" t="s">
        <v>41</v>
      </c>
      <c r="X931" s="1">
        <v>2</v>
      </c>
      <c r="Y931" s="7"/>
      <c r="Z931" s="1">
        <v>159.55000000000001</v>
      </c>
      <c r="AA931" s="1">
        <v>10</v>
      </c>
      <c r="AE931" s="1">
        <v>116.55</v>
      </c>
      <c r="AH931" s="1">
        <v>33</v>
      </c>
      <c r="AO931" s="1">
        <f t="shared" si="162"/>
        <v>0</v>
      </c>
      <c r="AP931" s="1">
        <v>10</v>
      </c>
      <c r="BI931" s="1">
        <f t="shared" si="163"/>
        <v>0</v>
      </c>
      <c r="BX931" s="1">
        <f t="shared" si="164"/>
        <v>0</v>
      </c>
      <c r="CA931" s="1">
        <f t="shared" si="165"/>
        <v>0</v>
      </c>
      <c r="CB931" s="1">
        <f t="shared" si="166"/>
        <v>0</v>
      </c>
      <c r="CC931" s="1">
        <v>120</v>
      </c>
      <c r="CD931" s="1">
        <v>40</v>
      </c>
      <c r="CE931" s="1">
        <v>80</v>
      </c>
      <c r="CG931" s="1">
        <f t="shared" si="167"/>
        <v>0</v>
      </c>
      <c r="CH931" s="1">
        <v>54</v>
      </c>
      <c r="CI931" s="1">
        <v>24</v>
      </c>
      <c r="CJ931" s="1">
        <v>30</v>
      </c>
      <c r="CL931" s="1">
        <f t="shared" si="160"/>
        <v>0</v>
      </c>
      <c r="CO931" s="1">
        <f t="shared" si="168"/>
        <v>0</v>
      </c>
      <c r="CP931" s="1">
        <v>279.55</v>
      </c>
      <c r="CQ931" s="1">
        <f t="shared" si="169"/>
        <v>0</v>
      </c>
      <c r="CR931" s="1">
        <v>8</v>
      </c>
    </row>
    <row r="932" spans="1:96" s="1" customFormat="1" ht="15" hidden="1" customHeight="1" x14ac:dyDescent="0.25">
      <c r="A932" s="1" t="s">
        <v>4367</v>
      </c>
      <c r="B932" s="1" t="s">
        <v>4368</v>
      </c>
      <c r="C932" s="1" t="s">
        <v>267</v>
      </c>
      <c r="D932" s="1" t="s">
        <v>84</v>
      </c>
      <c r="E932" s="1" t="s">
        <v>4369</v>
      </c>
      <c r="F932" s="1" t="s">
        <v>4370</v>
      </c>
      <c r="G932" s="1" t="s">
        <v>4371</v>
      </c>
      <c r="H932" s="1" t="s">
        <v>75</v>
      </c>
      <c r="I932" s="1" t="s">
        <v>4372</v>
      </c>
      <c r="J932" s="1" t="s">
        <v>4373</v>
      </c>
      <c r="K932" s="1" t="s">
        <v>4374</v>
      </c>
      <c r="L932" s="1" t="s">
        <v>299</v>
      </c>
      <c r="M932" s="1" t="s">
        <v>300</v>
      </c>
      <c r="N932" s="1" t="s">
        <v>4375</v>
      </c>
      <c r="O932" s="1" t="s">
        <v>693</v>
      </c>
      <c r="P932" s="1">
        <v>933</v>
      </c>
      <c r="Q932" s="1" t="s">
        <v>4857</v>
      </c>
      <c r="R932" s="1" t="s">
        <v>38</v>
      </c>
      <c r="S932" s="1" t="s">
        <v>4821</v>
      </c>
      <c r="T932" s="1" t="s">
        <v>3897</v>
      </c>
      <c r="U932" s="1">
        <v>1</v>
      </c>
      <c r="V932" s="1" t="s">
        <v>817</v>
      </c>
      <c r="W932" s="1" t="s">
        <v>41</v>
      </c>
      <c r="X932" s="1">
        <v>2</v>
      </c>
      <c r="Y932" s="7"/>
      <c r="Z932" s="1">
        <v>179.87</v>
      </c>
      <c r="AA932" s="1">
        <v>10</v>
      </c>
      <c r="AD932" s="1">
        <v>15</v>
      </c>
      <c r="AH932" s="1">
        <v>5.5</v>
      </c>
      <c r="AJ932" s="1">
        <v>149.37</v>
      </c>
      <c r="AO932" s="1">
        <f t="shared" si="162"/>
        <v>0</v>
      </c>
      <c r="AP932" s="1">
        <v>10</v>
      </c>
      <c r="BI932" s="1">
        <f t="shared" si="163"/>
        <v>0</v>
      </c>
      <c r="BJ932" s="1">
        <v>46.25</v>
      </c>
      <c r="BK932" s="1">
        <v>2</v>
      </c>
      <c r="BL932" s="1">
        <v>2.25</v>
      </c>
      <c r="BM932" s="1">
        <v>3</v>
      </c>
      <c r="BO932" s="1">
        <v>1.25</v>
      </c>
      <c r="BP932" s="1">
        <v>3</v>
      </c>
      <c r="BQ932" s="1">
        <v>2</v>
      </c>
      <c r="BR932" s="1">
        <v>2.75</v>
      </c>
      <c r="BW932" s="1">
        <v>10</v>
      </c>
      <c r="BX932" s="1">
        <f t="shared" si="164"/>
        <v>0</v>
      </c>
      <c r="BY932" s="1">
        <v>20</v>
      </c>
      <c r="CA932" s="1">
        <f t="shared" si="165"/>
        <v>0</v>
      </c>
      <c r="CB932" s="1">
        <f t="shared" si="166"/>
        <v>0</v>
      </c>
      <c r="CC932" s="1">
        <v>50</v>
      </c>
      <c r="CD932" s="1">
        <v>50</v>
      </c>
      <c r="CG932" s="1">
        <f t="shared" si="167"/>
        <v>0</v>
      </c>
      <c r="CH932" s="1">
        <v>32</v>
      </c>
      <c r="CI932" s="1">
        <v>32</v>
      </c>
      <c r="CL932" s="1">
        <f t="shared" si="160"/>
        <v>0</v>
      </c>
      <c r="CO932" s="1">
        <f t="shared" si="168"/>
        <v>0</v>
      </c>
      <c r="CP932" s="1">
        <v>276.12</v>
      </c>
      <c r="CQ932" s="1">
        <f t="shared" si="169"/>
        <v>0</v>
      </c>
      <c r="CR932" s="1">
        <v>9</v>
      </c>
    </row>
    <row r="933" spans="1:96" s="1" customFormat="1" ht="15" hidden="1" customHeight="1" x14ac:dyDescent="0.25">
      <c r="A933" s="1" t="s">
        <v>4376</v>
      </c>
      <c r="B933" s="1" t="s">
        <v>4377</v>
      </c>
      <c r="C933" s="1" t="s">
        <v>25</v>
      </c>
      <c r="D933" s="1" t="s">
        <v>84</v>
      </c>
      <c r="E933" s="1" t="s">
        <v>4378</v>
      </c>
      <c r="F933" s="1" t="s">
        <v>1701</v>
      </c>
      <c r="G933" s="1" t="s">
        <v>4379</v>
      </c>
      <c r="H933" s="1" t="s">
        <v>29</v>
      </c>
      <c r="I933" s="1" t="s">
        <v>4380</v>
      </c>
      <c r="J933" s="1" t="s">
        <v>4381</v>
      </c>
      <c r="K933" s="1" t="s">
        <v>4382</v>
      </c>
      <c r="L933" s="1" t="s">
        <v>105</v>
      </c>
      <c r="M933" s="1" t="s">
        <v>93</v>
      </c>
      <c r="N933" s="1" t="s">
        <v>4383</v>
      </c>
      <c r="O933" s="1" t="s">
        <v>95</v>
      </c>
      <c r="P933" s="1">
        <v>933</v>
      </c>
      <c r="Q933" s="1" t="s">
        <v>4857</v>
      </c>
      <c r="R933" s="1" t="s">
        <v>38</v>
      </c>
      <c r="S933" s="1" t="s">
        <v>4821</v>
      </c>
      <c r="T933" s="1" t="s">
        <v>3897</v>
      </c>
      <c r="U933" s="1">
        <v>1</v>
      </c>
      <c r="V933" s="1" t="s">
        <v>817</v>
      </c>
      <c r="W933" s="1" t="s">
        <v>41</v>
      </c>
      <c r="X933" s="1">
        <v>3</v>
      </c>
      <c r="Y933" s="7"/>
      <c r="Z933" s="1">
        <v>189.55</v>
      </c>
      <c r="AA933" s="1">
        <v>50</v>
      </c>
      <c r="AH933" s="1">
        <v>5.5</v>
      </c>
      <c r="AJ933" s="1">
        <v>134.05000000000001</v>
      </c>
      <c r="AO933" s="1">
        <f t="shared" si="162"/>
        <v>0</v>
      </c>
      <c r="AP933" s="1">
        <v>50</v>
      </c>
      <c r="BI933" s="1">
        <f t="shared" si="163"/>
        <v>0</v>
      </c>
      <c r="BJ933" s="1">
        <v>35</v>
      </c>
      <c r="BO933" s="1">
        <v>5</v>
      </c>
      <c r="BV933" s="1">
        <v>10</v>
      </c>
      <c r="BX933" s="1">
        <f t="shared" si="164"/>
        <v>0</v>
      </c>
      <c r="BY933" s="1">
        <v>20</v>
      </c>
      <c r="CA933" s="1">
        <f t="shared" si="165"/>
        <v>0</v>
      </c>
      <c r="CB933" s="1">
        <f t="shared" si="166"/>
        <v>0</v>
      </c>
      <c r="CC933" s="1">
        <v>40</v>
      </c>
      <c r="CD933" s="1">
        <v>40</v>
      </c>
      <c r="CG933" s="1">
        <f t="shared" si="167"/>
        <v>0</v>
      </c>
      <c r="CH933" s="1">
        <v>24</v>
      </c>
      <c r="CI933" s="1">
        <v>24</v>
      </c>
      <c r="CL933" s="1">
        <f t="shared" si="160"/>
        <v>0</v>
      </c>
      <c r="CO933" s="1">
        <f t="shared" si="168"/>
        <v>0</v>
      </c>
      <c r="CP933" s="1">
        <v>264.55</v>
      </c>
      <c r="CQ933" s="1">
        <f t="shared" si="169"/>
        <v>0</v>
      </c>
      <c r="CR933" s="1">
        <v>10</v>
      </c>
    </row>
    <row r="934" spans="1:96" s="1" customFormat="1" ht="15" hidden="1" customHeight="1" x14ac:dyDescent="0.25">
      <c r="A934" s="1" t="s">
        <v>4009</v>
      </c>
      <c r="B934" s="1" t="s">
        <v>4010</v>
      </c>
      <c r="C934" s="1" t="s">
        <v>25</v>
      </c>
      <c r="D934" s="1" t="s">
        <v>84</v>
      </c>
      <c r="E934" s="1" t="s">
        <v>4011</v>
      </c>
      <c r="F934" s="1" t="s">
        <v>4012</v>
      </c>
      <c r="G934" s="1" t="s">
        <v>656</v>
      </c>
      <c r="H934" s="1" t="s">
        <v>337</v>
      </c>
      <c r="I934" s="1" t="s">
        <v>4013</v>
      </c>
      <c r="J934" s="1" t="s">
        <v>4013</v>
      </c>
      <c r="K934" s="1" t="s">
        <v>4014</v>
      </c>
      <c r="L934" s="1" t="s">
        <v>105</v>
      </c>
      <c r="M934" s="1" t="s">
        <v>220</v>
      </c>
      <c r="N934" s="1" t="s">
        <v>4015</v>
      </c>
      <c r="O934" s="1" t="s">
        <v>490</v>
      </c>
      <c r="P934" s="1">
        <v>933</v>
      </c>
      <c r="Q934" s="1" t="s">
        <v>4857</v>
      </c>
      <c r="R934" s="1" t="s">
        <v>38</v>
      </c>
      <c r="S934" s="1" t="s">
        <v>4821</v>
      </c>
      <c r="T934" s="1" t="s">
        <v>3897</v>
      </c>
      <c r="U934" s="1">
        <v>1</v>
      </c>
      <c r="V934" s="1" t="s">
        <v>817</v>
      </c>
      <c r="W934" s="1" t="s">
        <v>41</v>
      </c>
      <c r="X934" s="1">
        <v>4</v>
      </c>
      <c r="Y934" s="7"/>
      <c r="Z934" s="1">
        <v>115.21</v>
      </c>
      <c r="AA934" s="1">
        <v>50</v>
      </c>
      <c r="AH934" s="1">
        <v>19.25</v>
      </c>
      <c r="AJ934" s="1">
        <v>45.96</v>
      </c>
      <c r="AO934" s="1">
        <f t="shared" si="162"/>
        <v>0</v>
      </c>
      <c r="AP934" s="1">
        <v>50</v>
      </c>
      <c r="BI934" s="1">
        <f t="shared" si="163"/>
        <v>0</v>
      </c>
      <c r="BJ934" s="1">
        <v>113.45</v>
      </c>
      <c r="BK934" s="1">
        <v>16</v>
      </c>
      <c r="BL934" s="1">
        <v>7.5</v>
      </c>
      <c r="BM934" s="1">
        <v>10</v>
      </c>
      <c r="BN934" s="1">
        <v>1.25</v>
      </c>
      <c r="BO934" s="1">
        <v>15</v>
      </c>
      <c r="BP934" s="1">
        <v>6</v>
      </c>
      <c r="BQ934" s="1">
        <v>16</v>
      </c>
      <c r="BR934" s="1">
        <v>5.5</v>
      </c>
      <c r="BS934" s="1">
        <v>2.7</v>
      </c>
      <c r="BT934" s="1">
        <v>3.5</v>
      </c>
      <c r="BU934" s="1">
        <v>10</v>
      </c>
      <c r="BV934" s="1">
        <v>10</v>
      </c>
      <c r="BW934" s="1">
        <v>10</v>
      </c>
      <c r="BX934" s="1">
        <f t="shared" si="164"/>
        <v>0</v>
      </c>
      <c r="CA934" s="1">
        <f t="shared" si="165"/>
        <v>0</v>
      </c>
      <c r="CB934" s="1">
        <f t="shared" si="166"/>
        <v>0</v>
      </c>
      <c r="CC934" s="1">
        <v>30</v>
      </c>
      <c r="CD934" s="1">
        <v>30</v>
      </c>
      <c r="CG934" s="1">
        <f t="shared" si="167"/>
        <v>0</v>
      </c>
      <c r="CH934" s="1">
        <v>16</v>
      </c>
      <c r="CI934" s="1">
        <v>16</v>
      </c>
      <c r="CL934" s="1">
        <f t="shared" si="160"/>
        <v>0</v>
      </c>
      <c r="CO934" s="1">
        <f t="shared" si="168"/>
        <v>0</v>
      </c>
      <c r="CP934" s="1">
        <v>258.66000000000003</v>
      </c>
      <c r="CQ934" s="1">
        <f t="shared" si="169"/>
        <v>0</v>
      </c>
      <c r="CR934" s="1">
        <v>11</v>
      </c>
    </row>
    <row r="935" spans="1:96" s="1" customFormat="1" ht="15" hidden="1" customHeight="1" x14ac:dyDescent="0.25">
      <c r="A935" s="1" t="s">
        <v>491</v>
      </c>
      <c r="B935" s="1" t="s">
        <v>492</v>
      </c>
      <c r="C935" s="1" t="s">
        <v>267</v>
      </c>
      <c r="D935" s="1" t="s">
        <v>84</v>
      </c>
      <c r="E935" s="1" t="s">
        <v>493</v>
      </c>
      <c r="F935" s="1" t="s">
        <v>494</v>
      </c>
      <c r="G935" s="1" t="s">
        <v>495</v>
      </c>
      <c r="H935" s="1" t="s">
        <v>226</v>
      </c>
      <c r="I935" s="1" t="s">
        <v>496</v>
      </c>
      <c r="J935" s="1" t="s">
        <v>497</v>
      </c>
      <c r="K935" s="1" t="s">
        <v>498</v>
      </c>
      <c r="L935" s="1" t="s">
        <v>105</v>
      </c>
      <c r="M935" s="1" t="s">
        <v>220</v>
      </c>
      <c r="N935" s="1" t="s">
        <v>499</v>
      </c>
      <c r="O935" s="1" t="s">
        <v>490</v>
      </c>
      <c r="P935" s="1">
        <v>933</v>
      </c>
      <c r="Q935" s="1" t="s">
        <v>4857</v>
      </c>
      <c r="R935" s="1" t="s">
        <v>38</v>
      </c>
      <c r="S935" s="1" t="s">
        <v>4821</v>
      </c>
      <c r="T935" s="1" t="s">
        <v>3897</v>
      </c>
      <c r="U935" s="1">
        <v>1</v>
      </c>
      <c r="V935" s="1" t="s">
        <v>817</v>
      </c>
      <c r="W935" s="1" t="s">
        <v>41</v>
      </c>
      <c r="X935" s="1">
        <v>5</v>
      </c>
      <c r="Y935" s="7"/>
      <c r="Z935" s="1">
        <v>167.95</v>
      </c>
      <c r="AA935" s="1">
        <v>50</v>
      </c>
      <c r="AH935" s="1">
        <v>60.5</v>
      </c>
      <c r="AJ935" s="1">
        <v>57.45</v>
      </c>
      <c r="AO935" s="1">
        <f t="shared" si="162"/>
        <v>0</v>
      </c>
      <c r="AP935" s="1">
        <v>103.62</v>
      </c>
      <c r="BB935" s="1">
        <v>53.62</v>
      </c>
      <c r="BI935" s="1">
        <f t="shared" si="163"/>
        <v>0</v>
      </c>
      <c r="BJ935" s="1">
        <v>29.2</v>
      </c>
      <c r="BK935" s="1">
        <v>0.5</v>
      </c>
      <c r="BQ935" s="1">
        <v>6</v>
      </c>
      <c r="BS935" s="1">
        <v>2.7</v>
      </c>
      <c r="BU935" s="1">
        <v>10</v>
      </c>
      <c r="BW935" s="1">
        <v>10</v>
      </c>
      <c r="BX935" s="1">
        <f t="shared" si="164"/>
        <v>0</v>
      </c>
      <c r="CA935" s="1">
        <f t="shared" si="165"/>
        <v>0</v>
      </c>
      <c r="CB935" s="1">
        <f t="shared" si="166"/>
        <v>0</v>
      </c>
      <c r="CC935" s="1">
        <v>60</v>
      </c>
      <c r="CD935" s="1">
        <v>60</v>
      </c>
      <c r="CG935" s="1">
        <f t="shared" si="167"/>
        <v>0</v>
      </c>
      <c r="CH935" s="1">
        <v>40</v>
      </c>
      <c r="CI935" s="1">
        <v>40</v>
      </c>
      <c r="CL935" s="1">
        <f t="shared" si="160"/>
        <v>0</v>
      </c>
      <c r="CO935" s="1">
        <f t="shared" si="168"/>
        <v>0</v>
      </c>
      <c r="CP935" s="1">
        <v>257.14999999999998</v>
      </c>
      <c r="CQ935" s="1">
        <f t="shared" si="169"/>
        <v>0</v>
      </c>
      <c r="CR935" s="1">
        <v>12</v>
      </c>
    </row>
    <row r="936" spans="1:96" s="1" customFormat="1" ht="15" hidden="1" customHeight="1" x14ac:dyDescent="0.25">
      <c r="A936" s="1" t="s">
        <v>4384</v>
      </c>
      <c r="B936" s="1" t="s">
        <v>4385</v>
      </c>
      <c r="C936" s="1" t="s">
        <v>267</v>
      </c>
      <c r="D936" s="1" t="s">
        <v>84</v>
      </c>
      <c r="E936" s="1" t="s">
        <v>4386</v>
      </c>
      <c r="F936" s="1" t="s">
        <v>4387</v>
      </c>
      <c r="G936" s="1" t="s">
        <v>148</v>
      </c>
      <c r="H936" s="1" t="s">
        <v>391</v>
      </c>
      <c r="I936" s="1" t="s">
        <v>4388</v>
      </c>
      <c r="J936" s="1" t="s">
        <v>4388</v>
      </c>
      <c r="K936" s="1" t="s">
        <v>4389</v>
      </c>
      <c r="L936" s="1" t="s">
        <v>383</v>
      </c>
      <c r="M936" s="1" t="s">
        <v>4390</v>
      </c>
      <c r="N936" s="1" t="s">
        <v>4391</v>
      </c>
      <c r="O936" s="1" t="s">
        <v>4392</v>
      </c>
      <c r="P936" s="1">
        <v>933</v>
      </c>
      <c r="Q936" s="1" t="s">
        <v>4857</v>
      </c>
      <c r="R936" s="1" t="s">
        <v>38</v>
      </c>
      <c r="S936" s="1" t="s">
        <v>4821</v>
      </c>
      <c r="T936" s="1" t="s">
        <v>3897</v>
      </c>
      <c r="U936" s="1">
        <v>1</v>
      </c>
      <c r="V936" s="1" t="s">
        <v>817</v>
      </c>
      <c r="W936" s="1" t="s">
        <v>41</v>
      </c>
      <c r="X936" s="1">
        <v>2</v>
      </c>
      <c r="Y936" s="7"/>
      <c r="Z936" s="1">
        <v>216.23</v>
      </c>
      <c r="AA936" s="1">
        <v>10</v>
      </c>
      <c r="AE936" s="1">
        <v>76.59</v>
      </c>
      <c r="AH936" s="1">
        <v>99</v>
      </c>
      <c r="AJ936" s="1">
        <v>30.64</v>
      </c>
      <c r="AO936" s="1">
        <f t="shared" si="162"/>
        <v>0</v>
      </c>
      <c r="AP936" s="1">
        <v>10</v>
      </c>
      <c r="BI936" s="1">
        <f t="shared" si="163"/>
        <v>0</v>
      </c>
      <c r="BX936" s="1">
        <f t="shared" si="164"/>
        <v>0</v>
      </c>
      <c r="CA936" s="1">
        <f t="shared" si="165"/>
        <v>0</v>
      </c>
      <c r="CB936" s="1">
        <f t="shared" si="166"/>
        <v>0</v>
      </c>
      <c r="CC936" s="1">
        <v>40</v>
      </c>
      <c r="CD936" s="1">
        <v>40</v>
      </c>
      <c r="CG936" s="1">
        <f t="shared" si="167"/>
        <v>0</v>
      </c>
      <c r="CH936" s="1">
        <v>24</v>
      </c>
      <c r="CI936" s="1">
        <v>24</v>
      </c>
      <c r="CL936" s="1">
        <f t="shared" si="160"/>
        <v>0</v>
      </c>
      <c r="CO936" s="1">
        <f t="shared" si="168"/>
        <v>0</v>
      </c>
      <c r="CP936" s="1">
        <v>256.23</v>
      </c>
      <c r="CQ936" s="1">
        <f t="shared" si="169"/>
        <v>0</v>
      </c>
      <c r="CR936" s="1">
        <v>13</v>
      </c>
    </row>
    <row r="937" spans="1:96" s="1" customFormat="1" ht="15" hidden="1" customHeight="1" x14ac:dyDescent="0.25">
      <c r="A937" s="1" t="s">
        <v>4393</v>
      </c>
      <c r="B937" s="1" t="s">
        <v>4394</v>
      </c>
      <c r="C937" s="1" t="s">
        <v>550</v>
      </c>
      <c r="D937" s="1" t="s">
        <v>84</v>
      </c>
      <c r="E937" s="1" t="s">
        <v>4395</v>
      </c>
      <c r="F937" s="1" t="s">
        <v>4396</v>
      </c>
      <c r="G937" s="1" t="s">
        <v>985</v>
      </c>
      <c r="H937" s="1" t="s">
        <v>137</v>
      </c>
      <c r="I937" s="1" t="s">
        <v>4397</v>
      </c>
      <c r="J937" s="1" t="s">
        <v>4397</v>
      </c>
      <c r="K937" s="1" t="s">
        <v>4398</v>
      </c>
      <c r="L937" s="1" t="s">
        <v>105</v>
      </c>
      <c r="M937" s="1" t="s">
        <v>1381</v>
      </c>
      <c r="N937" s="1" t="s">
        <v>4399</v>
      </c>
      <c r="O937" s="1" t="s">
        <v>1383</v>
      </c>
      <c r="P937" s="1">
        <v>933</v>
      </c>
      <c r="Q937" s="1" t="s">
        <v>4857</v>
      </c>
      <c r="R937" s="1" t="s">
        <v>38</v>
      </c>
      <c r="S937" s="1" t="s">
        <v>4821</v>
      </c>
      <c r="T937" s="1" t="s">
        <v>3897</v>
      </c>
      <c r="U937" s="1">
        <v>1</v>
      </c>
      <c r="V937" s="1" t="s">
        <v>817</v>
      </c>
      <c r="W937" s="1" t="s">
        <v>41</v>
      </c>
      <c r="X937" s="1">
        <v>3</v>
      </c>
      <c r="Y937" s="7"/>
      <c r="Z937" s="1">
        <v>140.91</v>
      </c>
      <c r="AA937" s="1">
        <v>10</v>
      </c>
      <c r="AH937" s="1">
        <v>27.5</v>
      </c>
      <c r="AJ937" s="1">
        <v>103.41</v>
      </c>
      <c r="AO937" s="1">
        <f t="shared" si="162"/>
        <v>0</v>
      </c>
      <c r="AP937" s="1">
        <v>10</v>
      </c>
      <c r="BI937" s="1">
        <f t="shared" si="163"/>
        <v>0</v>
      </c>
      <c r="BJ937" s="1">
        <v>74.349999999999994</v>
      </c>
      <c r="BK937" s="1">
        <v>2</v>
      </c>
      <c r="BO937" s="1">
        <v>13.75</v>
      </c>
      <c r="BP937" s="1">
        <v>7.5</v>
      </c>
      <c r="BQ937" s="1">
        <v>6</v>
      </c>
      <c r="BS937" s="1">
        <v>21.6</v>
      </c>
      <c r="BT937" s="1">
        <v>3.5</v>
      </c>
      <c r="BU937" s="1">
        <v>10</v>
      </c>
      <c r="BW937" s="1">
        <v>10</v>
      </c>
      <c r="BX937" s="1">
        <f t="shared" si="164"/>
        <v>0</v>
      </c>
      <c r="CA937" s="1">
        <f t="shared" si="165"/>
        <v>0</v>
      </c>
      <c r="CB937" s="1">
        <f t="shared" si="166"/>
        <v>0</v>
      </c>
      <c r="CC937" s="1">
        <v>30</v>
      </c>
      <c r="CD937" s="1">
        <v>30</v>
      </c>
      <c r="CG937" s="1">
        <f t="shared" si="167"/>
        <v>0</v>
      </c>
      <c r="CH937" s="1">
        <v>16</v>
      </c>
      <c r="CI937" s="1">
        <v>16</v>
      </c>
      <c r="CL937" s="1">
        <f t="shared" si="160"/>
        <v>0</v>
      </c>
      <c r="CO937" s="1">
        <f t="shared" si="168"/>
        <v>0</v>
      </c>
      <c r="CP937" s="1">
        <v>245.26</v>
      </c>
      <c r="CQ937" s="1">
        <f t="shared" si="169"/>
        <v>0</v>
      </c>
      <c r="CR937" s="1">
        <v>14</v>
      </c>
    </row>
    <row r="938" spans="1:96" s="1" customFormat="1" ht="15" hidden="1" customHeight="1" x14ac:dyDescent="0.25">
      <c r="A938" s="1" t="s">
        <v>4016</v>
      </c>
      <c r="B938" s="1" t="s">
        <v>4017</v>
      </c>
      <c r="C938" s="1" t="s">
        <v>25</v>
      </c>
      <c r="D938" s="1" t="s">
        <v>84</v>
      </c>
      <c r="E938" s="1" t="s">
        <v>4018</v>
      </c>
      <c r="F938" s="1" t="s">
        <v>4019</v>
      </c>
      <c r="G938" s="1" t="s">
        <v>4020</v>
      </c>
      <c r="H938" s="1" t="s">
        <v>622</v>
      </c>
      <c r="I938" s="1" t="s">
        <v>4021</v>
      </c>
      <c r="J938" s="1" t="s">
        <v>4022</v>
      </c>
      <c r="K938" s="1" t="s">
        <v>4023</v>
      </c>
      <c r="L938" s="1" t="s">
        <v>556</v>
      </c>
      <c r="M938" s="1" t="s">
        <v>557</v>
      </c>
      <c r="N938" s="1" t="s">
        <v>4024</v>
      </c>
      <c r="O938" s="1" t="s">
        <v>559</v>
      </c>
      <c r="P938" s="1">
        <v>933</v>
      </c>
      <c r="Q938" s="1" t="s">
        <v>4857</v>
      </c>
      <c r="R938" s="1" t="s">
        <v>38</v>
      </c>
      <c r="S938" s="1" t="s">
        <v>4821</v>
      </c>
      <c r="T938" s="1" t="s">
        <v>3897</v>
      </c>
      <c r="U938" s="1">
        <v>1</v>
      </c>
      <c r="V938" s="1" t="s">
        <v>817</v>
      </c>
      <c r="W938" s="1" t="s">
        <v>41</v>
      </c>
      <c r="X938" s="1">
        <v>2</v>
      </c>
      <c r="Y938" s="7"/>
      <c r="Z938" s="1">
        <v>174.86</v>
      </c>
      <c r="AA938" s="1">
        <v>50</v>
      </c>
      <c r="AB938" s="1">
        <v>4.9800000000000004</v>
      </c>
      <c r="AE938" s="1">
        <v>119.88</v>
      </c>
      <c r="AO938" s="1">
        <f t="shared" si="162"/>
        <v>0</v>
      </c>
      <c r="AP938" s="1">
        <v>114.74</v>
      </c>
      <c r="AQ938" s="1">
        <v>4.9800000000000004</v>
      </c>
      <c r="AU938" s="1">
        <v>59.76</v>
      </c>
      <c r="BI938" s="1">
        <f t="shared" si="163"/>
        <v>0</v>
      </c>
      <c r="BJ938" s="1">
        <v>22.7</v>
      </c>
      <c r="BS938" s="1">
        <v>2.7</v>
      </c>
      <c r="BX938" s="1">
        <f t="shared" si="164"/>
        <v>0</v>
      </c>
      <c r="BY938" s="1">
        <v>20</v>
      </c>
      <c r="CA938" s="1">
        <f t="shared" si="165"/>
        <v>0</v>
      </c>
      <c r="CB938" s="1">
        <f t="shared" si="166"/>
        <v>0</v>
      </c>
      <c r="CC938" s="1">
        <v>40</v>
      </c>
      <c r="CD938" s="1">
        <v>40</v>
      </c>
      <c r="CG938" s="1">
        <f t="shared" si="167"/>
        <v>0</v>
      </c>
      <c r="CH938" s="1">
        <v>24</v>
      </c>
      <c r="CI938" s="1">
        <v>24</v>
      </c>
      <c r="CL938" s="1">
        <f t="shared" si="160"/>
        <v>0</v>
      </c>
      <c r="CO938" s="1">
        <f t="shared" si="168"/>
        <v>0</v>
      </c>
      <c r="CP938" s="1">
        <v>237.56</v>
      </c>
      <c r="CQ938" s="1">
        <f t="shared" si="169"/>
        <v>0</v>
      </c>
      <c r="CR938" s="1">
        <v>15</v>
      </c>
    </row>
    <row r="939" spans="1:96" s="1" customFormat="1" ht="15" hidden="1" customHeight="1" x14ac:dyDescent="0.25">
      <c r="A939" s="1" t="s">
        <v>4400</v>
      </c>
      <c r="B939" s="1" t="s">
        <v>4401</v>
      </c>
      <c r="C939" s="1" t="s">
        <v>25</v>
      </c>
      <c r="D939" s="1" t="s">
        <v>84</v>
      </c>
      <c r="E939" s="1" t="s">
        <v>4402</v>
      </c>
      <c r="F939" s="1" t="s">
        <v>4403</v>
      </c>
      <c r="G939" s="1" t="s">
        <v>863</v>
      </c>
      <c r="H939" s="1" t="s">
        <v>29</v>
      </c>
      <c r="I939" s="1" t="s">
        <v>4404</v>
      </c>
      <c r="J939" s="1" t="s">
        <v>4405</v>
      </c>
      <c r="K939" s="1" t="s">
        <v>4406</v>
      </c>
      <c r="L939" s="1" t="s">
        <v>105</v>
      </c>
      <c r="M939" s="1" t="s">
        <v>116</v>
      </c>
      <c r="N939" s="1" t="s">
        <v>4407</v>
      </c>
      <c r="O939" s="1" t="s">
        <v>1788</v>
      </c>
      <c r="P939" s="1">
        <v>933</v>
      </c>
      <c r="Q939" s="1" t="s">
        <v>4857</v>
      </c>
      <c r="R939" s="1" t="s">
        <v>38</v>
      </c>
      <c r="S939" s="1" t="s">
        <v>4821</v>
      </c>
      <c r="T939" s="1" t="s">
        <v>3897</v>
      </c>
      <c r="U939" s="1">
        <v>1</v>
      </c>
      <c r="V939" s="1" t="s">
        <v>817</v>
      </c>
      <c r="W939" s="1" t="s">
        <v>41</v>
      </c>
      <c r="X939" s="1">
        <v>2</v>
      </c>
      <c r="Y939" s="7"/>
      <c r="Z939" s="1">
        <v>70.83</v>
      </c>
      <c r="AA939" s="1">
        <v>10</v>
      </c>
      <c r="AH939" s="1">
        <v>22</v>
      </c>
      <c r="AJ939" s="1">
        <v>3.83</v>
      </c>
      <c r="AK939" s="1">
        <v>35</v>
      </c>
      <c r="AO939" s="1">
        <f t="shared" si="162"/>
        <v>0</v>
      </c>
      <c r="AP939" s="1">
        <v>10</v>
      </c>
      <c r="BI939" s="1">
        <f t="shared" si="163"/>
        <v>0</v>
      </c>
      <c r="BJ939" s="1">
        <v>54.8</v>
      </c>
      <c r="BM939" s="1">
        <v>1</v>
      </c>
      <c r="BN939" s="1">
        <v>1.25</v>
      </c>
      <c r="BO939" s="1">
        <v>13.75</v>
      </c>
      <c r="BQ939" s="1">
        <v>8</v>
      </c>
      <c r="BS939" s="1">
        <v>10.8</v>
      </c>
      <c r="BU939" s="1">
        <v>10</v>
      </c>
      <c r="BV939" s="1">
        <v>10</v>
      </c>
      <c r="BX939" s="1">
        <f t="shared" si="164"/>
        <v>0</v>
      </c>
      <c r="CA939" s="1">
        <f t="shared" si="165"/>
        <v>0</v>
      </c>
      <c r="CB939" s="1">
        <f t="shared" si="166"/>
        <v>0</v>
      </c>
      <c r="CC939" s="1">
        <v>110</v>
      </c>
      <c r="CD939" s="1">
        <v>30</v>
      </c>
      <c r="CE939" s="1">
        <v>80</v>
      </c>
      <c r="CG939" s="1">
        <f t="shared" si="167"/>
        <v>0</v>
      </c>
      <c r="CH939" s="1">
        <v>46</v>
      </c>
      <c r="CI939" s="1">
        <v>16</v>
      </c>
      <c r="CJ939" s="1">
        <v>30</v>
      </c>
      <c r="CL939" s="1">
        <f t="shared" si="160"/>
        <v>0</v>
      </c>
      <c r="CO939" s="1">
        <f t="shared" si="168"/>
        <v>0</v>
      </c>
      <c r="CP939" s="1">
        <v>235.63</v>
      </c>
      <c r="CQ939" s="1">
        <f t="shared" si="169"/>
        <v>0</v>
      </c>
      <c r="CR939" s="1">
        <v>16</v>
      </c>
    </row>
    <row r="940" spans="1:96" s="1" customFormat="1" ht="15" hidden="1" customHeight="1" x14ac:dyDescent="0.25">
      <c r="A940" s="1" t="s">
        <v>4417</v>
      </c>
      <c r="B940" s="1" t="s">
        <v>4418</v>
      </c>
      <c r="C940" s="1" t="s">
        <v>25</v>
      </c>
      <c r="D940" s="1" t="s">
        <v>84</v>
      </c>
      <c r="E940" s="1" t="s">
        <v>4419</v>
      </c>
      <c r="F940" s="1" t="s">
        <v>4420</v>
      </c>
      <c r="G940" s="1" t="s">
        <v>1235</v>
      </c>
      <c r="H940" s="1" t="s">
        <v>123</v>
      </c>
      <c r="I940" s="1" t="s">
        <v>4421</v>
      </c>
      <c r="J940" s="1" t="s">
        <v>4422</v>
      </c>
      <c r="K940" s="1" t="s">
        <v>4423</v>
      </c>
      <c r="L940" s="1" t="s">
        <v>626</v>
      </c>
      <c r="M940" s="1" t="s">
        <v>3777</v>
      </c>
      <c r="N940" s="1" t="s">
        <v>4424</v>
      </c>
      <c r="O940" s="1" t="s">
        <v>4056</v>
      </c>
      <c r="P940" s="1">
        <v>933</v>
      </c>
      <c r="Q940" s="1" t="s">
        <v>4857</v>
      </c>
      <c r="R940" s="1" t="s">
        <v>38</v>
      </c>
      <c r="S940" s="1" t="s">
        <v>4821</v>
      </c>
      <c r="T940" s="1" t="s">
        <v>3897</v>
      </c>
      <c r="U940" s="1">
        <v>1</v>
      </c>
      <c r="V940" s="1" t="s">
        <v>817</v>
      </c>
      <c r="W940" s="1" t="s">
        <v>41</v>
      </c>
      <c r="X940" s="1">
        <v>1</v>
      </c>
      <c r="Y940" s="7"/>
      <c r="Z940" s="1">
        <v>159.96</v>
      </c>
      <c r="AA940" s="1">
        <v>10</v>
      </c>
      <c r="AH940" s="1">
        <v>8.25</v>
      </c>
      <c r="AJ940" s="1">
        <v>141.71</v>
      </c>
      <c r="AO940" s="1">
        <f t="shared" si="162"/>
        <v>0</v>
      </c>
      <c r="AP940" s="1">
        <v>10</v>
      </c>
      <c r="BI940" s="1">
        <f t="shared" si="163"/>
        <v>0</v>
      </c>
      <c r="BJ940" s="1">
        <v>1.25</v>
      </c>
      <c r="BO940" s="1">
        <v>1.25</v>
      </c>
      <c r="BX940" s="1">
        <f t="shared" si="164"/>
        <v>0</v>
      </c>
      <c r="CA940" s="1">
        <f t="shared" si="165"/>
        <v>0</v>
      </c>
      <c r="CB940" s="1">
        <f t="shared" si="166"/>
        <v>0</v>
      </c>
      <c r="CC940" s="1">
        <v>60</v>
      </c>
      <c r="CD940" s="1">
        <v>60</v>
      </c>
      <c r="CG940" s="1">
        <f t="shared" si="167"/>
        <v>0</v>
      </c>
      <c r="CH940" s="1">
        <v>40</v>
      </c>
      <c r="CI940" s="1">
        <v>40</v>
      </c>
      <c r="CL940" s="1">
        <f t="shared" si="160"/>
        <v>0</v>
      </c>
      <c r="CO940" s="1">
        <f t="shared" si="168"/>
        <v>0</v>
      </c>
      <c r="CP940" s="1">
        <v>221.21</v>
      </c>
      <c r="CQ940" s="1">
        <f t="shared" si="169"/>
        <v>0</v>
      </c>
      <c r="CR940" s="1">
        <v>17</v>
      </c>
    </row>
    <row r="941" spans="1:96" s="1" customFormat="1" ht="15" hidden="1" customHeight="1" x14ac:dyDescent="0.25">
      <c r="A941" s="1" t="s">
        <v>457</v>
      </c>
      <c r="B941" s="1" t="s">
        <v>458</v>
      </c>
      <c r="C941" s="1" t="s">
        <v>419</v>
      </c>
      <c r="D941" s="1" t="s">
        <v>84</v>
      </c>
      <c r="E941" s="1" t="s">
        <v>459</v>
      </c>
      <c r="F941" s="1" t="s">
        <v>460</v>
      </c>
      <c r="G941" s="1" t="s">
        <v>217</v>
      </c>
      <c r="H941" s="1" t="s">
        <v>461</v>
      </c>
      <c r="I941" s="1" t="s">
        <v>462</v>
      </c>
      <c r="J941" s="1" t="s">
        <v>463</v>
      </c>
      <c r="K941" s="1" t="s">
        <v>464</v>
      </c>
      <c r="L941" s="1" t="s">
        <v>350</v>
      </c>
      <c r="M941" s="1" t="s">
        <v>465</v>
      </c>
      <c r="N941" s="1" t="s">
        <v>466</v>
      </c>
      <c r="O941" s="1" t="s">
        <v>467</v>
      </c>
      <c r="P941" s="1">
        <v>933</v>
      </c>
      <c r="Q941" s="1" t="s">
        <v>4857</v>
      </c>
      <c r="R941" s="1" t="s">
        <v>38</v>
      </c>
      <c r="S941" s="1" t="s">
        <v>4821</v>
      </c>
      <c r="T941" s="1" t="s">
        <v>3897</v>
      </c>
      <c r="U941" s="1">
        <v>1</v>
      </c>
      <c r="V941" s="1" t="s">
        <v>817</v>
      </c>
      <c r="W941" s="1" t="s">
        <v>41</v>
      </c>
      <c r="X941" s="1">
        <v>2</v>
      </c>
      <c r="Y941" s="7"/>
      <c r="Z941" s="1">
        <v>170.22</v>
      </c>
      <c r="AA941" s="1">
        <v>10</v>
      </c>
      <c r="AD941" s="1">
        <v>30</v>
      </c>
      <c r="AJ941" s="1">
        <v>130.22</v>
      </c>
      <c r="AO941" s="1">
        <f t="shared" si="162"/>
        <v>0</v>
      </c>
      <c r="AP941" s="1">
        <v>155.22</v>
      </c>
      <c r="AS941" s="1">
        <v>15</v>
      </c>
      <c r="BB941" s="1">
        <v>130.22</v>
      </c>
      <c r="BI941" s="1">
        <f t="shared" si="163"/>
        <v>0</v>
      </c>
      <c r="BJ941" s="1">
        <v>18.75</v>
      </c>
      <c r="BO941" s="1">
        <v>18.75</v>
      </c>
      <c r="BX941" s="1">
        <f t="shared" si="164"/>
        <v>0</v>
      </c>
      <c r="CA941" s="1">
        <f t="shared" si="165"/>
        <v>0</v>
      </c>
      <c r="CB941" s="1">
        <f t="shared" si="166"/>
        <v>0</v>
      </c>
      <c r="CC941" s="1">
        <v>30</v>
      </c>
      <c r="CD941" s="1">
        <v>30</v>
      </c>
      <c r="CG941" s="1">
        <f t="shared" si="167"/>
        <v>0</v>
      </c>
      <c r="CH941" s="1">
        <v>16</v>
      </c>
      <c r="CI941" s="1">
        <v>16</v>
      </c>
      <c r="CL941" s="1">
        <f t="shared" si="160"/>
        <v>0</v>
      </c>
      <c r="CO941" s="1">
        <f t="shared" si="168"/>
        <v>0</v>
      </c>
      <c r="CP941" s="1">
        <v>218.97</v>
      </c>
      <c r="CQ941" s="1">
        <f t="shared" si="169"/>
        <v>0</v>
      </c>
      <c r="CR941" s="1">
        <v>18</v>
      </c>
    </row>
    <row r="942" spans="1:96" s="1" customFormat="1" ht="15" hidden="1" customHeight="1" x14ac:dyDescent="0.25">
      <c r="A942" s="1" t="s">
        <v>4425</v>
      </c>
      <c r="B942" s="1" t="s">
        <v>4426</v>
      </c>
      <c r="C942" s="1" t="s">
        <v>25</v>
      </c>
      <c r="D942" s="1" t="s">
        <v>84</v>
      </c>
      <c r="E942" s="1" t="s">
        <v>4427</v>
      </c>
      <c r="F942" s="1" t="s">
        <v>4428</v>
      </c>
      <c r="G942" s="1" t="s">
        <v>4429</v>
      </c>
      <c r="H942" s="1" t="s">
        <v>75</v>
      </c>
      <c r="I942" s="1" t="s">
        <v>4430</v>
      </c>
      <c r="J942" s="1" t="s">
        <v>4431</v>
      </c>
      <c r="K942" s="1" t="s">
        <v>4432</v>
      </c>
      <c r="L942" s="1" t="s">
        <v>4433</v>
      </c>
      <c r="M942" s="1" t="s">
        <v>4434</v>
      </c>
      <c r="N942" s="1" t="s">
        <v>4434</v>
      </c>
      <c r="O942" s="1" t="s">
        <v>4435</v>
      </c>
      <c r="P942" s="1">
        <v>933</v>
      </c>
      <c r="Q942" s="1" t="s">
        <v>4857</v>
      </c>
      <c r="R942" s="1" t="s">
        <v>38</v>
      </c>
      <c r="S942" s="1" t="s">
        <v>4821</v>
      </c>
      <c r="T942" s="1" t="s">
        <v>3897</v>
      </c>
      <c r="U942" s="1">
        <v>1</v>
      </c>
      <c r="V942" s="1" t="s">
        <v>817</v>
      </c>
      <c r="W942" s="1" t="s">
        <v>41</v>
      </c>
      <c r="X942" s="1">
        <v>3</v>
      </c>
      <c r="Y942" s="7"/>
      <c r="Z942" s="1">
        <v>160.12</v>
      </c>
      <c r="AA942" s="1">
        <v>0</v>
      </c>
      <c r="AC942" s="1">
        <v>32.479999999999997</v>
      </c>
      <c r="AD942" s="1">
        <v>35</v>
      </c>
      <c r="AH942" s="1">
        <v>8.25</v>
      </c>
      <c r="AI942" s="1">
        <v>84.39</v>
      </c>
      <c r="AO942" s="1">
        <f t="shared" si="162"/>
        <v>0</v>
      </c>
      <c r="AP942" s="1">
        <v>0</v>
      </c>
      <c r="BI942" s="1">
        <f t="shared" si="163"/>
        <v>0</v>
      </c>
      <c r="BJ942" s="1">
        <v>37.25</v>
      </c>
      <c r="BN942" s="1">
        <v>1.25</v>
      </c>
      <c r="BO942" s="1">
        <v>2.5</v>
      </c>
      <c r="BQ942" s="1">
        <v>10</v>
      </c>
      <c r="BS942" s="1">
        <v>13.5</v>
      </c>
      <c r="BW942" s="1">
        <v>10</v>
      </c>
      <c r="BX942" s="1">
        <f t="shared" si="164"/>
        <v>0</v>
      </c>
      <c r="CA942" s="1">
        <f t="shared" si="165"/>
        <v>0</v>
      </c>
      <c r="CB942" s="1">
        <f t="shared" si="166"/>
        <v>0</v>
      </c>
      <c r="CC942" s="1">
        <v>20</v>
      </c>
      <c r="CD942" s="1">
        <v>20</v>
      </c>
      <c r="CG942" s="1">
        <f t="shared" si="167"/>
        <v>0</v>
      </c>
      <c r="CH942" s="1">
        <v>8</v>
      </c>
      <c r="CI942" s="1">
        <v>8</v>
      </c>
      <c r="CL942" s="1">
        <f t="shared" si="160"/>
        <v>0</v>
      </c>
      <c r="CO942" s="1">
        <f t="shared" si="168"/>
        <v>0</v>
      </c>
      <c r="CP942" s="1">
        <v>217.37</v>
      </c>
      <c r="CQ942" s="1">
        <f t="shared" si="169"/>
        <v>0</v>
      </c>
      <c r="CR942" s="1">
        <v>19</v>
      </c>
    </row>
    <row r="943" spans="1:96" s="1" customFormat="1" ht="15" hidden="1" customHeight="1" x14ac:dyDescent="0.25">
      <c r="A943" s="1" t="s">
        <v>2017</v>
      </c>
      <c r="B943" s="1" t="s">
        <v>2018</v>
      </c>
      <c r="C943" s="1" t="s">
        <v>267</v>
      </c>
      <c r="D943" s="1" t="s">
        <v>84</v>
      </c>
      <c r="E943" s="1" t="s">
        <v>2019</v>
      </c>
      <c r="F943" s="1" t="s">
        <v>2020</v>
      </c>
      <c r="G943" s="1" t="s">
        <v>2021</v>
      </c>
      <c r="H943" s="1" t="s">
        <v>622</v>
      </c>
      <c r="I943" s="1" t="s">
        <v>2022</v>
      </c>
      <c r="J943" s="1" t="s">
        <v>2022</v>
      </c>
      <c r="K943" s="1" t="s">
        <v>2023</v>
      </c>
      <c r="L943" s="1" t="s">
        <v>105</v>
      </c>
      <c r="M943" s="1" t="s">
        <v>373</v>
      </c>
      <c r="N943" s="1" t="s">
        <v>2024</v>
      </c>
      <c r="O943" s="1" t="s">
        <v>639</v>
      </c>
      <c r="P943" s="1">
        <v>933</v>
      </c>
      <c r="Q943" s="1" t="s">
        <v>4857</v>
      </c>
      <c r="R943" s="1" t="s">
        <v>38</v>
      </c>
      <c r="S943" s="1" t="s">
        <v>4821</v>
      </c>
      <c r="T943" s="1" t="s">
        <v>3897</v>
      </c>
      <c r="U943" s="1">
        <v>1</v>
      </c>
      <c r="V943" s="1" t="s">
        <v>817</v>
      </c>
      <c r="W943" s="1" t="s">
        <v>41</v>
      </c>
      <c r="X943" s="1">
        <v>3</v>
      </c>
      <c r="Y943" s="7"/>
      <c r="Z943" s="1">
        <v>78.94</v>
      </c>
      <c r="AA943" s="1">
        <v>10</v>
      </c>
      <c r="AJ943" s="1">
        <v>68.94</v>
      </c>
      <c r="AO943" s="1">
        <f t="shared" si="162"/>
        <v>0</v>
      </c>
      <c r="AP943" s="1">
        <v>10</v>
      </c>
      <c r="BI943" s="1">
        <f t="shared" si="163"/>
        <v>0</v>
      </c>
      <c r="BJ943" s="1">
        <v>27</v>
      </c>
      <c r="BK943" s="1">
        <v>2</v>
      </c>
      <c r="BM943" s="1">
        <v>1</v>
      </c>
      <c r="BO943" s="1">
        <v>2.5</v>
      </c>
      <c r="BP943" s="1">
        <v>1.5</v>
      </c>
      <c r="BX943" s="1">
        <f t="shared" si="164"/>
        <v>0</v>
      </c>
      <c r="BY943" s="1">
        <v>20</v>
      </c>
      <c r="CA943" s="1">
        <f t="shared" si="165"/>
        <v>0</v>
      </c>
      <c r="CB943" s="1">
        <f t="shared" si="166"/>
        <v>0</v>
      </c>
      <c r="CC943" s="1">
        <v>110</v>
      </c>
      <c r="CD943" s="1">
        <v>60</v>
      </c>
      <c r="CE943" s="1">
        <v>50</v>
      </c>
      <c r="CG943" s="1">
        <f t="shared" si="167"/>
        <v>0</v>
      </c>
      <c r="CH943" s="1">
        <v>55</v>
      </c>
      <c r="CI943" s="1">
        <v>40</v>
      </c>
      <c r="CJ943" s="1">
        <v>15</v>
      </c>
      <c r="CL943" s="1">
        <f t="shared" si="160"/>
        <v>0</v>
      </c>
      <c r="CO943" s="1">
        <f t="shared" si="168"/>
        <v>0</v>
      </c>
      <c r="CP943" s="1">
        <v>215.94</v>
      </c>
      <c r="CQ943" s="1">
        <f t="shared" si="169"/>
        <v>0</v>
      </c>
      <c r="CR943" s="1">
        <v>20</v>
      </c>
    </row>
    <row r="944" spans="1:96" s="1" customFormat="1" ht="15" hidden="1" customHeight="1" x14ac:dyDescent="0.25">
      <c r="A944" s="1" t="s">
        <v>4873</v>
      </c>
      <c r="B944" s="1" t="s">
        <v>4874</v>
      </c>
      <c r="C944" s="1" t="s">
        <v>25</v>
      </c>
      <c r="D944" s="1" t="s">
        <v>84</v>
      </c>
      <c r="E944" s="1" t="s">
        <v>4875</v>
      </c>
      <c r="F944" s="1" t="s">
        <v>4876</v>
      </c>
      <c r="G944" s="1" t="s">
        <v>217</v>
      </c>
      <c r="H944" s="1" t="s">
        <v>808</v>
      </c>
      <c r="I944" s="1" t="s">
        <v>4877</v>
      </c>
      <c r="J944" s="1" t="s">
        <v>4878</v>
      </c>
      <c r="K944" s="1" t="s">
        <v>4879</v>
      </c>
      <c r="L944" s="1" t="s">
        <v>105</v>
      </c>
      <c r="M944" s="1" t="s">
        <v>1987</v>
      </c>
      <c r="N944" s="1" t="s">
        <v>4880</v>
      </c>
      <c r="O944" s="1" t="s">
        <v>2801</v>
      </c>
      <c r="P944" s="1">
        <v>933</v>
      </c>
      <c r="Q944" s="1" t="s">
        <v>4857</v>
      </c>
      <c r="R944" s="1" t="s">
        <v>38</v>
      </c>
      <c r="S944" s="1" t="s">
        <v>4821</v>
      </c>
      <c r="T944" s="1" t="s">
        <v>3897</v>
      </c>
      <c r="U944" s="1">
        <v>1</v>
      </c>
      <c r="V944" s="1" t="s">
        <v>817</v>
      </c>
      <c r="W944" s="1" t="s">
        <v>41</v>
      </c>
      <c r="X944" s="1">
        <v>1</v>
      </c>
      <c r="Y944" s="7"/>
      <c r="Z944" s="1">
        <v>107.42</v>
      </c>
      <c r="AA944" s="1">
        <v>10</v>
      </c>
      <c r="AH944" s="1">
        <v>5.5</v>
      </c>
      <c r="AJ944" s="1">
        <v>91.92</v>
      </c>
      <c r="AO944" s="1">
        <f t="shared" si="162"/>
        <v>0</v>
      </c>
      <c r="AP944" s="1">
        <v>10</v>
      </c>
      <c r="BI944" s="1">
        <f t="shared" si="163"/>
        <v>0</v>
      </c>
      <c r="BJ944" s="1">
        <v>44.95</v>
      </c>
      <c r="BK944" s="1">
        <v>1</v>
      </c>
      <c r="BL944" s="1">
        <v>0.75</v>
      </c>
      <c r="BO944" s="1">
        <v>20</v>
      </c>
      <c r="BP944" s="1">
        <v>4.5</v>
      </c>
      <c r="BQ944" s="1">
        <v>6</v>
      </c>
      <c r="BS944" s="1">
        <v>2.7</v>
      </c>
      <c r="BV944" s="1">
        <v>10</v>
      </c>
      <c r="BX944" s="1">
        <f t="shared" si="164"/>
        <v>0</v>
      </c>
      <c r="CA944" s="1">
        <f t="shared" si="165"/>
        <v>0</v>
      </c>
      <c r="CB944" s="1">
        <f t="shared" si="166"/>
        <v>0</v>
      </c>
      <c r="CC944" s="1">
        <v>50</v>
      </c>
      <c r="CD944" s="1">
        <v>50</v>
      </c>
      <c r="CG944" s="1">
        <f t="shared" si="167"/>
        <v>0</v>
      </c>
      <c r="CH944" s="1">
        <v>32</v>
      </c>
      <c r="CI944" s="1">
        <v>32</v>
      </c>
      <c r="CL944" s="1">
        <f t="shared" si="160"/>
        <v>0</v>
      </c>
      <c r="CO944" s="1">
        <f t="shared" si="168"/>
        <v>0</v>
      </c>
      <c r="CP944" s="1">
        <v>202.37</v>
      </c>
      <c r="CQ944" s="1">
        <f t="shared" si="169"/>
        <v>0</v>
      </c>
      <c r="CR944" s="1">
        <v>21</v>
      </c>
    </row>
    <row r="945" spans="1:96" s="1" customFormat="1" ht="15" hidden="1" customHeight="1" x14ac:dyDescent="0.25">
      <c r="A945" s="1" t="s">
        <v>4436</v>
      </c>
      <c r="B945" s="1" t="s">
        <v>4437</v>
      </c>
      <c r="C945" s="1" t="s">
        <v>267</v>
      </c>
      <c r="D945" s="1" t="s">
        <v>84</v>
      </c>
      <c r="E945" s="1" t="s">
        <v>4438</v>
      </c>
      <c r="F945" s="1" t="s">
        <v>4439</v>
      </c>
      <c r="G945" s="1" t="s">
        <v>955</v>
      </c>
      <c r="H945" s="1" t="s">
        <v>391</v>
      </c>
      <c r="I945" s="1" t="s">
        <v>4440</v>
      </c>
      <c r="J945" s="1" t="s">
        <v>4440</v>
      </c>
      <c r="K945" s="1" t="s">
        <v>4441</v>
      </c>
      <c r="L945" s="1" t="s">
        <v>1874</v>
      </c>
      <c r="M945" s="1" t="s">
        <v>4442</v>
      </c>
      <c r="N945" s="1" t="s">
        <v>4443</v>
      </c>
      <c r="O945" s="1" t="s">
        <v>3020</v>
      </c>
      <c r="P945" s="1">
        <v>933</v>
      </c>
      <c r="Q945" s="1" t="s">
        <v>4857</v>
      </c>
      <c r="R945" s="1" t="s">
        <v>38</v>
      </c>
      <c r="S945" s="1" t="s">
        <v>4821</v>
      </c>
      <c r="T945" s="1" t="s">
        <v>3897</v>
      </c>
      <c r="U945" s="1">
        <v>1</v>
      </c>
      <c r="V945" s="1" t="s">
        <v>817</v>
      </c>
      <c r="W945" s="1" t="s">
        <v>41</v>
      </c>
      <c r="X945" s="1">
        <v>2</v>
      </c>
      <c r="Y945" s="7"/>
      <c r="Z945" s="1">
        <v>139.31</v>
      </c>
      <c r="AA945" s="1">
        <v>10</v>
      </c>
      <c r="AC945" s="1">
        <v>12.76</v>
      </c>
      <c r="AE945" s="1">
        <v>116.55</v>
      </c>
      <c r="AO945" s="1">
        <f t="shared" si="162"/>
        <v>0</v>
      </c>
      <c r="AP945" s="1">
        <v>10</v>
      </c>
      <c r="BI945" s="1">
        <f t="shared" si="163"/>
        <v>0</v>
      </c>
      <c r="BJ945" s="1">
        <v>10</v>
      </c>
      <c r="BW945" s="1">
        <v>10</v>
      </c>
      <c r="BX945" s="1">
        <f t="shared" si="164"/>
        <v>0</v>
      </c>
      <c r="CA945" s="1">
        <f t="shared" si="165"/>
        <v>0</v>
      </c>
      <c r="CB945" s="1">
        <f t="shared" si="166"/>
        <v>0</v>
      </c>
      <c r="CC945" s="1">
        <v>50</v>
      </c>
      <c r="CD945" s="1">
        <v>50</v>
      </c>
      <c r="CG945" s="1">
        <f t="shared" si="167"/>
        <v>0</v>
      </c>
      <c r="CH945" s="1">
        <v>32</v>
      </c>
      <c r="CI945" s="1">
        <v>32</v>
      </c>
      <c r="CL945" s="1">
        <f t="shared" si="160"/>
        <v>0</v>
      </c>
      <c r="CO945" s="1">
        <f t="shared" si="168"/>
        <v>0</v>
      </c>
      <c r="CP945" s="1">
        <v>199.31</v>
      </c>
      <c r="CQ945" s="1">
        <f t="shared" si="169"/>
        <v>0</v>
      </c>
      <c r="CR945" s="1">
        <v>22</v>
      </c>
    </row>
    <row r="946" spans="1:96" s="1" customFormat="1" ht="15" hidden="1" customHeight="1" x14ac:dyDescent="0.25">
      <c r="A946" s="1" t="s">
        <v>4881</v>
      </c>
      <c r="B946" s="1" t="s">
        <v>4882</v>
      </c>
      <c r="C946" s="1" t="s">
        <v>267</v>
      </c>
      <c r="D946" s="1" t="s">
        <v>84</v>
      </c>
      <c r="E946" s="1" t="s">
        <v>4883</v>
      </c>
      <c r="F946" s="1" t="s">
        <v>4884</v>
      </c>
      <c r="G946" s="1" t="s">
        <v>4885</v>
      </c>
      <c r="H946" s="1" t="s">
        <v>4886</v>
      </c>
      <c r="I946" s="1" t="s">
        <v>4887</v>
      </c>
      <c r="J946" s="1" t="s">
        <v>4887</v>
      </c>
      <c r="K946" s="1" t="s">
        <v>4888</v>
      </c>
      <c r="L946" s="1" t="s">
        <v>350</v>
      </c>
      <c r="M946" s="1" t="s">
        <v>4889</v>
      </c>
      <c r="N946" s="1" t="s">
        <v>4890</v>
      </c>
      <c r="O946" s="1" t="s">
        <v>467</v>
      </c>
      <c r="P946" s="1">
        <v>933</v>
      </c>
      <c r="Q946" s="1" t="s">
        <v>4857</v>
      </c>
      <c r="R946" s="1" t="s">
        <v>38</v>
      </c>
      <c r="S946" s="1" t="s">
        <v>4821</v>
      </c>
      <c r="T946" s="1" t="s">
        <v>3897</v>
      </c>
      <c r="U946" s="1">
        <v>1</v>
      </c>
      <c r="V946" s="1" t="s">
        <v>817</v>
      </c>
      <c r="W946" s="1" t="s">
        <v>41</v>
      </c>
      <c r="X946" s="1">
        <v>2</v>
      </c>
      <c r="Y946" s="7"/>
      <c r="Z946" s="1">
        <v>113.19</v>
      </c>
      <c r="AA946" s="1">
        <v>0</v>
      </c>
      <c r="AD946" s="1">
        <v>17.5</v>
      </c>
      <c r="AE946" s="1">
        <v>59.94</v>
      </c>
      <c r="AH946" s="1">
        <v>35.75</v>
      </c>
      <c r="AO946" s="1">
        <f t="shared" si="162"/>
        <v>0</v>
      </c>
      <c r="AP946" s="1">
        <v>0</v>
      </c>
      <c r="BI946" s="1">
        <f t="shared" si="163"/>
        <v>0</v>
      </c>
      <c r="BJ946" s="1">
        <v>22.5</v>
      </c>
      <c r="BL946" s="1">
        <v>1.5</v>
      </c>
      <c r="BM946" s="1">
        <v>1</v>
      </c>
      <c r="BX946" s="1">
        <f t="shared" si="164"/>
        <v>0</v>
      </c>
      <c r="BY946" s="1">
        <v>20</v>
      </c>
      <c r="CA946" s="1">
        <f t="shared" si="165"/>
        <v>0</v>
      </c>
      <c r="CB946" s="1">
        <f t="shared" si="166"/>
        <v>0</v>
      </c>
      <c r="CC946" s="1">
        <v>60</v>
      </c>
      <c r="CD946" s="1">
        <v>60</v>
      </c>
      <c r="CG946" s="1">
        <f t="shared" si="167"/>
        <v>0</v>
      </c>
      <c r="CH946" s="1">
        <v>40</v>
      </c>
      <c r="CI946" s="1">
        <v>40</v>
      </c>
      <c r="CL946" s="1">
        <f t="shared" si="160"/>
        <v>0</v>
      </c>
      <c r="CO946" s="1">
        <f t="shared" si="168"/>
        <v>0</v>
      </c>
      <c r="CP946" s="1">
        <v>195.69</v>
      </c>
      <c r="CQ946" s="1">
        <f t="shared" si="169"/>
        <v>0</v>
      </c>
      <c r="CR946" s="1">
        <v>23</v>
      </c>
    </row>
    <row r="947" spans="1:96" s="1" customFormat="1" ht="15" hidden="1" customHeight="1" x14ac:dyDescent="0.25">
      <c r="A947" s="1" t="s">
        <v>4891</v>
      </c>
      <c r="B947" s="1" t="s">
        <v>4892</v>
      </c>
      <c r="C947" s="1" t="s">
        <v>267</v>
      </c>
      <c r="D947" s="1" t="s">
        <v>84</v>
      </c>
      <c r="E947" s="1" t="s">
        <v>4893</v>
      </c>
      <c r="F947" s="1" t="s">
        <v>4894</v>
      </c>
      <c r="G947" s="1" t="s">
        <v>307</v>
      </c>
      <c r="H947" s="1" t="s">
        <v>4895</v>
      </c>
      <c r="I947" s="1" t="s">
        <v>4896</v>
      </c>
      <c r="J947" s="1" t="s">
        <v>4897</v>
      </c>
      <c r="K947" s="1" t="s">
        <v>4898</v>
      </c>
      <c r="L947" s="1" t="s">
        <v>362</v>
      </c>
      <c r="M947" s="1" t="s">
        <v>2819</v>
      </c>
      <c r="N947" s="1" t="s">
        <v>4899</v>
      </c>
      <c r="O947" s="1" t="s">
        <v>919</v>
      </c>
      <c r="P947" s="1">
        <v>933</v>
      </c>
      <c r="Q947" s="1" t="s">
        <v>4857</v>
      </c>
      <c r="R947" s="1" t="s">
        <v>38</v>
      </c>
      <c r="S947" s="1" t="s">
        <v>4821</v>
      </c>
      <c r="T947" s="1" t="s">
        <v>3897</v>
      </c>
      <c r="U947" s="1">
        <v>1</v>
      </c>
      <c r="V947" s="1" t="s">
        <v>817</v>
      </c>
      <c r="W947" s="1" t="s">
        <v>41</v>
      </c>
      <c r="X947" s="1">
        <v>3</v>
      </c>
      <c r="Y947" s="7"/>
      <c r="Z947" s="1">
        <v>163.97</v>
      </c>
      <c r="AA947" s="1">
        <v>50</v>
      </c>
      <c r="AC947" s="1">
        <v>17.399999999999999</v>
      </c>
      <c r="AE947" s="1">
        <v>96.57</v>
      </c>
      <c r="AO947" s="1">
        <f t="shared" si="162"/>
        <v>0</v>
      </c>
      <c r="AP947" s="1">
        <v>50</v>
      </c>
      <c r="BI947" s="1">
        <f t="shared" si="163"/>
        <v>0</v>
      </c>
      <c r="BX947" s="1">
        <f t="shared" si="164"/>
        <v>0</v>
      </c>
      <c r="CA947" s="1">
        <f t="shared" si="165"/>
        <v>0</v>
      </c>
      <c r="CB947" s="1">
        <f t="shared" si="166"/>
        <v>0</v>
      </c>
      <c r="CC947" s="1">
        <v>30</v>
      </c>
      <c r="CD947" s="1">
        <v>30</v>
      </c>
      <c r="CG947" s="1">
        <f t="shared" si="167"/>
        <v>0</v>
      </c>
      <c r="CH947" s="1">
        <v>16</v>
      </c>
      <c r="CI947" s="1">
        <v>16</v>
      </c>
      <c r="CL947" s="1">
        <f t="shared" si="160"/>
        <v>0</v>
      </c>
      <c r="CO947" s="1">
        <f t="shared" si="168"/>
        <v>0</v>
      </c>
      <c r="CP947" s="1">
        <v>193.97</v>
      </c>
      <c r="CQ947" s="1">
        <f t="shared" si="169"/>
        <v>0</v>
      </c>
      <c r="CR947" s="1">
        <v>24</v>
      </c>
    </row>
    <row r="948" spans="1:96" s="1" customFormat="1" ht="15" hidden="1" customHeight="1" x14ac:dyDescent="0.25">
      <c r="A948" s="1" t="s">
        <v>4444</v>
      </c>
      <c r="B948" s="1" t="s">
        <v>4445</v>
      </c>
      <c r="C948" s="1" t="s">
        <v>25</v>
      </c>
      <c r="D948" s="1" t="s">
        <v>84</v>
      </c>
      <c r="E948" s="1" t="s">
        <v>4446</v>
      </c>
      <c r="F948" s="1" t="s">
        <v>4447</v>
      </c>
      <c r="G948" s="1" t="s">
        <v>316</v>
      </c>
      <c r="H948" s="1" t="s">
        <v>391</v>
      </c>
      <c r="I948" s="1" t="s">
        <v>4448</v>
      </c>
      <c r="J948" s="1" t="s">
        <v>4448</v>
      </c>
      <c r="K948" s="1" t="s">
        <v>4449</v>
      </c>
      <c r="L948" s="1" t="s">
        <v>1874</v>
      </c>
      <c r="M948" s="1" t="s">
        <v>1080</v>
      </c>
      <c r="N948" s="1" t="s">
        <v>4450</v>
      </c>
      <c r="O948" s="1" t="s">
        <v>3020</v>
      </c>
      <c r="P948" s="1">
        <v>933</v>
      </c>
      <c r="Q948" s="1" t="s">
        <v>4857</v>
      </c>
      <c r="R948" s="1" t="s">
        <v>38</v>
      </c>
      <c r="S948" s="1" t="s">
        <v>4821</v>
      </c>
      <c r="T948" s="1" t="s">
        <v>3897</v>
      </c>
      <c r="U948" s="1">
        <v>1</v>
      </c>
      <c r="V948" s="1" t="s">
        <v>817</v>
      </c>
      <c r="W948" s="1" t="s">
        <v>41</v>
      </c>
      <c r="X948" s="1">
        <v>2</v>
      </c>
      <c r="Y948" s="7"/>
      <c r="Z948" s="1">
        <v>133.1</v>
      </c>
      <c r="AA948" s="1">
        <v>50</v>
      </c>
      <c r="AE948" s="1">
        <v>66.599999999999994</v>
      </c>
      <c r="AH948" s="1">
        <v>16.5</v>
      </c>
      <c r="AO948" s="1">
        <f t="shared" si="162"/>
        <v>0</v>
      </c>
      <c r="AP948" s="1">
        <v>50</v>
      </c>
      <c r="BI948" s="1">
        <f t="shared" si="163"/>
        <v>0</v>
      </c>
      <c r="BJ948" s="1">
        <v>20</v>
      </c>
      <c r="BM948" s="1">
        <v>2</v>
      </c>
      <c r="BQ948" s="1">
        <v>8</v>
      </c>
      <c r="BU948" s="1">
        <v>10</v>
      </c>
      <c r="BX948" s="1">
        <f t="shared" si="164"/>
        <v>0</v>
      </c>
      <c r="CA948" s="1">
        <f t="shared" si="165"/>
        <v>0</v>
      </c>
      <c r="CB948" s="1">
        <f t="shared" si="166"/>
        <v>0</v>
      </c>
      <c r="CC948" s="1">
        <v>30</v>
      </c>
      <c r="CD948" s="1">
        <v>30</v>
      </c>
      <c r="CG948" s="1">
        <f t="shared" si="167"/>
        <v>0</v>
      </c>
      <c r="CH948" s="1">
        <v>16</v>
      </c>
      <c r="CI948" s="1">
        <v>16</v>
      </c>
      <c r="CL948" s="1">
        <f t="shared" si="160"/>
        <v>0</v>
      </c>
      <c r="CO948" s="1">
        <f t="shared" si="168"/>
        <v>0</v>
      </c>
      <c r="CP948" s="1">
        <v>183.1</v>
      </c>
      <c r="CQ948" s="1">
        <f t="shared" si="169"/>
        <v>0</v>
      </c>
      <c r="CR948" s="1">
        <v>25</v>
      </c>
    </row>
    <row r="949" spans="1:96" s="1" customFormat="1" ht="15" hidden="1" customHeight="1" x14ac:dyDescent="0.25">
      <c r="A949" s="1" t="s">
        <v>4032</v>
      </c>
      <c r="B949" s="1" t="s">
        <v>4033</v>
      </c>
      <c r="C949" s="1" t="s">
        <v>25</v>
      </c>
      <c r="D949" s="1" t="s">
        <v>84</v>
      </c>
      <c r="E949" s="1" t="s">
        <v>4034</v>
      </c>
      <c r="F949" s="1" t="s">
        <v>4035</v>
      </c>
      <c r="G949" s="1" t="s">
        <v>985</v>
      </c>
      <c r="H949" s="1" t="s">
        <v>137</v>
      </c>
      <c r="I949" s="1" t="s">
        <v>4036</v>
      </c>
      <c r="J949" s="1" t="s">
        <v>4036</v>
      </c>
      <c r="K949" s="1" t="s">
        <v>4037</v>
      </c>
      <c r="L949" s="1" t="s">
        <v>105</v>
      </c>
      <c r="M949" s="1" t="s">
        <v>4038</v>
      </c>
      <c r="N949" s="1" t="s">
        <v>4039</v>
      </c>
      <c r="O949" s="1" t="s">
        <v>639</v>
      </c>
      <c r="P949" s="1">
        <v>933</v>
      </c>
      <c r="Q949" s="1" t="s">
        <v>4857</v>
      </c>
      <c r="R949" s="1" t="s">
        <v>38</v>
      </c>
      <c r="S949" s="1" t="s">
        <v>4821</v>
      </c>
      <c r="T949" s="1" t="s">
        <v>3897</v>
      </c>
      <c r="U949" s="1">
        <v>1</v>
      </c>
      <c r="V949" s="1" t="s">
        <v>817</v>
      </c>
      <c r="W949" s="1" t="s">
        <v>41</v>
      </c>
      <c r="X949" s="1">
        <v>3</v>
      </c>
      <c r="Y949" s="7"/>
      <c r="Z949" s="1">
        <v>88.89</v>
      </c>
      <c r="AA949" s="1">
        <v>50</v>
      </c>
      <c r="AH949" s="1">
        <v>8.25</v>
      </c>
      <c r="AJ949" s="1">
        <v>30.64</v>
      </c>
      <c r="AO949" s="1">
        <f t="shared" si="162"/>
        <v>0</v>
      </c>
      <c r="AP949" s="1">
        <v>50</v>
      </c>
      <c r="BI949" s="1">
        <f t="shared" si="163"/>
        <v>0</v>
      </c>
      <c r="BJ949" s="1">
        <v>46.95</v>
      </c>
      <c r="BM949" s="1">
        <v>1</v>
      </c>
      <c r="BO949" s="1">
        <v>1.25</v>
      </c>
      <c r="BQ949" s="1">
        <v>2</v>
      </c>
      <c r="BS949" s="1">
        <v>2.7</v>
      </c>
      <c r="BU949" s="1">
        <v>10</v>
      </c>
      <c r="BV949" s="1">
        <v>10</v>
      </c>
      <c r="BX949" s="1">
        <f t="shared" si="164"/>
        <v>0</v>
      </c>
      <c r="BY949" s="1">
        <v>20</v>
      </c>
      <c r="CA949" s="1">
        <f t="shared" si="165"/>
        <v>0</v>
      </c>
      <c r="CB949" s="1">
        <f t="shared" si="166"/>
        <v>0</v>
      </c>
      <c r="CC949" s="1">
        <v>40</v>
      </c>
      <c r="CD949" s="1">
        <v>40</v>
      </c>
      <c r="CG949" s="1">
        <f t="shared" si="167"/>
        <v>0</v>
      </c>
      <c r="CH949" s="1">
        <v>24</v>
      </c>
      <c r="CI949" s="1">
        <v>24</v>
      </c>
      <c r="CL949" s="1">
        <f t="shared" si="160"/>
        <v>0</v>
      </c>
      <c r="CO949" s="1">
        <f t="shared" si="168"/>
        <v>0</v>
      </c>
      <c r="CP949" s="1">
        <v>175.84</v>
      </c>
      <c r="CQ949" s="1">
        <f t="shared" si="169"/>
        <v>0</v>
      </c>
      <c r="CR949" s="1">
        <v>26</v>
      </c>
    </row>
    <row r="950" spans="1:96" s="1" customFormat="1" ht="15" hidden="1" customHeight="1" x14ac:dyDescent="0.25">
      <c r="A950" s="1" t="s">
        <v>4451</v>
      </c>
      <c r="B950" s="1" t="s">
        <v>4452</v>
      </c>
      <c r="C950" s="1" t="s">
        <v>267</v>
      </c>
      <c r="D950" s="1" t="s">
        <v>84</v>
      </c>
      <c r="E950" s="1" t="s">
        <v>4453</v>
      </c>
      <c r="F950" s="1" t="s">
        <v>1003</v>
      </c>
      <c r="G950" s="1" t="s">
        <v>1630</v>
      </c>
      <c r="H950" s="1" t="s">
        <v>284</v>
      </c>
      <c r="I950" s="1" t="s">
        <v>4454</v>
      </c>
      <c r="J950" s="1" t="s">
        <v>4455</v>
      </c>
      <c r="K950" s="1" t="s">
        <v>4456</v>
      </c>
      <c r="L950" s="1" t="s">
        <v>187</v>
      </c>
      <c r="M950" s="1" t="s">
        <v>188</v>
      </c>
      <c r="N950" s="1" t="s">
        <v>4457</v>
      </c>
      <c r="O950" s="1" t="s">
        <v>190</v>
      </c>
      <c r="P950" s="1">
        <v>933</v>
      </c>
      <c r="Q950" s="1" t="s">
        <v>4857</v>
      </c>
      <c r="R950" s="1" t="s">
        <v>38</v>
      </c>
      <c r="S950" s="1" t="s">
        <v>4821</v>
      </c>
      <c r="T950" s="1" t="s">
        <v>3897</v>
      </c>
      <c r="U950" s="1">
        <v>1</v>
      </c>
      <c r="V950" s="1" t="s">
        <v>817</v>
      </c>
      <c r="W950" s="1" t="s">
        <v>41</v>
      </c>
      <c r="X950" s="1">
        <v>2</v>
      </c>
      <c r="Y950" s="7"/>
      <c r="Z950" s="1">
        <v>107.99</v>
      </c>
      <c r="AA950" s="1">
        <v>10</v>
      </c>
      <c r="AB950" s="1">
        <v>29.05</v>
      </c>
      <c r="AJ950" s="1">
        <v>68.94</v>
      </c>
      <c r="AO950" s="1">
        <f t="shared" si="162"/>
        <v>0</v>
      </c>
      <c r="AP950" s="1">
        <v>10</v>
      </c>
      <c r="BI950" s="1">
        <f t="shared" si="163"/>
        <v>0</v>
      </c>
      <c r="BJ950" s="1">
        <v>24.5</v>
      </c>
      <c r="BK950" s="1">
        <v>0.5</v>
      </c>
      <c r="BO950" s="1">
        <v>1.25</v>
      </c>
      <c r="BR950" s="1">
        <v>2.75</v>
      </c>
      <c r="BX950" s="1">
        <f t="shared" si="164"/>
        <v>0</v>
      </c>
      <c r="BY950" s="1">
        <v>20</v>
      </c>
      <c r="CA950" s="1">
        <f t="shared" si="165"/>
        <v>0</v>
      </c>
      <c r="CB950" s="1">
        <f t="shared" si="166"/>
        <v>0</v>
      </c>
      <c r="CC950" s="1">
        <v>40</v>
      </c>
      <c r="CD950" s="1">
        <v>40</v>
      </c>
      <c r="CG950" s="1">
        <f t="shared" si="167"/>
        <v>0</v>
      </c>
      <c r="CH950" s="1">
        <v>24</v>
      </c>
      <c r="CI950" s="1">
        <v>24</v>
      </c>
      <c r="CL950" s="1">
        <f t="shared" si="160"/>
        <v>0</v>
      </c>
      <c r="CO950" s="1">
        <f t="shared" si="168"/>
        <v>0</v>
      </c>
      <c r="CP950" s="1">
        <v>172.49</v>
      </c>
      <c r="CQ950" s="1">
        <f t="shared" si="169"/>
        <v>0</v>
      </c>
      <c r="CR950" s="1">
        <v>27</v>
      </c>
    </row>
    <row r="951" spans="1:96" s="1" customFormat="1" ht="15" hidden="1" customHeight="1" x14ac:dyDescent="0.25">
      <c r="A951" s="1" t="s">
        <v>4900</v>
      </c>
      <c r="B951" s="1" t="s">
        <v>4901</v>
      </c>
      <c r="C951" s="1" t="s">
        <v>25</v>
      </c>
      <c r="D951" s="1" t="s">
        <v>84</v>
      </c>
      <c r="E951" s="1" t="s">
        <v>4902</v>
      </c>
      <c r="F951" s="1" t="s">
        <v>4903</v>
      </c>
      <c r="G951" s="1" t="s">
        <v>74</v>
      </c>
      <c r="H951" s="1" t="s">
        <v>137</v>
      </c>
      <c r="I951" s="1" t="s">
        <v>4904</v>
      </c>
      <c r="J951" s="1" t="s">
        <v>4905</v>
      </c>
      <c r="K951" s="1" t="s">
        <v>4906</v>
      </c>
      <c r="L951" s="1" t="s">
        <v>4907</v>
      </c>
      <c r="M951" s="1" t="s">
        <v>4908</v>
      </c>
      <c r="N951" s="1" t="s">
        <v>4909</v>
      </c>
      <c r="O951" s="1" t="s">
        <v>4910</v>
      </c>
      <c r="P951" s="1">
        <v>933</v>
      </c>
      <c r="Q951" s="1" t="s">
        <v>4857</v>
      </c>
      <c r="R951" s="1" t="s">
        <v>38</v>
      </c>
      <c r="S951" s="1" t="s">
        <v>4821</v>
      </c>
      <c r="T951" s="1" t="s">
        <v>3897</v>
      </c>
      <c r="U951" s="1">
        <v>1</v>
      </c>
      <c r="V951" s="1" t="s">
        <v>817</v>
      </c>
      <c r="W951" s="1" t="s">
        <v>41</v>
      </c>
      <c r="X951" s="1">
        <v>2</v>
      </c>
      <c r="Y951" s="7"/>
      <c r="Z951" s="1">
        <v>127.72</v>
      </c>
      <c r="AA951" s="1">
        <v>10</v>
      </c>
      <c r="AB951" s="1">
        <v>56.44</v>
      </c>
      <c r="AJ951" s="1">
        <v>61.28</v>
      </c>
      <c r="AO951" s="1">
        <f t="shared" si="162"/>
        <v>0</v>
      </c>
      <c r="AP951" s="1">
        <v>10</v>
      </c>
      <c r="BI951" s="1">
        <f t="shared" si="163"/>
        <v>0</v>
      </c>
      <c r="BJ951" s="1">
        <v>5</v>
      </c>
      <c r="BO951" s="1">
        <v>5</v>
      </c>
      <c r="BX951" s="1">
        <f t="shared" si="164"/>
        <v>0</v>
      </c>
      <c r="CA951" s="1">
        <f t="shared" si="165"/>
        <v>0</v>
      </c>
      <c r="CB951" s="1">
        <f t="shared" si="166"/>
        <v>0</v>
      </c>
      <c r="CC951" s="1">
        <v>30</v>
      </c>
      <c r="CD951" s="1">
        <v>30</v>
      </c>
      <c r="CG951" s="1">
        <f t="shared" si="167"/>
        <v>0</v>
      </c>
      <c r="CH951" s="1">
        <v>16</v>
      </c>
      <c r="CI951" s="1">
        <v>16</v>
      </c>
      <c r="CL951" s="1">
        <f t="shared" si="160"/>
        <v>0</v>
      </c>
      <c r="CO951" s="1">
        <f t="shared" si="168"/>
        <v>0</v>
      </c>
      <c r="CP951" s="1">
        <v>162.72</v>
      </c>
      <c r="CQ951" s="1">
        <f t="shared" si="169"/>
        <v>0</v>
      </c>
      <c r="CR951" s="1">
        <v>28</v>
      </c>
    </row>
    <row r="952" spans="1:96" s="1" customFormat="1" ht="15" hidden="1" customHeight="1" x14ac:dyDescent="0.25">
      <c r="A952" s="1" t="s">
        <v>4458</v>
      </c>
      <c r="B952" s="1" t="s">
        <v>4459</v>
      </c>
      <c r="C952" s="1" t="s">
        <v>25</v>
      </c>
      <c r="D952" s="1" t="s">
        <v>84</v>
      </c>
      <c r="E952" s="1" t="s">
        <v>4460</v>
      </c>
      <c r="F952" s="1" t="s">
        <v>4461</v>
      </c>
      <c r="G952" s="1" t="s">
        <v>717</v>
      </c>
      <c r="H952" s="1" t="s">
        <v>137</v>
      </c>
      <c r="I952" s="1" t="s">
        <v>4462</v>
      </c>
      <c r="J952" s="1" t="s">
        <v>4463</v>
      </c>
      <c r="K952" s="1" t="s">
        <v>4464</v>
      </c>
      <c r="L952" s="1" t="s">
        <v>105</v>
      </c>
      <c r="M952" s="1" t="s">
        <v>436</v>
      </c>
      <c r="N952" s="1" t="s">
        <v>4465</v>
      </c>
      <c r="O952" s="1" t="s">
        <v>438</v>
      </c>
      <c r="P952" s="1">
        <v>933</v>
      </c>
      <c r="Q952" s="1" t="s">
        <v>4857</v>
      </c>
      <c r="R952" s="1" t="s">
        <v>38</v>
      </c>
      <c r="S952" s="1" t="s">
        <v>4821</v>
      </c>
      <c r="T952" s="1" t="s">
        <v>3897</v>
      </c>
      <c r="U952" s="1">
        <v>1</v>
      </c>
      <c r="V952" s="1" t="s">
        <v>817</v>
      </c>
      <c r="W952" s="1" t="s">
        <v>41</v>
      </c>
      <c r="X952" s="1">
        <v>3</v>
      </c>
      <c r="Y952" s="7"/>
      <c r="Z952" s="1">
        <v>39.049999999999997</v>
      </c>
      <c r="AA952" s="1">
        <v>10</v>
      </c>
      <c r="AB952" s="1">
        <v>29.05</v>
      </c>
      <c r="AO952" s="1">
        <f t="shared" si="162"/>
        <v>0</v>
      </c>
      <c r="AP952" s="1">
        <v>10</v>
      </c>
      <c r="BI952" s="1">
        <f t="shared" si="163"/>
        <v>0</v>
      </c>
      <c r="BJ952" s="1">
        <v>82.7</v>
      </c>
      <c r="BS952" s="1">
        <v>2.7</v>
      </c>
      <c r="BW952" s="1">
        <v>10</v>
      </c>
      <c r="BX952" s="1">
        <f t="shared" si="164"/>
        <v>0</v>
      </c>
      <c r="BZ952" s="1">
        <v>70</v>
      </c>
      <c r="CA952" s="1">
        <f t="shared" si="165"/>
        <v>0</v>
      </c>
      <c r="CB952" s="1">
        <f t="shared" si="166"/>
        <v>0</v>
      </c>
      <c r="CC952" s="1">
        <v>40</v>
      </c>
      <c r="CD952" s="1">
        <v>40</v>
      </c>
      <c r="CG952" s="1">
        <f t="shared" si="167"/>
        <v>0</v>
      </c>
      <c r="CH952" s="1">
        <v>24</v>
      </c>
      <c r="CI952" s="1">
        <v>24</v>
      </c>
      <c r="CL952" s="1">
        <f t="shared" si="160"/>
        <v>0</v>
      </c>
      <c r="CO952" s="1">
        <f t="shared" si="168"/>
        <v>0</v>
      </c>
      <c r="CP952" s="1">
        <v>161.75</v>
      </c>
      <c r="CQ952" s="1">
        <f t="shared" si="169"/>
        <v>0</v>
      </c>
      <c r="CR952" s="1">
        <v>29</v>
      </c>
    </row>
    <row r="953" spans="1:96" s="1" customFormat="1" ht="15" hidden="1" customHeight="1" x14ac:dyDescent="0.25">
      <c r="A953" s="1" t="s">
        <v>4466</v>
      </c>
      <c r="B953" s="1" t="s">
        <v>4467</v>
      </c>
      <c r="C953" s="1" t="s">
        <v>267</v>
      </c>
      <c r="D953" s="1" t="s">
        <v>84</v>
      </c>
      <c r="E953" s="1" t="s">
        <v>4468</v>
      </c>
      <c r="F953" s="1" t="s">
        <v>4469</v>
      </c>
      <c r="G953" s="1" t="s">
        <v>4470</v>
      </c>
      <c r="H953" s="1" t="s">
        <v>1246</v>
      </c>
      <c r="I953" s="1" t="s">
        <v>4471</v>
      </c>
      <c r="J953" s="1" t="s">
        <v>4472</v>
      </c>
      <c r="K953" s="1" t="s">
        <v>4473</v>
      </c>
      <c r="L953" s="1" t="s">
        <v>92</v>
      </c>
      <c r="M953" s="1" t="s">
        <v>93</v>
      </c>
      <c r="N953" s="1" t="s">
        <v>4474</v>
      </c>
      <c r="O953" s="1" t="s">
        <v>95</v>
      </c>
      <c r="P953" s="1">
        <v>933</v>
      </c>
      <c r="Q953" s="1" t="s">
        <v>4857</v>
      </c>
      <c r="R953" s="1" t="s">
        <v>38</v>
      </c>
      <c r="S953" s="1" t="s">
        <v>4821</v>
      </c>
      <c r="T953" s="1" t="s">
        <v>3897</v>
      </c>
      <c r="U953" s="1">
        <v>1</v>
      </c>
      <c r="V953" s="1" t="s">
        <v>817</v>
      </c>
      <c r="W953" s="1" t="s">
        <v>41</v>
      </c>
      <c r="X953" s="1">
        <v>2</v>
      </c>
      <c r="Y953" s="7"/>
      <c r="Z953" s="1">
        <v>106.96</v>
      </c>
      <c r="AA953" s="1">
        <v>50</v>
      </c>
      <c r="AG953" s="1">
        <v>11</v>
      </c>
      <c r="AJ953" s="1">
        <v>45.96</v>
      </c>
      <c r="AO953" s="1">
        <f t="shared" si="162"/>
        <v>0</v>
      </c>
      <c r="AP953" s="1">
        <v>50</v>
      </c>
      <c r="BI953" s="1">
        <f t="shared" si="163"/>
        <v>0</v>
      </c>
      <c r="BJ953" s="1">
        <v>2</v>
      </c>
      <c r="BQ953" s="1">
        <v>2</v>
      </c>
      <c r="BX953" s="1">
        <f t="shared" si="164"/>
        <v>0</v>
      </c>
      <c r="CA953" s="1">
        <f t="shared" si="165"/>
        <v>0</v>
      </c>
      <c r="CB953" s="1">
        <f t="shared" si="166"/>
        <v>0</v>
      </c>
      <c r="CC953" s="1">
        <v>50</v>
      </c>
      <c r="CD953" s="1">
        <v>50</v>
      </c>
      <c r="CG953" s="1">
        <f t="shared" si="167"/>
        <v>0</v>
      </c>
      <c r="CH953" s="1">
        <v>32</v>
      </c>
      <c r="CI953" s="1">
        <v>32</v>
      </c>
      <c r="CL953" s="1">
        <f t="shared" si="160"/>
        <v>0</v>
      </c>
      <c r="CO953" s="1">
        <f t="shared" si="168"/>
        <v>0</v>
      </c>
      <c r="CP953" s="1">
        <v>158.96</v>
      </c>
      <c r="CQ953" s="1">
        <f t="shared" si="169"/>
        <v>0</v>
      </c>
      <c r="CR953" s="1">
        <v>30</v>
      </c>
    </row>
    <row r="954" spans="1:96" s="1" customFormat="1" ht="15" hidden="1" customHeight="1" x14ac:dyDescent="0.25">
      <c r="A954" s="1" t="s">
        <v>4475</v>
      </c>
      <c r="B954" s="1" t="s">
        <v>4476</v>
      </c>
      <c r="C954" s="1" t="s">
        <v>25</v>
      </c>
      <c r="D954" s="1" t="s">
        <v>84</v>
      </c>
      <c r="E954" s="1" t="s">
        <v>4477</v>
      </c>
      <c r="F954" s="1" t="s">
        <v>4478</v>
      </c>
      <c r="G954" s="1" t="s">
        <v>832</v>
      </c>
      <c r="H954" s="1" t="s">
        <v>391</v>
      </c>
      <c r="I954" s="1" t="s">
        <v>4479</v>
      </c>
      <c r="J954" s="1" t="s">
        <v>4480</v>
      </c>
      <c r="K954" s="1" t="s">
        <v>4481</v>
      </c>
      <c r="L954" s="1" t="s">
        <v>4482</v>
      </c>
      <c r="M954" s="1" t="s">
        <v>4483</v>
      </c>
      <c r="N954" s="1" t="s">
        <v>4484</v>
      </c>
      <c r="O954" s="1" t="s">
        <v>4485</v>
      </c>
      <c r="P954" s="1">
        <v>933</v>
      </c>
      <c r="Q954" s="1" t="s">
        <v>4857</v>
      </c>
      <c r="R954" s="1" t="s">
        <v>38</v>
      </c>
      <c r="S954" s="1" t="s">
        <v>4821</v>
      </c>
      <c r="T954" s="1" t="s">
        <v>3897</v>
      </c>
      <c r="U954" s="1">
        <v>1</v>
      </c>
      <c r="V954" s="1" t="s">
        <v>817</v>
      </c>
      <c r="W954" s="1" t="s">
        <v>41</v>
      </c>
      <c r="X954" s="1">
        <v>2</v>
      </c>
      <c r="Y954" s="7"/>
      <c r="Z954" s="1">
        <v>105.72</v>
      </c>
      <c r="AA954" s="1">
        <v>10</v>
      </c>
      <c r="AC954" s="1">
        <v>26.68</v>
      </c>
      <c r="AH954" s="1">
        <v>19.25</v>
      </c>
      <c r="AJ954" s="1">
        <v>49.79</v>
      </c>
      <c r="AO954" s="1">
        <f t="shared" si="162"/>
        <v>0</v>
      </c>
      <c r="AP954" s="1">
        <v>10</v>
      </c>
      <c r="BI954" s="1">
        <f t="shared" si="163"/>
        <v>0</v>
      </c>
      <c r="BJ954" s="1">
        <v>15.5</v>
      </c>
      <c r="BK954" s="1">
        <v>0.5</v>
      </c>
      <c r="BM954" s="1">
        <v>1</v>
      </c>
      <c r="BQ954" s="1">
        <v>4</v>
      </c>
      <c r="BU954" s="1">
        <v>10</v>
      </c>
      <c r="BX954" s="1">
        <f t="shared" si="164"/>
        <v>0</v>
      </c>
      <c r="CA954" s="1">
        <f t="shared" si="165"/>
        <v>0</v>
      </c>
      <c r="CB954" s="1">
        <f t="shared" si="166"/>
        <v>0</v>
      </c>
      <c r="CC954" s="1">
        <v>20</v>
      </c>
      <c r="CD954" s="1">
        <v>20</v>
      </c>
      <c r="CG954" s="1">
        <f t="shared" si="167"/>
        <v>0</v>
      </c>
      <c r="CH954" s="1">
        <v>8</v>
      </c>
      <c r="CI954" s="1">
        <v>8</v>
      </c>
      <c r="CL954" s="1">
        <f t="shared" si="160"/>
        <v>0</v>
      </c>
      <c r="CO954" s="1">
        <f t="shared" si="168"/>
        <v>0</v>
      </c>
      <c r="CP954" s="1">
        <v>141.22</v>
      </c>
      <c r="CQ954" s="1">
        <f t="shared" si="169"/>
        <v>0</v>
      </c>
      <c r="CR954" s="1">
        <v>31</v>
      </c>
    </row>
    <row r="955" spans="1:96" s="1" customFormat="1" ht="15" hidden="1" customHeight="1" x14ac:dyDescent="0.25">
      <c r="A955" s="1" t="s">
        <v>439</v>
      </c>
      <c r="B955" s="1" t="s">
        <v>440</v>
      </c>
      <c r="C955" s="1" t="s">
        <v>157</v>
      </c>
      <c r="D955" s="1" t="s">
        <v>84</v>
      </c>
      <c r="E955" s="1" t="s">
        <v>441</v>
      </c>
      <c r="F955" s="1" t="s">
        <v>442</v>
      </c>
      <c r="G955" s="1" t="s">
        <v>283</v>
      </c>
      <c r="H955" s="1" t="s">
        <v>123</v>
      </c>
      <c r="I955" s="1" t="s">
        <v>443</v>
      </c>
      <c r="J955" s="1" t="s">
        <v>444</v>
      </c>
      <c r="K955" s="1" t="s">
        <v>445</v>
      </c>
      <c r="L955" s="1" t="s">
        <v>105</v>
      </c>
      <c r="M955" s="1" t="s">
        <v>446</v>
      </c>
      <c r="N955" s="1" t="s">
        <v>447</v>
      </c>
      <c r="O955" s="1" t="s">
        <v>375</v>
      </c>
      <c r="P955" s="1">
        <v>933</v>
      </c>
      <c r="Q955" s="1" t="s">
        <v>4857</v>
      </c>
      <c r="R955" s="1" t="s">
        <v>38</v>
      </c>
      <c r="S955" s="1" t="s">
        <v>4821</v>
      </c>
      <c r="T955" s="1" t="s">
        <v>3897</v>
      </c>
      <c r="U955" s="1">
        <v>1</v>
      </c>
      <c r="V955" s="1" t="s">
        <v>817</v>
      </c>
      <c r="W955" s="1" t="s">
        <v>41</v>
      </c>
      <c r="X955" s="1">
        <v>1</v>
      </c>
      <c r="Y955" s="7"/>
      <c r="Z955" s="1">
        <v>114.63</v>
      </c>
      <c r="AA955" s="1">
        <v>10</v>
      </c>
      <c r="AC955" s="1">
        <v>3.48</v>
      </c>
      <c r="AH955" s="1">
        <v>27.5</v>
      </c>
      <c r="AJ955" s="1">
        <v>15.32</v>
      </c>
      <c r="AL955" s="1">
        <v>58.33</v>
      </c>
      <c r="AO955" s="1">
        <f t="shared" si="162"/>
        <v>0</v>
      </c>
      <c r="AP955" s="1">
        <v>192.67</v>
      </c>
      <c r="AR955" s="1">
        <v>3</v>
      </c>
      <c r="AX955" s="1">
        <v>13.7</v>
      </c>
      <c r="BA955" s="1">
        <v>7.64</v>
      </c>
      <c r="BE955" s="1">
        <v>58.33</v>
      </c>
      <c r="BH955" s="1">
        <v>100</v>
      </c>
      <c r="BI955" s="1">
        <f t="shared" si="163"/>
        <v>0</v>
      </c>
      <c r="BX955" s="1">
        <f t="shared" si="164"/>
        <v>0</v>
      </c>
      <c r="CA955" s="1">
        <f t="shared" si="165"/>
        <v>0</v>
      </c>
      <c r="CB955" s="1">
        <f t="shared" si="166"/>
        <v>0</v>
      </c>
      <c r="CC955" s="1">
        <v>20</v>
      </c>
      <c r="CD955" s="1">
        <v>20</v>
      </c>
      <c r="CG955" s="1">
        <f t="shared" si="167"/>
        <v>0</v>
      </c>
      <c r="CH955" s="1">
        <v>8</v>
      </c>
      <c r="CI955" s="1">
        <v>8</v>
      </c>
      <c r="CL955" s="1">
        <f t="shared" si="160"/>
        <v>0</v>
      </c>
      <c r="CO955" s="1">
        <f t="shared" si="168"/>
        <v>0</v>
      </c>
      <c r="CP955" s="1">
        <v>134.63</v>
      </c>
      <c r="CQ955" s="1">
        <f t="shared" si="169"/>
        <v>0</v>
      </c>
      <c r="CR955" s="1">
        <v>32</v>
      </c>
    </row>
    <row r="956" spans="1:96" s="1" customFormat="1" ht="15" hidden="1" customHeight="1" x14ac:dyDescent="0.25">
      <c r="A956" s="1" t="s">
        <v>4486</v>
      </c>
      <c r="B956" s="1" t="s">
        <v>4487</v>
      </c>
      <c r="C956" s="1" t="s">
        <v>3023</v>
      </c>
      <c r="D956" s="1" t="s">
        <v>84</v>
      </c>
      <c r="E956" s="1" t="s">
        <v>4488</v>
      </c>
      <c r="F956" s="1" t="s">
        <v>4489</v>
      </c>
      <c r="G956" s="1" t="s">
        <v>74</v>
      </c>
      <c r="H956" s="1" t="s">
        <v>577</v>
      </c>
      <c r="I956" s="1" t="s">
        <v>4490</v>
      </c>
      <c r="J956" s="1" t="s">
        <v>4491</v>
      </c>
      <c r="K956" s="1" t="s">
        <v>4492</v>
      </c>
      <c r="L956" s="1" t="s">
        <v>299</v>
      </c>
      <c r="M956" s="1" t="s">
        <v>4493</v>
      </c>
      <c r="N956" s="1" t="s">
        <v>4494</v>
      </c>
      <c r="O956" s="1" t="s">
        <v>907</v>
      </c>
      <c r="P956" s="1">
        <v>933</v>
      </c>
      <c r="Q956" s="1" t="s">
        <v>4857</v>
      </c>
      <c r="R956" s="1" t="s">
        <v>38</v>
      </c>
      <c r="S956" s="1" t="s">
        <v>4821</v>
      </c>
      <c r="T956" s="1" t="s">
        <v>3897</v>
      </c>
      <c r="U956" s="1">
        <v>1</v>
      </c>
      <c r="V956" s="1" t="s">
        <v>817</v>
      </c>
      <c r="W956" s="1" t="s">
        <v>41</v>
      </c>
      <c r="X956" s="1">
        <v>3</v>
      </c>
      <c r="Y956" s="7"/>
      <c r="Z956" s="1">
        <v>133.07</v>
      </c>
      <c r="AA956" s="1">
        <v>10</v>
      </c>
      <c r="AB956" s="1">
        <v>46.48</v>
      </c>
      <c r="AE956" s="1">
        <v>76.59</v>
      </c>
      <c r="AO956" s="1">
        <f t="shared" si="162"/>
        <v>0</v>
      </c>
      <c r="AP956" s="1">
        <v>10</v>
      </c>
      <c r="BI956" s="1">
        <f t="shared" si="163"/>
        <v>0</v>
      </c>
      <c r="BX956" s="1">
        <f t="shared" si="164"/>
        <v>0</v>
      </c>
      <c r="CA956" s="1">
        <f t="shared" si="165"/>
        <v>0</v>
      </c>
      <c r="CB956" s="1">
        <f t="shared" si="166"/>
        <v>0</v>
      </c>
      <c r="CG956" s="1">
        <f t="shared" si="167"/>
        <v>0</v>
      </c>
      <c r="CL956" s="1">
        <f t="shared" si="160"/>
        <v>0</v>
      </c>
      <c r="CO956" s="1">
        <f t="shared" si="168"/>
        <v>0</v>
      </c>
      <c r="CP956" s="1">
        <v>133.07</v>
      </c>
      <c r="CQ956" s="1">
        <f t="shared" ref="CQ956:CQ987" si="170">SUM(AO956,CB956,CG956)</f>
        <v>0</v>
      </c>
      <c r="CR956" s="1">
        <v>33</v>
      </c>
    </row>
    <row r="957" spans="1:96" s="1" customFormat="1" ht="15" hidden="1" customHeight="1" x14ac:dyDescent="0.25">
      <c r="A957" s="1" t="s">
        <v>702</v>
      </c>
      <c r="B957" s="1" t="s">
        <v>703</v>
      </c>
      <c r="C957" s="1" t="s">
        <v>419</v>
      </c>
      <c r="D957" s="1" t="s">
        <v>84</v>
      </c>
      <c r="E957" s="1" t="s">
        <v>704</v>
      </c>
      <c r="F957" s="1" t="s">
        <v>705</v>
      </c>
      <c r="G957" s="1" t="s">
        <v>706</v>
      </c>
      <c r="H957" s="1" t="s">
        <v>74</v>
      </c>
      <c r="I957" s="1" t="s">
        <v>707</v>
      </c>
      <c r="J957" s="1" t="s">
        <v>708</v>
      </c>
      <c r="K957" s="1" t="s">
        <v>709</v>
      </c>
      <c r="L957" s="1" t="s">
        <v>105</v>
      </c>
      <c r="M957" s="1" t="s">
        <v>710</v>
      </c>
      <c r="N957" s="1" t="s">
        <v>711</v>
      </c>
      <c r="O957" s="1" t="s">
        <v>712</v>
      </c>
      <c r="P957" s="1">
        <v>933</v>
      </c>
      <c r="Q957" s="1" t="s">
        <v>4857</v>
      </c>
      <c r="R957" s="1" t="s">
        <v>38</v>
      </c>
      <c r="S957" s="1" t="s">
        <v>4821</v>
      </c>
      <c r="T957" s="1" t="s">
        <v>3897</v>
      </c>
      <c r="U957" s="1">
        <v>1</v>
      </c>
      <c r="V957" s="1" t="s">
        <v>817</v>
      </c>
      <c r="W957" s="1" t="s">
        <v>41</v>
      </c>
      <c r="X957" s="1">
        <v>6</v>
      </c>
      <c r="Y957" s="7"/>
      <c r="Z957" s="1">
        <v>62.15</v>
      </c>
      <c r="AA957" s="1">
        <v>10</v>
      </c>
      <c r="AH957" s="1">
        <v>33</v>
      </c>
      <c r="AJ957" s="1">
        <v>19.149999999999999</v>
      </c>
      <c r="AO957" s="1">
        <f t="shared" si="162"/>
        <v>0</v>
      </c>
      <c r="AP957" s="1">
        <v>45.59</v>
      </c>
      <c r="AX957" s="1">
        <v>16.440000000000001</v>
      </c>
      <c r="BB957" s="1">
        <v>19.149999999999999</v>
      </c>
      <c r="BI957" s="1">
        <f t="shared" si="163"/>
        <v>0</v>
      </c>
      <c r="BJ957" s="1">
        <v>1.25</v>
      </c>
      <c r="BO957" s="1">
        <v>1.25</v>
      </c>
      <c r="BX957" s="1">
        <f t="shared" si="164"/>
        <v>0</v>
      </c>
      <c r="CA957" s="1">
        <f t="shared" si="165"/>
        <v>0</v>
      </c>
      <c r="CB957" s="1">
        <f t="shared" si="166"/>
        <v>0</v>
      </c>
      <c r="CC957" s="1">
        <v>40</v>
      </c>
      <c r="CD957" s="1">
        <v>40</v>
      </c>
      <c r="CG957" s="1">
        <f t="shared" si="167"/>
        <v>0</v>
      </c>
      <c r="CH957" s="1">
        <v>24</v>
      </c>
      <c r="CI957" s="1">
        <v>24</v>
      </c>
      <c r="CL957" s="1">
        <f t="shared" si="160"/>
        <v>0</v>
      </c>
      <c r="CO957" s="1">
        <f t="shared" si="168"/>
        <v>0</v>
      </c>
      <c r="CP957" s="1">
        <v>103.4</v>
      </c>
      <c r="CQ957" s="1">
        <f t="shared" si="170"/>
        <v>0</v>
      </c>
      <c r="CR957" s="1">
        <v>34</v>
      </c>
    </row>
    <row r="958" spans="1:96" s="1" customFormat="1" ht="15" hidden="1" customHeight="1" x14ac:dyDescent="0.25">
      <c r="A958" s="1" t="s">
        <v>4495</v>
      </c>
      <c r="B958" s="1" t="s">
        <v>4496</v>
      </c>
      <c r="C958" s="1" t="s">
        <v>745</v>
      </c>
      <c r="D958" s="1" t="s">
        <v>84</v>
      </c>
      <c r="E958" s="1" t="s">
        <v>4497</v>
      </c>
      <c r="F958" s="1" t="s">
        <v>4498</v>
      </c>
      <c r="G958" s="1" t="s">
        <v>123</v>
      </c>
      <c r="H958" s="1" t="s">
        <v>101</v>
      </c>
      <c r="I958" s="1" t="s">
        <v>4499</v>
      </c>
      <c r="J958" s="1" t="s">
        <v>4500</v>
      </c>
      <c r="K958" s="1" t="s">
        <v>4501</v>
      </c>
      <c r="L958" s="1" t="s">
        <v>362</v>
      </c>
      <c r="M958" s="1" t="s">
        <v>363</v>
      </c>
      <c r="N958" s="1" t="s">
        <v>4502</v>
      </c>
      <c r="O958" s="1" t="s">
        <v>1171</v>
      </c>
      <c r="P958" s="1">
        <v>933</v>
      </c>
      <c r="Q958" s="1" t="s">
        <v>4857</v>
      </c>
      <c r="R958" s="1" t="s">
        <v>38</v>
      </c>
      <c r="S958" s="1" t="s">
        <v>4821</v>
      </c>
      <c r="T958" s="1" t="s">
        <v>3897</v>
      </c>
      <c r="U958" s="1">
        <v>1</v>
      </c>
      <c r="V958" s="1" t="s">
        <v>817</v>
      </c>
      <c r="W958" s="1" t="s">
        <v>41</v>
      </c>
      <c r="X958" s="1">
        <v>2</v>
      </c>
      <c r="Y958" s="7"/>
      <c r="Z958" s="1">
        <v>102.07</v>
      </c>
      <c r="AA958" s="1">
        <v>0</v>
      </c>
      <c r="AE958" s="1">
        <v>59.94</v>
      </c>
      <c r="AJ958" s="1">
        <v>42.13</v>
      </c>
      <c r="AO958" s="1">
        <f t="shared" si="162"/>
        <v>0</v>
      </c>
      <c r="AP958" s="1">
        <v>0</v>
      </c>
      <c r="BI958" s="1">
        <f t="shared" si="163"/>
        <v>0</v>
      </c>
      <c r="BX958" s="1">
        <f t="shared" si="164"/>
        <v>0</v>
      </c>
      <c r="CA958" s="1">
        <f t="shared" si="165"/>
        <v>0</v>
      </c>
      <c r="CB958" s="1">
        <f t="shared" si="166"/>
        <v>0</v>
      </c>
      <c r="CG958" s="1">
        <f t="shared" si="167"/>
        <v>0</v>
      </c>
      <c r="CL958" s="1">
        <f t="shared" si="160"/>
        <v>0</v>
      </c>
      <c r="CO958" s="1">
        <f t="shared" si="168"/>
        <v>0</v>
      </c>
      <c r="CP958" s="1">
        <v>102.07</v>
      </c>
      <c r="CQ958" s="1">
        <f t="shared" si="170"/>
        <v>0</v>
      </c>
      <c r="CR958" s="1">
        <v>35</v>
      </c>
    </row>
    <row r="959" spans="1:96" s="1" customFormat="1" ht="15" hidden="1" customHeight="1" x14ac:dyDescent="0.25">
      <c r="A959" s="1" t="s">
        <v>4057</v>
      </c>
      <c r="B959" s="1" t="s">
        <v>4058</v>
      </c>
      <c r="C959" s="1" t="s">
        <v>133</v>
      </c>
      <c r="D959" s="1" t="s">
        <v>84</v>
      </c>
      <c r="E959" s="1" t="s">
        <v>4059</v>
      </c>
      <c r="F959" s="1" t="s">
        <v>4060</v>
      </c>
      <c r="G959" s="1" t="s">
        <v>249</v>
      </c>
      <c r="H959" s="1" t="s">
        <v>226</v>
      </c>
      <c r="I959" s="1" t="s">
        <v>4061</v>
      </c>
      <c r="J959" s="1" t="s">
        <v>4062</v>
      </c>
      <c r="K959" s="1" t="s">
        <v>4063</v>
      </c>
      <c r="L959" s="1" t="s">
        <v>105</v>
      </c>
      <c r="M959" s="1" t="s">
        <v>373</v>
      </c>
      <c r="N959" s="1" t="s">
        <v>4064</v>
      </c>
      <c r="O959" s="1" t="s">
        <v>571</v>
      </c>
      <c r="P959" s="1">
        <v>933</v>
      </c>
      <c r="Q959" s="1" t="s">
        <v>4857</v>
      </c>
      <c r="R959" s="1" t="s">
        <v>38</v>
      </c>
      <c r="S959" s="1" t="s">
        <v>4821</v>
      </c>
      <c r="T959" s="1" t="s">
        <v>3897</v>
      </c>
      <c r="U959" s="1">
        <v>1</v>
      </c>
      <c r="V959" s="1" t="s">
        <v>817</v>
      </c>
      <c r="W959" s="1" t="s">
        <v>41</v>
      </c>
      <c r="X959" s="1">
        <v>2</v>
      </c>
      <c r="Y959" s="7"/>
      <c r="Z959" s="1">
        <v>74.62</v>
      </c>
      <c r="AA959" s="1">
        <v>10</v>
      </c>
      <c r="AH959" s="1">
        <v>11</v>
      </c>
      <c r="AJ959" s="1">
        <v>53.62</v>
      </c>
      <c r="AO959" s="1">
        <f t="shared" si="162"/>
        <v>0</v>
      </c>
      <c r="AP959" s="1">
        <v>10</v>
      </c>
      <c r="BI959" s="1">
        <f t="shared" si="163"/>
        <v>0</v>
      </c>
      <c r="BJ959" s="1">
        <v>2.5</v>
      </c>
      <c r="BO959" s="1">
        <v>2.5</v>
      </c>
      <c r="BX959" s="1">
        <f t="shared" si="164"/>
        <v>0</v>
      </c>
      <c r="CA959" s="1">
        <f t="shared" si="165"/>
        <v>0</v>
      </c>
      <c r="CB959" s="1">
        <f t="shared" si="166"/>
        <v>0</v>
      </c>
      <c r="CC959" s="1">
        <v>20</v>
      </c>
      <c r="CD959" s="1">
        <v>20</v>
      </c>
      <c r="CG959" s="1">
        <f t="shared" si="167"/>
        <v>0</v>
      </c>
      <c r="CH959" s="1">
        <v>8</v>
      </c>
      <c r="CI959" s="1">
        <v>8</v>
      </c>
      <c r="CL959" s="1">
        <f t="shared" si="160"/>
        <v>0</v>
      </c>
      <c r="CO959" s="1">
        <f t="shared" si="168"/>
        <v>0</v>
      </c>
      <c r="CP959" s="1">
        <v>97.12</v>
      </c>
      <c r="CQ959" s="1">
        <f t="shared" si="170"/>
        <v>0</v>
      </c>
      <c r="CR959" s="1">
        <v>36</v>
      </c>
    </row>
    <row r="960" spans="1:96" s="1" customFormat="1" ht="15" hidden="1" customHeight="1" x14ac:dyDescent="0.25">
      <c r="A960" s="1" t="s">
        <v>4074</v>
      </c>
      <c r="B960" s="1" t="s">
        <v>4075</v>
      </c>
      <c r="C960" s="1" t="s">
        <v>25</v>
      </c>
      <c r="D960" s="1" t="s">
        <v>84</v>
      </c>
      <c r="E960" s="1" t="s">
        <v>4076</v>
      </c>
      <c r="F960" s="1" t="s">
        <v>4077</v>
      </c>
      <c r="G960" s="1" t="s">
        <v>1598</v>
      </c>
      <c r="H960" s="1" t="s">
        <v>391</v>
      </c>
      <c r="I960" s="1" t="s">
        <v>4078</v>
      </c>
      <c r="J960" s="1" t="s">
        <v>4079</v>
      </c>
      <c r="K960" s="1" t="s">
        <v>4080</v>
      </c>
      <c r="L960" s="1" t="s">
        <v>65</v>
      </c>
      <c r="M960" s="1" t="s">
        <v>66</v>
      </c>
      <c r="N960" s="1" t="s">
        <v>4081</v>
      </c>
      <c r="O960" s="1" t="s">
        <v>4082</v>
      </c>
      <c r="P960" s="1">
        <v>933</v>
      </c>
      <c r="Q960" s="1" t="s">
        <v>4857</v>
      </c>
      <c r="R960" s="1" t="s">
        <v>38</v>
      </c>
      <c r="S960" s="1" t="s">
        <v>4821</v>
      </c>
      <c r="T960" s="1" t="s">
        <v>3897</v>
      </c>
      <c r="U960" s="1">
        <v>1</v>
      </c>
      <c r="V960" s="1" t="s">
        <v>817</v>
      </c>
      <c r="W960" s="1" t="s">
        <v>41</v>
      </c>
      <c r="X960" s="1">
        <v>4</v>
      </c>
      <c r="Y960" s="7"/>
      <c r="Z960" s="1">
        <v>87.39</v>
      </c>
      <c r="AA960" s="1">
        <v>10</v>
      </c>
      <c r="AH960" s="1">
        <v>46.75</v>
      </c>
      <c r="AJ960" s="1">
        <v>30.64</v>
      </c>
      <c r="AO960" s="1">
        <f t="shared" si="162"/>
        <v>0</v>
      </c>
      <c r="AP960" s="1">
        <v>10</v>
      </c>
      <c r="BH960" s="1">
        <v>0</v>
      </c>
      <c r="BI960" s="1">
        <f t="shared" si="163"/>
        <v>0</v>
      </c>
      <c r="BJ960" s="1">
        <v>8.4499999999999993</v>
      </c>
      <c r="BO960" s="1">
        <v>3.75</v>
      </c>
      <c r="BQ960" s="1">
        <v>2</v>
      </c>
      <c r="BS960" s="1">
        <v>2.7</v>
      </c>
      <c r="BX960" s="1">
        <f t="shared" si="164"/>
        <v>0</v>
      </c>
      <c r="CA960" s="1">
        <f t="shared" si="165"/>
        <v>0</v>
      </c>
      <c r="CB960" s="1">
        <f t="shared" si="166"/>
        <v>0</v>
      </c>
      <c r="CG960" s="1">
        <f t="shared" si="167"/>
        <v>0</v>
      </c>
      <c r="CL960" s="1">
        <f t="shared" si="160"/>
        <v>0</v>
      </c>
      <c r="CO960" s="1">
        <f t="shared" si="168"/>
        <v>0</v>
      </c>
      <c r="CP960" s="1">
        <v>95.84</v>
      </c>
      <c r="CQ960" s="1">
        <f t="shared" si="170"/>
        <v>0</v>
      </c>
      <c r="CR960" s="1">
        <v>37</v>
      </c>
    </row>
    <row r="961" spans="1:96" s="1" customFormat="1" ht="15" hidden="1" customHeight="1" x14ac:dyDescent="0.25">
      <c r="A961" s="1" t="s">
        <v>4511</v>
      </c>
      <c r="B961" s="1" t="s">
        <v>4512</v>
      </c>
      <c r="C961" s="1" t="s">
        <v>25</v>
      </c>
      <c r="D961" s="1" t="s">
        <v>84</v>
      </c>
      <c r="E961" s="1" t="s">
        <v>4513</v>
      </c>
      <c r="F961" s="1" t="s">
        <v>4514</v>
      </c>
      <c r="G961" s="1" t="s">
        <v>307</v>
      </c>
      <c r="H961" s="1" t="s">
        <v>295</v>
      </c>
      <c r="I961" s="1" t="s">
        <v>4515</v>
      </c>
      <c r="J961" s="1" t="s">
        <v>4516</v>
      </c>
      <c r="K961" s="1" t="s">
        <v>4517</v>
      </c>
      <c r="L961" s="1" t="s">
        <v>2390</v>
      </c>
      <c r="M961" s="1" t="s">
        <v>2391</v>
      </c>
      <c r="N961" s="1" t="s">
        <v>4518</v>
      </c>
      <c r="O961" s="1" t="s">
        <v>2393</v>
      </c>
      <c r="P961" s="1">
        <v>933</v>
      </c>
      <c r="Q961" s="1" t="s">
        <v>4857</v>
      </c>
      <c r="R961" s="1" t="s">
        <v>38</v>
      </c>
      <c r="S961" s="1" t="s">
        <v>4821</v>
      </c>
      <c r="T961" s="1" t="s">
        <v>3897</v>
      </c>
      <c r="U961" s="1">
        <v>1</v>
      </c>
      <c r="V961" s="1" t="s">
        <v>817</v>
      </c>
      <c r="W961" s="1" t="s">
        <v>41</v>
      </c>
      <c r="X961" s="1">
        <v>2</v>
      </c>
      <c r="Y961" s="7"/>
      <c r="Z961" s="1">
        <v>65.290000000000006</v>
      </c>
      <c r="AA961" s="1">
        <v>10</v>
      </c>
      <c r="AH961" s="1">
        <v>5.5</v>
      </c>
      <c r="AJ961" s="1">
        <v>49.79</v>
      </c>
      <c r="AO961" s="1">
        <f t="shared" si="162"/>
        <v>0</v>
      </c>
      <c r="AP961" s="1">
        <v>10</v>
      </c>
      <c r="BI961" s="1">
        <f t="shared" si="163"/>
        <v>0</v>
      </c>
      <c r="BJ961" s="1">
        <v>23</v>
      </c>
      <c r="BK961" s="1">
        <v>1.5</v>
      </c>
      <c r="BP961" s="1">
        <v>1.5</v>
      </c>
      <c r="BX961" s="1">
        <f t="shared" si="164"/>
        <v>0</v>
      </c>
      <c r="BY961" s="1">
        <v>20</v>
      </c>
      <c r="CA961" s="1">
        <f t="shared" si="165"/>
        <v>0</v>
      </c>
      <c r="CB961" s="1">
        <f t="shared" si="166"/>
        <v>0</v>
      </c>
      <c r="CG961" s="1">
        <f t="shared" si="167"/>
        <v>0</v>
      </c>
      <c r="CL961" s="1">
        <f t="shared" si="160"/>
        <v>0</v>
      </c>
      <c r="CO961" s="1">
        <f t="shared" si="168"/>
        <v>0</v>
      </c>
      <c r="CP961" s="1">
        <v>88.29</v>
      </c>
      <c r="CQ961" s="1">
        <f t="shared" si="170"/>
        <v>0</v>
      </c>
      <c r="CR961" s="1">
        <v>38</v>
      </c>
    </row>
    <row r="962" spans="1:96" s="1" customFormat="1" ht="15" hidden="1" customHeight="1" x14ac:dyDescent="0.25">
      <c r="A962" s="1" t="s">
        <v>4527</v>
      </c>
      <c r="B962" s="1" t="s">
        <v>4528</v>
      </c>
      <c r="C962" s="1" t="s">
        <v>25</v>
      </c>
      <c r="D962" s="1" t="s">
        <v>84</v>
      </c>
      <c r="E962" s="1" t="s">
        <v>4529</v>
      </c>
      <c r="F962" s="1" t="s">
        <v>4530</v>
      </c>
      <c r="G962" s="1" t="s">
        <v>217</v>
      </c>
      <c r="H962" s="1" t="s">
        <v>29</v>
      </c>
      <c r="I962" s="1" t="s">
        <v>4531</v>
      </c>
      <c r="J962" s="1" t="s">
        <v>4531</v>
      </c>
      <c r="K962" s="1" t="s">
        <v>4532</v>
      </c>
      <c r="L962" s="1" t="s">
        <v>105</v>
      </c>
      <c r="M962" s="1" t="s">
        <v>220</v>
      </c>
      <c r="N962" s="1" t="s">
        <v>4533</v>
      </c>
      <c r="O962" s="1" t="s">
        <v>130</v>
      </c>
      <c r="P962" s="1">
        <v>933</v>
      </c>
      <c r="Q962" s="1" t="s">
        <v>4857</v>
      </c>
      <c r="R962" s="1" t="s">
        <v>38</v>
      </c>
      <c r="S962" s="1" t="s">
        <v>4821</v>
      </c>
      <c r="T962" s="1" t="s">
        <v>3897</v>
      </c>
      <c r="U962" s="1">
        <v>1</v>
      </c>
      <c r="V962" s="1" t="s">
        <v>817</v>
      </c>
      <c r="W962" s="1" t="s">
        <v>41</v>
      </c>
      <c r="X962" s="1">
        <v>1</v>
      </c>
      <c r="Y962" s="7"/>
      <c r="Z962" s="1">
        <v>55.5</v>
      </c>
      <c r="AA962" s="1">
        <v>50</v>
      </c>
      <c r="AH962" s="1">
        <v>5.5</v>
      </c>
      <c r="AO962" s="1">
        <f t="shared" si="162"/>
        <v>0</v>
      </c>
      <c r="AP962" s="1">
        <v>50</v>
      </c>
      <c r="BI962" s="1">
        <f t="shared" si="163"/>
        <v>0</v>
      </c>
      <c r="BJ962" s="1">
        <v>28.25</v>
      </c>
      <c r="BK962" s="1">
        <v>1</v>
      </c>
      <c r="BM962" s="1">
        <v>1</v>
      </c>
      <c r="BR962" s="1">
        <v>2.75</v>
      </c>
      <c r="BT962" s="1">
        <v>3.5</v>
      </c>
      <c r="BX962" s="1">
        <f t="shared" si="164"/>
        <v>0</v>
      </c>
      <c r="BY962" s="1">
        <v>20</v>
      </c>
      <c r="CA962" s="1">
        <f t="shared" si="165"/>
        <v>0</v>
      </c>
      <c r="CB962" s="1">
        <f t="shared" si="166"/>
        <v>0</v>
      </c>
      <c r="CG962" s="1">
        <f t="shared" si="167"/>
        <v>0</v>
      </c>
      <c r="CL962" s="1">
        <f t="shared" si="160"/>
        <v>0</v>
      </c>
      <c r="CO962" s="1">
        <f t="shared" si="168"/>
        <v>0</v>
      </c>
      <c r="CP962" s="1">
        <v>83.75</v>
      </c>
      <c r="CQ962" s="1">
        <f t="shared" si="170"/>
        <v>0</v>
      </c>
      <c r="CR962" s="1">
        <v>39</v>
      </c>
    </row>
    <row r="963" spans="1:96" s="1" customFormat="1" ht="15" hidden="1" customHeight="1" x14ac:dyDescent="0.25">
      <c r="A963" s="1" t="s">
        <v>776</v>
      </c>
      <c r="B963" s="1" t="s">
        <v>777</v>
      </c>
      <c r="C963" s="1" t="s">
        <v>267</v>
      </c>
      <c r="D963" s="1" t="s">
        <v>84</v>
      </c>
      <c r="E963" s="1" t="s">
        <v>778</v>
      </c>
      <c r="F963" s="1" t="s">
        <v>779</v>
      </c>
      <c r="G963" s="1" t="s">
        <v>780</v>
      </c>
      <c r="H963" s="1" t="s">
        <v>195</v>
      </c>
      <c r="I963" s="1" t="s">
        <v>781</v>
      </c>
      <c r="J963" s="1" t="s">
        <v>781</v>
      </c>
      <c r="K963" s="1" t="s">
        <v>782</v>
      </c>
      <c r="L963" s="1" t="s">
        <v>362</v>
      </c>
      <c r="M963" s="1" t="s">
        <v>176</v>
      </c>
      <c r="N963" s="1" t="s">
        <v>783</v>
      </c>
      <c r="O963" s="1" t="s">
        <v>784</v>
      </c>
      <c r="P963" s="1">
        <v>933</v>
      </c>
      <c r="Q963" s="1" t="s">
        <v>4857</v>
      </c>
      <c r="R963" s="1" t="s">
        <v>38</v>
      </c>
      <c r="S963" s="1" t="s">
        <v>4821</v>
      </c>
      <c r="T963" s="1" t="s">
        <v>3897</v>
      </c>
      <c r="U963" s="1">
        <v>1</v>
      </c>
      <c r="V963" s="1" t="s">
        <v>817</v>
      </c>
      <c r="W963" s="1" t="s">
        <v>41</v>
      </c>
      <c r="X963" s="1">
        <v>2</v>
      </c>
      <c r="Y963" s="7"/>
      <c r="Z963" s="1">
        <v>19.25</v>
      </c>
      <c r="AA963" s="1">
        <v>0</v>
      </c>
      <c r="AG963" s="1">
        <v>5.5</v>
      </c>
      <c r="AH963" s="1">
        <v>13.75</v>
      </c>
      <c r="AO963" s="1">
        <f t="shared" si="162"/>
        <v>0</v>
      </c>
      <c r="AP963" s="1">
        <v>0</v>
      </c>
      <c r="BI963" s="1">
        <f t="shared" si="163"/>
        <v>0</v>
      </c>
      <c r="BJ963" s="1">
        <v>47.4</v>
      </c>
      <c r="BK963" s="1">
        <v>0.5</v>
      </c>
      <c r="BO963" s="1">
        <v>15</v>
      </c>
      <c r="BP963" s="1">
        <v>4.5</v>
      </c>
      <c r="BQ963" s="1">
        <v>12</v>
      </c>
      <c r="BS963" s="1">
        <v>5.4</v>
      </c>
      <c r="BV963" s="1">
        <v>10</v>
      </c>
      <c r="BX963" s="1">
        <f t="shared" si="164"/>
        <v>0</v>
      </c>
      <c r="CA963" s="1">
        <f t="shared" si="165"/>
        <v>0</v>
      </c>
      <c r="CB963" s="1">
        <f t="shared" si="166"/>
        <v>0</v>
      </c>
      <c r="CG963" s="1">
        <f t="shared" si="167"/>
        <v>0</v>
      </c>
      <c r="CL963" s="1">
        <f t="shared" si="160"/>
        <v>0</v>
      </c>
      <c r="CO963" s="1">
        <f t="shared" si="168"/>
        <v>0</v>
      </c>
      <c r="CP963" s="1">
        <v>66.650000000000006</v>
      </c>
      <c r="CQ963" s="1">
        <f t="shared" si="170"/>
        <v>0</v>
      </c>
      <c r="CR963" s="1">
        <v>40</v>
      </c>
    </row>
    <row r="964" spans="1:96" s="1" customFormat="1" ht="15" hidden="1" customHeight="1" x14ac:dyDescent="0.25">
      <c r="A964" s="1" t="s">
        <v>4734</v>
      </c>
      <c r="B964" s="1" t="s">
        <v>4735</v>
      </c>
      <c r="C964" s="1" t="s">
        <v>25</v>
      </c>
      <c r="D964" s="1" t="s">
        <v>84</v>
      </c>
      <c r="E964" s="1" t="s">
        <v>4736</v>
      </c>
      <c r="F964" s="1" t="s">
        <v>587</v>
      </c>
      <c r="G964" s="1" t="s">
        <v>74</v>
      </c>
      <c r="H964" s="1" t="s">
        <v>137</v>
      </c>
      <c r="I964" s="1" t="s">
        <v>4737</v>
      </c>
      <c r="J964" s="1" t="s">
        <v>4738</v>
      </c>
      <c r="K964" s="1" t="s">
        <v>4739</v>
      </c>
      <c r="L964" s="1" t="s">
        <v>661</v>
      </c>
      <c r="M964" s="1" t="s">
        <v>176</v>
      </c>
      <c r="N964" s="1" t="s">
        <v>4740</v>
      </c>
      <c r="O964" s="1" t="s">
        <v>1516</v>
      </c>
      <c r="P964" s="1">
        <v>933</v>
      </c>
      <c r="Q964" s="1" t="s">
        <v>4857</v>
      </c>
      <c r="R964" s="1" t="s">
        <v>38</v>
      </c>
      <c r="S964" s="1" t="s">
        <v>4821</v>
      </c>
      <c r="T964" s="1" t="s">
        <v>3897</v>
      </c>
      <c r="U964" s="1">
        <v>1</v>
      </c>
      <c r="V964" s="1" t="s">
        <v>817</v>
      </c>
      <c r="W964" s="1" t="s">
        <v>41</v>
      </c>
      <c r="X964" s="1">
        <v>3</v>
      </c>
      <c r="Y964" s="7"/>
      <c r="Z964" s="1">
        <v>7.66</v>
      </c>
      <c r="AA964" s="1">
        <v>0</v>
      </c>
      <c r="AJ964" s="1">
        <v>7.66</v>
      </c>
      <c r="AO964" s="1">
        <f t="shared" si="162"/>
        <v>0</v>
      </c>
      <c r="AP964" s="1">
        <v>7.66</v>
      </c>
      <c r="BB964" s="1">
        <v>7.66</v>
      </c>
      <c r="BI964" s="1">
        <f t="shared" si="163"/>
        <v>0</v>
      </c>
      <c r="BJ964" s="1">
        <v>11</v>
      </c>
      <c r="BM964" s="1">
        <v>1</v>
      </c>
      <c r="BW964" s="1">
        <v>10</v>
      </c>
      <c r="BX964" s="1">
        <f t="shared" si="164"/>
        <v>0</v>
      </c>
      <c r="CA964" s="1">
        <f t="shared" si="165"/>
        <v>0</v>
      </c>
      <c r="CB964" s="1">
        <f t="shared" si="166"/>
        <v>0</v>
      </c>
      <c r="CC964" s="1">
        <v>40</v>
      </c>
      <c r="CD964" s="1">
        <v>40</v>
      </c>
      <c r="CG964" s="1">
        <f t="shared" si="167"/>
        <v>0</v>
      </c>
      <c r="CH964" s="1">
        <v>24</v>
      </c>
      <c r="CI964" s="1">
        <v>24</v>
      </c>
      <c r="CL964" s="1">
        <f t="shared" si="160"/>
        <v>0</v>
      </c>
      <c r="CO964" s="1">
        <f t="shared" si="168"/>
        <v>0</v>
      </c>
      <c r="CP964" s="1">
        <v>58.66</v>
      </c>
      <c r="CQ964" s="1">
        <f t="shared" si="170"/>
        <v>0</v>
      </c>
      <c r="CR964" s="1">
        <v>41</v>
      </c>
    </row>
    <row r="965" spans="1:96" s="1" customFormat="1" ht="15" hidden="1" customHeight="1" x14ac:dyDescent="0.25">
      <c r="A965" s="1" t="s">
        <v>4741</v>
      </c>
      <c r="B965" s="1" t="s">
        <v>4742</v>
      </c>
      <c r="C965" s="1" t="s">
        <v>267</v>
      </c>
      <c r="D965" s="1" t="s">
        <v>84</v>
      </c>
      <c r="E965" s="1" t="s">
        <v>4743</v>
      </c>
      <c r="F965" s="1" t="s">
        <v>4744</v>
      </c>
      <c r="G965" s="1" t="s">
        <v>4690</v>
      </c>
      <c r="H965" s="1" t="s">
        <v>29</v>
      </c>
      <c r="I965" s="1" t="s">
        <v>4745</v>
      </c>
      <c r="J965" s="1" t="s">
        <v>4746</v>
      </c>
      <c r="K965" s="1" t="s">
        <v>4747</v>
      </c>
      <c r="L965" s="1" t="s">
        <v>105</v>
      </c>
      <c r="M965" s="1" t="s">
        <v>93</v>
      </c>
      <c r="N965" s="1" t="s">
        <v>4748</v>
      </c>
      <c r="O965" s="1" t="s">
        <v>107</v>
      </c>
      <c r="P965" s="1">
        <v>933</v>
      </c>
      <c r="Q965" s="1" t="s">
        <v>4857</v>
      </c>
      <c r="R965" s="1" t="s">
        <v>38</v>
      </c>
      <c r="S965" s="1" t="s">
        <v>4821</v>
      </c>
      <c r="T965" s="1" t="s">
        <v>3897</v>
      </c>
      <c r="U965" s="1">
        <v>1</v>
      </c>
      <c r="V965" s="1" t="s">
        <v>817</v>
      </c>
      <c r="W965" s="1" t="s">
        <v>41</v>
      </c>
      <c r="X965" s="1">
        <v>2</v>
      </c>
      <c r="Y965" s="7"/>
      <c r="Z965" s="1">
        <v>10</v>
      </c>
      <c r="AA965" s="1">
        <v>10</v>
      </c>
      <c r="AO965" s="1">
        <f t="shared" si="162"/>
        <v>0</v>
      </c>
      <c r="AP965" s="1">
        <v>10</v>
      </c>
      <c r="BI965" s="1">
        <f t="shared" si="163"/>
        <v>0</v>
      </c>
      <c r="BJ965" s="1">
        <v>0.5</v>
      </c>
      <c r="BK965" s="1">
        <v>0.5</v>
      </c>
      <c r="BX965" s="1">
        <f t="shared" si="164"/>
        <v>0</v>
      </c>
      <c r="CA965" s="1">
        <f t="shared" si="165"/>
        <v>0</v>
      </c>
      <c r="CB965" s="1">
        <f t="shared" si="166"/>
        <v>0</v>
      </c>
      <c r="CC965" s="1">
        <v>20</v>
      </c>
      <c r="CD965" s="1">
        <v>20</v>
      </c>
      <c r="CG965" s="1">
        <f t="shared" si="167"/>
        <v>0</v>
      </c>
      <c r="CH965" s="1">
        <v>8</v>
      </c>
      <c r="CI965" s="1">
        <v>8</v>
      </c>
      <c r="CL965" s="1">
        <f t="shared" si="160"/>
        <v>0</v>
      </c>
      <c r="CO965" s="1">
        <f t="shared" si="168"/>
        <v>0</v>
      </c>
      <c r="CP965" s="1">
        <v>30.5</v>
      </c>
      <c r="CQ965" s="1">
        <f t="shared" si="170"/>
        <v>0</v>
      </c>
      <c r="CR965" s="1">
        <v>42</v>
      </c>
    </row>
    <row r="966" spans="1:96" s="1" customFormat="1" ht="15" hidden="1" customHeight="1" x14ac:dyDescent="0.25">
      <c r="A966" s="1" t="s">
        <v>4542</v>
      </c>
      <c r="B966" s="1" t="s">
        <v>4543</v>
      </c>
      <c r="C966" s="1" t="s">
        <v>25</v>
      </c>
      <c r="D966" s="1" t="s">
        <v>84</v>
      </c>
      <c r="E966" s="1" t="s">
        <v>4544</v>
      </c>
      <c r="F966" s="1" t="s">
        <v>4545</v>
      </c>
      <c r="G966" s="1" t="s">
        <v>4546</v>
      </c>
      <c r="H966" s="1" t="s">
        <v>679</v>
      </c>
      <c r="I966" s="1" t="s">
        <v>4547</v>
      </c>
      <c r="J966" s="1" t="s">
        <v>4547</v>
      </c>
      <c r="K966" s="1" t="s">
        <v>4548</v>
      </c>
      <c r="L966" s="1" t="s">
        <v>4549</v>
      </c>
      <c r="M966" s="1" t="s">
        <v>4550</v>
      </c>
      <c r="N966" s="1" t="s">
        <v>4551</v>
      </c>
      <c r="O966" s="1" t="s">
        <v>4552</v>
      </c>
      <c r="P966" s="1">
        <v>933</v>
      </c>
      <c r="Q966" s="1" t="s">
        <v>4857</v>
      </c>
      <c r="R966" s="1" t="s">
        <v>38</v>
      </c>
      <c r="S966" s="1" t="s">
        <v>4821</v>
      </c>
      <c r="T966" s="1" t="s">
        <v>3897</v>
      </c>
      <c r="U966" s="1">
        <v>1</v>
      </c>
      <c r="V966" s="1" t="s">
        <v>817</v>
      </c>
      <c r="W966" s="1" t="s">
        <v>41</v>
      </c>
      <c r="X966" s="1">
        <v>1</v>
      </c>
      <c r="Y966" s="7"/>
      <c r="Z966" s="1">
        <v>18.25</v>
      </c>
      <c r="AA966" s="1">
        <v>10</v>
      </c>
      <c r="AH966" s="1">
        <v>8.25</v>
      </c>
      <c r="AO966" s="1">
        <f t="shared" si="162"/>
        <v>0</v>
      </c>
      <c r="AP966" s="1">
        <v>10</v>
      </c>
      <c r="BI966" s="1">
        <f t="shared" si="163"/>
        <v>0</v>
      </c>
      <c r="BX966" s="1">
        <f t="shared" si="164"/>
        <v>0</v>
      </c>
      <c r="CA966" s="1">
        <f t="shared" si="165"/>
        <v>0</v>
      </c>
      <c r="CB966" s="1">
        <f t="shared" si="166"/>
        <v>0</v>
      </c>
      <c r="CG966" s="1">
        <f t="shared" si="167"/>
        <v>0</v>
      </c>
      <c r="CL966" s="1">
        <f t="shared" si="160"/>
        <v>0</v>
      </c>
      <c r="CO966" s="1">
        <f t="shared" si="168"/>
        <v>0</v>
      </c>
      <c r="CP966" s="1">
        <v>18.25</v>
      </c>
      <c r="CQ966" s="1">
        <f t="shared" si="170"/>
        <v>0</v>
      </c>
      <c r="CR966" s="1">
        <v>43</v>
      </c>
    </row>
    <row r="967" spans="1:96" s="1" customFormat="1" ht="15" hidden="1" customHeight="1" x14ac:dyDescent="0.25">
      <c r="A967" s="1" t="s">
        <v>3246</v>
      </c>
      <c r="B967" s="1" t="s">
        <v>3247</v>
      </c>
      <c r="C967" s="1" t="s">
        <v>25</v>
      </c>
      <c r="D967" s="1" t="s">
        <v>2669</v>
      </c>
      <c r="E967" s="1" t="s">
        <v>3248</v>
      </c>
      <c r="F967" s="1" t="s">
        <v>3249</v>
      </c>
      <c r="G967" s="1" t="s">
        <v>3250</v>
      </c>
      <c r="H967" s="1" t="s">
        <v>123</v>
      </c>
      <c r="I967" s="1" t="s">
        <v>3251</v>
      </c>
      <c r="J967" s="1" t="s">
        <v>3251</v>
      </c>
      <c r="K967" s="1" t="s">
        <v>3252</v>
      </c>
      <c r="L967" s="1" t="s">
        <v>275</v>
      </c>
      <c r="M967" s="1" t="s">
        <v>176</v>
      </c>
      <c r="N967" s="1" t="s">
        <v>3253</v>
      </c>
      <c r="O967" s="1" t="s">
        <v>278</v>
      </c>
      <c r="P967" s="1">
        <v>934</v>
      </c>
      <c r="Q967" s="1" t="s">
        <v>4911</v>
      </c>
      <c r="R967" s="1" t="s">
        <v>38</v>
      </c>
      <c r="S967" s="1" t="s">
        <v>4821</v>
      </c>
      <c r="T967" s="1" t="s">
        <v>2678</v>
      </c>
      <c r="U967" s="1">
        <v>1</v>
      </c>
      <c r="V967" s="1" t="s">
        <v>817</v>
      </c>
      <c r="W967" s="1" t="s">
        <v>41</v>
      </c>
      <c r="X967" s="1">
        <v>2</v>
      </c>
      <c r="Y967" s="7"/>
      <c r="Z967" s="1">
        <v>327.54000000000002</v>
      </c>
      <c r="AA967" s="1">
        <v>10</v>
      </c>
      <c r="AC967" s="1">
        <v>3.48</v>
      </c>
      <c r="AJ967" s="1">
        <v>314.06</v>
      </c>
      <c r="AO967" s="1">
        <f t="shared" si="162"/>
        <v>0</v>
      </c>
      <c r="AP967" s="1">
        <v>10</v>
      </c>
      <c r="BI967" s="1">
        <f t="shared" si="163"/>
        <v>0</v>
      </c>
      <c r="BJ967" s="1">
        <v>168</v>
      </c>
      <c r="BK967" s="1">
        <v>2.5</v>
      </c>
      <c r="BM967" s="1">
        <v>13</v>
      </c>
      <c r="BN967" s="1">
        <v>6.25</v>
      </c>
      <c r="BO967" s="1">
        <v>2.5</v>
      </c>
      <c r="BP967" s="1">
        <v>7.5</v>
      </c>
      <c r="BQ967" s="1">
        <v>8</v>
      </c>
      <c r="BR967" s="1">
        <v>8.25</v>
      </c>
      <c r="BU967" s="1">
        <v>10</v>
      </c>
      <c r="BV967" s="1">
        <v>10</v>
      </c>
      <c r="BW967" s="1">
        <v>10</v>
      </c>
      <c r="BX967" s="1">
        <f t="shared" si="164"/>
        <v>0</v>
      </c>
      <c r="BY967" s="1">
        <v>20</v>
      </c>
      <c r="BZ967" s="1">
        <v>70</v>
      </c>
      <c r="CA967" s="1">
        <f t="shared" si="165"/>
        <v>0</v>
      </c>
      <c r="CB967" s="1">
        <f t="shared" si="166"/>
        <v>0</v>
      </c>
      <c r="CC967" s="1">
        <v>200</v>
      </c>
      <c r="CD967" s="1">
        <v>60</v>
      </c>
      <c r="CE967" s="1">
        <v>140</v>
      </c>
      <c r="CG967" s="1">
        <f t="shared" si="167"/>
        <v>0</v>
      </c>
      <c r="CH967" s="1">
        <v>100</v>
      </c>
      <c r="CI967" s="1">
        <v>40</v>
      </c>
      <c r="CJ967" s="1">
        <v>60</v>
      </c>
      <c r="CL967" s="1">
        <f t="shared" si="160"/>
        <v>0</v>
      </c>
      <c r="CO967" s="1">
        <f t="shared" si="168"/>
        <v>0</v>
      </c>
      <c r="CP967" s="1">
        <v>695.54</v>
      </c>
      <c r="CQ967" s="1">
        <f t="shared" si="170"/>
        <v>0</v>
      </c>
      <c r="CR967" s="1">
        <v>1</v>
      </c>
    </row>
    <row r="968" spans="1:96" s="1" customFormat="1" ht="15" hidden="1" customHeight="1" x14ac:dyDescent="0.25">
      <c r="A968" s="1" t="s">
        <v>3255</v>
      </c>
      <c r="B968" s="1" t="s">
        <v>3256</v>
      </c>
      <c r="C968" s="1" t="s">
        <v>25</v>
      </c>
      <c r="D968" s="1" t="s">
        <v>2669</v>
      </c>
      <c r="E968" s="1" t="s">
        <v>3257</v>
      </c>
      <c r="F968" s="1" t="s">
        <v>3258</v>
      </c>
      <c r="G968" s="1" t="s">
        <v>123</v>
      </c>
      <c r="H968" s="1" t="s">
        <v>2323</v>
      </c>
      <c r="I968" s="1" t="s">
        <v>3259</v>
      </c>
      <c r="J968" s="1" t="s">
        <v>3260</v>
      </c>
      <c r="K968" s="1" t="s">
        <v>3261</v>
      </c>
      <c r="L968" s="1" t="s">
        <v>3262</v>
      </c>
      <c r="M968" s="1" t="s">
        <v>3263</v>
      </c>
      <c r="N968" s="1" t="s">
        <v>3264</v>
      </c>
      <c r="O968" s="1" t="s">
        <v>3265</v>
      </c>
      <c r="P968" s="1">
        <v>934</v>
      </c>
      <c r="Q968" s="1" t="s">
        <v>4911</v>
      </c>
      <c r="R968" s="1" t="s">
        <v>38</v>
      </c>
      <c r="S968" s="1" t="s">
        <v>4821</v>
      </c>
      <c r="T968" s="1" t="s">
        <v>2678</v>
      </c>
      <c r="U968" s="1">
        <v>1</v>
      </c>
      <c r="V968" s="1" t="s">
        <v>817</v>
      </c>
      <c r="W968" s="1" t="s">
        <v>41</v>
      </c>
      <c r="X968" s="1">
        <v>2</v>
      </c>
      <c r="Y968" s="7"/>
      <c r="Z968" s="1">
        <v>480.05</v>
      </c>
      <c r="AA968" s="1">
        <v>10</v>
      </c>
      <c r="AB968" s="1">
        <v>8.3000000000000007</v>
      </c>
      <c r="AF968" s="1">
        <v>113.22</v>
      </c>
      <c r="AJ968" s="1">
        <v>348.53</v>
      </c>
      <c r="AO968" s="1">
        <f t="shared" si="162"/>
        <v>0</v>
      </c>
      <c r="AP968" s="1">
        <v>10</v>
      </c>
      <c r="BI968" s="1">
        <f t="shared" si="163"/>
        <v>0</v>
      </c>
      <c r="BJ968" s="1">
        <v>23.2</v>
      </c>
      <c r="BK968" s="1">
        <v>3</v>
      </c>
      <c r="BM968" s="1">
        <v>1</v>
      </c>
      <c r="BO968" s="1">
        <v>12.5</v>
      </c>
      <c r="BQ968" s="1">
        <v>4</v>
      </c>
      <c r="BS968" s="1">
        <v>2.7</v>
      </c>
      <c r="BX968" s="1">
        <f t="shared" si="164"/>
        <v>0</v>
      </c>
      <c r="CA968" s="1">
        <f t="shared" si="165"/>
        <v>0</v>
      </c>
      <c r="CB968" s="1">
        <f t="shared" si="166"/>
        <v>0</v>
      </c>
      <c r="CC968" s="1">
        <v>50</v>
      </c>
      <c r="CD968" s="1">
        <v>50</v>
      </c>
      <c r="CG968" s="1">
        <f t="shared" si="167"/>
        <v>0</v>
      </c>
      <c r="CH968" s="1">
        <v>32</v>
      </c>
      <c r="CI968" s="1">
        <v>32</v>
      </c>
      <c r="CL968" s="1">
        <f t="shared" si="160"/>
        <v>0</v>
      </c>
      <c r="CO968" s="1">
        <f t="shared" si="168"/>
        <v>0</v>
      </c>
      <c r="CP968" s="1">
        <v>553.25</v>
      </c>
      <c r="CQ968" s="1">
        <f t="shared" si="170"/>
        <v>0</v>
      </c>
      <c r="CR968" s="1">
        <v>2</v>
      </c>
    </row>
    <row r="969" spans="1:96" s="1" customFormat="1" ht="15" hidden="1" customHeight="1" x14ac:dyDescent="0.25">
      <c r="A969" s="1" t="s">
        <v>2933</v>
      </c>
      <c r="B969" s="1" t="s">
        <v>2934</v>
      </c>
      <c r="C969" s="1" t="s">
        <v>267</v>
      </c>
      <c r="D969" s="1" t="s">
        <v>2669</v>
      </c>
      <c r="E969" s="1" t="s">
        <v>2935</v>
      </c>
      <c r="F969" s="1" t="s">
        <v>2936</v>
      </c>
      <c r="G969" s="1" t="s">
        <v>514</v>
      </c>
      <c r="H969" s="1" t="s">
        <v>271</v>
      </c>
      <c r="I969" s="1" t="s">
        <v>2937</v>
      </c>
      <c r="J969" s="1" t="s">
        <v>2938</v>
      </c>
      <c r="K969" s="1" t="s">
        <v>2939</v>
      </c>
      <c r="L969" s="1" t="s">
        <v>2754</v>
      </c>
      <c r="M969" s="1" t="s">
        <v>2940</v>
      </c>
      <c r="N969" s="1" t="s">
        <v>2941</v>
      </c>
      <c r="O969" s="1" t="s">
        <v>2757</v>
      </c>
      <c r="P969" s="1">
        <v>934</v>
      </c>
      <c r="Q969" s="1" t="s">
        <v>4911</v>
      </c>
      <c r="R969" s="1" t="s">
        <v>38</v>
      </c>
      <c r="S969" s="1" t="s">
        <v>4821</v>
      </c>
      <c r="T969" s="1" t="s">
        <v>2678</v>
      </c>
      <c r="U969" s="1">
        <v>1</v>
      </c>
      <c r="V969" s="1" t="s">
        <v>817</v>
      </c>
      <c r="W969" s="1" t="s">
        <v>41</v>
      </c>
      <c r="X969" s="1">
        <v>4</v>
      </c>
      <c r="Y969" s="7"/>
      <c r="Z969" s="1">
        <v>500</v>
      </c>
      <c r="AA969" s="1">
        <v>10</v>
      </c>
      <c r="AC969" s="1">
        <v>48.72</v>
      </c>
      <c r="AJ969" s="1">
        <v>651.1</v>
      </c>
      <c r="AO969" s="1">
        <f t="shared" si="162"/>
        <v>0</v>
      </c>
      <c r="AP969" s="1">
        <v>10</v>
      </c>
      <c r="BH969" s="1">
        <v>0</v>
      </c>
      <c r="BI969" s="1">
        <f t="shared" si="163"/>
        <v>0</v>
      </c>
      <c r="BJ969" s="1">
        <v>3</v>
      </c>
      <c r="BK969" s="1">
        <v>1</v>
      </c>
      <c r="BM969" s="1">
        <v>2</v>
      </c>
      <c r="BX969" s="1">
        <f t="shared" si="164"/>
        <v>0</v>
      </c>
      <c r="CA969" s="1">
        <f t="shared" si="165"/>
        <v>0</v>
      </c>
      <c r="CB969" s="1">
        <f t="shared" si="166"/>
        <v>0</v>
      </c>
      <c r="CC969" s="1">
        <v>40</v>
      </c>
      <c r="CD969" s="1">
        <v>40</v>
      </c>
      <c r="CG969" s="1">
        <f t="shared" si="167"/>
        <v>0</v>
      </c>
      <c r="CH969" s="1">
        <v>24</v>
      </c>
      <c r="CI969" s="1">
        <v>24</v>
      </c>
      <c r="CL969" s="1">
        <f t="shared" si="160"/>
        <v>0</v>
      </c>
      <c r="CO969" s="1">
        <f t="shared" si="168"/>
        <v>0</v>
      </c>
      <c r="CP969" s="1">
        <v>543</v>
      </c>
      <c r="CQ969" s="1">
        <f t="shared" si="170"/>
        <v>0</v>
      </c>
      <c r="CR969" s="1">
        <v>3</v>
      </c>
    </row>
    <row r="970" spans="1:96" s="1" customFormat="1" ht="15" hidden="1" customHeight="1" x14ac:dyDescent="0.25">
      <c r="A970" s="1" t="s">
        <v>2679</v>
      </c>
      <c r="B970" s="1" t="s">
        <v>2680</v>
      </c>
      <c r="C970" s="1" t="s">
        <v>267</v>
      </c>
      <c r="D970" s="1" t="s">
        <v>2669</v>
      </c>
      <c r="E970" s="1" t="s">
        <v>2681</v>
      </c>
      <c r="F970" s="1" t="s">
        <v>2682</v>
      </c>
      <c r="G970" s="1" t="s">
        <v>87</v>
      </c>
      <c r="H970" s="1" t="s">
        <v>29</v>
      </c>
      <c r="I970" s="1" t="s">
        <v>2683</v>
      </c>
      <c r="J970" s="1" t="s">
        <v>2684</v>
      </c>
      <c r="K970" s="1" t="s">
        <v>2685</v>
      </c>
      <c r="L970" s="1" t="s">
        <v>2686</v>
      </c>
      <c r="M970" s="1" t="s">
        <v>176</v>
      </c>
      <c r="N970" s="1" t="s">
        <v>2687</v>
      </c>
      <c r="O970" s="1" t="s">
        <v>2688</v>
      </c>
      <c r="P970" s="1">
        <v>934</v>
      </c>
      <c r="Q970" s="1" t="s">
        <v>4911</v>
      </c>
      <c r="R970" s="1" t="s">
        <v>38</v>
      </c>
      <c r="S970" s="1" t="s">
        <v>4821</v>
      </c>
      <c r="T970" s="1" t="s">
        <v>2678</v>
      </c>
      <c r="U970" s="1">
        <v>1</v>
      </c>
      <c r="V970" s="1" t="s">
        <v>817</v>
      </c>
      <c r="W970" s="1" t="s">
        <v>41</v>
      </c>
      <c r="X970" s="1">
        <v>4</v>
      </c>
      <c r="Y970" s="7"/>
      <c r="Z970" s="1">
        <v>221.16</v>
      </c>
      <c r="AA970" s="1">
        <v>50</v>
      </c>
      <c r="AB970" s="1">
        <v>17.43</v>
      </c>
      <c r="AC970" s="1">
        <v>3.48</v>
      </c>
      <c r="AJ970" s="1">
        <v>91.92</v>
      </c>
      <c r="AL970" s="1">
        <v>58.33</v>
      </c>
      <c r="AO970" s="1">
        <f t="shared" si="162"/>
        <v>0</v>
      </c>
      <c r="AP970" s="1">
        <v>220.68</v>
      </c>
      <c r="AQ970" s="1">
        <v>17.43</v>
      </c>
      <c r="AR970" s="1">
        <v>3</v>
      </c>
      <c r="BB970" s="1">
        <v>91.92</v>
      </c>
      <c r="BE970" s="1">
        <v>58.33</v>
      </c>
      <c r="BH970" s="1">
        <v>0</v>
      </c>
      <c r="BI970" s="1">
        <f t="shared" si="163"/>
        <v>0</v>
      </c>
      <c r="BJ970" s="1">
        <v>158.25</v>
      </c>
      <c r="BK970" s="1">
        <v>14</v>
      </c>
      <c r="BM970" s="1">
        <v>5</v>
      </c>
      <c r="BO970" s="1">
        <v>12.5</v>
      </c>
      <c r="BP970" s="1">
        <v>37.5</v>
      </c>
      <c r="BQ970" s="1">
        <v>6</v>
      </c>
      <c r="BR970" s="1">
        <v>19.25</v>
      </c>
      <c r="BT970" s="1">
        <v>14</v>
      </c>
      <c r="BU970" s="1">
        <v>10</v>
      </c>
      <c r="BV970" s="1">
        <v>10</v>
      </c>
      <c r="BW970" s="1">
        <v>10</v>
      </c>
      <c r="BX970" s="1">
        <f t="shared" si="164"/>
        <v>0</v>
      </c>
      <c r="BY970" s="1">
        <v>20</v>
      </c>
      <c r="CA970" s="1">
        <f t="shared" si="165"/>
        <v>0</v>
      </c>
      <c r="CB970" s="1">
        <f t="shared" si="166"/>
        <v>0</v>
      </c>
      <c r="CC970" s="1">
        <v>140</v>
      </c>
      <c r="CD970" s="1">
        <v>60</v>
      </c>
      <c r="CE970" s="1">
        <v>80</v>
      </c>
      <c r="CG970" s="1">
        <f t="shared" si="167"/>
        <v>0</v>
      </c>
      <c r="CH970" s="1">
        <v>70</v>
      </c>
      <c r="CI970" s="1">
        <v>40</v>
      </c>
      <c r="CJ970" s="1">
        <v>30</v>
      </c>
      <c r="CL970" s="1">
        <f t="shared" ref="CL970:CL1033" si="171">IF(SUBTOTAL(9,CI970:CK970)&gt;=100,100,SUBTOTAL(9,CI970:CK970))</f>
        <v>0</v>
      </c>
      <c r="CO970" s="1">
        <f t="shared" si="168"/>
        <v>0</v>
      </c>
      <c r="CP970" s="1">
        <v>519.41</v>
      </c>
      <c r="CQ970" s="1">
        <f t="shared" si="170"/>
        <v>0</v>
      </c>
      <c r="CR970" s="1">
        <v>4</v>
      </c>
    </row>
    <row r="971" spans="1:96" s="1" customFormat="1" ht="15" hidden="1" customHeight="1" x14ac:dyDescent="0.25">
      <c r="A971" s="1" t="s">
        <v>2667</v>
      </c>
      <c r="B971" s="1" t="s">
        <v>2668</v>
      </c>
      <c r="C971" s="1" t="s">
        <v>25</v>
      </c>
      <c r="D971" s="1" t="s">
        <v>2669</v>
      </c>
      <c r="E971" s="1" t="s">
        <v>2670</v>
      </c>
      <c r="F971" s="1" t="s">
        <v>2671</v>
      </c>
      <c r="G971" s="1" t="s">
        <v>1923</v>
      </c>
      <c r="H971" s="1" t="s">
        <v>679</v>
      </c>
      <c r="I971" s="1" t="s">
        <v>2672</v>
      </c>
      <c r="J971" s="1" t="s">
        <v>2673</v>
      </c>
      <c r="K971" s="1" t="s">
        <v>2674</v>
      </c>
      <c r="L971" s="1" t="s">
        <v>752</v>
      </c>
      <c r="M971" s="1" t="s">
        <v>2675</v>
      </c>
      <c r="N971" s="1" t="s">
        <v>2676</v>
      </c>
      <c r="O971" s="1" t="s">
        <v>1456</v>
      </c>
      <c r="P971" s="1">
        <v>934</v>
      </c>
      <c r="Q971" s="1" t="s">
        <v>4911</v>
      </c>
      <c r="R971" s="1" t="s">
        <v>38</v>
      </c>
      <c r="S971" s="1" t="s">
        <v>4821</v>
      </c>
      <c r="T971" s="1" t="s">
        <v>2678</v>
      </c>
      <c r="U971" s="1">
        <v>1</v>
      </c>
      <c r="V971" s="1" t="s">
        <v>817</v>
      </c>
      <c r="W971" s="1" t="s">
        <v>41</v>
      </c>
      <c r="X971" s="1">
        <v>2</v>
      </c>
      <c r="Y971" s="7"/>
      <c r="Z971" s="1">
        <v>246.48</v>
      </c>
      <c r="AA971" s="1">
        <v>10</v>
      </c>
      <c r="AH971" s="1">
        <v>22</v>
      </c>
      <c r="AJ971" s="1">
        <v>214.48</v>
      </c>
      <c r="AO971" s="1">
        <f t="shared" si="162"/>
        <v>0</v>
      </c>
      <c r="AP971" s="1">
        <v>260.56</v>
      </c>
      <c r="AX971" s="1">
        <v>10.96</v>
      </c>
      <c r="BA971" s="1">
        <v>74.489999999999995</v>
      </c>
      <c r="BB971" s="1">
        <v>65.11</v>
      </c>
      <c r="BH971" s="1">
        <v>100</v>
      </c>
      <c r="BI971" s="1">
        <f t="shared" si="163"/>
        <v>0</v>
      </c>
      <c r="BJ971" s="1">
        <v>60.5</v>
      </c>
      <c r="BK971" s="1">
        <v>11</v>
      </c>
      <c r="BM971" s="1">
        <v>5</v>
      </c>
      <c r="BN971" s="1">
        <v>2.5</v>
      </c>
      <c r="BQ971" s="1">
        <v>2</v>
      </c>
      <c r="BV971" s="1">
        <v>10</v>
      </c>
      <c r="BW971" s="1">
        <v>10</v>
      </c>
      <c r="BX971" s="1">
        <f t="shared" si="164"/>
        <v>0</v>
      </c>
      <c r="BY971" s="1">
        <v>20</v>
      </c>
      <c r="CA971" s="1">
        <f t="shared" si="165"/>
        <v>0</v>
      </c>
      <c r="CB971" s="1">
        <f t="shared" si="166"/>
        <v>0</v>
      </c>
      <c r="CC971" s="1">
        <v>200</v>
      </c>
      <c r="CD971" s="1">
        <v>60</v>
      </c>
      <c r="CE971" s="1">
        <v>140</v>
      </c>
      <c r="CG971" s="1">
        <f t="shared" si="167"/>
        <v>0</v>
      </c>
      <c r="CH971" s="1">
        <v>100</v>
      </c>
      <c r="CI971" s="1">
        <v>40</v>
      </c>
      <c r="CJ971" s="1">
        <v>60</v>
      </c>
      <c r="CL971" s="1">
        <f t="shared" si="171"/>
        <v>0</v>
      </c>
      <c r="CO971" s="1">
        <f t="shared" si="168"/>
        <v>0</v>
      </c>
      <c r="CP971" s="1">
        <v>506.98</v>
      </c>
      <c r="CQ971" s="1">
        <f t="shared" si="170"/>
        <v>0</v>
      </c>
      <c r="CR971" s="1">
        <v>5</v>
      </c>
    </row>
    <row r="972" spans="1:96" s="1" customFormat="1" ht="15" hidden="1" customHeight="1" x14ac:dyDescent="0.25">
      <c r="A972" s="1" t="s">
        <v>4912</v>
      </c>
      <c r="B972" s="1" t="s">
        <v>4913</v>
      </c>
      <c r="C972" s="1" t="s">
        <v>25</v>
      </c>
      <c r="D972" s="1" t="s">
        <v>2669</v>
      </c>
      <c r="E972" s="1" t="s">
        <v>4914</v>
      </c>
      <c r="F972" s="1" t="s">
        <v>4915</v>
      </c>
      <c r="G972" s="1" t="s">
        <v>75</v>
      </c>
      <c r="H972" s="1" t="s">
        <v>29</v>
      </c>
      <c r="I972" s="1" t="s">
        <v>4916</v>
      </c>
      <c r="J972" s="1" t="s">
        <v>4917</v>
      </c>
      <c r="K972" s="1" t="s">
        <v>4918</v>
      </c>
      <c r="L972" s="1" t="s">
        <v>476</v>
      </c>
      <c r="M972" s="1" t="s">
        <v>477</v>
      </c>
      <c r="N972" s="1" t="s">
        <v>4919</v>
      </c>
      <c r="O972" s="1" t="s">
        <v>479</v>
      </c>
      <c r="P972" s="1">
        <v>934</v>
      </c>
      <c r="Q972" s="1" t="s">
        <v>4911</v>
      </c>
      <c r="R972" s="1" t="s">
        <v>38</v>
      </c>
      <c r="S972" s="1" t="s">
        <v>4821</v>
      </c>
      <c r="T972" s="1" t="s">
        <v>2678</v>
      </c>
      <c r="U972" s="1">
        <v>1</v>
      </c>
      <c r="V972" s="1" t="s">
        <v>817</v>
      </c>
      <c r="W972" s="1" t="s">
        <v>41</v>
      </c>
      <c r="X972" s="1">
        <v>1</v>
      </c>
      <c r="Y972" s="7"/>
      <c r="Z972" s="1">
        <v>193.56</v>
      </c>
      <c r="AA972" s="1">
        <v>50</v>
      </c>
      <c r="AB972" s="1">
        <v>3.32</v>
      </c>
      <c r="AC972" s="1">
        <v>9.2799999999999994</v>
      </c>
      <c r="AD972" s="1">
        <v>85</v>
      </c>
      <c r="AJ972" s="1">
        <v>45.96</v>
      </c>
      <c r="AO972" s="1">
        <f t="shared" si="162"/>
        <v>0</v>
      </c>
      <c r="AP972" s="1">
        <v>50</v>
      </c>
      <c r="BI972" s="1">
        <f t="shared" si="163"/>
        <v>0</v>
      </c>
      <c r="BJ972" s="1">
        <v>105.35</v>
      </c>
      <c r="BN972" s="1">
        <v>16.25</v>
      </c>
      <c r="BO972" s="1">
        <v>5</v>
      </c>
      <c r="BP972" s="1">
        <v>10.5</v>
      </c>
      <c r="BQ972" s="1">
        <v>10</v>
      </c>
      <c r="BR972" s="1">
        <v>5.5</v>
      </c>
      <c r="BS972" s="1">
        <v>8.1</v>
      </c>
      <c r="BU972" s="1">
        <v>10</v>
      </c>
      <c r="BV972" s="1">
        <v>10</v>
      </c>
      <c r="BW972" s="1">
        <v>10</v>
      </c>
      <c r="BX972" s="1">
        <f t="shared" si="164"/>
        <v>0</v>
      </c>
      <c r="BY972" s="1">
        <v>20</v>
      </c>
      <c r="CA972" s="1">
        <f t="shared" si="165"/>
        <v>0</v>
      </c>
      <c r="CB972" s="1">
        <f t="shared" si="166"/>
        <v>0</v>
      </c>
      <c r="CC972" s="1">
        <v>200</v>
      </c>
      <c r="CD972" s="1">
        <v>60</v>
      </c>
      <c r="CE972" s="1">
        <v>140</v>
      </c>
      <c r="CG972" s="1">
        <f t="shared" si="167"/>
        <v>0</v>
      </c>
      <c r="CH972" s="1">
        <v>100</v>
      </c>
      <c r="CI972" s="1">
        <v>40</v>
      </c>
      <c r="CJ972" s="1">
        <v>60</v>
      </c>
      <c r="CL972" s="1">
        <f t="shared" si="171"/>
        <v>0</v>
      </c>
      <c r="CO972" s="1">
        <f t="shared" si="168"/>
        <v>0</v>
      </c>
      <c r="CP972" s="1">
        <v>498.91</v>
      </c>
      <c r="CQ972" s="1">
        <f t="shared" si="170"/>
        <v>0</v>
      </c>
      <c r="CR972" s="1">
        <v>6</v>
      </c>
    </row>
    <row r="973" spans="1:96" s="1" customFormat="1" ht="15" hidden="1" customHeight="1" x14ac:dyDescent="0.25">
      <c r="A973" s="1" t="s">
        <v>2689</v>
      </c>
      <c r="B973" s="1" t="s">
        <v>2690</v>
      </c>
      <c r="C973" s="1" t="s">
        <v>157</v>
      </c>
      <c r="D973" s="1" t="s">
        <v>2669</v>
      </c>
      <c r="E973" s="1" t="s">
        <v>2691</v>
      </c>
      <c r="F973" s="1" t="s">
        <v>2692</v>
      </c>
      <c r="G973" s="1" t="s">
        <v>123</v>
      </c>
      <c r="H973" s="1" t="s">
        <v>337</v>
      </c>
      <c r="I973" s="1" t="s">
        <v>2693</v>
      </c>
      <c r="J973" s="1" t="s">
        <v>2694</v>
      </c>
      <c r="K973" s="1" t="s">
        <v>2695</v>
      </c>
      <c r="L973" s="1" t="s">
        <v>340</v>
      </c>
      <c r="M973" s="1" t="s">
        <v>2696</v>
      </c>
      <c r="N973" s="1" t="s">
        <v>2697</v>
      </c>
      <c r="O973" s="1" t="s">
        <v>2698</v>
      </c>
      <c r="P973" s="1">
        <v>934</v>
      </c>
      <c r="Q973" s="1" t="s">
        <v>4911</v>
      </c>
      <c r="R973" s="1" t="s">
        <v>38</v>
      </c>
      <c r="S973" s="1" t="s">
        <v>4821</v>
      </c>
      <c r="T973" s="1" t="s">
        <v>2678</v>
      </c>
      <c r="U973" s="1">
        <v>1</v>
      </c>
      <c r="V973" s="1" t="s">
        <v>817</v>
      </c>
      <c r="W973" s="1" t="s">
        <v>41</v>
      </c>
      <c r="X973" s="1">
        <v>2</v>
      </c>
      <c r="Y973" s="7"/>
      <c r="Z973" s="1">
        <v>307.17599999999999</v>
      </c>
      <c r="AA973" s="1">
        <v>50</v>
      </c>
      <c r="AH973" s="1">
        <v>11</v>
      </c>
      <c r="AL973" s="1">
        <v>69.995999999999995</v>
      </c>
      <c r="AN973" s="1">
        <v>176.18</v>
      </c>
      <c r="AO973" s="1">
        <f t="shared" si="162"/>
        <v>0</v>
      </c>
      <c r="AP973" s="1">
        <v>213.33600000000001</v>
      </c>
      <c r="AX973" s="1">
        <v>5.48</v>
      </c>
      <c r="BE973" s="1">
        <v>69.995999999999995</v>
      </c>
      <c r="BG973" s="1">
        <v>87.86</v>
      </c>
      <c r="BI973" s="1">
        <f t="shared" si="163"/>
        <v>0</v>
      </c>
      <c r="BJ973" s="1">
        <v>29.25</v>
      </c>
      <c r="BK973" s="1">
        <v>4.5</v>
      </c>
      <c r="BO973" s="1">
        <v>1.25</v>
      </c>
      <c r="BP973" s="1">
        <v>1.5</v>
      </c>
      <c r="BQ973" s="1">
        <v>2</v>
      </c>
      <c r="BX973" s="1">
        <f t="shared" si="164"/>
        <v>0</v>
      </c>
      <c r="BY973" s="1">
        <v>20</v>
      </c>
      <c r="CA973" s="1">
        <f t="shared" si="165"/>
        <v>0</v>
      </c>
      <c r="CB973" s="1">
        <f t="shared" si="166"/>
        <v>0</v>
      </c>
      <c r="CC973" s="1">
        <v>160</v>
      </c>
      <c r="CD973" s="1">
        <v>50</v>
      </c>
      <c r="CE973" s="1">
        <v>110</v>
      </c>
      <c r="CG973" s="1">
        <f t="shared" si="167"/>
        <v>0</v>
      </c>
      <c r="CH973" s="1">
        <v>77</v>
      </c>
      <c r="CI973" s="1">
        <v>32</v>
      </c>
      <c r="CJ973" s="1">
        <v>45</v>
      </c>
      <c r="CL973" s="1">
        <f t="shared" si="171"/>
        <v>0</v>
      </c>
      <c r="CO973" s="1">
        <f t="shared" si="168"/>
        <v>0</v>
      </c>
      <c r="CP973" s="1">
        <v>496.42599999999999</v>
      </c>
      <c r="CQ973" s="1">
        <f t="shared" si="170"/>
        <v>0</v>
      </c>
      <c r="CR973" s="1">
        <v>7</v>
      </c>
    </row>
    <row r="974" spans="1:96" s="1" customFormat="1" ht="15" hidden="1" customHeight="1" x14ac:dyDescent="0.25">
      <c r="A974" s="1" t="s">
        <v>2775</v>
      </c>
      <c r="B974" s="1" t="s">
        <v>2776</v>
      </c>
      <c r="C974" s="1" t="s">
        <v>25</v>
      </c>
      <c r="D974" s="1" t="s">
        <v>2669</v>
      </c>
      <c r="E974" s="1" t="s">
        <v>2777</v>
      </c>
      <c r="F974" s="1" t="s">
        <v>2778</v>
      </c>
      <c r="G974" s="1" t="s">
        <v>124</v>
      </c>
      <c r="H974" s="1" t="s">
        <v>123</v>
      </c>
      <c r="I974" s="1" t="s">
        <v>2779</v>
      </c>
      <c r="J974" s="1" t="s">
        <v>2780</v>
      </c>
      <c r="K974" s="1" t="s">
        <v>2781</v>
      </c>
      <c r="L974" s="1" t="s">
        <v>340</v>
      </c>
      <c r="M974" s="1" t="s">
        <v>2268</v>
      </c>
      <c r="N974" s="1" t="s">
        <v>2782</v>
      </c>
      <c r="O974" s="1" t="s">
        <v>2698</v>
      </c>
      <c r="P974" s="1">
        <v>934</v>
      </c>
      <c r="Q974" s="1" t="s">
        <v>4911</v>
      </c>
      <c r="R974" s="1" t="s">
        <v>38</v>
      </c>
      <c r="S974" s="1" t="s">
        <v>4821</v>
      </c>
      <c r="T974" s="1" t="s">
        <v>2678</v>
      </c>
      <c r="U974" s="1">
        <v>1</v>
      </c>
      <c r="V974" s="1" t="s">
        <v>817</v>
      </c>
      <c r="W974" s="1" t="s">
        <v>41</v>
      </c>
      <c r="X974" s="1">
        <v>4</v>
      </c>
      <c r="Y974" s="7"/>
      <c r="Z974" s="1">
        <v>425.41</v>
      </c>
      <c r="AA974" s="1">
        <v>10</v>
      </c>
      <c r="AH974" s="1">
        <v>24.75</v>
      </c>
      <c r="AN974" s="1">
        <v>390.66</v>
      </c>
      <c r="AO974" s="1">
        <f t="shared" si="162"/>
        <v>0</v>
      </c>
      <c r="AP974" s="1">
        <v>217.15</v>
      </c>
      <c r="AX974" s="1">
        <v>12.33</v>
      </c>
      <c r="BG974" s="1">
        <v>194.82</v>
      </c>
      <c r="BI974" s="1">
        <f t="shared" si="163"/>
        <v>0</v>
      </c>
      <c r="BJ974" s="1">
        <v>2</v>
      </c>
      <c r="BK974" s="1">
        <v>2</v>
      </c>
      <c r="BX974" s="1">
        <f t="shared" si="164"/>
        <v>0</v>
      </c>
      <c r="CA974" s="1">
        <f t="shared" si="165"/>
        <v>0</v>
      </c>
      <c r="CB974" s="1">
        <f t="shared" si="166"/>
        <v>0</v>
      </c>
      <c r="CC974" s="1">
        <v>30</v>
      </c>
      <c r="CD974" s="1">
        <v>30</v>
      </c>
      <c r="CG974" s="1">
        <f t="shared" si="167"/>
        <v>0</v>
      </c>
      <c r="CH974" s="1">
        <v>16</v>
      </c>
      <c r="CI974" s="1">
        <v>16</v>
      </c>
      <c r="CL974" s="1">
        <f t="shared" si="171"/>
        <v>0</v>
      </c>
      <c r="CO974" s="1">
        <f t="shared" si="168"/>
        <v>0</v>
      </c>
      <c r="CP974" s="1">
        <v>457.41</v>
      </c>
      <c r="CQ974" s="1">
        <f t="shared" si="170"/>
        <v>0</v>
      </c>
      <c r="CR974" s="1">
        <v>8</v>
      </c>
    </row>
    <row r="975" spans="1:96" s="1" customFormat="1" ht="15" hidden="1" customHeight="1" x14ac:dyDescent="0.25">
      <c r="A975" s="1" t="s">
        <v>2793</v>
      </c>
      <c r="B975" s="1" t="s">
        <v>2794</v>
      </c>
      <c r="C975" s="1" t="s">
        <v>25</v>
      </c>
      <c r="D975" s="1" t="s">
        <v>2669</v>
      </c>
      <c r="E975" s="1" t="s">
        <v>2795</v>
      </c>
      <c r="F975" s="1" t="s">
        <v>2796</v>
      </c>
      <c r="G975" s="1" t="s">
        <v>29</v>
      </c>
      <c r="H975" s="1" t="s">
        <v>195</v>
      </c>
      <c r="I975" s="1" t="s">
        <v>2797</v>
      </c>
      <c r="J975" s="1" t="s">
        <v>2798</v>
      </c>
      <c r="K975" s="1" t="s">
        <v>2799</v>
      </c>
      <c r="L975" s="1" t="s">
        <v>105</v>
      </c>
      <c r="M975" s="1" t="s">
        <v>176</v>
      </c>
      <c r="N975" s="1" t="s">
        <v>2800</v>
      </c>
      <c r="O975" s="1" t="s">
        <v>2801</v>
      </c>
      <c r="P975" s="1">
        <v>934</v>
      </c>
      <c r="Q975" s="1" t="s">
        <v>4911</v>
      </c>
      <c r="R975" s="1" t="s">
        <v>38</v>
      </c>
      <c r="S975" s="1" t="s">
        <v>4821</v>
      </c>
      <c r="T975" s="1" t="s">
        <v>2678</v>
      </c>
      <c r="U975" s="1">
        <v>1</v>
      </c>
      <c r="V975" s="1" t="s">
        <v>817</v>
      </c>
      <c r="W975" s="1" t="s">
        <v>41</v>
      </c>
      <c r="X975" s="1">
        <v>4</v>
      </c>
      <c r="Y975" s="7"/>
      <c r="Z975" s="1">
        <v>246.51</v>
      </c>
      <c r="AA975" s="1">
        <v>50</v>
      </c>
      <c r="AH975" s="1">
        <v>16.5</v>
      </c>
      <c r="AJ975" s="1">
        <v>180.01</v>
      </c>
      <c r="AO975" s="1">
        <f t="shared" si="162"/>
        <v>0</v>
      </c>
      <c r="AP975" s="1">
        <v>50</v>
      </c>
      <c r="BH975" s="1">
        <v>0</v>
      </c>
      <c r="BI975" s="1">
        <f t="shared" si="163"/>
        <v>0</v>
      </c>
      <c r="BJ975" s="1">
        <v>4.5</v>
      </c>
      <c r="BK975" s="1">
        <v>2.5</v>
      </c>
      <c r="BM975" s="1">
        <v>2</v>
      </c>
      <c r="BX975" s="1">
        <f t="shared" si="164"/>
        <v>0</v>
      </c>
      <c r="CA975" s="1">
        <f t="shared" si="165"/>
        <v>0</v>
      </c>
      <c r="CB975" s="1">
        <f t="shared" si="166"/>
        <v>0</v>
      </c>
      <c r="CC975" s="1">
        <v>190</v>
      </c>
      <c r="CD975" s="1">
        <v>50</v>
      </c>
      <c r="CE975" s="1">
        <v>140</v>
      </c>
      <c r="CG975" s="1">
        <f t="shared" si="167"/>
        <v>0</v>
      </c>
      <c r="CH975" s="1">
        <v>92</v>
      </c>
      <c r="CI975" s="1">
        <v>32</v>
      </c>
      <c r="CJ975" s="1">
        <v>60</v>
      </c>
      <c r="CL975" s="1">
        <f t="shared" si="171"/>
        <v>0</v>
      </c>
      <c r="CO975" s="1">
        <f t="shared" si="168"/>
        <v>0</v>
      </c>
      <c r="CP975" s="1">
        <v>441.01</v>
      </c>
      <c r="CQ975" s="1">
        <f t="shared" si="170"/>
        <v>0</v>
      </c>
      <c r="CR975" s="1">
        <v>9</v>
      </c>
    </row>
    <row r="976" spans="1:96" s="1" customFormat="1" ht="15" hidden="1" customHeight="1" x14ac:dyDescent="0.25">
      <c r="A976" s="1" t="s">
        <v>2746</v>
      </c>
      <c r="B976" s="1" t="s">
        <v>2747</v>
      </c>
      <c r="C976" s="1" t="s">
        <v>267</v>
      </c>
      <c r="D976" s="1" t="s">
        <v>2669</v>
      </c>
      <c r="E976" s="1" t="s">
        <v>2748</v>
      </c>
      <c r="F976" s="1" t="s">
        <v>2749</v>
      </c>
      <c r="G976" s="1" t="s">
        <v>1923</v>
      </c>
      <c r="H976" s="1" t="s">
        <v>2750</v>
      </c>
      <c r="I976" s="1" t="s">
        <v>2751</v>
      </c>
      <c r="J976" s="1" t="s">
        <v>2752</v>
      </c>
      <c r="K976" s="1" t="s">
        <v>2753</v>
      </c>
      <c r="L976" s="1" t="s">
        <v>2754</v>
      </c>
      <c r="M976" s="1" t="s">
        <v>2755</v>
      </c>
      <c r="N976" s="1" t="s">
        <v>2756</v>
      </c>
      <c r="O976" s="1" t="s">
        <v>2757</v>
      </c>
      <c r="P976" s="1">
        <v>934</v>
      </c>
      <c r="Q976" s="1" t="s">
        <v>4911</v>
      </c>
      <c r="R976" s="1" t="s">
        <v>38</v>
      </c>
      <c r="S976" s="1" t="s">
        <v>4821</v>
      </c>
      <c r="T976" s="1" t="s">
        <v>2678</v>
      </c>
      <c r="U976" s="1">
        <v>1</v>
      </c>
      <c r="V976" s="1" t="s">
        <v>817</v>
      </c>
      <c r="W976" s="1" t="s">
        <v>41</v>
      </c>
      <c r="X976" s="1">
        <v>2</v>
      </c>
      <c r="Y976" s="7"/>
      <c r="Z976" s="1">
        <v>154.13999999999999</v>
      </c>
      <c r="AA976" s="1">
        <v>10</v>
      </c>
      <c r="AB976" s="1">
        <v>14.11</v>
      </c>
      <c r="AG976" s="1">
        <v>52.25</v>
      </c>
      <c r="AH976" s="1">
        <v>16.5</v>
      </c>
      <c r="AJ976" s="1">
        <v>61.28</v>
      </c>
      <c r="AO976" s="1">
        <f t="shared" si="162"/>
        <v>0</v>
      </c>
      <c r="AP976" s="1">
        <v>10</v>
      </c>
      <c r="BI976" s="1">
        <f t="shared" si="163"/>
        <v>0</v>
      </c>
      <c r="BJ976" s="1">
        <v>109.25</v>
      </c>
      <c r="BK976" s="1">
        <v>2.5</v>
      </c>
      <c r="BM976" s="1">
        <v>2</v>
      </c>
      <c r="BN976" s="1">
        <v>1.25</v>
      </c>
      <c r="BP976" s="1">
        <v>6</v>
      </c>
      <c r="BQ976" s="1">
        <v>4</v>
      </c>
      <c r="BT976" s="1">
        <v>3.5</v>
      </c>
      <c r="BU976" s="1">
        <v>10</v>
      </c>
      <c r="BW976" s="1">
        <v>10</v>
      </c>
      <c r="BX976" s="1">
        <f t="shared" si="164"/>
        <v>0</v>
      </c>
      <c r="BZ976" s="1">
        <v>70</v>
      </c>
      <c r="CA976" s="1">
        <f t="shared" si="165"/>
        <v>0</v>
      </c>
      <c r="CB976" s="1">
        <f t="shared" si="166"/>
        <v>0</v>
      </c>
      <c r="CC976" s="1">
        <v>170</v>
      </c>
      <c r="CD976" s="1">
        <v>60</v>
      </c>
      <c r="CE976" s="1">
        <v>110</v>
      </c>
      <c r="CG976" s="1">
        <f t="shared" si="167"/>
        <v>0</v>
      </c>
      <c r="CH976" s="1">
        <v>85</v>
      </c>
      <c r="CI976" s="1">
        <v>40</v>
      </c>
      <c r="CJ976" s="1">
        <v>45</v>
      </c>
      <c r="CL976" s="1">
        <f t="shared" si="171"/>
        <v>0</v>
      </c>
      <c r="CO976" s="1">
        <f t="shared" si="168"/>
        <v>0</v>
      </c>
      <c r="CP976" s="1">
        <v>433.39</v>
      </c>
      <c r="CQ976" s="1">
        <f t="shared" si="170"/>
        <v>0</v>
      </c>
      <c r="CR976" s="1">
        <v>10</v>
      </c>
    </row>
    <row r="977" spans="1:96" s="1" customFormat="1" ht="15" hidden="1" customHeight="1" x14ac:dyDescent="0.25">
      <c r="A977" s="1" t="s">
        <v>3266</v>
      </c>
      <c r="B977" s="1" t="s">
        <v>3267</v>
      </c>
      <c r="C977" s="1" t="s">
        <v>25</v>
      </c>
      <c r="D977" s="1" t="s">
        <v>2669</v>
      </c>
      <c r="E977" s="1" t="s">
        <v>3268</v>
      </c>
      <c r="F977" s="1" t="s">
        <v>3269</v>
      </c>
      <c r="G977" s="1" t="s">
        <v>1610</v>
      </c>
      <c r="H977" s="1" t="s">
        <v>3270</v>
      </c>
      <c r="I977" s="1" t="s">
        <v>3271</v>
      </c>
      <c r="J977" s="1" t="s">
        <v>3272</v>
      </c>
      <c r="K977" s="1" t="s">
        <v>3273</v>
      </c>
      <c r="L977" s="1" t="s">
        <v>1755</v>
      </c>
      <c r="M977" s="1" t="s">
        <v>3274</v>
      </c>
      <c r="N977" s="1" t="s">
        <v>3275</v>
      </c>
      <c r="O977" s="1" t="s">
        <v>1758</v>
      </c>
      <c r="P977" s="1">
        <v>934</v>
      </c>
      <c r="Q977" s="1" t="s">
        <v>4911</v>
      </c>
      <c r="R977" s="1" t="s">
        <v>38</v>
      </c>
      <c r="S977" s="1" t="s">
        <v>4821</v>
      </c>
      <c r="T977" s="1" t="s">
        <v>2678</v>
      </c>
      <c r="U977" s="1">
        <v>1</v>
      </c>
      <c r="V977" s="1" t="s">
        <v>817</v>
      </c>
      <c r="W977" s="1" t="s">
        <v>41</v>
      </c>
      <c r="X977" s="1">
        <v>2</v>
      </c>
      <c r="Y977" s="7"/>
      <c r="Z977" s="1">
        <v>184.11</v>
      </c>
      <c r="AA977" s="1">
        <v>0</v>
      </c>
      <c r="AB977" s="1">
        <v>14.11</v>
      </c>
      <c r="AH977" s="1">
        <v>74.25</v>
      </c>
      <c r="AJ977" s="1">
        <v>95.75</v>
      </c>
      <c r="AO977" s="1">
        <f t="shared" si="162"/>
        <v>0</v>
      </c>
      <c r="AP977" s="1">
        <v>0</v>
      </c>
      <c r="BI977" s="1">
        <f t="shared" si="163"/>
        <v>0</v>
      </c>
      <c r="BJ977" s="1">
        <v>18</v>
      </c>
      <c r="BK977" s="1">
        <v>6</v>
      </c>
      <c r="BM977" s="1">
        <v>6</v>
      </c>
      <c r="BQ977" s="1">
        <v>6</v>
      </c>
      <c r="BX977" s="1">
        <f t="shared" si="164"/>
        <v>0</v>
      </c>
      <c r="CA977" s="1">
        <f t="shared" si="165"/>
        <v>0</v>
      </c>
      <c r="CB977" s="1">
        <f t="shared" si="166"/>
        <v>0</v>
      </c>
      <c r="CC977" s="1">
        <v>200</v>
      </c>
      <c r="CD977" s="1">
        <v>60</v>
      </c>
      <c r="CE977" s="1">
        <v>140</v>
      </c>
      <c r="CG977" s="1">
        <f t="shared" si="167"/>
        <v>0</v>
      </c>
      <c r="CH977" s="1">
        <v>100</v>
      </c>
      <c r="CI977" s="1">
        <v>40</v>
      </c>
      <c r="CJ977" s="1">
        <v>60</v>
      </c>
      <c r="CL977" s="1">
        <f t="shared" si="171"/>
        <v>0</v>
      </c>
      <c r="CO977" s="1">
        <f t="shared" si="168"/>
        <v>0</v>
      </c>
      <c r="CP977" s="1">
        <v>402.11</v>
      </c>
      <c r="CQ977" s="1">
        <f t="shared" si="170"/>
        <v>0</v>
      </c>
      <c r="CR977" s="1">
        <v>11</v>
      </c>
    </row>
    <row r="978" spans="1:96" s="1" customFormat="1" ht="15" hidden="1" customHeight="1" x14ac:dyDescent="0.25">
      <c r="A978" s="1" t="s">
        <v>2857</v>
      </c>
      <c r="B978" s="1" t="s">
        <v>2858</v>
      </c>
      <c r="C978" s="1" t="s">
        <v>25</v>
      </c>
      <c r="D978" s="1" t="s">
        <v>2669</v>
      </c>
      <c r="E978" s="1" t="s">
        <v>2859</v>
      </c>
      <c r="F978" s="1" t="s">
        <v>2860</v>
      </c>
      <c r="G978" s="1" t="s">
        <v>316</v>
      </c>
      <c r="H978" s="1" t="s">
        <v>852</v>
      </c>
      <c r="I978" s="1" t="s">
        <v>2861</v>
      </c>
      <c r="J978" s="1" t="s">
        <v>2862</v>
      </c>
      <c r="K978" s="1" t="s">
        <v>2863</v>
      </c>
      <c r="L978" s="1" t="s">
        <v>2864</v>
      </c>
      <c r="M978" s="1" t="s">
        <v>2865</v>
      </c>
      <c r="N978" s="1" t="s">
        <v>2866</v>
      </c>
      <c r="O978" s="1" t="s">
        <v>2867</v>
      </c>
      <c r="P978" s="1">
        <v>934</v>
      </c>
      <c r="Q978" s="1" t="s">
        <v>4911</v>
      </c>
      <c r="R978" s="1" t="s">
        <v>38</v>
      </c>
      <c r="S978" s="1" t="s">
        <v>4821</v>
      </c>
      <c r="T978" s="1" t="s">
        <v>2678</v>
      </c>
      <c r="U978" s="1">
        <v>1</v>
      </c>
      <c r="V978" s="1" t="s">
        <v>817</v>
      </c>
      <c r="W978" s="1" t="s">
        <v>41</v>
      </c>
      <c r="X978" s="1">
        <v>4</v>
      </c>
      <c r="Y978" s="7"/>
      <c r="Z978" s="1">
        <v>342.39</v>
      </c>
      <c r="AA978" s="1">
        <v>10</v>
      </c>
      <c r="AB978" s="1">
        <v>8.3000000000000007</v>
      </c>
      <c r="AE978" s="1">
        <v>36.630000000000003</v>
      </c>
      <c r="AJ978" s="1">
        <v>237.46</v>
      </c>
      <c r="AK978" s="1">
        <v>50</v>
      </c>
      <c r="AO978" s="1">
        <f t="shared" si="162"/>
        <v>0</v>
      </c>
      <c r="AP978" s="1">
        <v>127.19</v>
      </c>
      <c r="BA978" s="1">
        <v>17.190000000000001</v>
      </c>
      <c r="BH978" s="1">
        <v>100</v>
      </c>
      <c r="BI978" s="1">
        <f t="shared" si="163"/>
        <v>0</v>
      </c>
      <c r="BJ978" s="1">
        <v>14.7</v>
      </c>
      <c r="BQ978" s="1">
        <v>2</v>
      </c>
      <c r="BS978" s="1">
        <v>2.7</v>
      </c>
      <c r="BW978" s="1">
        <v>10</v>
      </c>
      <c r="BX978" s="1">
        <f t="shared" si="164"/>
        <v>0</v>
      </c>
      <c r="CA978" s="1">
        <f t="shared" si="165"/>
        <v>0</v>
      </c>
      <c r="CB978" s="1">
        <f t="shared" si="166"/>
        <v>0</v>
      </c>
      <c r="CC978" s="1">
        <v>40</v>
      </c>
      <c r="CD978" s="1">
        <v>40</v>
      </c>
      <c r="CG978" s="1">
        <f t="shared" si="167"/>
        <v>0</v>
      </c>
      <c r="CH978" s="1">
        <v>24</v>
      </c>
      <c r="CI978" s="1">
        <v>24</v>
      </c>
      <c r="CL978" s="1">
        <f t="shared" si="171"/>
        <v>0</v>
      </c>
      <c r="CO978" s="1">
        <f t="shared" si="168"/>
        <v>0</v>
      </c>
      <c r="CP978" s="1">
        <v>397.09</v>
      </c>
      <c r="CQ978" s="1">
        <f t="shared" si="170"/>
        <v>0</v>
      </c>
      <c r="CR978" s="1">
        <v>12</v>
      </c>
    </row>
    <row r="979" spans="1:96" s="1" customFormat="1" ht="15" hidden="1" customHeight="1" x14ac:dyDescent="0.25">
      <c r="A979" s="1" t="s">
        <v>2708</v>
      </c>
      <c r="B979" s="1" t="s">
        <v>2709</v>
      </c>
      <c r="C979" s="1" t="s">
        <v>25</v>
      </c>
      <c r="D979" s="1" t="s">
        <v>2669</v>
      </c>
      <c r="E979" s="1" t="s">
        <v>2710</v>
      </c>
      <c r="F979" s="1" t="s">
        <v>2711</v>
      </c>
      <c r="G979" s="1" t="s">
        <v>183</v>
      </c>
      <c r="H979" s="1" t="s">
        <v>337</v>
      </c>
      <c r="I979" s="1" t="s">
        <v>2712</v>
      </c>
      <c r="J979" s="1" t="s">
        <v>2712</v>
      </c>
      <c r="K979" s="1" t="s">
        <v>2713</v>
      </c>
      <c r="L979" s="1" t="s">
        <v>2714</v>
      </c>
      <c r="M979" s="1" t="s">
        <v>2715</v>
      </c>
      <c r="N979" s="1" t="s">
        <v>2716</v>
      </c>
      <c r="O979" s="1" t="s">
        <v>1476</v>
      </c>
      <c r="P979" s="1">
        <v>934</v>
      </c>
      <c r="Q979" s="1" t="s">
        <v>4911</v>
      </c>
      <c r="R979" s="1" t="s">
        <v>38</v>
      </c>
      <c r="S979" s="1" t="s">
        <v>4821</v>
      </c>
      <c r="T979" s="1" t="s">
        <v>2678</v>
      </c>
      <c r="U979" s="1">
        <v>1</v>
      </c>
      <c r="V979" s="1" t="s">
        <v>817</v>
      </c>
      <c r="W979" s="1" t="s">
        <v>41</v>
      </c>
      <c r="X979" s="1">
        <v>3</v>
      </c>
      <c r="Y979" s="7"/>
      <c r="Z979" s="1">
        <v>234.98</v>
      </c>
      <c r="AA979" s="1">
        <v>10</v>
      </c>
      <c r="AE979" s="1">
        <v>39.96</v>
      </c>
      <c r="AH979" s="1">
        <v>16.5</v>
      </c>
      <c r="AJ979" s="1">
        <v>168.52</v>
      </c>
      <c r="AO979" s="1">
        <f t="shared" si="162"/>
        <v>0</v>
      </c>
      <c r="AP979" s="1">
        <v>206.66</v>
      </c>
      <c r="AU979" s="1">
        <v>19.920000000000002</v>
      </c>
      <c r="AX979" s="1">
        <v>8.2200000000000006</v>
      </c>
      <c r="BB979" s="1">
        <v>168.52</v>
      </c>
      <c r="BI979" s="1">
        <f t="shared" si="163"/>
        <v>0</v>
      </c>
      <c r="BJ979" s="1">
        <v>34</v>
      </c>
      <c r="BK979" s="1">
        <v>2</v>
      </c>
      <c r="BN979" s="1">
        <v>1.25</v>
      </c>
      <c r="BO979" s="1">
        <v>3.75</v>
      </c>
      <c r="BP979" s="1">
        <v>1.5</v>
      </c>
      <c r="BR979" s="1">
        <v>5.5</v>
      </c>
      <c r="BU979" s="1">
        <v>10</v>
      </c>
      <c r="BW979" s="1">
        <v>10</v>
      </c>
      <c r="BX979" s="1">
        <f t="shared" si="164"/>
        <v>0</v>
      </c>
      <c r="CA979" s="1">
        <f t="shared" si="165"/>
        <v>0</v>
      </c>
      <c r="CB979" s="1">
        <f t="shared" si="166"/>
        <v>0</v>
      </c>
      <c r="CC979" s="1">
        <v>90</v>
      </c>
      <c r="CD979" s="1">
        <v>40</v>
      </c>
      <c r="CE979" s="1">
        <v>50</v>
      </c>
      <c r="CG979" s="1">
        <f t="shared" si="167"/>
        <v>0</v>
      </c>
      <c r="CH979" s="1">
        <v>39</v>
      </c>
      <c r="CI979" s="1">
        <v>24</v>
      </c>
      <c r="CJ979" s="1">
        <v>15</v>
      </c>
      <c r="CL979" s="1">
        <f t="shared" si="171"/>
        <v>0</v>
      </c>
      <c r="CO979" s="1">
        <f t="shared" si="168"/>
        <v>0</v>
      </c>
      <c r="CP979" s="1">
        <v>358.98</v>
      </c>
      <c r="CQ979" s="1">
        <f t="shared" si="170"/>
        <v>0</v>
      </c>
      <c r="CR979" s="1">
        <v>13</v>
      </c>
    </row>
    <row r="980" spans="1:96" s="1" customFormat="1" ht="15" hidden="1" customHeight="1" x14ac:dyDescent="0.25">
      <c r="A980" s="1" t="s">
        <v>3276</v>
      </c>
      <c r="B980" s="1" t="s">
        <v>3277</v>
      </c>
      <c r="C980" s="1" t="s">
        <v>267</v>
      </c>
      <c r="D980" s="1" t="s">
        <v>2669</v>
      </c>
      <c r="E980" s="1" t="s">
        <v>3278</v>
      </c>
      <c r="F980" s="1" t="s">
        <v>3279</v>
      </c>
      <c r="G980" s="1" t="s">
        <v>195</v>
      </c>
      <c r="H980" s="1" t="s">
        <v>391</v>
      </c>
      <c r="I980" s="1" t="s">
        <v>3280</v>
      </c>
      <c r="J980" s="1" t="s">
        <v>3281</v>
      </c>
      <c r="K980" s="1" t="s">
        <v>3282</v>
      </c>
      <c r="L980" s="1" t="s">
        <v>340</v>
      </c>
      <c r="M980" s="1" t="s">
        <v>3283</v>
      </c>
      <c r="N980" s="1" t="s">
        <v>3284</v>
      </c>
      <c r="O980" s="1" t="s">
        <v>3001</v>
      </c>
      <c r="P980" s="1">
        <v>934</v>
      </c>
      <c r="Q980" s="1" t="s">
        <v>4911</v>
      </c>
      <c r="R980" s="1" t="s">
        <v>38</v>
      </c>
      <c r="S980" s="1" t="s">
        <v>4821</v>
      </c>
      <c r="T980" s="1" t="s">
        <v>2678</v>
      </c>
      <c r="U980" s="1">
        <v>1</v>
      </c>
      <c r="V980" s="1" t="s">
        <v>817</v>
      </c>
      <c r="W980" s="1" t="s">
        <v>41</v>
      </c>
      <c r="X980" s="1">
        <v>3</v>
      </c>
      <c r="Y980" s="7"/>
      <c r="Z980" s="1">
        <v>267.43</v>
      </c>
      <c r="AA980" s="1">
        <v>50</v>
      </c>
      <c r="AH980" s="1">
        <v>41.25</v>
      </c>
      <c r="AN980" s="1">
        <v>176.18</v>
      </c>
      <c r="AO980" s="1">
        <f t="shared" si="162"/>
        <v>0</v>
      </c>
      <c r="AP980" s="1">
        <v>50</v>
      </c>
      <c r="BI980" s="1">
        <f t="shared" si="163"/>
        <v>0</v>
      </c>
      <c r="BJ980" s="1">
        <v>30</v>
      </c>
      <c r="BK980" s="1">
        <v>0.5</v>
      </c>
      <c r="BM980" s="1">
        <v>2</v>
      </c>
      <c r="BQ980" s="1">
        <v>2</v>
      </c>
      <c r="BR980" s="1">
        <v>5.5</v>
      </c>
      <c r="BX980" s="1">
        <f t="shared" si="164"/>
        <v>0</v>
      </c>
      <c r="BY980" s="1">
        <v>20</v>
      </c>
      <c r="CA980" s="1">
        <f t="shared" si="165"/>
        <v>0</v>
      </c>
      <c r="CB980" s="1">
        <f t="shared" si="166"/>
        <v>0</v>
      </c>
      <c r="CC980" s="1">
        <v>50</v>
      </c>
      <c r="CD980" s="1">
        <v>50</v>
      </c>
      <c r="CG980" s="1">
        <f t="shared" si="167"/>
        <v>0</v>
      </c>
      <c r="CH980" s="1">
        <v>32</v>
      </c>
      <c r="CI980" s="1">
        <v>32</v>
      </c>
      <c r="CL980" s="1">
        <f t="shared" si="171"/>
        <v>0</v>
      </c>
      <c r="CO980" s="1">
        <f t="shared" si="168"/>
        <v>0</v>
      </c>
      <c r="CP980" s="1">
        <v>347.43</v>
      </c>
      <c r="CQ980" s="1">
        <f t="shared" si="170"/>
        <v>0</v>
      </c>
      <c r="CR980" s="1">
        <v>14</v>
      </c>
    </row>
    <row r="981" spans="1:96" s="1" customFormat="1" ht="15" hidden="1" customHeight="1" x14ac:dyDescent="0.25">
      <c r="A981" s="1" t="s">
        <v>2737</v>
      </c>
      <c r="B981" s="1" t="s">
        <v>2738</v>
      </c>
      <c r="C981" s="1" t="s">
        <v>267</v>
      </c>
      <c r="D981" s="1" t="s">
        <v>2669</v>
      </c>
      <c r="E981" s="1" t="s">
        <v>2739</v>
      </c>
      <c r="F981" s="1" t="s">
        <v>2740</v>
      </c>
      <c r="G981" s="1" t="s">
        <v>160</v>
      </c>
      <c r="H981" s="1" t="s">
        <v>249</v>
      </c>
      <c r="I981" s="1" t="s">
        <v>2741</v>
      </c>
      <c r="J981" s="1" t="s">
        <v>2742</v>
      </c>
      <c r="K981" s="1" t="s">
        <v>2743</v>
      </c>
      <c r="L981" s="1" t="s">
        <v>105</v>
      </c>
      <c r="M981" s="1" t="s">
        <v>846</v>
      </c>
      <c r="N981" s="1" t="s">
        <v>2744</v>
      </c>
      <c r="O981" s="1" t="s">
        <v>2745</v>
      </c>
      <c r="P981" s="1">
        <v>934</v>
      </c>
      <c r="Q981" s="1" t="s">
        <v>4911</v>
      </c>
      <c r="R981" s="1" t="s">
        <v>38</v>
      </c>
      <c r="S981" s="1" t="s">
        <v>4821</v>
      </c>
      <c r="T981" s="1" t="s">
        <v>2678</v>
      </c>
      <c r="U981" s="1">
        <v>1</v>
      </c>
      <c r="V981" s="1" t="s">
        <v>817</v>
      </c>
      <c r="W981" s="1" t="s">
        <v>41</v>
      </c>
      <c r="X981" s="1">
        <v>2</v>
      </c>
      <c r="Y981" s="7"/>
      <c r="Z981" s="1">
        <v>218.14</v>
      </c>
      <c r="AA981" s="1">
        <v>50</v>
      </c>
      <c r="AB981" s="1">
        <v>14.94</v>
      </c>
      <c r="AJ981" s="1">
        <v>153.19999999999999</v>
      </c>
      <c r="AO981" s="1">
        <f t="shared" si="162"/>
        <v>0</v>
      </c>
      <c r="AP981" s="1">
        <v>175.72</v>
      </c>
      <c r="AQ981" s="1">
        <v>14.94</v>
      </c>
      <c r="BA981" s="1">
        <v>110.78</v>
      </c>
      <c r="BH981" s="1">
        <v>0</v>
      </c>
      <c r="BI981" s="1">
        <f t="shared" si="163"/>
        <v>0</v>
      </c>
      <c r="BJ981" s="1">
        <v>89.25</v>
      </c>
      <c r="BK981" s="1">
        <v>0.5</v>
      </c>
      <c r="BN981" s="1">
        <v>1.25</v>
      </c>
      <c r="BO981" s="1">
        <v>1.25</v>
      </c>
      <c r="BP981" s="1">
        <v>1.5</v>
      </c>
      <c r="BQ981" s="1">
        <v>2</v>
      </c>
      <c r="BR981" s="1">
        <v>2.75</v>
      </c>
      <c r="BU981" s="1">
        <v>10</v>
      </c>
      <c r="BX981" s="1">
        <f t="shared" si="164"/>
        <v>0</v>
      </c>
      <c r="BZ981" s="1">
        <v>70</v>
      </c>
      <c r="CA981" s="1">
        <f t="shared" si="165"/>
        <v>0</v>
      </c>
      <c r="CB981" s="1">
        <f t="shared" si="166"/>
        <v>0</v>
      </c>
      <c r="CC981" s="1">
        <v>30</v>
      </c>
      <c r="CD981" s="1">
        <v>30</v>
      </c>
      <c r="CG981" s="1">
        <f t="shared" si="167"/>
        <v>0</v>
      </c>
      <c r="CH981" s="1">
        <v>16</v>
      </c>
      <c r="CI981" s="1">
        <v>16</v>
      </c>
      <c r="CL981" s="1">
        <f t="shared" si="171"/>
        <v>0</v>
      </c>
      <c r="CO981" s="1">
        <f t="shared" si="168"/>
        <v>0</v>
      </c>
      <c r="CP981" s="1">
        <v>337.39</v>
      </c>
      <c r="CQ981" s="1">
        <f t="shared" si="170"/>
        <v>0</v>
      </c>
      <c r="CR981" s="1">
        <v>15</v>
      </c>
    </row>
    <row r="982" spans="1:96" s="1" customFormat="1" ht="15" hidden="1" customHeight="1" x14ac:dyDescent="0.25">
      <c r="A982" s="1" t="s">
        <v>2727</v>
      </c>
      <c r="B982" s="1" t="s">
        <v>2728</v>
      </c>
      <c r="C982" s="1" t="s">
        <v>133</v>
      </c>
      <c r="D982" s="1" t="s">
        <v>2669</v>
      </c>
      <c r="E982" s="1" t="s">
        <v>2729</v>
      </c>
      <c r="F982" s="1" t="s">
        <v>2730</v>
      </c>
      <c r="G982" s="1" t="s">
        <v>195</v>
      </c>
      <c r="H982" s="1" t="s">
        <v>1246</v>
      </c>
      <c r="I982" s="1" t="s">
        <v>2731</v>
      </c>
      <c r="J982" s="1" t="s">
        <v>2732</v>
      </c>
      <c r="K982" s="1" t="s">
        <v>2733</v>
      </c>
      <c r="L982" s="1" t="s">
        <v>2734</v>
      </c>
      <c r="M982" s="1" t="s">
        <v>2735</v>
      </c>
      <c r="N982" s="1" t="s">
        <v>2736</v>
      </c>
      <c r="O982" s="1" t="s">
        <v>428</v>
      </c>
      <c r="P982" s="1">
        <v>934</v>
      </c>
      <c r="Q982" s="1" t="s">
        <v>4911</v>
      </c>
      <c r="R982" s="1" t="s">
        <v>38</v>
      </c>
      <c r="S982" s="1" t="s">
        <v>4821</v>
      </c>
      <c r="T982" s="1" t="s">
        <v>2678</v>
      </c>
      <c r="U982" s="1">
        <v>1</v>
      </c>
      <c r="V982" s="1" t="s">
        <v>817</v>
      </c>
      <c r="W982" s="1" t="s">
        <v>41</v>
      </c>
      <c r="X982" s="1">
        <v>3</v>
      </c>
      <c r="Y982" s="7"/>
      <c r="Z982" s="1">
        <v>161.83000000000001</v>
      </c>
      <c r="AA982" s="1">
        <v>10</v>
      </c>
      <c r="AH982" s="1">
        <v>52.25</v>
      </c>
      <c r="AJ982" s="1">
        <v>99.58</v>
      </c>
      <c r="AO982" s="1">
        <f t="shared" si="162"/>
        <v>0</v>
      </c>
      <c r="AP982" s="1">
        <v>135.61000000000001</v>
      </c>
      <c r="AX982" s="1">
        <v>26.03</v>
      </c>
      <c r="BB982" s="1">
        <v>99.58</v>
      </c>
      <c r="BI982" s="1">
        <f t="shared" si="163"/>
        <v>0</v>
      </c>
      <c r="BJ982" s="1">
        <v>122.75</v>
      </c>
      <c r="BK982" s="1">
        <v>7</v>
      </c>
      <c r="BM982" s="1">
        <v>2</v>
      </c>
      <c r="BO982" s="1">
        <v>1.25</v>
      </c>
      <c r="BQ982" s="1">
        <v>6</v>
      </c>
      <c r="BR982" s="1">
        <v>16.5</v>
      </c>
      <c r="BU982" s="1">
        <v>10</v>
      </c>
      <c r="BV982" s="1">
        <v>10</v>
      </c>
      <c r="BX982" s="1">
        <f t="shared" si="164"/>
        <v>0</v>
      </c>
      <c r="BZ982" s="1">
        <v>70</v>
      </c>
      <c r="CA982" s="1">
        <f t="shared" si="165"/>
        <v>0</v>
      </c>
      <c r="CB982" s="1">
        <f t="shared" si="166"/>
        <v>0</v>
      </c>
      <c r="CC982" s="1">
        <v>50</v>
      </c>
      <c r="CD982" s="1">
        <v>50</v>
      </c>
      <c r="CG982" s="1">
        <f t="shared" si="167"/>
        <v>0</v>
      </c>
      <c r="CH982" s="1">
        <v>32</v>
      </c>
      <c r="CI982" s="1">
        <v>32</v>
      </c>
      <c r="CL982" s="1">
        <f t="shared" si="171"/>
        <v>0</v>
      </c>
      <c r="CO982" s="1">
        <f t="shared" si="168"/>
        <v>0</v>
      </c>
      <c r="CP982" s="1">
        <v>334.58</v>
      </c>
      <c r="CQ982" s="1">
        <f t="shared" si="170"/>
        <v>0</v>
      </c>
      <c r="CR982" s="1">
        <v>16</v>
      </c>
    </row>
    <row r="983" spans="1:96" s="1" customFormat="1" ht="15" hidden="1" customHeight="1" x14ac:dyDescent="0.25">
      <c r="A983" s="1" t="s">
        <v>4920</v>
      </c>
      <c r="B983" s="1" t="s">
        <v>4921</v>
      </c>
      <c r="C983" s="1" t="s">
        <v>267</v>
      </c>
      <c r="D983" s="1" t="s">
        <v>2669</v>
      </c>
      <c r="E983" s="1" t="s">
        <v>4922</v>
      </c>
      <c r="F983" s="1" t="s">
        <v>4923</v>
      </c>
      <c r="G983" s="1" t="s">
        <v>225</v>
      </c>
      <c r="H983" s="1" t="s">
        <v>74</v>
      </c>
      <c r="I983" s="1" t="s">
        <v>4924</v>
      </c>
      <c r="J983" s="1" t="s">
        <v>4925</v>
      </c>
      <c r="K983" s="1" t="s">
        <v>4926</v>
      </c>
      <c r="L983" s="1" t="s">
        <v>275</v>
      </c>
      <c r="M983" s="1" t="s">
        <v>4927</v>
      </c>
      <c r="N983" s="1" t="s">
        <v>4928</v>
      </c>
      <c r="O983" s="1" t="s">
        <v>814</v>
      </c>
      <c r="P983" s="1">
        <v>934</v>
      </c>
      <c r="Q983" s="1" t="s">
        <v>4911</v>
      </c>
      <c r="R983" s="1" t="s">
        <v>38</v>
      </c>
      <c r="S983" s="1" t="s">
        <v>4821</v>
      </c>
      <c r="T983" s="1" t="s">
        <v>2678</v>
      </c>
      <c r="U983" s="1">
        <v>1</v>
      </c>
      <c r="V983" s="1" t="s">
        <v>817</v>
      </c>
      <c r="W983" s="1" t="s">
        <v>41</v>
      </c>
      <c r="X983" s="1">
        <v>1</v>
      </c>
      <c r="Y983" s="7"/>
      <c r="Z983" s="1">
        <v>103.41</v>
      </c>
      <c r="AA983" s="1">
        <v>0</v>
      </c>
      <c r="AJ983" s="1">
        <v>103.41</v>
      </c>
      <c r="AO983" s="1">
        <f t="shared" si="162"/>
        <v>0</v>
      </c>
      <c r="AP983" s="1">
        <v>0</v>
      </c>
      <c r="BI983" s="1">
        <f t="shared" si="163"/>
        <v>0</v>
      </c>
      <c r="BJ983" s="1">
        <v>33.25</v>
      </c>
      <c r="BK983" s="1">
        <v>7.5</v>
      </c>
      <c r="BL983" s="1">
        <v>0.75</v>
      </c>
      <c r="BM983" s="1">
        <v>5</v>
      </c>
      <c r="BU983" s="1">
        <v>10</v>
      </c>
      <c r="BW983" s="1">
        <v>10</v>
      </c>
      <c r="BX983" s="1">
        <f t="shared" si="164"/>
        <v>0</v>
      </c>
      <c r="CA983" s="1">
        <f t="shared" si="165"/>
        <v>0</v>
      </c>
      <c r="CB983" s="1">
        <f t="shared" si="166"/>
        <v>0</v>
      </c>
      <c r="CC983" s="1">
        <v>190</v>
      </c>
      <c r="CD983" s="1">
        <v>50</v>
      </c>
      <c r="CE983" s="1">
        <v>140</v>
      </c>
      <c r="CG983" s="1">
        <f t="shared" si="167"/>
        <v>0</v>
      </c>
      <c r="CH983" s="1">
        <v>92</v>
      </c>
      <c r="CI983" s="1">
        <v>32</v>
      </c>
      <c r="CJ983" s="1">
        <v>60</v>
      </c>
      <c r="CL983" s="1">
        <f t="shared" si="171"/>
        <v>0</v>
      </c>
      <c r="CO983" s="1">
        <f t="shared" si="168"/>
        <v>0</v>
      </c>
      <c r="CP983" s="1">
        <v>326.66000000000003</v>
      </c>
      <c r="CQ983" s="1">
        <f t="shared" si="170"/>
        <v>0</v>
      </c>
      <c r="CR983" s="1">
        <v>17</v>
      </c>
    </row>
    <row r="984" spans="1:96" s="1" customFormat="1" ht="15" hidden="1" customHeight="1" x14ac:dyDescent="0.25">
      <c r="A984" s="1" t="s">
        <v>2717</v>
      </c>
      <c r="B984" s="1" t="s">
        <v>2718</v>
      </c>
      <c r="C984" s="1" t="s">
        <v>267</v>
      </c>
      <c r="D984" s="1" t="s">
        <v>2669</v>
      </c>
      <c r="E984" s="1" t="s">
        <v>2719</v>
      </c>
      <c r="F984" s="1" t="s">
        <v>2720</v>
      </c>
      <c r="G984" s="1" t="s">
        <v>1246</v>
      </c>
      <c r="H984" s="1" t="s">
        <v>391</v>
      </c>
      <c r="I984" s="1" t="s">
        <v>2721</v>
      </c>
      <c r="J984" s="1" t="s">
        <v>2721</v>
      </c>
      <c r="K984" s="1" t="s">
        <v>2722</v>
      </c>
      <c r="L984" s="1" t="s">
        <v>2723</v>
      </c>
      <c r="M984" s="1" t="s">
        <v>2724</v>
      </c>
      <c r="N984" s="1" t="s">
        <v>2725</v>
      </c>
      <c r="O984" s="1" t="s">
        <v>2726</v>
      </c>
      <c r="P984" s="1">
        <v>934</v>
      </c>
      <c r="Q984" s="1" t="s">
        <v>4911</v>
      </c>
      <c r="R984" s="1" t="s">
        <v>38</v>
      </c>
      <c r="S984" s="1" t="s">
        <v>4821</v>
      </c>
      <c r="T984" s="1" t="s">
        <v>2678</v>
      </c>
      <c r="U984" s="1">
        <v>1</v>
      </c>
      <c r="V984" s="1" t="s">
        <v>817</v>
      </c>
      <c r="W984" s="1" t="s">
        <v>41</v>
      </c>
      <c r="X984" s="1">
        <v>3</v>
      </c>
      <c r="Y984" s="7"/>
      <c r="Z984" s="1">
        <v>249.45500000000001</v>
      </c>
      <c r="AA984" s="1">
        <v>50</v>
      </c>
      <c r="AH984" s="1">
        <v>24.75</v>
      </c>
      <c r="AJ984" s="1">
        <v>91.92</v>
      </c>
      <c r="AL984" s="1">
        <v>29.164999999999999</v>
      </c>
      <c r="AN984" s="1">
        <v>53.62</v>
      </c>
      <c r="AO984" s="1">
        <f t="shared" ref="AO984:AO1047" si="172">IF(SUBTOTAL(9,AA984:AN984)&gt;=500,500,SUBTOTAL(9,AA984:AN984))</f>
        <v>0</v>
      </c>
      <c r="AP984" s="1">
        <v>241.92</v>
      </c>
      <c r="BB984" s="1">
        <v>91.92</v>
      </c>
      <c r="BH984" s="1">
        <v>100</v>
      </c>
      <c r="BI984" s="1">
        <f t="shared" ref="BI984:BI1047" si="173">IF(SUBTOTAL(9,AA984,AQ984:BH984)&gt;=500,500,SUBTOTAL(9,AA984,AQ984:BH984))</f>
        <v>0</v>
      </c>
      <c r="BJ984" s="1">
        <v>7.75</v>
      </c>
      <c r="BK984" s="1">
        <v>5</v>
      </c>
      <c r="BO984" s="1">
        <v>1.25</v>
      </c>
      <c r="BP984" s="1">
        <v>1.5</v>
      </c>
      <c r="BX984" s="1">
        <f t="shared" ref="BX984:BX1047" si="174">IF(SUBTOTAL(9,BK984:BW984)&gt;=210,210,SUBTOTAL(9,BK984:BW984))</f>
        <v>0</v>
      </c>
      <c r="CA984" s="1">
        <f t="shared" ref="CA984:CA1047" si="175">IF(SUBTOTAL(9,BY984:BZ984)&gt;=90,90,SUBTOTAL(9,BY984:BZ984))</f>
        <v>0</v>
      </c>
      <c r="CB984" s="1">
        <f t="shared" ref="CB984:CB1047" si="176">SUM(BX984,CA984)</f>
        <v>0</v>
      </c>
      <c r="CC984" s="1">
        <v>60</v>
      </c>
      <c r="CD984" s="1">
        <v>60</v>
      </c>
      <c r="CG984" s="1">
        <f t="shared" ref="CG984:CG1047" si="177">IF(SUBTOTAL(9,CD984:CF984)&gt;=200,200,SUBTOTAL(9,CD984:CF984))</f>
        <v>0</v>
      </c>
      <c r="CH984" s="1">
        <v>40</v>
      </c>
      <c r="CI984" s="1">
        <v>40</v>
      </c>
      <c r="CL984" s="1">
        <f t="shared" si="171"/>
        <v>0</v>
      </c>
      <c r="CO984" s="1">
        <f t="shared" ref="CO984:CO1047" si="178">SUM(CN984)</f>
        <v>0</v>
      </c>
      <c r="CP984" s="1">
        <v>317.20499999999998</v>
      </c>
      <c r="CQ984" s="1">
        <f t="shared" si="170"/>
        <v>0</v>
      </c>
      <c r="CR984" s="1">
        <v>18</v>
      </c>
    </row>
    <row r="985" spans="1:96" s="1" customFormat="1" ht="15" hidden="1" customHeight="1" x14ac:dyDescent="0.25">
      <c r="A985" s="1" t="s">
        <v>3285</v>
      </c>
      <c r="B985" s="1" t="s">
        <v>3286</v>
      </c>
      <c r="C985" s="1" t="s">
        <v>25</v>
      </c>
      <c r="D985" s="1" t="s">
        <v>2669</v>
      </c>
      <c r="E985" s="1" t="s">
        <v>3287</v>
      </c>
      <c r="F985" s="1" t="s">
        <v>3288</v>
      </c>
      <c r="G985" s="1" t="s">
        <v>1127</v>
      </c>
      <c r="H985" s="1" t="s">
        <v>271</v>
      </c>
      <c r="I985" s="1" t="s">
        <v>3289</v>
      </c>
      <c r="J985" s="1" t="s">
        <v>3290</v>
      </c>
      <c r="K985" s="1" t="s">
        <v>3291</v>
      </c>
      <c r="L985" s="1" t="s">
        <v>299</v>
      </c>
      <c r="M985" s="1" t="s">
        <v>1842</v>
      </c>
      <c r="N985" s="1" t="s">
        <v>3292</v>
      </c>
      <c r="O985" s="1" t="s">
        <v>1844</v>
      </c>
      <c r="P985" s="1">
        <v>934</v>
      </c>
      <c r="Q985" s="1" t="s">
        <v>4911</v>
      </c>
      <c r="R985" s="1" t="s">
        <v>38</v>
      </c>
      <c r="S985" s="1" t="s">
        <v>4821</v>
      </c>
      <c r="T985" s="1" t="s">
        <v>2678</v>
      </c>
      <c r="U985" s="1">
        <v>1</v>
      </c>
      <c r="V985" s="1" t="s">
        <v>817</v>
      </c>
      <c r="W985" s="1" t="s">
        <v>41</v>
      </c>
      <c r="X985" s="1">
        <v>3</v>
      </c>
      <c r="Y985" s="7"/>
      <c r="Z985" s="1">
        <v>163.61000000000001</v>
      </c>
      <c r="AA985" s="1">
        <v>0</v>
      </c>
      <c r="AB985" s="1">
        <v>34.03</v>
      </c>
      <c r="AD985" s="1">
        <v>30</v>
      </c>
      <c r="AJ985" s="1">
        <v>99.58</v>
      </c>
      <c r="AO985" s="1">
        <f t="shared" si="172"/>
        <v>0</v>
      </c>
      <c r="AP985" s="1">
        <v>0</v>
      </c>
      <c r="BI985" s="1">
        <f t="shared" si="173"/>
        <v>0</v>
      </c>
      <c r="BJ985" s="1">
        <v>30.45</v>
      </c>
      <c r="BK985" s="1">
        <v>0.5</v>
      </c>
      <c r="BN985" s="1">
        <v>2.5</v>
      </c>
      <c r="BO985" s="1">
        <v>1.25</v>
      </c>
      <c r="BP985" s="1">
        <v>1.5</v>
      </c>
      <c r="BQ985" s="1">
        <v>2</v>
      </c>
      <c r="BS985" s="1">
        <v>2.7</v>
      </c>
      <c r="BU985" s="1">
        <v>10</v>
      </c>
      <c r="BW985" s="1">
        <v>10</v>
      </c>
      <c r="BX985" s="1">
        <f t="shared" si="174"/>
        <v>0</v>
      </c>
      <c r="CA985" s="1">
        <f t="shared" si="175"/>
        <v>0</v>
      </c>
      <c r="CB985" s="1">
        <f t="shared" si="176"/>
        <v>0</v>
      </c>
      <c r="CC985" s="1">
        <v>120</v>
      </c>
      <c r="CD985" s="1">
        <v>40</v>
      </c>
      <c r="CE985" s="1">
        <v>80</v>
      </c>
      <c r="CG985" s="1">
        <f t="shared" si="177"/>
        <v>0</v>
      </c>
      <c r="CH985" s="1">
        <v>54</v>
      </c>
      <c r="CI985" s="1">
        <v>24</v>
      </c>
      <c r="CJ985" s="1">
        <v>30</v>
      </c>
      <c r="CL985" s="1">
        <f t="shared" si="171"/>
        <v>0</v>
      </c>
      <c r="CO985" s="1">
        <f t="shared" si="178"/>
        <v>0</v>
      </c>
      <c r="CP985" s="1">
        <v>314.06</v>
      </c>
      <c r="CQ985" s="1">
        <f t="shared" si="170"/>
        <v>0</v>
      </c>
      <c r="CR985" s="1">
        <v>19</v>
      </c>
    </row>
    <row r="986" spans="1:96" s="1" customFormat="1" ht="15" hidden="1" customHeight="1" x14ac:dyDescent="0.25">
      <c r="A986" s="1" t="s">
        <v>2699</v>
      </c>
      <c r="B986" s="1" t="s">
        <v>2700</v>
      </c>
      <c r="C986" s="1" t="s">
        <v>133</v>
      </c>
      <c r="D986" s="1" t="s">
        <v>2669</v>
      </c>
      <c r="E986" s="1" t="s">
        <v>2701</v>
      </c>
      <c r="F986" s="1" t="s">
        <v>2702</v>
      </c>
      <c r="G986" s="1" t="s">
        <v>2703</v>
      </c>
      <c r="H986" s="1" t="s">
        <v>75</v>
      </c>
      <c r="I986" s="1" t="s">
        <v>2704</v>
      </c>
      <c r="J986" s="1" t="s">
        <v>2705</v>
      </c>
      <c r="K986" s="1" t="s">
        <v>2706</v>
      </c>
      <c r="L986" s="1" t="s">
        <v>105</v>
      </c>
      <c r="M986" s="1" t="s">
        <v>300</v>
      </c>
      <c r="N986" s="1" t="s">
        <v>2707</v>
      </c>
      <c r="O986" s="1" t="s">
        <v>302</v>
      </c>
      <c r="P986" s="1">
        <v>934</v>
      </c>
      <c r="Q986" s="1" t="s">
        <v>4911</v>
      </c>
      <c r="R986" s="1" t="s">
        <v>38</v>
      </c>
      <c r="S986" s="1" t="s">
        <v>4821</v>
      </c>
      <c r="T986" s="1" t="s">
        <v>2678</v>
      </c>
      <c r="U986" s="1">
        <v>1</v>
      </c>
      <c r="V986" s="1" t="s">
        <v>817</v>
      </c>
      <c r="W986" s="1" t="s">
        <v>41</v>
      </c>
      <c r="X986" s="1">
        <v>4</v>
      </c>
      <c r="Y986" s="7"/>
      <c r="Z986" s="1">
        <v>128.88</v>
      </c>
      <c r="AA986" s="1">
        <v>50</v>
      </c>
      <c r="AC986" s="1">
        <v>78.88</v>
      </c>
      <c r="AO986" s="1">
        <f t="shared" si="172"/>
        <v>0</v>
      </c>
      <c r="AP986" s="1">
        <v>235.86</v>
      </c>
      <c r="AR986" s="1">
        <v>68</v>
      </c>
      <c r="AU986" s="1">
        <v>104.58</v>
      </c>
      <c r="AV986" s="1">
        <v>13.28</v>
      </c>
      <c r="BI986" s="1">
        <f t="shared" si="173"/>
        <v>0</v>
      </c>
      <c r="BJ986" s="1">
        <v>90.75</v>
      </c>
      <c r="BK986" s="1">
        <v>2</v>
      </c>
      <c r="BO986" s="1">
        <v>1.25</v>
      </c>
      <c r="BQ986" s="1">
        <v>2</v>
      </c>
      <c r="BR986" s="1">
        <v>5.5</v>
      </c>
      <c r="BU986" s="1">
        <v>10</v>
      </c>
      <c r="BX986" s="1">
        <f t="shared" si="174"/>
        <v>0</v>
      </c>
      <c r="BZ986" s="1">
        <v>70</v>
      </c>
      <c r="CA986" s="1">
        <f t="shared" si="175"/>
        <v>0</v>
      </c>
      <c r="CB986" s="1">
        <f t="shared" si="176"/>
        <v>0</v>
      </c>
      <c r="CC986" s="1">
        <v>50</v>
      </c>
      <c r="CD986" s="1">
        <v>50</v>
      </c>
      <c r="CG986" s="1">
        <f t="shared" si="177"/>
        <v>0</v>
      </c>
      <c r="CH986" s="1">
        <v>32</v>
      </c>
      <c r="CI986" s="1">
        <v>32</v>
      </c>
      <c r="CL986" s="1">
        <f t="shared" si="171"/>
        <v>0</v>
      </c>
      <c r="CO986" s="1">
        <f t="shared" si="178"/>
        <v>0</v>
      </c>
      <c r="CP986" s="1">
        <v>269.63</v>
      </c>
      <c r="CQ986" s="1">
        <f t="shared" si="170"/>
        <v>0</v>
      </c>
      <c r="CR986" s="1">
        <v>20</v>
      </c>
    </row>
    <row r="987" spans="1:96" s="1" customFormat="1" ht="15" hidden="1" customHeight="1" x14ac:dyDescent="0.25">
      <c r="A987" s="1" t="s">
        <v>2821</v>
      </c>
      <c r="B987" s="1" t="s">
        <v>2822</v>
      </c>
      <c r="C987" s="1" t="s">
        <v>1375</v>
      </c>
      <c r="D987" s="1" t="s">
        <v>2669</v>
      </c>
      <c r="E987" s="1" t="s">
        <v>2823</v>
      </c>
      <c r="F987" s="1" t="s">
        <v>2824</v>
      </c>
      <c r="G987" s="1" t="s">
        <v>2825</v>
      </c>
      <c r="H987" s="1" t="s">
        <v>1036</v>
      </c>
      <c r="I987" s="1" t="s">
        <v>2826</v>
      </c>
      <c r="J987" s="1" t="s">
        <v>2827</v>
      </c>
      <c r="K987" s="1" t="s">
        <v>2828</v>
      </c>
      <c r="L987" s="1" t="s">
        <v>1316</v>
      </c>
      <c r="M987" s="1" t="s">
        <v>2829</v>
      </c>
      <c r="N987" s="1" t="s">
        <v>2830</v>
      </c>
      <c r="O987" s="1" t="s">
        <v>1319</v>
      </c>
      <c r="P987" s="1">
        <v>934</v>
      </c>
      <c r="Q987" s="1" t="s">
        <v>4911</v>
      </c>
      <c r="R987" s="1" t="s">
        <v>38</v>
      </c>
      <c r="S987" s="1" t="s">
        <v>4821</v>
      </c>
      <c r="T987" s="1" t="s">
        <v>2678</v>
      </c>
      <c r="U987" s="1">
        <v>1</v>
      </c>
      <c r="V987" s="1" t="s">
        <v>817</v>
      </c>
      <c r="W987" s="1" t="s">
        <v>41</v>
      </c>
      <c r="X987" s="1">
        <v>4</v>
      </c>
      <c r="Y987" s="7"/>
      <c r="Z987" s="1">
        <v>132.63</v>
      </c>
      <c r="AA987" s="1">
        <v>10</v>
      </c>
      <c r="AE987" s="1">
        <v>119.88</v>
      </c>
      <c r="AH987" s="1">
        <v>2.75</v>
      </c>
      <c r="AO987" s="1">
        <f t="shared" si="172"/>
        <v>0</v>
      </c>
      <c r="AP987" s="1">
        <v>71.13</v>
      </c>
      <c r="AU987" s="1">
        <v>59.76</v>
      </c>
      <c r="AX987" s="1">
        <v>1.37</v>
      </c>
      <c r="BI987" s="1">
        <f t="shared" si="173"/>
        <v>0</v>
      </c>
      <c r="BJ987" s="1">
        <v>34</v>
      </c>
      <c r="BK987" s="1">
        <v>0.5</v>
      </c>
      <c r="BM987" s="1">
        <v>1</v>
      </c>
      <c r="BO987" s="1">
        <v>2.5</v>
      </c>
      <c r="BW987" s="1">
        <v>10</v>
      </c>
      <c r="BX987" s="1">
        <f t="shared" si="174"/>
        <v>0</v>
      </c>
      <c r="BY987" s="1">
        <v>20</v>
      </c>
      <c r="CA987" s="1">
        <f t="shared" si="175"/>
        <v>0</v>
      </c>
      <c r="CB987" s="1">
        <f t="shared" si="176"/>
        <v>0</v>
      </c>
      <c r="CC987" s="1">
        <v>100</v>
      </c>
      <c r="CD987" s="1">
        <v>50</v>
      </c>
      <c r="CE987" s="1">
        <v>50</v>
      </c>
      <c r="CG987" s="1">
        <f t="shared" si="177"/>
        <v>0</v>
      </c>
      <c r="CH987" s="1">
        <v>47</v>
      </c>
      <c r="CI987" s="1">
        <v>32</v>
      </c>
      <c r="CJ987" s="1">
        <v>15</v>
      </c>
      <c r="CL987" s="1">
        <f t="shared" si="171"/>
        <v>0</v>
      </c>
      <c r="CO987" s="1">
        <f t="shared" si="178"/>
        <v>0</v>
      </c>
      <c r="CP987" s="1">
        <v>266.63</v>
      </c>
      <c r="CQ987" s="1">
        <f t="shared" si="170"/>
        <v>0</v>
      </c>
      <c r="CR987" s="1">
        <v>21</v>
      </c>
    </row>
    <row r="988" spans="1:96" s="1" customFormat="1" ht="15" hidden="1" customHeight="1" x14ac:dyDescent="0.25">
      <c r="A988" s="1" t="s">
        <v>2802</v>
      </c>
      <c r="B988" s="1" t="s">
        <v>2803</v>
      </c>
      <c r="C988" s="1" t="s">
        <v>157</v>
      </c>
      <c r="D988" s="1" t="s">
        <v>2669</v>
      </c>
      <c r="E988" s="1" t="s">
        <v>2804</v>
      </c>
      <c r="F988" s="1" t="s">
        <v>2805</v>
      </c>
      <c r="G988" s="1" t="s">
        <v>2806</v>
      </c>
      <c r="H988" s="1" t="s">
        <v>61</v>
      </c>
      <c r="I988" s="1" t="s">
        <v>2807</v>
      </c>
      <c r="J988" s="1" t="s">
        <v>2808</v>
      </c>
      <c r="K988" s="1" t="s">
        <v>2809</v>
      </c>
      <c r="L988" s="1" t="s">
        <v>2096</v>
      </c>
      <c r="M988" s="1" t="s">
        <v>2810</v>
      </c>
      <c r="N988" s="1" t="s">
        <v>2811</v>
      </c>
      <c r="O988" s="1" t="s">
        <v>1544</v>
      </c>
      <c r="P988" s="1">
        <v>934</v>
      </c>
      <c r="Q988" s="1" t="s">
        <v>4911</v>
      </c>
      <c r="R988" s="1" t="s">
        <v>38</v>
      </c>
      <c r="S988" s="1" t="s">
        <v>4821</v>
      </c>
      <c r="T988" s="1" t="s">
        <v>2678</v>
      </c>
      <c r="U988" s="1">
        <v>1</v>
      </c>
      <c r="V988" s="1" t="s">
        <v>817</v>
      </c>
      <c r="W988" s="1" t="s">
        <v>41</v>
      </c>
      <c r="X988" s="1">
        <v>3</v>
      </c>
      <c r="Y988" s="7"/>
      <c r="Z988" s="1">
        <v>137.69999999999999</v>
      </c>
      <c r="AA988" s="1">
        <v>50</v>
      </c>
      <c r="AH988" s="1">
        <v>30.25</v>
      </c>
      <c r="AJ988" s="1">
        <v>57.45</v>
      </c>
      <c r="AO988" s="1">
        <f t="shared" si="172"/>
        <v>0</v>
      </c>
      <c r="AP988" s="1">
        <v>107.45</v>
      </c>
      <c r="BB988" s="1">
        <v>57.45</v>
      </c>
      <c r="BI988" s="1">
        <f t="shared" si="173"/>
        <v>0</v>
      </c>
      <c r="BJ988" s="1">
        <v>45.3</v>
      </c>
      <c r="BK988" s="1">
        <v>3.5</v>
      </c>
      <c r="BM988" s="1">
        <v>7</v>
      </c>
      <c r="BN988" s="1">
        <v>1.25</v>
      </c>
      <c r="BO988" s="1">
        <v>3.75</v>
      </c>
      <c r="BP988" s="1">
        <v>3</v>
      </c>
      <c r="BQ988" s="1">
        <v>6</v>
      </c>
      <c r="BS988" s="1">
        <v>10.8</v>
      </c>
      <c r="BW988" s="1">
        <v>10</v>
      </c>
      <c r="BX988" s="1">
        <f t="shared" si="174"/>
        <v>0</v>
      </c>
      <c r="CA988" s="1">
        <f t="shared" si="175"/>
        <v>0</v>
      </c>
      <c r="CB988" s="1">
        <f t="shared" si="176"/>
        <v>0</v>
      </c>
      <c r="CC988" s="1">
        <v>70</v>
      </c>
      <c r="CD988" s="1">
        <v>20</v>
      </c>
      <c r="CE988" s="1">
        <v>50</v>
      </c>
      <c r="CG988" s="1">
        <f t="shared" si="177"/>
        <v>0</v>
      </c>
      <c r="CH988" s="1">
        <v>23</v>
      </c>
      <c r="CI988" s="1">
        <v>8</v>
      </c>
      <c r="CJ988" s="1">
        <v>15</v>
      </c>
      <c r="CL988" s="1">
        <f t="shared" si="171"/>
        <v>0</v>
      </c>
      <c r="CO988" s="1">
        <f t="shared" si="178"/>
        <v>0</v>
      </c>
      <c r="CP988" s="1">
        <v>253</v>
      </c>
      <c r="CQ988" s="1">
        <f t="shared" ref="CQ988:CQ1008" si="179">SUM(AO988,CB988,CG988)</f>
        <v>0</v>
      </c>
      <c r="CR988" s="1">
        <v>22</v>
      </c>
    </row>
    <row r="989" spans="1:96" s="1" customFormat="1" ht="15" hidden="1" customHeight="1" x14ac:dyDescent="0.25">
      <c r="A989" s="1" t="s">
        <v>3293</v>
      </c>
      <c r="B989" s="1" t="s">
        <v>3294</v>
      </c>
      <c r="C989" s="1" t="s">
        <v>25</v>
      </c>
      <c r="D989" s="1" t="s">
        <v>2669</v>
      </c>
      <c r="E989" s="1" t="s">
        <v>3295</v>
      </c>
      <c r="F989" s="1" t="s">
        <v>3296</v>
      </c>
      <c r="G989" s="1" t="s">
        <v>74</v>
      </c>
      <c r="H989" s="1" t="s">
        <v>195</v>
      </c>
      <c r="I989" s="1" t="s">
        <v>3297</v>
      </c>
      <c r="J989" s="1" t="s">
        <v>3298</v>
      </c>
      <c r="K989" s="1" t="s">
        <v>3299</v>
      </c>
      <c r="L989" s="1" t="s">
        <v>105</v>
      </c>
      <c r="M989" s="1" t="s">
        <v>3300</v>
      </c>
      <c r="N989" s="1" t="s">
        <v>3301</v>
      </c>
      <c r="O989" s="1" t="s">
        <v>3302</v>
      </c>
      <c r="P989" s="1">
        <v>934</v>
      </c>
      <c r="Q989" s="1" t="s">
        <v>4911</v>
      </c>
      <c r="R989" s="1" t="s">
        <v>38</v>
      </c>
      <c r="S989" s="1" t="s">
        <v>4821</v>
      </c>
      <c r="T989" s="1" t="s">
        <v>2678</v>
      </c>
      <c r="U989" s="1">
        <v>1</v>
      </c>
      <c r="V989" s="1" t="s">
        <v>817</v>
      </c>
      <c r="W989" s="1" t="s">
        <v>41</v>
      </c>
      <c r="X989" s="1">
        <v>2</v>
      </c>
      <c r="Y989" s="7"/>
      <c r="Z989" s="1">
        <v>208.53</v>
      </c>
      <c r="AA989" s="1">
        <v>50</v>
      </c>
      <c r="AE989" s="1">
        <v>136.53</v>
      </c>
      <c r="AH989" s="1">
        <v>22</v>
      </c>
      <c r="AO989" s="1">
        <f t="shared" si="172"/>
        <v>0</v>
      </c>
      <c r="AP989" s="1">
        <v>50</v>
      </c>
      <c r="BI989" s="1">
        <f t="shared" si="173"/>
        <v>0</v>
      </c>
      <c r="BX989" s="1">
        <f t="shared" si="174"/>
        <v>0</v>
      </c>
      <c r="CA989" s="1">
        <f t="shared" si="175"/>
        <v>0</v>
      </c>
      <c r="CB989" s="1">
        <f t="shared" si="176"/>
        <v>0</v>
      </c>
      <c r="CC989" s="1">
        <v>20</v>
      </c>
      <c r="CD989" s="1">
        <v>20</v>
      </c>
      <c r="CG989" s="1">
        <f t="shared" si="177"/>
        <v>0</v>
      </c>
      <c r="CH989" s="1">
        <v>8</v>
      </c>
      <c r="CI989" s="1">
        <v>8</v>
      </c>
      <c r="CL989" s="1">
        <f t="shared" si="171"/>
        <v>0</v>
      </c>
      <c r="CO989" s="1">
        <f t="shared" si="178"/>
        <v>0</v>
      </c>
      <c r="CP989" s="1">
        <v>228.53</v>
      </c>
      <c r="CQ989" s="1">
        <f t="shared" si="179"/>
        <v>0</v>
      </c>
      <c r="CR989" s="1">
        <v>23</v>
      </c>
    </row>
    <row r="990" spans="1:96" s="1" customFormat="1" ht="15" hidden="1" customHeight="1" x14ac:dyDescent="0.25">
      <c r="A990" s="1" t="s">
        <v>2841</v>
      </c>
      <c r="B990" s="1" t="s">
        <v>2842</v>
      </c>
      <c r="C990" s="1" t="s">
        <v>157</v>
      </c>
      <c r="D990" s="1" t="s">
        <v>2669</v>
      </c>
      <c r="E990" s="1" t="s">
        <v>2843</v>
      </c>
      <c r="F990" s="1" t="s">
        <v>2844</v>
      </c>
      <c r="G990" s="1" t="s">
        <v>1195</v>
      </c>
      <c r="H990" s="1" t="s">
        <v>29</v>
      </c>
      <c r="I990" s="1" t="s">
        <v>2845</v>
      </c>
      <c r="J990" s="1" t="s">
        <v>2846</v>
      </c>
      <c r="K990" s="1" t="s">
        <v>2847</v>
      </c>
      <c r="L990" s="1" t="s">
        <v>209</v>
      </c>
      <c r="M990" s="1" t="s">
        <v>210</v>
      </c>
      <c r="N990" s="1" t="s">
        <v>2848</v>
      </c>
      <c r="O990" s="1" t="s">
        <v>212</v>
      </c>
      <c r="P990" s="1">
        <v>934</v>
      </c>
      <c r="Q990" s="1" t="s">
        <v>4911</v>
      </c>
      <c r="R990" s="1" t="s">
        <v>38</v>
      </c>
      <c r="S990" s="1" t="s">
        <v>4821</v>
      </c>
      <c r="T990" s="1" t="s">
        <v>2678</v>
      </c>
      <c r="U990" s="1">
        <v>1</v>
      </c>
      <c r="V990" s="1" t="s">
        <v>817</v>
      </c>
      <c r="W990" s="1" t="s">
        <v>41</v>
      </c>
      <c r="X990" s="1">
        <v>1</v>
      </c>
      <c r="Y990" s="7"/>
      <c r="Z990" s="1">
        <v>149.58000000000001</v>
      </c>
      <c r="AA990" s="1">
        <v>50</v>
      </c>
      <c r="AJ990" s="1">
        <v>99.58</v>
      </c>
      <c r="AO990" s="1">
        <f t="shared" si="172"/>
        <v>0</v>
      </c>
      <c r="AP990" s="1">
        <v>126.54</v>
      </c>
      <c r="BA990" s="1">
        <v>22.92</v>
      </c>
      <c r="BB990" s="1">
        <v>53.62</v>
      </c>
      <c r="BI990" s="1">
        <f t="shared" si="173"/>
        <v>0</v>
      </c>
      <c r="BJ990" s="1">
        <v>21.5</v>
      </c>
      <c r="BK990" s="1">
        <v>1.5</v>
      </c>
      <c r="BX990" s="1">
        <f t="shared" si="174"/>
        <v>0</v>
      </c>
      <c r="BY990" s="1">
        <v>20</v>
      </c>
      <c r="CA990" s="1">
        <f t="shared" si="175"/>
        <v>0</v>
      </c>
      <c r="CB990" s="1">
        <f t="shared" si="176"/>
        <v>0</v>
      </c>
      <c r="CC990" s="1">
        <v>50</v>
      </c>
      <c r="CD990" s="1">
        <v>50</v>
      </c>
      <c r="CG990" s="1">
        <f t="shared" si="177"/>
        <v>0</v>
      </c>
      <c r="CH990" s="1">
        <v>32</v>
      </c>
      <c r="CI990" s="1">
        <v>32</v>
      </c>
      <c r="CL990" s="1">
        <f t="shared" si="171"/>
        <v>0</v>
      </c>
      <c r="CO990" s="1">
        <f t="shared" si="178"/>
        <v>0</v>
      </c>
      <c r="CP990" s="1">
        <v>221.08</v>
      </c>
      <c r="CQ990" s="1">
        <f t="shared" si="179"/>
        <v>0</v>
      </c>
      <c r="CR990" s="1">
        <v>24</v>
      </c>
    </row>
    <row r="991" spans="1:96" s="1" customFormat="1" ht="15" hidden="1" customHeight="1" x14ac:dyDescent="0.25">
      <c r="A991" s="1" t="s">
        <v>2783</v>
      </c>
      <c r="B991" s="1" t="s">
        <v>2784</v>
      </c>
      <c r="C991" s="1" t="s">
        <v>25</v>
      </c>
      <c r="D991" s="1" t="s">
        <v>2669</v>
      </c>
      <c r="E991" s="1" t="s">
        <v>2785</v>
      </c>
      <c r="F991" s="1" t="s">
        <v>2786</v>
      </c>
      <c r="G991" s="1" t="s">
        <v>668</v>
      </c>
      <c r="H991" s="1" t="s">
        <v>1108</v>
      </c>
      <c r="I991" s="1" t="s">
        <v>2787</v>
      </c>
      <c r="J991" s="1" t="s">
        <v>2788</v>
      </c>
      <c r="K991" s="1" t="s">
        <v>2789</v>
      </c>
      <c r="L991" s="1" t="s">
        <v>772</v>
      </c>
      <c r="M991" s="1" t="s">
        <v>2790</v>
      </c>
      <c r="N991" s="1" t="s">
        <v>2791</v>
      </c>
      <c r="O991" s="1" t="s">
        <v>2792</v>
      </c>
      <c r="P991" s="1">
        <v>934</v>
      </c>
      <c r="Q991" s="1" t="s">
        <v>4911</v>
      </c>
      <c r="R991" s="1" t="s">
        <v>38</v>
      </c>
      <c r="S991" s="1" t="s">
        <v>4821</v>
      </c>
      <c r="T991" s="1" t="s">
        <v>2678</v>
      </c>
      <c r="U991" s="1">
        <v>1</v>
      </c>
      <c r="V991" s="1" t="s">
        <v>817</v>
      </c>
      <c r="W991" s="1" t="s">
        <v>41</v>
      </c>
      <c r="X991" s="1">
        <v>3</v>
      </c>
      <c r="Y991" s="7"/>
      <c r="Z991" s="1">
        <v>111.53</v>
      </c>
      <c r="AA991" s="1">
        <v>50</v>
      </c>
      <c r="AC991" s="1">
        <v>2.3199999999999998</v>
      </c>
      <c r="AD991" s="1">
        <v>5</v>
      </c>
      <c r="AH991" s="1">
        <v>8.25</v>
      </c>
      <c r="AJ991" s="1">
        <v>45.96</v>
      </c>
      <c r="AO991" s="1">
        <f t="shared" si="172"/>
        <v>0</v>
      </c>
      <c r="AP991" s="1">
        <v>139.77000000000001</v>
      </c>
      <c r="BA991" s="1">
        <v>89.77</v>
      </c>
      <c r="BH991" s="1">
        <v>0</v>
      </c>
      <c r="BI991" s="1">
        <f t="shared" si="173"/>
        <v>0</v>
      </c>
      <c r="BJ991" s="1">
        <v>65</v>
      </c>
      <c r="BK991" s="1">
        <v>1</v>
      </c>
      <c r="BL991" s="1">
        <v>1.5</v>
      </c>
      <c r="BM991" s="1">
        <v>8</v>
      </c>
      <c r="BN991" s="1">
        <v>2.5</v>
      </c>
      <c r="BP991" s="1">
        <v>3</v>
      </c>
      <c r="BR991" s="1">
        <v>5.5</v>
      </c>
      <c r="BT991" s="1">
        <v>3.5</v>
      </c>
      <c r="BU991" s="1">
        <v>10</v>
      </c>
      <c r="BV991" s="1">
        <v>10</v>
      </c>
      <c r="BX991" s="1">
        <f t="shared" si="174"/>
        <v>0</v>
      </c>
      <c r="BY991" s="1">
        <v>20</v>
      </c>
      <c r="CA991" s="1">
        <f t="shared" si="175"/>
        <v>0</v>
      </c>
      <c r="CB991" s="1">
        <f t="shared" si="176"/>
        <v>0</v>
      </c>
      <c r="CC991" s="1">
        <v>40</v>
      </c>
      <c r="CD991" s="1">
        <v>40</v>
      </c>
      <c r="CG991" s="1">
        <f t="shared" si="177"/>
        <v>0</v>
      </c>
      <c r="CH991" s="1">
        <v>24</v>
      </c>
      <c r="CI991" s="1">
        <v>24</v>
      </c>
      <c r="CL991" s="1">
        <f t="shared" si="171"/>
        <v>0</v>
      </c>
      <c r="CO991" s="1">
        <f t="shared" si="178"/>
        <v>0</v>
      </c>
      <c r="CP991" s="1">
        <v>216.53</v>
      </c>
      <c r="CQ991" s="1">
        <f t="shared" si="179"/>
        <v>0</v>
      </c>
      <c r="CR991" s="1">
        <v>25</v>
      </c>
    </row>
    <row r="992" spans="1:96" s="1" customFormat="1" ht="15" hidden="1" customHeight="1" x14ac:dyDescent="0.25">
      <c r="A992" s="1" t="s">
        <v>2923</v>
      </c>
      <c r="B992" s="1" t="s">
        <v>2924</v>
      </c>
      <c r="C992" s="1" t="s">
        <v>157</v>
      </c>
      <c r="D992" s="1" t="s">
        <v>2669</v>
      </c>
      <c r="E992" s="1" t="s">
        <v>2925</v>
      </c>
      <c r="F992" s="1" t="s">
        <v>2926</v>
      </c>
      <c r="G992" s="1" t="s">
        <v>1108</v>
      </c>
      <c r="H992" s="1" t="s">
        <v>2927</v>
      </c>
      <c r="I992" s="1" t="s">
        <v>2928</v>
      </c>
      <c r="J992" s="1" t="s">
        <v>2929</v>
      </c>
      <c r="K992" s="1" t="s">
        <v>2930</v>
      </c>
      <c r="L992" s="1" t="s">
        <v>729</v>
      </c>
      <c r="M992" s="1" t="s">
        <v>2931</v>
      </c>
      <c r="N992" s="1" t="s">
        <v>2932</v>
      </c>
      <c r="O992" s="1" t="s">
        <v>742</v>
      </c>
      <c r="P992" s="1">
        <v>934</v>
      </c>
      <c r="Q992" s="1" t="s">
        <v>4911</v>
      </c>
      <c r="R992" s="1" t="s">
        <v>38</v>
      </c>
      <c r="S992" s="1" t="s">
        <v>4821</v>
      </c>
      <c r="T992" s="1" t="s">
        <v>2678</v>
      </c>
      <c r="U992" s="1">
        <v>1</v>
      </c>
      <c r="V992" s="1" t="s">
        <v>817</v>
      </c>
      <c r="W992" s="1" t="s">
        <v>41</v>
      </c>
      <c r="X992" s="1">
        <v>1</v>
      </c>
      <c r="Y992" s="7"/>
      <c r="Z992" s="1">
        <v>156.91999999999999</v>
      </c>
      <c r="AA992" s="1">
        <v>10</v>
      </c>
      <c r="AH992" s="1">
        <v>55</v>
      </c>
      <c r="AJ992" s="1">
        <v>91.92</v>
      </c>
      <c r="AO992" s="1">
        <f t="shared" si="172"/>
        <v>0</v>
      </c>
      <c r="AP992" s="1">
        <v>10</v>
      </c>
      <c r="BI992" s="1">
        <f t="shared" si="173"/>
        <v>0</v>
      </c>
      <c r="BJ992" s="1">
        <v>15.5</v>
      </c>
      <c r="BK992" s="1">
        <v>3</v>
      </c>
      <c r="BM992" s="1">
        <v>7</v>
      </c>
      <c r="BN992" s="1">
        <v>1.25</v>
      </c>
      <c r="BO992" s="1">
        <v>1.25</v>
      </c>
      <c r="BP992" s="1">
        <v>3</v>
      </c>
      <c r="BX992" s="1">
        <f t="shared" si="174"/>
        <v>0</v>
      </c>
      <c r="CA992" s="1">
        <f t="shared" si="175"/>
        <v>0</v>
      </c>
      <c r="CB992" s="1">
        <f t="shared" si="176"/>
        <v>0</v>
      </c>
      <c r="CC992" s="1">
        <v>40</v>
      </c>
      <c r="CD992" s="1">
        <v>40</v>
      </c>
      <c r="CG992" s="1">
        <f t="shared" si="177"/>
        <v>0</v>
      </c>
      <c r="CH992" s="1">
        <v>24</v>
      </c>
      <c r="CI992" s="1">
        <v>24</v>
      </c>
      <c r="CL992" s="1">
        <f t="shared" si="171"/>
        <v>0</v>
      </c>
      <c r="CO992" s="1">
        <f t="shared" si="178"/>
        <v>0</v>
      </c>
      <c r="CP992" s="1">
        <v>212.42</v>
      </c>
      <c r="CQ992" s="1">
        <f t="shared" si="179"/>
        <v>0</v>
      </c>
      <c r="CR992" s="1">
        <v>26</v>
      </c>
    </row>
    <row r="993" spans="1:96" s="1" customFormat="1" ht="15" hidden="1" customHeight="1" x14ac:dyDescent="0.25">
      <c r="A993" s="1" t="s">
        <v>2887</v>
      </c>
      <c r="B993" s="1" t="s">
        <v>2888</v>
      </c>
      <c r="C993" s="1" t="s">
        <v>267</v>
      </c>
      <c r="D993" s="1" t="s">
        <v>2669</v>
      </c>
      <c r="E993" s="1" t="s">
        <v>2889</v>
      </c>
      <c r="F993" s="1" t="s">
        <v>2890</v>
      </c>
      <c r="G993" s="1" t="s">
        <v>1127</v>
      </c>
      <c r="H993" s="1" t="s">
        <v>75</v>
      </c>
      <c r="I993" s="1" t="s">
        <v>2891</v>
      </c>
      <c r="J993" s="1" t="s">
        <v>2892</v>
      </c>
      <c r="K993" s="1" t="s">
        <v>2893</v>
      </c>
      <c r="L993" s="1" t="s">
        <v>2894</v>
      </c>
      <c r="M993" s="1" t="s">
        <v>2895</v>
      </c>
      <c r="N993" s="1" t="s">
        <v>2896</v>
      </c>
      <c r="O993" s="1" t="s">
        <v>2897</v>
      </c>
      <c r="P993" s="1">
        <v>934</v>
      </c>
      <c r="Q993" s="1" t="s">
        <v>4911</v>
      </c>
      <c r="R993" s="1" t="s">
        <v>38</v>
      </c>
      <c r="S993" s="1" t="s">
        <v>4821</v>
      </c>
      <c r="T993" s="1" t="s">
        <v>2678</v>
      </c>
      <c r="U993" s="1">
        <v>1</v>
      </c>
      <c r="V993" s="1" t="s">
        <v>817</v>
      </c>
      <c r="W993" s="1" t="s">
        <v>41</v>
      </c>
      <c r="X993" s="1">
        <v>3</v>
      </c>
      <c r="Y993" s="7"/>
      <c r="Z993" s="1">
        <v>163.09</v>
      </c>
      <c r="AA993" s="1">
        <v>10</v>
      </c>
      <c r="AB993" s="1">
        <v>4.9800000000000004</v>
      </c>
      <c r="AH993" s="1">
        <v>8.25</v>
      </c>
      <c r="AM993" s="1">
        <v>139.86000000000001</v>
      </c>
      <c r="AO993" s="1">
        <f t="shared" si="172"/>
        <v>0</v>
      </c>
      <c r="AP993" s="1">
        <v>83.83</v>
      </c>
      <c r="AX993" s="1">
        <v>4.1100000000000003</v>
      </c>
      <c r="BF993" s="1">
        <v>69.72</v>
      </c>
      <c r="BI993" s="1">
        <f t="shared" si="173"/>
        <v>0</v>
      </c>
      <c r="BJ993" s="1">
        <v>7.25</v>
      </c>
      <c r="BK993" s="1">
        <v>1</v>
      </c>
      <c r="BM993" s="1">
        <v>3</v>
      </c>
      <c r="BO993" s="1">
        <v>1.25</v>
      </c>
      <c r="BQ993" s="1">
        <v>2</v>
      </c>
      <c r="BX993" s="1">
        <f t="shared" si="174"/>
        <v>0</v>
      </c>
      <c r="CA993" s="1">
        <f t="shared" si="175"/>
        <v>0</v>
      </c>
      <c r="CB993" s="1">
        <f t="shared" si="176"/>
        <v>0</v>
      </c>
      <c r="CC993" s="1">
        <v>40</v>
      </c>
      <c r="CD993" s="1">
        <v>40</v>
      </c>
      <c r="CG993" s="1">
        <f t="shared" si="177"/>
        <v>0</v>
      </c>
      <c r="CH993" s="1">
        <v>24</v>
      </c>
      <c r="CI993" s="1">
        <v>24</v>
      </c>
      <c r="CL993" s="1">
        <f t="shared" si="171"/>
        <v>0</v>
      </c>
      <c r="CO993" s="1">
        <f t="shared" si="178"/>
        <v>0</v>
      </c>
      <c r="CP993" s="1">
        <v>210.34</v>
      </c>
      <c r="CQ993" s="1">
        <f t="shared" si="179"/>
        <v>0</v>
      </c>
      <c r="CR993" s="1">
        <v>27</v>
      </c>
    </row>
    <row r="994" spans="1:96" s="1" customFormat="1" ht="15" hidden="1" customHeight="1" x14ac:dyDescent="0.25">
      <c r="A994" s="1" t="s">
        <v>2898</v>
      </c>
      <c r="B994" s="1" t="s">
        <v>2899</v>
      </c>
      <c r="C994" s="1" t="s">
        <v>267</v>
      </c>
      <c r="D994" s="1" t="s">
        <v>2669</v>
      </c>
      <c r="E994" s="1" t="s">
        <v>2900</v>
      </c>
      <c r="F994" s="1" t="s">
        <v>2901</v>
      </c>
      <c r="G994" s="1" t="s">
        <v>123</v>
      </c>
      <c r="H994" s="1" t="s">
        <v>137</v>
      </c>
      <c r="I994" s="1" t="s">
        <v>2902</v>
      </c>
      <c r="J994" s="1" t="s">
        <v>2903</v>
      </c>
      <c r="K994" s="1" t="s">
        <v>2904</v>
      </c>
      <c r="L994" s="1" t="s">
        <v>729</v>
      </c>
      <c r="M994" s="1" t="s">
        <v>330</v>
      </c>
      <c r="N994" s="1" t="s">
        <v>2905</v>
      </c>
      <c r="O994" s="1" t="s">
        <v>2906</v>
      </c>
      <c r="P994" s="1">
        <v>934</v>
      </c>
      <c r="Q994" s="1" t="s">
        <v>4911</v>
      </c>
      <c r="R994" s="1" t="s">
        <v>38</v>
      </c>
      <c r="S994" s="1" t="s">
        <v>4821</v>
      </c>
      <c r="T994" s="1" t="s">
        <v>2678</v>
      </c>
      <c r="U994" s="1">
        <v>1</v>
      </c>
      <c r="V994" s="1" t="s">
        <v>817</v>
      </c>
      <c r="W994" s="1" t="s">
        <v>41</v>
      </c>
      <c r="X994" s="1">
        <v>3</v>
      </c>
      <c r="Y994" s="7"/>
      <c r="Z994" s="1">
        <v>163.22</v>
      </c>
      <c r="AA994" s="1">
        <v>50</v>
      </c>
      <c r="AE994" s="1">
        <v>89.91</v>
      </c>
      <c r="AF994" s="1">
        <v>23.31</v>
      </c>
      <c r="AO994" s="1">
        <f t="shared" si="172"/>
        <v>0</v>
      </c>
      <c r="AP994" s="1">
        <v>50</v>
      </c>
      <c r="BI994" s="1">
        <f t="shared" si="173"/>
        <v>0</v>
      </c>
      <c r="BJ994" s="1">
        <v>11</v>
      </c>
      <c r="BK994" s="1">
        <v>1</v>
      </c>
      <c r="BW994" s="1">
        <v>10</v>
      </c>
      <c r="BX994" s="1">
        <f t="shared" si="174"/>
        <v>0</v>
      </c>
      <c r="CA994" s="1">
        <f t="shared" si="175"/>
        <v>0</v>
      </c>
      <c r="CB994" s="1">
        <f t="shared" si="176"/>
        <v>0</v>
      </c>
      <c r="CC994" s="1">
        <v>30</v>
      </c>
      <c r="CD994" s="1">
        <v>30</v>
      </c>
      <c r="CG994" s="1">
        <f t="shared" si="177"/>
        <v>0</v>
      </c>
      <c r="CH994" s="1">
        <v>16</v>
      </c>
      <c r="CI994" s="1">
        <v>16</v>
      </c>
      <c r="CL994" s="1">
        <f t="shared" si="171"/>
        <v>0</v>
      </c>
      <c r="CO994" s="1">
        <f t="shared" si="178"/>
        <v>0</v>
      </c>
      <c r="CP994" s="1">
        <v>204.22</v>
      </c>
      <c r="CQ994" s="1">
        <f t="shared" si="179"/>
        <v>0</v>
      </c>
      <c r="CR994" s="1">
        <v>28</v>
      </c>
    </row>
    <row r="995" spans="1:96" s="1" customFormat="1" ht="15" hidden="1" customHeight="1" x14ac:dyDescent="0.25">
      <c r="A995" s="1" t="s">
        <v>2877</v>
      </c>
      <c r="B995" s="1" t="s">
        <v>2878</v>
      </c>
      <c r="C995" s="1" t="s">
        <v>25</v>
      </c>
      <c r="D995" s="1" t="s">
        <v>2669</v>
      </c>
      <c r="E995" s="1" t="s">
        <v>2879</v>
      </c>
      <c r="F995" s="1" t="s">
        <v>2880</v>
      </c>
      <c r="G995" s="1" t="s">
        <v>206</v>
      </c>
      <c r="H995" s="1" t="s">
        <v>1108</v>
      </c>
      <c r="I995" s="1" t="s">
        <v>2881</v>
      </c>
      <c r="J995" s="1" t="s">
        <v>2881</v>
      </c>
      <c r="K995" s="1" t="s">
        <v>2882</v>
      </c>
      <c r="L995" s="1" t="s">
        <v>2883</v>
      </c>
      <c r="M995" s="1" t="s">
        <v>2884</v>
      </c>
      <c r="N995" s="1" t="s">
        <v>2885</v>
      </c>
      <c r="O995" s="1" t="s">
        <v>2886</v>
      </c>
      <c r="P995" s="1">
        <v>934</v>
      </c>
      <c r="Q995" s="1" t="s">
        <v>4911</v>
      </c>
      <c r="R995" s="1" t="s">
        <v>38</v>
      </c>
      <c r="S995" s="1" t="s">
        <v>4821</v>
      </c>
      <c r="T995" s="1" t="s">
        <v>2678</v>
      </c>
      <c r="U995" s="1">
        <v>1</v>
      </c>
      <c r="V995" s="1" t="s">
        <v>817</v>
      </c>
      <c r="W995" s="1" t="s">
        <v>41</v>
      </c>
      <c r="X995" s="1">
        <v>2</v>
      </c>
      <c r="Y995" s="7"/>
      <c r="Z995" s="1">
        <v>162.35</v>
      </c>
      <c r="AA995" s="1">
        <v>50</v>
      </c>
      <c r="AH995" s="1">
        <v>35.75</v>
      </c>
      <c r="AN995" s="1">
        <v>76.599999999999994</v>
      </c>
      <c r="AO995" s="1">
        <f t="shared" si="172"/>
        <v>0</v>
      </c>
      <c r="AP995" s="1">
        <v>106.01</v>
      </c>
      <c r="AX995" s="1">
        <v>17.809999999999999</v>
      </c>
      <c r="BG995" s="1">
        <v>38.200000000000003</v>
      </c>
      <c r="BI995" s="1">
        <f t="shared" si="173"/>
        <v>0</v>
      </c>
      <c r="BJ995" s="1">
        <v>11.25</v>
      </c>
      <c r="BO995" s="1">
        <v>1.25</v>
      </c>
      <c r="BW995" s="1">
        <v>10</v>
      </c>
      <c r="BX995" s="1">
        <f t="shared" si="174"/>
        <v>0</v>
      </c>
      <c r="CA995" s="1">
        <f t="shared" si="175"/>
        <v>0</v>
      </c>
      <c r="CB995" s="1">
        <f t="shared" si="176"/>
        <v>0</v>
      </c>
      <c r="CC995" s="1">
        <v>30</v>
      </c>
      <c r="CD995" s="1">
        <v>30</v>
      </c>
      <c r="CG995" s="1">
        <f t="shared" si="177"/>
        <v>0</v>
      </c>
      <c r="CH995" s="1">
        <v>16</v>
      </c>
      <c r="CI995" s="1">
        <v>16</v>
      </c>
      <c r="CL995" s="1">
        <f t="shared" si="171"/>
        <v>0</v>
      </c>
      <c r="CO995" s="1">
        <f t="shared" si="178"/>
        <v>0</v>
      </c>
      <c r="CP995" s="1">
        <v>203.6</v>
      </c>
      <c r="CQ995" s="1">
        <f t="shared" si="179"/>
        <v>0</v>
      </c>
      <c r="CR995" s="1">
        <v>29</v>
      </c>
    </row>
    <row r="996" spans="1:96" s="1" customFormat="1" ht="15" hidden="1" customHeight="1" x14ac:dyDescent="0.25">
      <c r="A996" s="1" t="s">
        <v>2831</v>
      </c>
      <c r="B996" s="1" t="s">
        <v>2832</v>
      </c>
      <c r="C996" s="1" t="s">
        <v>550</v>
      </c>
      <c r="D996" s="1" t="s">
        <v>2669</v>
      </c>
      <c r="E996" s="1" t="s">
        <v>2833</v>
      </c>
      <c r="F996" s="1" t="s">
        <v>2834</v>
      </c>
      <c r="G996" s="1" t="s">
        <v>2835</v>
      </c>
      <c r="H996" s="1" t="s">
        <v>2836</v>
      </c>
      <c r="I996" s="1" t="s">
        <v>2837</v>
      </c>
      <c r="J996" s="1" t="s">
        <v>2838</v>
      </c>
      <c r="K996" s="1" t="s">
        <v>2839</v>
      </c>
      <c r="L996" s="1" t="s">
        <v>319</v>
      </c>
      <c r="M996" s="1" t="s">
        <v>436</v>
      </c>
      <c r="N996" s="1" t="s">
        <v>2840</v>
      </c>
      <c r="O996" s="1" t="s">
        <v>1439</v>
      </c>
      <c r="P996" s="1">
        <v>934</v>
      </c>
      <c r="Q996" s="1" t="s">
        <v>4911</v>
      </c>
      <c r="R996" s="1" t="s">
        <v>38</v>
      </c>
      <c r="S996" s="1" t="s">
        <v>4821</v>
      </c>
      <c r="T996" s="1" t="s">
        <v>2678</v>
      </c>
      <c r="U996" s="1">
        <v>1</v>
      </c>
      <c r="V996" s="1" t="s">
        <v>817</v>
      </c>
      <c r="W996" s="1" t="s">
        <v>41</v>
      </c>
      <c r="X996" s="1">
        <v>2</v>
      </c>
      <c r="Y996" s="7"/>
      <c r="Z996" s="1">
        <v>68.94</v>
      </c>
      <c r="AA996" s="1">
        <v>0</v>
      </c>
      <c r="AJ996" s="1">
        <v>68.94</v>
      </c>
      <c r="AO996" s="1">
        <f t="shared" si="172"/>
        <v>0</v>
      </c>
      <c r="AP996" s="1">
        <v>68.94</v>
      </c>
      <c r="BB996" s="1">
        <v>68.94</v>
      </c>
      <c r="BI996" s="1">
        <f t="shared" si="173"/>
        <v>0</v>
      </c>
      <c r="BJ996" s="1">
        <v>72.5</v>
      </c>
      <c r="BK996" s="1">
        <v>7</v>
      </c>
      <c r="BM996" s="1">
        <v>5</v>
      </c>
      <c r="BO996" s="1">
        <v>2.5</v>
      </c>
      <c r="BP996" s="1">
        <v>1.5</v>
      </c>
      <c r="BR996" s="1">
        <v>16.5</v>
      </c>
      <c r="BU996" s="1">
        <v>10</v>
      </c>
      <c r="BW996" s="1">
        <v>10</v>
      </c>
      <c r="BX996" s="1">
        <f t="shared" si="174"/>
        <v>0</v>
      </c>
      <c r="BY996" s="1">
        <v>20</v>
      </c>
      <c r="CA996" s="1">
        <f t="shared" si="175"/>
        <v>0</v>
      </c>
      <c r="CB996" s="1">
        <f t="shared" si="176"/>
        <v>0</v>
      </c>
      <c r="CC996" s="1">
        <v>60</v>
      </c>
      <c r="CD996" s="1">
        <v>60</v>
      </c>
      <c r="CG996" s="1">
        <f t="shared" si="177"/>
        <v>0</v>
      </c>
      <c r="CH996" s="1">
        <v>40</v>
      </c>
      <c r="CI996" s="1">
        <v>40</v>
      </c>
      <c r="CL996" s="1">
        <f t="shared" si="171"/>
        <v>0</v>
      </c>
      <c r="CO996" s="1">
        <f t="shared" si="178"/>
        <v>0</v>
      </c>
      <c r="CP996" s="1">
        <v>201.44</v>
      </c>
      <c r="CQ996" s="1">
        <f t="shared" si="179"/>
        <v>0</v>
      </c>
      <c r="CR996" s="1">
        <v>30</v>
      </c>
    </row>
    <row r="997" spans="1:96" s="1" customFormat="1" ht="15" hidden="1" customHeight="1" x14ac:dyDescent="0.25">
      <c r="A997" s="1" t="s">
        <v>2765</v>
      </c>
      <c r="B997" s="1" t="s">
        <v>2766</v>
      </c>
      <c r="C997" s="1" t="s">
        <v>267</v>
      </c>
      <c r="D997" s="1" t="s">
        <v>2669</v>
      </c>
      <c r="E997" s="1" t="s">
        <v>2767</v>
      </c>
      <c r="F997" s="1" t="s">
        <v>2768</v>
      </c>
      <c r="G997" s="1" t="s">
        <v>1923</v>
      </c>
      <c r="H997" s="1" t="s">
        <v>249</v>
      </c>
      <c r="I997" s="1" t="s">
        <v>2769</v>
      </c>
      <c r="J997" s="1" t="s">
        <v>2770</v>
      </c>
      <c r="K997" s="1" t="s">
        <v>2771</v>
      </c>
      <c r="L997" s="1" t="s">
        <v>535</v>
      </c>
      <c r="M997" s="1" t="s">
        <v>2772</v>
      </c>
      <c r="N997" s="1" t="s">
        <v>2773</v>
      </c>
      <c r="O997" s="1" t="s">
        <v>2774</v>
      </c>
      <c r="P997" s="1">
        <v>934</v>
      </c>
      <c r="Q997" s="1" t="s">
        <v>4911</v>
      </c>
      <c r="R997" s="1" t="s">
        <v>38</v>
      </c>
      <c r="S997" s="1" t="s">
        <v>4821</v>
      </c>
      <c r="T997" s="1" t="s">
        <v>2678</v>
      </c>
      <c r="U997" s="1">
        <v>1</v>
      </c>
      <c r="V997" s="1" t="s">
        <v>817</v>
      </c>
      <c r="W997" s="1" t="s">
        <v>41</v>
      </c>
      <c r="X997" s="1">
        <v>4</v>
      </c>
      <c r="Y997" s="7"/>
      <c r="Z997" s="1">
        <v>92.89</v>
      </c>
      <c r="AA997" s="1">
        <v>10</v>
      </c>
      <c r="AH997" s="1">
        <v>52.25</v>
      </c>
      <c r="AJ997" s="1">
        <v>30.64</v>
      </c>
      <c r="AO997" s="1">
        <f t="shared" si="172"/>
        <v>0</v>
      </c>
      <c r="AP997" s="1">
        <v>151.31</v>
      </c>
      <c r="AX997" s="1">
        <v>26.03</v>
      </c>
      <c r="BA997" s="1">
        <v>15.28</v>
      </c>
      <c r="BH997" s="1">
        <v>100</v>
      </c>
      <c r="BI997" s="1">
        <f t="shared" si="173"/>
        <v>0</v>
      </c>
      <c r="BJ997" s="1">
        <v>58.15</v>
      </c>
      <c r="BK997" s="1">
        <v>9.5</v>
      </c>
      <c r="BO997" s="1">
        <v>8.75</v>
      </c>
      <c r="BP997" s="1">
        <v>10.5</v>
      </c>
      <c r="BQ997" s="1">
        <v>14</v>
      </c>
      <c r="BS997" s="1">
        <v>5.4</v>
      </c>
      <c r="BU997" s="1">
        <v>10</v>
      </c>
      <c r="BX997" s="1">
        <f t="shared" si="174"/>
        <v>0</v>
      </c>
      <c r="CA997" s="1">
        <f t="shared" si="175"/>
        <v>0</v>
      </c>
      <c r="CB997" s="1">
        <f t="shared" si="176"/>
        <v>0</v>
      </c>
      <c r="CC997" s="1">
        <v>50</v>
      </c>
      <c r="CD997" s="1">
        <v>50</v>
      </c>
      <c r="CG997" s="1">
        <f t="shared" si="177"/>
        <v>0</v>
      </c>
      <c r="CH997" s="1">
        <v>32</v>
      </c>
      <c r="CI997" s="1">
        <v>32</v>
      </c>
      <c r="CL997" s="1">
        <f t="shared" si="171"/>
        <v>0</v>
      </c>
      <c r="CO997" s="1">
        <f t="shared" si="178"/>
        <v>0</v>
      </c>
      <c r="CP997" s="1">
        <v>201.04</v>
      </c>
      <c r="CQ997" s="1">
        <f t="shared" si="179"/>
        <v>0</v>
      </c>
      <c r="CR997" s="1">
        <v>31</v>
      </c>
    </row>
    <row r="998" spans="1:96" s="1" customFormat="1" ht="15" hidden="1" customHeight="1" x14ac:dyDescent="0.25">
      <c r="A998" s="1" t="s">
        <v>3303</v>
      </c>
      <c r="B998" s="1" t="s">
        <v>3304</v>
      </c>
      <c r="C998" s="1" t="s">
        <v>236</v>
      </c>
      <c r="D998" s="1" t="s">
        <v>2669</v>
      </c>
      <c r="E998" s="1" t="s">
        <v>3305</v>
      </c>
      <c r="F998" s="1" t="s">
        <v>3306</v>
      </c>
      <c r="G998" s="1" t="s">
        <v>577</v>
      </c>
      <c r="H998" s="1" t="s">
        <v>3306</v>
      </c>
      <c r="I998" s="1" t="s">
        <v>3307</v>
      </c>
      <c r="J998" s="1" t="s">
        <v>3307</v>
      </c>
      <c r="K998" s="1" t="s">
        <v>3308</v>
      </c>
      <c r="L998" s="1" t="s">
        <v>3309</v>
      </c>
      <c r="M998" s="1" t="s">
        <v>3310</v>
      </c>
      <c r="N998" s="1" t="s">
        <v>3311</v>
      </c>
      <c r="O998" s="1" t="s">
        <v>479</v>
      </c>
      <c r="P998" s="1">
        <v>934</v>
      </c>
      <c r="Q998" s="1" t="s">
        <v>4911</v>
      </c>
      <c r="R998" s="1" t="s">
        <v>38</v>
      </c>
      <c r="S998" s="1" t="s">
        <v>4821</v>
      </c>
      <c r="T998" s="1" t="s">
        <v>2678</v>
      </c>
      <c r="U998" s="1">
        <v>1</v>
      </c>
      <c r="V998" s="1" t="s">
        <v>817</v>
      </c>
      <c r="W998" s="1" t="s">
        <v>41</v>
      </c>
      <c r="X998" s="1">
        <v>2</v>
      </c>
      <c r="Y998" s="7"/>
      <c r="Z998" s="1">
        <v>144.19999999999999</v>
      </c>
      <c r="AA998" s="1">
        <v>0</v>
      </c>
      <c r="AE998" s="1">
        <v>133.19999999999999</v>
      </c>
      <c r="AH998" s="1">
        <v>11</v>
      </c>
      <c r="AO998" s="1">
        <f t="shared" si="172"/>
        <v>0</v>
      </c>
      <c r="AP998" s="1">
        <v>0</v>
      </c>
      <c r="BI998" s="1">
        <f t="shared" si="173"/>
        <v>0</v>
      </c>
      <c r="BJ998" s="1">
        <v>2</v>
      </c>
      <c r="BK998" s="1">
        <v>2</v>
      </c>
      <c r="BX998" s="1">
        <f t="shared" si="174"/>
        <v>0</v>
      </c>
      <c r="CA998" s="1">
        <f t="shared" si="175"/>
        <v>0</v>
      </c>
      <c r="CB998" s="1">
        <f t="shared" si="176"/>
        <v>0</v>
      </c>
      <c r="CC998" s="1">
        <v>40</v>
      </c>
      <c r="CD998" s="1">
        <v>40</v>
      </c>
      <c r="CG998" s="1">
        <f t="shared" si="177"/>
        <v>0</v>
      </c>
      <c r="CH998" s="1">
        <v>24</v>
      </c>
      <c r="CI998" s="1">
        <v>24</v>
      </c>
      <c r="CL998" s="1">
        <f t="shared" si="171"/>
        <v>0</v>
      </c>
      <c r="CO998" s="1">
        <f t="shared" si="178"/>
        <v>0</v>
      </c>
      <c r="CP998" s="1">
        <v>186.2</v>
      </c>
      <c r="CQ998" s="1">
        <f t="shared" si="179"/>
        <v>0</v>
      </c>
      <c r="CR998" s="1">
        <v>32</v>
      </c>
    </row>
    <row r="999" spans="1:96" s="1" customFormat="1" ht="15" hidden="1" customHeight="1" x14ac:dyDescent="0.25">
      <c r="A999" s="1" t="s">
        <v>2812</v>
      </c>
      <c r="B999" s="1" t="s">
        <v>2813</v>
      </c>
      <c r="C999" s="1" t="s">
        <v>25</v>
      </c>
      <c r="D999" s="1" t="s">
        <v>2669</v>
      </c>
      <c r="E999" s="1" t="s">
        <v>2814</v>
      </c>
      <c r="F999" s="1" t="s">
        <v>2815</v>
      </c>
      <c r="G999" s="1" t="s">
        <v>307</v>
      </c>
      <c r="H999" s="1" t="s">
        <v>852</v>
      </c>
      <c r="I999" s="1" t="s">
        <v>2816</v>
      </c>
      <c r="J999" s="1" t="s">
        <v>2817</v>
      </c>
      <c r="K999" s="1" t="s">
        <v>2818</v>
      </c>
      <c r="L999" s="1" t="s">
        <v>362</v>
      </c>
      <c r="M999" s="1" t="s">
        <v>2819</v>
      </c>
      <c r="N999" s="1" t="s">
        <v>2820</v>
      </c>
      <c r="O999" s="1" t="s">
        <v>919</v>
      </c>
      <c r="P999" s="1">
        <v>934</v>
      </c>
      <c r="Q999" s="1" t="s">
        <v>4911</v>
      </c>
      <c r="R999" s="1" t="s">
        <v>38</v>
      </c>
      <c r="S999" s="1" t="s">
        <v>4821</v>
      </c>
      <c r="T999" s="1" t="s">
        <v>2678</v>
      </c>
      <c r="U999" s="1">
        <v>1</v>
      </c>
      <c r="V999" s="1" t="s">
        <v>817</v>
      </c>
      <c r="W999" s="1" t="s">
        <v>41</v>
      </c>
      <c r="X999" s="1">
        <v>4</v>
      </c>
      <c r="Y999" s="7"/>
      <c r="Z999" s="1">
        <v>95.15</v>
      </c>
      <c r="AA999" s="1">
        <v>10</v>
      </c>
      <c r="AH999" s="1">
        <v>66</v>
      </c>
      <c r="AJ999" s="1">
        <v>19.149999999999999</v>
      </c>
      <c r="AO999" s="1">
        <f t="shared" si="172"/>
        <v>0</v>
      </c>
      <c r="AP999" s="1">
        <v>129.15</v>
      </c>
      <c r="BB999" s="1">
        <v>19.149999999999999</v>
      </c>
      <c r="BH999" s="1">
        <v>100</v>
      </c>
      <c r="BI999" s="1">
        <f t="shared" si="173"/>
        <v>0</v>
      </c>
      <c r="BJ999" s="1">
        <v>24.25</v>
      </c>
      <c r="BK999" s="1">
        <v>4</v>
      </c>
      <c r="BM999" s="1">
        <v>3</v>
      </c>
      <c r="BN999" s="1">
        <v>2.5</v>
      </c>
      <c r="BO999" s="1">
        <v>2.5</v>
      </c>
      <c r="BQ999" s="1">
        <v>4</v>
      </c>
      <c r="BR999" s="1">
        <v>8.25</v>
      </c>
      <c r="BX999" s="1">
        <f t="shared" si="174"/>
        <v>0</v>
      </c>
      <c r="CA999" s="1">
        <f t="shared" si="175"/>
        <v>0</v>
      </c>
      <c r="CB999" s="1">
        <f t="shared" si="176"/>
        <v>0</v>
      </c>
      <c r="CC999" s="1">
        <v>60</v>
      </c>
      <c r="CD999" s="1">
        <v>60</v>
      </c>
      <c r="CG999" s="1">
        <f t="shared" si="177"/>
        <v>0</v>
      </c>
      <c r="CH999" s="1">
        <v>40</v>
      </c>
      <c r="CI999" s="1">
        <v>40</v>
      </c>
      <c r="CL999" s="1">
        <f t="shared" si="171"/>
        <v>0</v>
      </c>
      <c r="CO999" s="1">
        <f t="shared" si="178"/>
        <v>0</v>
      </c>
      <c r="CP999" s="1">
        <v>179.4</v>
      </c>
      <c r="CQ999" s="1">
        <f t="shared" si="179"/>
        <v>0</v>
      </c>
      <c r="CR999" s="1">
        <v>33</v>
      </c>
    </row>
    <row r="1000" spans="1:96" s="1" customFormat="1" ht="15" hidden="1" customHeight="1" x14ac:dyDescent="0.25">
      <c r="A1000" s="1" t="s">
        <v>2916</v>
      </c>
      <c r="B1000" s="1" t="s">
        <v>2917</v>
      </c>
      <c r="C1000" s="1" t="s">
        <v>267</v>
      </c>
      <c r="D1000" s="1" t="s">
        <v>2669</v>
      </c>
      <c r="E1000" s="1" t="s">
        <v>2918</v>
      </c>
      <c r="F1000" s="1" t="s">
        <v>2919</v>
      </c>
      <c r="G1000" s="1" t="s">
        <v>2021</v>
      </c>
      <c r="H1000" s="1" t="s">
        <v>29</v>
      </c>
      <c r="I1000" s="1" t="s">
        <v>2920</v>
      </c>
      <c r="J1000" s="1" t="s">
        <v>2920</v>
      </c>
      <c r="K1000" s="1" t="s">
        <v>2921</v>
      </c>
      <c r="L1000" s="1" t="s">
        <v>637</v>
      </c>
      <c r="M1000" s="1" t="s">
        <v>373</v>
      </c>
      <c r="N1000" s="1" t="s">
        <v>2922</v>
      </c>
      <c r="O1000" s="1" t="s">
        <v>375</v>
      </c>
      <c r="P1000" s="1">
        <v>934</v>
      </c>
      <c r="Q1000" s="1" t="s">
        <v>4911</v>
      </c>
      <c r="R1000" s="1" t="s">
        <v>38</v>
      </c>
      <c r="S1000" s="1" t="s">
        <v>4821</v>
      </c>
      <c r="T1000" s="1" t="s">
        <v>2678</v>
      </c>
      <c r="U1000" s="1">
        <v>1</v>
      </c>
      <c r="V1000" s="1" t="s">
        <v>817</v>
      </c>
      <c r="W1000" s="1" t="s">
        <v>41</v>
      </c>
      <c r="X1000" s="1">
        <v>4</v>
      </c>
      <c r="Y1000" s="7"/>
      <c r="Z1000" s="1">
        <v>147.69</v>
      </c>
      <c r="AA1000" s="1">
        <v>50</v>
      </c>
      <c r="AB1000" s="1">
        <v>30.71</v>
      </c>
      <c r="AC1000" s="1">
        <v>61.48</v>
      </c>
      <c r="AH1000" s="1">
        <v>5.5</v>
      </c>
      <c r="AO1000" s="1">
        <f t="shared" si="172"/>
        <v>0</v>
      </c>
      <c r="AP1000" s="1">
        <v>52.74</v>
      </c>
      <c r="AX1000" s="1">
        <v>2.74</v>
      </c>
      <c r="BI1000" s="1">
        <f t="shared" si="173"/>
        <v>0</v>
      </c>
      <c r="BJ1000" s="1">
        <v>1</v>
      </c>
      <c r="BM1000" s="1">
        <v>1</v>
      </c>
      <c r="BX1000" s="1">
        <f t="shared" si="174"/>
        <v>0</v>
      </c>
      <c r="CA1000" s="1">
        <f t="shared" si="175"/>
        <v>0</v>
      </c>
      <c r="CB1000" s="1">
        <f t="shared" si="176"/>
        <v>0</v>
      </c>
      <c r="CC1000" s="1">
        <v>30</v>
      </c>
      <c r="CD1000" s="1">
        <v>30</v>
      </c>
      <c r="CG1000" s="1">
        <f t="shared" si="177"/>
        <v>0</v>
      </c>
      <c r="CH1000" s="1">
        <v>16</v>
      </c>
      <c r="CI1000" s="1">
        <v>16</v>
      </c>
      <c r="CL1000" s="1">
        <f t="shared" si="171"/>
        <v>0</v>
      </c>
      <c r="CO1000" s="1">
        <f t="shared" si="178"/>
        <v>0</v>
      </c>
      <c r="CP1000" s="1">
        <v>178.69</v>
      </c>
      <c r="CQ1000" s="1">
        <f t="shared" si="179"/>
        <v>0</v>
      </c>
      <c r="CR1000" s="1">
        <v>34</v>
      </c>
    </row>
    <row r="1001" spans="1:96" s="1" customFormat="1" ht="15" hidden="1" customHeight="1" x14ac:dyDescent="0.25">
      <c r="A1001" s="1" t="s">
        <v>2907</v>
      </c>
      <c r="B1001" s="1" t="s">
        <v>2908</v>
      </c>
      <c r="C1001" s="1" t="s">
        <v>267</v>
      </c>
      <c r="D1001" s="1" t="s">
        <v>2669</v>
      </c>
      <c r="E1001" s="1" t="s">
        <v>2909</v>
      </c>
      <c r="F1001" s="1" t="s">
        <v>2910</v>
      </c>
      <c r="G1001" s="1" t="s">
        <v>123</v>
      </c>
      <c r="H1001" s="1" t="s">
        <v>2434</v>
      </c>
      <c r="I1001" s="1" t="s">
        <v>2911</v>
      </c>
      <c r="J1001" s="1" t="s">
        <v>2912</v>
      </c>
      <c r="K1001" s="1" t="s">
        <v>2913</v>
      </c>
      <c r="L1001" s="1" t="s">
        <v>1668</v>
      </c>
      <c r="M1001" s="1" t="s">
        <v>1669</v>
      </c>
      <c r="N1001" s="1" t="s">
        <v>2914</v>
      </c>
      <c r="O1001" s="1" t="s">
        <v>2915</v>
      </c>
      <c r="P1001" s="1">
        <v>934</v>
      </c>
      <c r="Q1001" s="1" t="s">
        <v>4911</v>
      </c>
      <c r="R1001" s="1" t="s">
        <v>38</v>
      </c>
      <c r="S1001" s="1" t="s">
        <v>4821</v>
      </c>
      <c r="T1001" s="1" t="s">
        <v>2678</v>
      </c>
      <c r="U1001" s="1">
        <v>1</v>
      </c>
      <c r="V1001" s="1" t="s">
        <v>817</v>
      </c>
      <c r="W1001" s="1" t="s">
        <v>41</v>
      </c>
      <c r="X1001" s="1">
        <v>3</v>
      </c>
      <c r="Y1001" s="7"/>
      <c r="Z1001" s="1">
        <v>99.055999999999997</v>
      </c>
      <c r="AA1001" s="1">
        <v>10</v>
      </c>
      <c r="AH1001" s="1">
        <v>46.75</v>
      </c>
      <c r="AL1001" s="1">
        <v>11.666</v>
      </c>
      <c r="AN1001" s="1">
        <v>30.64</v>
      </c>
      <c r="AO1001" s="1">
        <f t="shared" si="172"/>
        <v>0</v>
      </c>
      <c r="AP1001" s="1">
        <v>10</v>
      </c>
      <c r="BI1001" s="1">
        <f t="shared" si="173"/>
        <v>0</v>
      </c>
      <c r="BJ1001" s="1">
        <v>17.75</v>
      </c>
      <c r="BK1001" s="1">
        <v>0.5</v>
      </c>
      <c r="BO1001" s="1">
        <v>1.25</v>
      </c>
      <c r="BQ1001" s="1">
        <v>6</v>
      </c>
      <c r="BV1001" s="1">
        <v>10</v>
      </c>
      <c r="BX1001" s="1">
        <f t="shared" si="174"/>
        <v>0</v>
      </c>
      <c r="CA1001" s="1">
        <f t="shared" si="175"/>
        <v>0</v>
      </c>
      <c r="CB1001" s="1">
        <f t="shared" si="176"/>
        <v>0</v>
      </c>
      <c r="CC1001" s="1">
        <v>60</v>
      </c>
      <c r="CD1001" s="1">
        <v>60</v>
      </c>
      <c r="CG1001" s="1">
        <f t="shared" si="177"/>
        <v>0</v>
      </c>
      <c r="CH1001" s="1">
        <v>40</v>
      </c>
      <c r="CI1001" s="1">
        <v>40</v>
      </c>
      <c r="CL1001" s="1">
        <f t="shared" si="171"/>
        <v>0</v>
      </c>
      <c r="CO1001" s="1">
        <f t="shared" si="178"/>
        <v>0</v>
      </c>
      <c r="CP1001" s="1">
        <v>176.80600000000001</v>
      </c>
      <c r="CQ1001" s="1">
        <f t="shared" si="179"/>
        <v>0</v>
      </c>
      <c r="CR1001" s="1">
        <v>35</v>
      </c>
    </row>
    <row r="1002" spans="1:96" s="1" customFormat="1" ht="15" hidden="1" customHeight="1" x14ac:dyDescent="0.25">
      <c r="A1002" s="1" t="s">
        <v>3312</v>
      </c>
      <c r="B1002" s="1" t="s">
        <v>3313</v>
      </c>
      <c r="C1002" s="1" t="s">
        <v>25</v>
      </c>
      <c r="D1002" s="1" t="s">
        <v>2669</v>
      </c>
      <c r="E1002" s="1" t="s">
        <v>3314</v>
      </c>
      <c r="F1002" s="1" t="s">
        <v>111</v>
      </c>
      <c r="G1002" s="1" t="s">
        <v>3315</v>
      </c>
      <c r="H1002" s="1" t="s">
        <v>337</v>
      </c>
      <c r="I1002" s="1" t="s">
        <v>3316</v>
      </c>
      <c r="J1002" s="1" t="s">
        <v>3317</v>
      </c>
      <c r="K1002" s="1" t="s">
        <v>3318</v>
      </c>
      <c r="L1002" s="1" t="s">
        <v>2754</v>
      </c>
      <c r="M1002" s="1" t="s">
        <v>3319</v>
      </c>
      <c r="N1002" s="1" t="s">
        <v>3320</v>
      </c>
      <c r="O1002" s="1" t="s">
        <v>2757</v>
      </c>
      <c r="P1002" s="1">
        <v>934</v>
      </c>
      <c r="Q1002" s="1" t="s">
        <v>4911</v>
      </c>
      <c r="R1002" s="1" t="s">
        <v>38</v>
      </c>
      <c r="S1002" s="1" t="s">
        <v>4821</v>
      </c>
      <c r="T1002" s="1" t="s">
        <v>2678</v>
      </c>
      <c r="U1002" s="1">
        <v>1</v>
      </c>
      <c r="V1002" s="1" t="s">
        <v>817</v>
      </c>
      <c r="W1002" s="1" t="s">
        <v>41</v>
      </c>
      <c r="X1002" s="1">
        <v>3</v>
      </c>
      <c r="Y1002" s="7"/>
      <c r="Z1002" s="1">
        <v>104.9</v>
      </c>
      <c r="AA1002" s="1">
        <v>50</v>
      </c>
      <c r="AH1002" s="1">
        <v>35.75</v>
      </c>
      <c r="AJ1002" s="1">
        <v>19.149999999999999</v>
      </c>
      <c r="AO1002" s="1">
        <f t="shared" si="172"/>
        <v>0</v>
      </c>
      <c r="AP1002" s="1">
        <v>50</v>
      </c>
      <c r="BI1002" s="1">
        <f t="shared" si="173"/>
        <v>0</v>
      </c>
      <c r="BJ1002" s="1">
        <v>4</v>
      </c>
      <c r="BK1002" s="1">
        <v>3</v>
      </c>
      <c r="BM1002" s="1">
        <v>1</v>
      </c>
      <c r="BX1002" s="1">
        <f t="shared" si="174"/>
        <v>0</v>
      </c>
      <c r="CA1002" s="1">
        <f t="shared" si="175"/>
        <v>0</v>
      </c>
      <c r="CB1002" s="1">
        <f t="shared" si="176"/>
        <v>0</v>
      </c>
      <c r="CC1002" s="1">
        <v>40</v>
      </c>
      <c r="CD1002" s="1">
        <v>40</v>
      </c>
      <c r="CG1002" s="1">
        <f t="shared" si="177"/>
        <v>0</v>
      </c>
      <c r="CH1002" s="1">
        <v>24</v>
      </c>
      <c r="CI1002" s="1">
        <v>24</v>
      </c>
      <c r="CL1002" s="1">
        <f t="shared" si="171"/>
        <v>0</v>
      </c>
      <c r="CO1002" s="1">
        <f t="shared" si="178"/>
        <v>0</v>
      </c>
      <c r="CP1002" s="1">
        <v>148.9</v>
      </c>
      <c r="CQ1002" s="1">
        <f t="shared" si="179"/>
        <v>0</v>
      </c>
      <c r="CR1002" s="1">
        <v>36</v>
      </c>
    </row>
    <row r="1003" spans="1:96" s="1" customFormat="1" ht="15" hidden="1" customHeight="1" x14ac:dyDescent="0.25">
      <c r="A1003" s="1" t="s">
        <v>3321</v>
      </c>
      <c r="B1003" s="1" t="s">
        <v>3322</v>
      </c>
      <c r="C1003" s="1" t="s">
        <v>745</v>
      </c>
      <c r="D1003" s="1" t="s">
        <v>2669</v>
      </c>
      <c r="E1003" s="1" t="s">
        <v>3323</v>
      </c>
      <c r="F1003" s="1" t="s">
        <v>3324</v>
      </c>
      <c r="G1003" s="1" t="s">
        <v>3325</v>
      </c>
      <c r="H1003" s="1" t="s">
        <v>29</v>
      </c>
      <c r="I1003" s="1" t="s">
        <v>3326</v>
      </c>
      <c r="J1003" s="1" t="s">
        <v>3327</v>
      </c>
      <c r="K1003" s="1" t="s">
        <v>3328</v>
      </c>
      <c r="L1003" s="1" t="s">
        <v>3329</v>
      </c>
      <c r="M1003" s="1" t="s">
        <v>3330</v>
      </c>
      <c r="N1003" s="1" t="s">
        <v>3331</v>
      </c>
      <c r="O1003" s="1" t="s">
        <v>3332</v>
      </c>
      <c r="P1003" s="1">
        <v>934</v>
      </c>
      <c r="Q1003" s="1" t="s">
        <v>4911</v>
      </c>
      <c r="R1003" s="1" t="s">
        <v>38</v>
      </c>
      <c r="S1003" s="1" t="s">
        <v>4821</v>
      </c>
      <c r="T1003" s="1" t="s">
        <v>2678</v>
      </c>
      <c r="U1003" s="1">
        <v>1</v>
      </c>
      <c r="V1003" s="1" t="s">
        <v>817</v>
      </c>
      <c r="W1003" s="1" t="s">
        <v>41</v>
      </c>
      <c r="X1003" s="1">
        <v>3</v>
      </c>
      <c r="Y1003" s="7"/>
      <c r="Z1003" s="1">
        <v>76</v>
      </c>
      <c r="AA1003" s="1">
        <v>10</v>
      </c>
      <c r="AH1003" s="1">
        <v>66</v>
      </c>
      <c r="AO1003" s="1">
        <f t="shared" si="172"/>
        <v>0</v>
      </c>
      <c r="AP1003" s="1">
        <v>10</v>
      </c>
      <c r="BI1003" s="1">
        <f t="shared" si="173"/>
        <v>0</v>
      </c>
      <c r="BJ1003" s="1">
        <v>50</v>
      </c>
      <c r="BK1003" s="1">
        <v>2</v>
      </c>
      <c r="BM1003" s="1">
        <v>1</v>
      </c>
      <c r="BN1003" s="1">
        <v>3.75</v>
      </c>
      <c r="BO1003" s="1">
        <v>1.25</v>
      </c>
      <c r="BQ1003" s="1">
        <v>2</v>
      </c>
      <c r="BU1003" s="1">
        <v>10</v>
      </c>
      <c r="BV1003" s="1">
        <v>10</v>
      </c>
      <c r="BX1003" s="1">
        <f t="shared" si="174"/>
        <v>0</v>
      </c>
      <c r="BY1003" s="1">
        <v>20</v>
      </c>
      <c r="CA1003" s="1">
        <f t="shared" si="175"/>
        <v>0</v>
      </c>
      <c r="CB1003" s="1">
        <f t="shared" si="176"/>
        <v>0</v>
      </c>
      <c r="CC1003" s="1">
        <v>20</v>
      </c>
      <c r="CD1003" s="1">
        <v>20</v>
      </c>
      <c r="CG1003" s="1">
        <f t="shared" si="177"/>
        <v>0</v>
      </c>
      <c r="CH1003" s="1">
        <v>8</v>
      </c>
      <c r="CI1003" s="1">
        <v>8</v>
      </c>
      <c r="CL1003" s="1">
        <f t="shared" si="171"/>
        <v>0</v>
      </c>
      <c r="CO1003" s="1">
        <f t="shared" si="178"/>
        <v>0</v>
      </c>
      <c r="CP1003" s="1">
        <v>146</v>
      </c>
      <c r="CQ1003" s="1">
        <f t="shared" si="179"/>
        <v>0</v>
      </c>
      <c r="CR1003" s="1">
        <v>37</v>
      </c>
    </row>
    <row r="1004" spans="1:96" s="1" customFormat="1" ht="15" hidden="1" customHeight="1" x14ac:dyDescent="0.25">
      <c r="A1004" s="1" t="s">
        <v>3333</v>
      </c>
      <c r="B1004" s="1" t="s">
        <v>3334</v>
      </c>
      <c r="C1004" s="1" t="s">
        <v>724</v>
      </c>
      <c r="D1004" s="1" t="s">
        <v>2669</v>
      </c>
      <c r="E1004" s="1" t="s">
        <v>3335</v>
      </c>
      <c r="F1004" s="1" t="s">
        <v>3336</v>
      </c>
      <c r="G1004" s="1" t="s">
        <v>622</v>
      </c>
      <c r="H1004" s="1" t="s">
        <v>74</v>
      </c>
      <c r="I1004" s="1" t="s">
        <v>3337</v>
      </c>
      <c r="J1004" s="1" t="s">
        <v>3337</v>
      </c>
      <c r="K1004" s="1" t="s">
        <v>3338</v>
      </c>
      <c r="L1004" s="1" t="s">
        <v>1277</v>
      </c>
      <c r="M1004" s="1" t="s">
        <v>3339</v>
      </c>
      <c r="N1004" s="1" t="s">
        <v>3340</v>
      </c>
      <c r="O1004" s="1" t="s">
        <v>3341</v>
      </c>
      <c r="P1004" s="1">
        <v>934</v>
      </c>
      <c r="Q1004" s="1" t="s">
        <v>4911</v>
      </c>
      <c r="R1004" s="1" t="s">
        <v>38</v>
      </c>
      <c r="S1004" s="1" t="s">
        <v>4821</v>
      </c>
      <c r="T1004" s="1" t="s">
        <v>2678</v>
      </c>
      <c r="U1004" s="1">
        <v>1</v>
      </c>
      <c r="V1004" s="1" t="s">
        <v>817</v>
      </c>
      <c r="W1004" s="1" t="s">
        <v>41</v>
      </c>
      <c r="X1004" s="1">
        <v>3</v>
      </c>
      <c r="Y1004" s="7"/>
      <c r="Z1004" s="1">
        <v>0</v>
      </c>
      <c r="AA1004" s="1">
        <v>0</v>
      </c>
      <c r="AO1004" s="1">
        <f t="shared" si="172"/>
        <v>0</v>
      </c>
      <c r="AP1004" s="1">
        <v>0</v>
      </c>
      <c r="BI1004" s="1">
        <f t="shared" si="173"/>
        <v>0</v>
      </c>
      <c r="BJ1004" s="1">
        <v>0.5</v>
      </c>
      <c r="BK1004" s="1">
        <v>0.5</v>
      </c>
      <c r="BX1004" s="1">
        <f t="shared" si="174"/>
        <v>0</v>
      </c>
      <c r="CA1004" s="1">
        <f t="shared" si="175"/>
        <v>0</v>
      </c>
      <c r="CB1004" s="1">
        <f t="shared" si="176"/>
        <v>0</v>
      </c>
      <c r="CC1004" s="1">
        <v>140</v>
      </c>
      <c r="CD1004" s="1">
        <v>30</v>
      </c>
      <c r="CE1004" s="1">
        <v>110</v>
      </c>
      <c r="CG1004" s="1">
        <f t="shared" si="177"/>
        <v>0</v>
      </c>
      <c r="CH1004" s="1">
        <v>61</v>
      </c>
      <c r="CI1004" s="1">
        <v>16</v>
      </c>
      <c r="CJ1004" s="1">
        <v>45</v>
      </c>
      <c r="CL1004" s="1">
        <f t="shared" si="171"/>
        <v>0</v>
      </c>
      <c r="CO1004" s="1">
        <f t="shared" si="178"/>
        <v>0</v>
      </c>
      <c r="CP1004" s="1">
        <v>140.5</v>
      </c>
      <c r="CQ1004" s="1">
        <f t="shared" si="179"/>
        <v>0</v>
      </c>
      <c r="CR1004" s="1">
        <v>38</v>
      </c>
    </row>
    <row r="1005" spans="1:96" s="1" customFormat="1" ht="15" hidden="1" customHeight="1" x14ac:dyDescent="0.25">
      <c r="A1005" s="1" t="s">
        <v>2942</v>
      </c>
      <c r="B1005" s="1" t="s">
        <v>2943</v>
      </c>
      <c r="C1005" s="1" t="s">
        <v>267</v>
      </c>
      <c r="D1005" s="1" t="s">
        <v>2669</v>
      </c>
      <c r="E1005" s="1" t="s">
        <v>2944</v>
      </c>
      <c r="F1005" s="1" t="s">
        <v>2945</v>
      </c>
      <c r="G1005" s="1" t="s">
        <v>1036</v>
      </c>
      <c r="H1005" s="1" t="s">
        <v>61</v>
      </c>
      <c r="I1005" s="1" t="s">
        <v>2946</v>
      </c>
      <c r="J1005" s="1" t="s">
        <v>2947</v>
      </c>
      <c r="K1005" s="1" t="s">
        <v>2948</v>
      </c>
      <c r="L1005" s="1" t="s">
        <v>275</v>
      </c>
      <c r="M1005" s="1" t="s">
        <v>276</v>
      </c>
      <c r="N1005" s="1" t="s">
        <v>2949</v>
      </c>
      <c r="O1005" s="1" t="s">
        <v>814</v>
      </c>
      <c r="P1005" s="1">
        <v>934</v>
      </c>
      <c r="Q1005" s="1" t="s">
        <v>4911</v>
      </c>
      <c r="R1005" s="1" t="s">
        <v>38</v>
      </c>
      <c r="S1005" s="1" t="s">
        <v>4821</v>
      </c>
      <c r="T1005" s="1" t="s">
        <v>2678</v>
      </c>
      <c r="U1005" s="1">
        <v>1</v>
      </c>
      <c r="V1005" s="1" t="s">
        <v>817</v>
      </c>
      <c r="W1005" s="1" t="s">
        <v>41</v>
      </c>
      <c r="X1005" s="1">
        <v>1</v>
      </c>
      <c r="Y1005" s="7"/>
      <c r="Z1005" s="1">
        <v>76.53</v>
      </c>
      <c r="AA1005" s="1">
        <v>0</v>
      </c>
      <c r="AD1005" s="1">
        <v>12.5</v>
      </c>
      <c r="AH1005" s="1">
        <v>2.75</v>
      </c>
      <c r="AJ1005" s="1">
        <v>61.28</v>
      </c>
      <c r="AO1005" s="1">
        <f t="shared" si="172"/>
        <v>0</v>
      </c>
      <c r="AP1005" s="1">
        <v>0</v>
      </c>
      <c r="BI1005" s="1">
        <f t="shared" si="173"/>
        <v>0</v>
      </c>
      <c r="BJ1005" s="1">
        <v>3.75</v>
      </c>
      <c r="BK1005" s="1">
        <v>1</v>
      </c>
      <c r="BO1005" s="1">
        <v>1.25</v>
      </c>
      <c r="BP1005" s="1">
        <v>1.5</v>
      </c>
      <c r="BX1005" s="1">
        <f t="shared" si="174"/>
        <v>0</v>
      </c>
      <c r="CA1005" s="1">
        <f t="shared" si="175"/>
        <v>0</v>
      </c>
      <c r="CB1005" s="1">
        <f t="shared" si="176"/>
        <v>0</v>
      </c>
      <c r="CC1005" s="1">
        <v>40</v>
      </c>
      <c r="CD1005" s="1">
        <v>40</v>
      </c>
      <c r="CG1005" s="1">
        <f t="shared" si="177"/>
        <v>0</v>
      </c>
      <c r="CH1005" s="1">
        <v>24</v>
      </c>
      <c r="CI1005" s="1">
        <v>24</v>
      </c>
      <c r="CL1005" s="1">
        <f t="shared" si="171"/>
        <v>0</v>
      </c>
      <c r="CO1005" s="1">
        <f t="shared" si="178"/>
        <v>0</v>
      </c>
      <c r="CP1005" s="1">
        <v>120.28</v>
      </c>
      <c r="CQ1005" s="1">
        <f t="shared" si="179"/>
        <v>0</v>
      </c>
      <c r="CR1005" s="1">
        <v>39</v>
      </c>
    </row>
    <row r="1006" spans="1:96" s="1" customFormat="1" ht="15" hidden="1" customHeight="1" x14ac:dyDescent="0.25">
      <c r="A1006" s="1" t="s">
        <v>2950</v>
      </c>
      <c r="B1006" s="1" t="s">
        <v>2951</v>
      </c>
      <c r="C1006" s="1" t="s">
        <v>25</v>
      </c>
      <c r="D1006" s="1" t="s">
        <v>2669</v>
      </c>
      <c r="E1006" s="1" t="s">
        <v>2952</v>
      </c>
      <c r="F1006" s="1" t="s">
        <v>2953</v>
      </c>
      <c r="G1006" s="1" t="s">
        <v>195</v>
      </c>
      <c r="H1006" s="1" t="s">
        <v>183</v>
      </c>
      <c r="I1006" s="1" t="s">
        <v>2954</v>
      </c>
      <c r="J1006" s="1" t="s">
        <v>2954</v>
      </c>
      <c r="K1006" s="1" t="s">
        <v>2955</v>
      </c>
      <c r="L1006" s="1" t="s">
        <v>2956</v>
      </c>
      <c r="M1006" s="1" t="s">
        <v>2957</v>
      </c>
      <c r="N1006" s="1" t="s">
        <v>2958</v>
      </c>
      <c r="O1006" s="1" t="s">
        <v>2959</v>
      </c>
      <c r="P1006" s="1">
        <v>934</v>
      </c>
      <c r="Q1006" s="1" t="s">
        <v>4911</v>
      </c>
      <c r="R1006" s="1" t="s">
        <v>38</v>
      </c>
      <c r="S1006" s="1" t="s">
        <v>4821</v>
      </c>
      <c r="T1006" s="1" t="s">
        <v>2678</v>
      </c>
      <c r="U1006" s="1">
        <v>1</v>
      </c>
      <c r="V1006" s="1" t="s">
        <v>817</v>
      </c>
      <c r="W1006" s="1" t="s">
        <v>41</v>
      </c>
      <c r="X1006" s="1">
        <v>3</v>
      </c>
      <c r="Y1006" s="7"/>
      <c r="Z1006" s="1">
        <v>59.71</v>
      </c>
      <c r="AA1006" s="1">
        <v>0</v>
      </c>
      <c r="AH1006" s="1">
        <v>13.75</v>
      </c>
      <c r="AJ1006" s="1">
        <v>45.96</v>
      </c>
      <c r="AO1006" s="1">
        <f t="shared" si="172"/>
        <v>0</v>
      </c>
      <c r="AP1006" s="1">
        <v>0</v>
      </c>
      <c r="BI1006" s="1">
        <f t="shared" si="173"/>
        <v>0</v>
      </c>
      <c r="BJ1006" s="1">
        <v>22</v>
      </c>
      <c r="BQ1006" s="1">
        <v>2</v>
      </c>
      <c r="BX1006" s="1">
        <f t="shared" si="174"/>
        <v>0</v>
      </c>
      <c r="BY1006" s="1">
        <v>20</v>
      </c>
      <c r="CA1006" s="1">
        <f t="shared" si="175"/>
        <v>0</v>
      </c>
      <c r="CB1006" s="1">
        <f t="shared" si="176"/>
        <v>0</v>
      </c>
      <c r="CC1006" s="1">
        <v>20</v>
      </c>
      <c r="CD1006" s="1">
        <v>20</v>
      </c>
      <c r="CG1006" s="1">
        <f t="shared" si="177"/>
        <v>0</v>
      </c>
      <c r="CH1006" s="1">
        <v>8</v>
      </c>
      <c r="CI1006" s="1">
        <v>8</v>
      </c>
      <c r="CL1006" s="1">
        <f t="shared" si="171"/>
        <v>0</v>
      </c>
      <c r="CO1006" s="1">
        <f t="shared" si="178"/>
        <v>0</v>
      </c>
      <c r="CP1006" s="1">
        <v>101.71</v>
      </c>
      <c r="CQ1006" s="1">
        <f t="shared" si="179"/>
        <v>0</v>
      </c>
      <c r="CR1006" s="1">
        <v>40</v>
      </c>
    </row>
    <row r="1007" spans="1:96" s="1" customFormat="1" ht="15" hidden="1" customHeight="1" x14ac:dyDescent="0.25">
      <c r="A1007" s="1" t="s">
        <v>3342</v>
      </c>
      <c r="B1007" s="1" t="s">
        <v>3343</v>
      </c>
      <c r="C1007" s="1" t="s">
        <v>3023</v>
      </c>
      <c r="D1007" s="1" t="s">
        <v>2669</v>
      </c>
      <c r="E1007" s="1" t="s">
        <v>3344</v>
      </c>
      <c r="F1007" s="1" t="s">
        <v>3345</v>
      </c>
      <c r="G1007" s="1" t="s">
        <v>3346</v>
      </c>
      <c r="H1007" s="1" t="s">
        <v>3347</v>
      </c>
      <c r="I1007" s="1" t="s">
        <v>3348</v>
      </c>
      <c r="J1007" s="1" t="s">
        <v>3349</v>
      </c>
      <c r="K1007" s="1" t="s">
        <v>3350</v>
      </c>
      <c r="L1007" s="1" t="s">
        <v>3144</v>
      </c>
      <c r="M1007" s="1" t="s">
        <v>3351</v>
      </c>
      <c r="N1007" s="1" t="s">
        <v>3352</v>
      </c>
      <c r="O1007" s="1" t="s">
        <v>3146</v>
      </c>
      <c r="P1007" s="1">
        <v>934</v>
      </c>
      <c r="Q1007" s="1" t="s">
        <v>4911</v>
      </c>
      <c r="R1007" s="1" t="s">
        <v>38</v>
      </c>
      <c r="S1007" s="1" t="s">
        <v>4821</v>
      </c>
      <c r="T1007" s="1" t="s">
        <v>2678</v>
      </c>
      <c r="U1007" s="1">
        <v>1</v>
      </c>
      <c r="V1007" s="1" t="s">
        <v>817</v>
      </c>
      <c r="W1007" s="1" t="s">
        <v>41</v>
      </c>
      <c r="X1007" s="1">
        <v>2</v>
      </c>
      <c r="Y1007" s="7"/>
      <c r="Z1007" s="1">
        <v>54.82</v>
      </c>
      <c r="AA1007" s="1">
        <v>10</v>
      </c>
      <c r="AB1007" s="1">
        <v>44.82</v>
      </c>
      <c r="AO1007" s="1">
        <f t="shared" si="172"/>
        <v>0</v>
      </c>
      <c r="AP1007" s="1">
        <v>10</v>
      </c>
      <c r="BI1007" s="1">
        <f t="shared" si="173"/>
        <v>0</v>
      </c>
      <c r="BX1007" s="1">
        <f t="shared" si="174"/>
        <v>0</v>
      </c>
      <c r="CA1007" s="1">
        <f t="shared" si="175"/>
        <v>0</v>
      </c>
      <c r="CB1007" s="1">
        <f t="shared" si="176"/>
        <v>0</v>
      </c>
      <c r="CC1007" s="1">
        <v>30</v>
      </c>
      <c r="CD1007" s="1">
        <v>30</v>
      </c>
      <c r="CG1007" s="1">
        <f t="shared" si="177"/>
        <v>0</v>
      </c>
      <c r="CH1007" s="1">
        <v>16</v>
      </c>
      <c r="CI1007" s="1">
        <v>16</v>
      </c>
      <c r="CL1007" s="1">
        <f t="shared" si="171"/>
        <v>0</v>
      </c>
      <c r="CO1007" s="1">
        <f t="shared" si="178"/>
        <v>0</v>
      </c>
      <c r="CP1007" s="1">
        <v>84.82</v>
      </c>
      <c r="CQ1007" s="1">
        <f t="shared" si="179"/>
        <v>0</v>
      </c>
      <c r="CR1007" s="1">
        <v>41</v>
      </c>
    </row>
    <row r="1008" spans="1:96" s="1" customFormat="1" ht="15" hidden="1" customHeight="1" x14ac:dyDescent="0.25">
      <c r="A1008" s="1" t="s">
        <v>2960</v>
      </c>
      <c r="B1008" s="1" t="s">
        <v>2961</v>
      </c>
      <c r="C1008" s="1" t="s">
        <v>267</v>
      </c>
      <c r="D1008" s="1" t="s">
        <v>2669</v>
      </c>
      <c r="E1008" s="1" t="s">
        <v>2962</v>
      </c>
      <c r="F1008" s="1" t="s">
        <v>2963</v>
      </c>
      <c r="G1008" s="1" t="s">
        <v>2964</v>
      </c>
      <c r="H1008" s="1" t="s">
        <v>337</v>
      </c>
      <c r="I1008" s="1" t="s">
        <v>2965</v>
      </c>
      <c r="J1008" s="1" t="s">
        <v>2966</v>
      </c>
      <c r="K1008" s="1" t="s">
        <v>2967</v>
      </c>
      <c r="L1008" s="1" t="s">
        <v>2049</v>
      </c>
      <c r="M1008" s="1" t="s">
        <v>2968</v>
      </c>
      <c r="N1008" s="1" t="s">
        <v>2969</v>
      </c>
      <c r="O1008" s="1" t="s">
        <v>2052</v>
      </c>
      <c r="P1008" s="1">
        <v>934</v>
      </c>
      <c r="Q1008" s="1" t="s">
        <v>4911</v>
      </c>
      <c r="R1008" s="1" t="s">
        <v>38</v>
      </c>
      <c r="S1008" s="1" t="s">
        <v>4821</v>
      </c>
      <c r="T1008" s="1" t="s">
        <v>2678</v>
      </c>
      <c r="U1008" s="1">
        <v>1</v>
      </c>
      <c r="V1008" s="1" t="s">
        <v>817</v>
      </c>
      <c r="W1008" s="1" t="s">
        <v>41</v>
      </c>
      <c r="X1008" s="1">
        <v>4</v>
      </c>
      <c r="Y1008" s="7"/>
      <c r="Z1008" s="1">
        <v>37.5</v>
      </c>
      <c r="AA1008" s="1">
        <v>10</v>
      </c>
      <c r="AH1008" s="1">
        <v>27.5</v>
      </c>
      <c r="AO1008" s="1">
        <f t="shared" si="172"/>
        <v>0</v>
      </c>
      <c r="AP1008" s="1">
        <v>21.62</v>
      </c>
      <c r="AU1008" s="1">
        <v>11.62</v>
      </c>
      <c r="BH1008" s="1">
        <v>0</v>
      </c>
      <c r="BI1008" s="1">
        <f t="shared" si="173"/>
        <v>0</v>
      </c>
      <c r="BJ1008" s="1">
        <v>18</v>
      </c>
      <c r="BK1008" s="1">
        <v>5</v>
      </c>
      <c r="BM1008" s="1">
        <v>3</v>
      </c>
      <c r="BW1008" s="1">
        <v>10</v>
      </c>
      <c r="BX1008" s="1">
        <f t="shared" si="174"/>
        <v>0</v>
      </c>
      <c r="CA1008" s="1">
        <f t="shared" si="175"/>
        <v>0</v>
      </c>
      <c r="CB1008" s="1">
        <f t="shared" si="176"/>
        <v>0</v>
      </c>
      <c r="CC1008" s="1">
        <v>0</v>
      </c>
      <c r="CD1008" s="1">
        <v>0</v>
      </c>
      <c r="CG1008" s="1">
        <f t="shared" si="177"/>
        <v>0</v>
      </c>
      <c r="CH1008" s="1">
        <v>0</v>
      </c>
      <c r="CI1008" s="1">
        <v>0</v>
      </c>
      <c r="CL1008" s="1">
        <f t="shared" si="171"/>
        <v>0</v>
      </c>
      <c r="CO1008" s="1">
        <f t="shared" si="178"/>
        <v>0</v>
      </c>
      <c r="CP1008" s="1">
        <v>55.5</v>
      </c>
      <c r="CQ1008" s="1">
        <f t="shared" si="179"/>
        <v>0</v>
      </c>
      <c r="CR1008" s="1">
        <v>42</v>
      </c>
    </row>
    <row r="1009" spans="1:97" customFormat="1" ht="40.5" hidden="1" customHeight="1" x14ac:dyDescent="0.25">
      <c r="A1009" s="1" t="s">
        <v>4244</v>
      </c>
      <c r="B1009" s="1" t="s">
        <v>4245</v>
      </c>
      <c r="C1009" s="1" t="s">
        <v>25</v>
      </c>
      <c r="D1009" s="1" t="s">
        <v>168</v>
      </c>
      <c r="E1009" s="1" t="s">
        <v>4246</v>
      </c>
      <c r="F1009" s="1" t="s">
        <v>4247</v>
      </c>
      <c r="G1009" s="1" t="s">
        <v>4248</v>
      </c>
      <c r="H1009" s="1" t="s">
        <v>3092</v>
      </c>
      <c r="I1009" s="1" t="s">
        <v>4249</v>
      </c>
      <c r="J1009" s="1" t="s">
        <v>4250</v>
      </c>
      <c r="K1009" s="1" t="s">
        <v>4251</v>
      </c>
      <c r="L1009" s="1" t="s">
        <v>105</v>
      </c>
      <c r="M1009" s="1" t="s">
        <v>4252</v>
      </c>
      <c r="N1009" s="1" t="s">
        <v>4253</v>
      </c>
      <c r="O1009" s="1" t="s">
        <v>4254</v>
      </c>
      <c r="P1009" s="1">
        <v>935</v>
      </c>
      <c r="Q1009" s="1" t="s">
        <v>4929</v>
      </c>
      <c r="R1009" s="1" t="s">
        <v>38</v>
      </c>
      <c r="S1009" s="1" t="s">
        <v>4930</v>
      </c>
      <c r="T1009" s="1" t="s">
        <v>40</v>
      </c>
      <c r="U1009" s="1">
        <v>1</v>
      </c>
      <c r="V1009" s="1" t="s">
        <v>41</v>
      </c>
      <c r="W1009" s="1" t="s">
        <v>41</v>
      </c>
      <c r="X1009" s="1">
        <v>2</v>
      </c>
      <c r="Y1009" s="31" t="s">
        <v>5649</v>
      </c>
      <c r="Z1009" s="1">
        <v>10</v>
      </c>
      <c r="AA1009" s="1">
        <v>10</v>
      </c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>
        <f t="shared" si="172"/>
        <v>0</v>
      </c>
      <c r="AP1009" s="1">
        <v>365.97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271.93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100</v>
      </c>
      <c r="BI1009" s="1">
        <f t="shared" si="173"/>
        <v>0</v>
      </c>
      <c r="BJ1009" s="1">
        <v>106</v>
      </c>
      <c r="BK1009" s="1">
        <v>0</v>
      </c>
      <c r="BL1009" s="1">
        <v>0</v>
      </c>
      <c r="BM1009" s="1">
        <v>0</v>
      </c>
      <c r="BN1009" s="1">
        <v>0</v>
      </c>
      <c r="BO1009" s="1">
        <v>0</v>
      </c>
      <c r="BP1009" s="1">
        <v>0</v>
      </c>
      <c r="BQ1009" s="1">
        <v>6</v>
      </c>
      <c r="BR1009" s="1">
        <v>0</v>
      </c>
      <c r="BS1009" s="1">
        <v>0</v>
      </c>
      <c r="BT1009" s="1">
        <v>0</v>
      </c>
      <c r="BU1009" s="1">
        <v>0</v>
      </c>
      <c r="BV1009" s="1">
        <v>0</v>
      </c>
      <c r="BW1009" s="1">
        <v>0</v>
      </c>
      <c r="BX1009" s="1">
        <f t="shared" si="174"/>
        <v>0</v>
      </c>
      <c r="BY1009" s="1">
        <v>0</v>
      </c>
      <c r="BZ1009" s="1">
        <v>70</v>
      </c>
      <c r="CA1009" s="1">
        <f t="shared" si="175"/>
        <v>0</v>
      </c>
      <c r="CB1009" s="1">
        <f t="shared" si="176"/>
        <v>0</v>
      </c>
      <c r="CC1009" s="1">
        <v>170</v>
      </c>
      <c r="CD1009" s="1">
        <v>0</v>
      </c>
      <c r="CE1009" s="1">
        <v>0</v>
      </c>
      <c r="CF1009" s="1">
        <v>0</v>
      </c>
      <c r="CG1009" s="1">
        <f t="shared" si="177"/>
        <v>0</v>
      </c>
      <c r="CH1009" s="1">
        <v>76</v>
      </c>
      <c r="CI1009" s="1">
        <v>0</v>
      </c>
      <c r="CJ1009" s="1">
        <v>0</v>
      </c>
      <c r="CK1009" s="1">
        <v>0</v>
      </c>
      <c r="CL1009" s="1">
        <f t="shared" si="171"/>
        <v>0</v>
      </c>
      <c r="CM1009" s="1"/>
      <c r="CN1009" s="1">
        <v>0</v>
      </c>
      <c r="CO1009" s="1">
        <f t="shared" si="178"/>
        <v>0</v>
      </c>
      <c r="CP1009" s="1">
        <v>641.97</v>
      </c>
      <c r="CQ1009" s="1">
        <f>SUM(BI1009,CB1009,CG1009)</f>
        <v>0</v>
      </c>
      <c r="CR1009" s="1">
        <v>3</v>
      </c>
      <c r="CS1009" s="1" t="s">
        <v>5732</v>
      </c>
    </row>
    <row r="1010" spans="1:97" customFormat="1" ht="91.5" hidden="1" customHeight="1" x14ac:dyDescent="0.25">
      <c r="A1010" s="27" t="s">
        <v>4190</v>
      </c>
      <c r="B1010" s="27" t="s">
        <v>4191</v>
      </c>
      <c r="C1010" s="27" t="s">
        <v>25</v>
      </c>
      <c r="D1010" s="27" t="s">
        <v>71</v>
      </c>
      <c r="E1010" s="27" t="s">
        <v>4192</v>
      </c>
      <c r="F1010" s="27" t="s">
        <v>4193</v>
      </c>
      <c r="G1010" s="27" t="s">
        <v>4194</v>
      </c>
      <c r="H1010" s="27" t="s">
        <v>29</v>
      </c>
      <c r="I1010" s="27" t="s">
        <v>4195</v>
      </c>
      <c r="J1010" s="27" t="s">
        <v>4196</v>
      </c>
      <c r="K1010" s="27" t="s">
        <v>4197</v>
      </c>
      <c r="L1010" s="27" t="s">
        <v>362</v>
      </c>
      <c r="M1010" s="27" t="s">
        <v>4198</v>
      </c>
      <c r="N1010" s="27" t="s">
        <v>4199</v>
      </c>
      <c r="O1010" s="27" t="s">
        <v>1171</v>
      </c>
      <c r="P1010" s="27">
        <v>935</v>
      </c>
      <c r="Q1010" s="27" t="s">
        <v>4929</v>
      </c>
      <c r="R1010" s="27" t="s">
        <v>38</v>
      </c>
      <c r="S1010" s="27" t="s">
        <v>4930</v>
      </c>
      <c r="T1010" s="27" t="s">
        <v>40</v>
      </c>
      <c r="U1010" s="27">
        <v>1</v>
      </c>
      <c r="V1010" s="27" t="s">
        <v>41</v>
      </c>
      <c r="W1010" s="27" t="s">
        <v>41</v>
      </c>
      <c r="X1010" s="27">
        <v>3</v>
      </c>
      <c r="Y1010" s="33" t="s">
        <v>5725</v>
      </c>
      <c r="Z1010" s="27">
        <v>50</v>
      </c>
      <c r="AA1010" s="27">
        <v>50</v>
      </c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>
        <f t="shared" si="172"/>
        <v>0</v>
      </c>
      <c r="AP1010" s="27">
        <v>197.18</v>
      </c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>
        <v>105.05</v>
      </c>
      <c r="BB1010" s="27">
        <v>42.13</v>
      </c>
      <c r="BC1010" s="27"/>
      <c r="BD1010" s="27"/>
      <c r="BE1010" s="27"/>
      <c r="BF1010" s="27"/>
      <c r="BG1010" s="27"/>
      <c r="BH1010" s="27"/>
      <c r="BI1010" s="27">
        <f t="shared" si="173"/>
        <v>0</v>
      </c>
      <c r="BJ1010" s="27">
        <v>300</v>
      </c>
      <c r="BK1010" s="27">
        <v>2.5</v>
      </c>
      <c r="BL1010" s="27"/>
      <c r="BM1010" s="27">
        <v>5</v>
      </c>
      <c r="BN1010" s="27">
        <v>25</v>
      </c>
      <c r="BO1010" s="27">
        <v>62.5</v>
      </c>
      <c r="BP1010" s="27">
        <v>60</v>
      </c>
      <c r="BQ1010" s="27">
        <v>50</v>
      </c>
      <c r="BR1010" s="27">
        <v>33</v>
      </c>
      <c r="BS1010" s="27">
        <v>54</v>
      </c>
      <c r="BT1010" s="27">
        <v>52.5</v>
      </c>
      <c r="BU1010" s="27">
        <v>10</v>
      </c>
      <c r="BV1010" s="27"/>
      <c r="BW1010" s="27"/>
      <c r="BX1010" s="27">
        <f t="shared" si="174"/>
        <v>0</v>
      </c>
      <c r="BY1010" s="27">
        <v>20</v>
      </c>
      <c r="BZ1010" s="27">
        <v>70</v>
      </c>
      <c r="CA1010" s="27">
        <f t="shared" si="175"/>
        <v>0</v>
      </c>
      <c r="CB1010" s="27">
        <f t="shared" si="176"/>
        <v>0</v>
      </c>
      <c r="CC1010" s="27">
        <v>140</v>
      </c>
      <c r="CD1010" s="27">
        <v>60</v>
      </c>
      <c r="CE1010" s="27">
        <v>80</v>
      </c>
      <c r="CF1010" s="27"/>
      <c r="CG1010" s="27">
        <f t="shared" si="177"/>
        <v>0</v>
      </c>
      <c r="CH1010" s="27">
        <v>70</v>
      </c>
      <c r="CI1010" s="27">
        <v>40</v>
      </c>
      <c r="CJ1010" s="27">
        <v>30</v>
      </c>
      <c r="CK1010" s="27"/>
      <c r="CL1010" s="27">
        <f t="shared" si="171"/>
        <v>0</v>
      </c>
      <c r="CM1010" s="27"/>
      <c r="CN1010" s="27"/>
      <c r="CO1010" s="27">
        <f t="shared" si="178"/>
        <v>0</v>
      </c>
      <c r="CP1010" s="27">
        <v>637.17999999999995</v>
      </c>
      <c r="CQ1010" s="27"/>
      <c r="CR1010" s="27"/>
      <c r="CS1010" s="27" t="s">
        <v>5727</v>
      </c>
    </row>
    <row r="1011" spans="1:97" customFormat="1" ht="38.25" hidden="1" customHeight="1" x14ac:dyDescent="0.25">
      <c r="A1011" s="1" t="s">
        <v>1789</v>
      </c>
      <c r="B1011" s="1" t="s">
        <v>1790</v>
      </c>
      <c r="C1011" s="1" t="s">
        <v>1375</v>
      </c>
      <c r="D1011" s="1" t="s">
        <v>71</v>
      </c>
      <c r="E1011" s="1" t="s">
        <v>1791</v>
      </c>
      <c r="F1011" s="1" t="s">
        <v>1792</v>
      </c>
      <c r="G1011" s="1" t="s">
        <v>226</v>
      </c>
      <c r="H1011" s="1" t="s">
        <v>337</v>
      </c>
      <c r="I1011" s="1" t="s">
        <v>1793</v>
      </c>
      <c r="J1011" s="1" t="s">
        <v>1794</v>
      </c>
      <c r="K1011" s="1" t="s">
        <v>1795</v>
      </c>
      <c r="L1011" s="1" t="s">
        <v>978</v>
      </c>
      <c r="M1011" s="1" t="s">
        <v>1796</v>
      </c>
      <c r="N1011" s="1" t="s">
        <v>1797</v>
      </c>
      <c r="O1011" s="1" t="s">
        <v>1798</v>
      </c>
      <c r="P1011" s="1">
        <v>935</v>
      </c>
      <c r="Q1011" s="1" t="s">
        <v>4929</v>
      </c>
      <c r="R1011" s="1" t="s">
        <v>38</v>
      </c>
      <c r="S1011" s="1" t="s">
        <v>4930</v>
      </c>
      <c r="T1011" s="1" t="s">
        <v>40</v>
      </c>
      <c r="U1011" s="1">
        <v>1</v>
      </c>
      <c r="V1011" s="1" t="s">
        <v>41</v>
      </c>
      <c r="W1011" s="1" t="s">
        <v>41</v>
      </c>
      <c r="X1011" s="1">
        <v>5</v>
      </c>
      <c r="Y1011" s="31" t="s">
        <v>5649</v>
      </c>
      <c r="Z1011" s="1">
        <v>10</v>
      </c>
      <c r="AA1011" s="1">
        <v>10</v>
      </c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>
        <f t="shared" si="172"/>
        <v>0</v>
      </c>
      <c r="AP1011" s="1">
        <v>168.73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82.13</v>
      </c>
      <c r="BB1011" s="1">
        <v>76.599999999999994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f t="shared" si="173"/>
        <v>0</v>
      </c>
      <c r="BJ1011" s="1">
        <v>227</v>
      </c>
      <c r="BK1011" s="1">
        <v>3</v>
      </c>
      <c r="BL1011" s="1">
        <v>0.75</v>
      </c>
      <c r="BM1011" s="1">
        <v>22</v>
      </c>
      <c r="BN1011" s="1">
        <v>0</v>
      </c>
      <c r="BO1011" s="1">
        <v>38.75</v>
      </c>
      <c r="BP1011" s="1">
        <v>6</v>
      </c>
      <c r="BQ1011" s="1">
        <v>14</v>
      </c>
      <c r="BR1011" s="1">
        <v>2.75</v>
      </c>
      <c r="BS1011" s="1">
        <v>13.5</v>
      </c>
      <c r="BT1011" s="1">
        <v>3.5</v>
      </c>
      <c r="BU1011" s="1">
        <v>10</v>
      </c>
      <c r="BV1011" s="1">
        <v>10</v>
      </c>
      <c r="BW1011" s="1">
        <v>0</v>
      </c>
      <c r="BX1011" s="1">
        <f t="shared" si="174"/>
        <v>0</v>
      </c>
      <c r="BY1011" s="1">
        <v>20</v>
      </c>
      <c r="BZ1011" s="1">
        <v>70</v>
      </c>
      <c r="CA1011" s="1">
        <f t="shared" si="175"/>
        <v>0</v>
      </c>
      <c r="CB1011" s="1">
        <f t="shared" si="176"/>
        <v>0</v>
      </c>
      <c r="CC1011" s="1">
        <v>200</v>
      </c>
      <c r="CD1011" s="1">
        <v>60</v>
      </c>
      <c r="CE1011" s="1">
        <v>140</v>
      </c>
      <c r="CF1011" s="1">
        <v>0</v>
      </c>
      <c r="CG1011" s="1">
        <f t="shared" si="177"/>
        <v>0</v>
      </c>
      <c r="CH1011" s="1">
        <v>100</v>
      </c>
      <c r="CI1011" s="1">
        <v>40</v>
      </c>
      <c r="CJ1011" s="1">
        <v>60</v>
      </c>
      <c r="CK1011" s="1">
        <v>0</v>
      </c>
      <c r="CL1011" s="1">
        <f t="shared" si="171"/>
        <v>0</v>
      </c>
      <c r="CM1011" s="1"/>
      <c r="CN1011" s="1">
        <v>0</v>
      </c>
      <c r="CO1011" s="1">
        <f t="shared" si="178"/>
        <v>0</v>
      </c>
      <c r="CP1011" s="1">
        <v>595.73</v>
      </c>
      <c r="CQ1011" s="1">
        <f t="shared" ref="CQ1011:CQ1016" si="180">SUM(BI1011,CB1011,CG1011)</f>
        <v>0</v>
      </c>
      <c r="CR1011" s="1">
        <v>1</v>
      </c>
      <c r="CS1011" s="1" t="s">
        <v>5732</v>
      </c>
    </row>
    <row r="1012" spans="1:97" customFormat="1" ht="42" hidden="1" customHeight="1" x14ac:dyDescent="0.25">
      <c r="A1012" s="1" t="s">
        <v>69</v>
      </c>
      <c r="B1012" s="1" t="s">
        <v>70</v>
      </c>
      <c r="C1012" s="1" t="s">
        <v>25</v>
      </c>
      <c r="D1012" s="1" t="s">
        <v>71</v>
      </c>
      <c r="E1012" s="1" t="s">
        <v>72</v>
      </c>
      <c r="F1012" s="1" t="s">
        <v>73</v>
      </c>
      <c r="G1012" s="1" t="s">
        <v>74</v>
      </c>
      <c r="H1012" s="1" t="s">
        <v>75</v>
      </c>
      <c r="I1012" s="1" t="s">
        <v>76</v>
      </c>
      <c r="J1012" s="1" t="s">
        <v>76</v>
      </c>
      <c r="K1012" s="1" t="s">
        <v>77</v>
      </c>
      <c r="L1012" s="1" t="s">
        <v>78</v>
      </c>
      <c r="M1012" s="1" t="s">
        <v>79</v>
      </c>
      <c r="N1012" s="1" t="s">
        <v>80</v>
      </c>
      <c r="O1012" s="1" t="s">
        <v>81</v>
      </c>
      <c r="P1012" s="1">
        <v>935</v>
      </c>
      <c r="Q1012" s="1" t="s">
        <v>4929</v>
      </c>
      <c r="R1012" s="1" t="s">
        <v>38</v>
      </c>
      <c r="S1012" s="1" t="s">
        <v>4930</v>
      </c>
      <c r="T1012" s="1" t="s">
        <v>40</v>
      </c>
      <c r="U1012" s="1">
        <v>1</v>
      </c>
      <c r="V1012" s="1" t="s">
        <v>41</v>
      </c>
      <c r="W1012" s="1" t="s">
        <v>41</v>
      </c>
      <c r="X1012" s="1">
        <v>1</v>
      </c>
      <c r="Y1012" s="31" t="s">
        <v>5649</v>
      </c>
      <c r="Z1012" s="1">
        <v>50</v>
      </c>
      <c r="AA1012" s="1">
        <v>10</v>
      </c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>
        <f t="shared" si="172"/>
        <v>0</v>
      </c>
      <c r="AP1012" s="1">
        <v>278.07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24.66</v>
      </c>
      <c r="AY1012" s="1">
        <v>0</v>
      </c>
      <c r="AZ1012" s="1">
        <v>0</v>
      </c>
      <c r="BA1012" s="1">
        <v>0</v>
      </c>
      <c r="BB1012" s="1">
        <v>103.41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100</v>
      </c>
      <c r="BI1012" s="1">
        <f t="shared" si="173"/>
        <v>0</v>
      </c>
      <c r="BJ1012" s="1">
        <v>68.900000000000006</v>
      </c>
      <c r="BK1012" s="1">
        <v>2</v>
      </c>
      <c r="BL1012" s="1">
        <v>0</v>
      </c>
      <c r="BM1012" s="1">
        <v>0</v>
      </c>
      <c r="BN1012" s="1">
        <v>0</v>
      </c>
      <c r="BO1012" s="1">
        <v>7.5</v>
      </c>
      <c r="BP1012" s="1">
        <v>0</v>
      </c>
      <c r="BQ1012" s="1">
        <v>6</v>
      </c>
      <c r="BR1012" s="1">
        <v>0</v>
      </c>
      <c r="BS1012" s="1">
        <v>5.4</v>
      </c>
      <c r="BT1012" s="1">
        <v>0</v>
      </c>
      <c r="BU1012" s="1">
        <v>0</v>
      </c>
      <c r="BV1012" s="1">
        <v>0</v>
      </c>
      <c r="BW1012" s="1">
        <v>0</v>
      </c>
      <c r="BX1012" s="1">
        <f t="shared" si="174"/>
        <v>0</v>
      </c>
      <c r="BY1012" s="1">
        <v>0</v>
      </c>
      <c r="BZ1012" s="1">
        <v>0</v>
      </c>
      <c r="CA1012" s="1">
        <f t="shared" si="175"/>
        <v>0</v>
      </c>
      <c r="CB1012" s="1">
        <f t="shared" si="176"/>
        <v>0</v>
      </c>
      <c r="CC1012" s="1">
        <v>200</v>
      </c>
      <c r="CD1012" s="1">
        <v>60</v>
      </c>
      <c r="CE1012" s="1">
        <v>0</v>
      </c>
      <c r="CF1012" s="1">
        <v>0</v>
      </c>
      <c r="CG1012" s="1">
        <f t="shared" si="177"/>
        <v>0</v>
      </c>
      <c r="CH1012" s="1">
        <v>100</v>
      </c>
      <c r="CI1012" s="1">
        <v>40</v>
      </c>
      <c r="CJ1012" s="1">
        <v>60</v>
      </c>
      <c r="CK1012" s="1">
        <v>0</v>
      </c>
      <c r="CL1012" s="1">
        <f t="shared" si="171"/>
        <v>0</v>
      </c>
      <c r="CM1012" s="1"/>
      <c r="CN1012" s="1">
        <v>0</v>
      </c>
      <c r="CO1012" s="1">
        <f t="shared" si="178"/>
        <v>0</v>
      </c>
      <c r="CP1012" s="1">
        <v>546.97</v>
      </c>
      <c r="CQ1012" s="1">
        <f t="shared" si="180"/>
        <v>0</v>
      </c>
      <c r="CR1012" s="1">
        <v>10</v>
      </c>
      <c r="CS1012" s="1" t="s">
        <v>5732</v>
      </c>
    </row>
    <row r="1013" spans="1:97" customFormat="1" ht="48" hidden="1" customHeight="1" x14ac:dyDescent="0.25">
      <c r="A1013" s="1" t="s">
        <v>4573</v>
      </c>
      <c r="B1013" s="1" t="s">
        <v>4574</v>
      </c>
      <c r="C1013" s="1" t="s">
        <v>25</v>
      </c>
      <c r="D1013" s="1" t="s">
        <v>26</v>
      </c>
      <c r="E1013" s="1" t="s">
        <v>4575</v>
      </c>
      <c r="F1013" s="26" t="s">
        <v>3140</v>
      </c>
      <c r="G1013" s="26" t="s">
        <v>217</v>
      </c>
      <c r="H1013" s="1" t="s">
        <v>392</v>
      </c>
      <c r="I1013" s="1" t="s">
        <v>4576</v>
      </c>
      <c r="J1013" s="1" t="s">
        <v>4577</v>
      </c>
      <c r="K1013" s="1" t="s">
        <v>4578</v>
      </c>
      <c r="L1013" s="1" t="s">
        <v>1786</v>
      </c>
      <c r="M1013" s="1" t="s">
        <v>116</v>
      </c>
      <c r="N1013" s="1" t="s">
        <v>4579</v>
      </c>
      <c r="O1013" s="1" t="s">
        <v>1788</v>
      </c>
      <c r="P1013" s="1">
        <v>935</v>
      </c>
      <c r="Q1013" s="1" t="s">
        <v>4929</v>
      </c>
      <c r="R1013" s="1" t="s">
        <v>38</v>
      </c>
      <c r="S1013" s="1" t="s">
        <v>4930</v>
      </c>
      <c r="T1013" s="1" t="s">
        <v>40</v>
      </c>
      <c r="U1013" s="1">
        <v>1</v>
      </c>
      <c r="V1013" s="1" t="s">
        <v>41</v>
      </c>
      <c r="W1013" s="1" t="s">
        <v>41</v>
      </c>
      <c r="X1013" s="1">
        <v>5</v>
      </c>
      <c r="Y1013" s="34" t="s">
        <v>5649</v>
      </c>
      <c r="Z1013" s="1">
        <v>10</v>
      </c>
      <c r="AA1013" s="1">
        <v>10</v>
      </c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>
        <f t="shared" si="172"/>
        <v>0</v>
      </c>
      <c r="AP1013" s="1">
        <v>391.3</v>
      </c>
      <c r="AQ1013" s="1"/>
      <c r="AR1013" s="1">
        <v>13</v>
      </c>
      <c r="AS1013" s="1">
        <v>27.5</v>
      </c>
      <c r="AT1013" s="1">
        <v>65</v>
      </c>
      <c r="AU1013" s="1"/>
      <c r="AV1013" s="1">
        <v>14.94</v>
      </c>
      <c r="AW1013" s="1"/>
      <c r="AX1013" s="1"/>
      <c r="AY1013" s="1"/>
      <c r="AZ1013" s="1"/>
      <c r="BA1013" s="1"/>
      <c r="BB1013" s="1">
        <v>160.86000000000001</v>
      </c>
      <c r="BC1013" s="1"/>
      <c r="BD1013" s="1"/>
      <c r="BE1013" s="1"/>
      <c r="BF1013" s="1"/>
      <c r="BG1013" s="1"/>
      <c r="BH1013" s="1">
        <v>100</v>
      </c>
      <c r="BI1013" s="1">
        <f t="shared" si="173"/>
        <v>0</v>
      </c>
      <c r="BJ1013" s="1">
        <v>11.25</v>
      </c>
      <c r="BK1013" s="1"/>
      <c r="BL1013" s="1"/>
      <c r="BM1013" s="1"/>
      <c r="BN1013" s="1"/>
      <c r="BO1013" s="1">
        <v>0</v>
      </c>
      <c r="BP1013" s="1"/>
      <c r="BQ1013" s="1"/>
      <c r="BR1013" s="1"/>
      <c r="BS1013" s="1"/>
      <c r="BT1013" s="1"/>
      <c r="BU1013" s="1"/>
      <c r="BV1013" s="1">
        <v>10</v>
      </c>
      <c r="BW1013" s="1"/>
      <c r="BX1013" s="1">
        <f t="shared" si="174"/>
        <v>0</v>
      </c>
      <c r="BY1013" s="1"/>
      <c r="BZ1013" s="1"/>
      <c r="CA1013" s="1">
        <f t="shared" si="175"/>
        <v>0</v>
      </c>
      <c r="CB1013" s="1">
        <f t="shared" si="176"/>
        <v>0</v>
      </c>
      <c r="CC1013" s="1">
        <v>140</v>
      </c>
      <c r="CD1013" s="1">
        <v>60</v>
      </c>
      <c r="CE1013" s="1">
        <v>0</v>
      </c>
      <c r="CF1013" s="1"/>
      <c r="CG1013" s="1">
        <f t="shared" si="177"/>
        <v>0</v>
      </c>
      <c r="CH1013" s="1">
        <v>70</v>
      </c>
      <c r="CI1013" s="1">
        <v>40</v>
      </c>
      <c r="CJ1013" s="1">
        <v>30</v>
      </c>
      <c r="CK1013" s="1"/>
      <c r="CL1013" s="1">
        <f t="shared" si="171"/>
        <v>0</v>
      </c>
      <c r="CM1013" s="1"/>
      <c r="CN1013" s="1"/>
      <c r="CO1013" s="1">
        <f t="shared" si="178"/>
        <v>0</v>
      </c>
      <c r="CP1013" s="1">
        <v>542.54999999999995</v>
      </c>
      <c r="CQ1013" s="1">
        <f t="shared" si="180"/>
        <v>0</v>
      </c>
      <c r="CR1013" s="1">
        <v>2</v>
      </c>
      <c r="CS1013" s="1" t="s">
        <v>5728</v>
      </c>
    </row>
    <row r="1014" spans="1:97" customFormat="1" ht="45.75" hidden="1" customHeight="1" x14ac:dyDescent="0.25">
      <c r="A1014" s="1" t="s">
        <v>108</v>
      </c>
      <c r="B1014" s="1" t="s">
        <v>109</v>
      </c>
      <c r="C1014" s="1" t="s">
        <v>25</v>
      </c>
      <c r="D1014" s="1" t="s">
        <v>84</v>
      </c>
      <c r="E1014" s="1" t="s">
        <v>110</v>
      </c>
      <c r="F1014" s="26" t="s">
        <v>111</v>
      </c>
      <c r="G1014" s="26" t="s">
        <v>112</v>
      </c>
      <c r="H1014" s="1" t="s">
        <v>29</v>
      </c>
      <c r="I1014" s="1" t="s">
        <v>113</v>
      </c>
      <c r="J1014" s="1" t="s">
        <v>114</v>
      </c>
      <c r="K1014" s="1" t="s">
        <v>115</v>
      </c>
      <c r="L1014" s="1" t="s">
        <v>105</v>
      </c>
      <c r="M1014" s="1" t="s">
        <v>116</v>
      </c>
      <c r="N1014" s="1" t="s">
        <v>117</v>
      </c>
      <c r="O1014" s="1" t="s">
        <v>118</v>
      </c>
      <c r="P1014" s="1">
        <v>935</v>
      </c>
      <c r="Q1014" s="1" t="s">
        <v>4929</v>
      </c>
      <c r="R1014" s="1" t="s">
        <v>38</v>
      </c>
      <c r="S1014" s="1" t="s">
        <v>4930</v>
      </c>
      <c r="T1014" s="1" t="s">
        <v>40</v>
      </c>
      <c r="U1014" s="1">
        <v>1</v>
      </c>
      <c r="V1014" s="1" t="s">
        <v>41</v>
      </c>
      <c r="W1014" s="1" t="s">
        <v>41</v>
      </c>
      <c r="X1014" s="1">
        <v>1</v>
      </c>
      <c r="Y1014" s="34" t="s">
        <v>5649</v>
      </c>
      <c r="Z1014" s="1">
        <v>10</v>
      </c>
      <c r="AA1014" s="1">
        <v>10</v>
      </c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>
        <f t="shared" si="172"/>
        <v>0</v>
      </c>
      <c r="AP1014" s="1">
        <v>234.21</v>
      </c>
      <c r="AQ1014" s="1"/>
      <c r="AR1014" s="1"/>
      <c r="AS1014" s="1"/>
      <c r="AT1014" s="1"/>
      <c r="AU1014" s="1"/>
      <c r="AV1014" s="1"/>
      <c r="AW1014" s="1"/>
      <c r="AX1014" s="1">
        <v>5.48</v>
      </c>
      <c r="AY1014" s="1"/>
      <c r="AZ1014" s="1"/>
      <c r="BA1014" s="1"/>
      <c r="BB1014" s="1">
        <v>118.73</v>
      </c>
      <c r="BC1014" s="1"/>
      <c r="BD1014" s="1"/>
      <c r="BE1014" s="1"/>
      <c r="BF1014" s="1"/>
      <c r="BG1014" s="1"/>
      <c r="BH1014" s="1">
        <v>100</v>
      </c>
      <c r="BI1014" s="1">
        <f t="shared" si="173"/>
        <v>0</v>
      </c>
      <c r="BJ1014" s="1">
        <v>75.95</v>
      </c>
      <c r="BK1014" s="1">
        <v>1</v>
      </c>
      <c r="BL1014" s="1">
        <v>0.75</v>
      </c>
      <c r="BM1014" s="1">
        <v>0</v>
      </c>
      <c r="BN1014" s="1"/>
      <c r="BO1014" s="1">
        <v>7.5</v>
      </c>
      <c r="BP1014" s="1">
        <v>3</v>
      </c>
      <c r="BQ1014" s="1">
        <v>4</v>
      </c>
      <c r="BR1014" s="1"/>
      <c r="BS1014" s="1">
        <v>2.7</v>
      </c>
      <c r="BT1014" s="1">
        <v>3.5</v>
      </c>
      <c r="BU1014" s="1">
        <v>10</v>
      </c>
      <c r="BV1014" s="1">
        <v>10</v>
      </c>
      <c r="BW1014" s="1">
        <v>10</v>
      </c>
      <c r="BX1014" s="1">
        <f t="shared" si="174"/>
        <v>0</v>
      </c>
      <c r="BY1014" s="1">
        <v>20</v>
      </c>
      <c r="BZ1014" s="1"/>
      <c r="CA1014" s="1">
        <f t="shared" si="175"/>
        <v>0</v>
      </c>
      <c r="CB1014" s="1">
        <f t="shared" si="176"/>
        <v>0</v>
      </c>
      <c r="CC1014" s="1">
        <v>200</v>
      </c>
      <c r="CD1014" s="1">
        <v>60</v>
      </c>
      <c r="CE1014" s="1">
        <v>0</v>
      </c>
      <c r="CF1014" s="1"/>
      <c r="CG1014" s="1">
        <f t="shared" si="177"/>
        <v>0</v>
      </c>
      <c r="CH1014" s="1">
        <v>100</v>
      </c>
      <c r="CI1014" s="1">
        <v>40</v>
      </c>
      <c r="CJ1014" s="1">
        <v>60</v>
      </c>
      <c r="CK1014" s="1"/>
      <c r="CL1014" s="1">
        <f t="shared" si="171"/>
        <v>0</v>
      </c>
      <c r="CM1014" s="1"/>
      <c r="CN1014" s="1"/>
      <c r="CO1014" s="1">
        <f t="shared" si="178"/>
        <v>0</v>
      </c>
      <c r="CP1014" s="1">
        <v>510.16</v>
      </c>
      <c r="CQ1014" s="1">
        <f t="shared" si="180"/>
        <v>0</v>
      </c>
      <c r="CR1014" s="1">
        <v>8</v>
      </c>
      <c r="CS1014" s="1" t="s">
        <v>5728</v>
      </c>
    </row>
    <row r="1015" spans="1:97" customFormat="1" ht="34.5" hidden="1" customHeight="1" x14ac:dyDescent="0.25">
      <c r="A1015" s="1" t="s">
        <v>4589</v>
      </c>
      <c r="B1015" s="1" t="s">
        <v>4590</v>
      </c>
      <c r="C1015" s="1" t="s">
        <v>25</v>
      </c>
      <c r="D1015" s="1" t="s">
        <v>26</v>
      </c>
      <c r="E1015" s="1" t="s">
        <v>4591</v>
      </c>
      <c r="F1015" s="26" t="s">
        <v>4592</v>
      </c>
      <c r="G1015" s="26" t="s">
        <v>955</v>
      </c>
      <c r="H1015" s="1" t="s">
        <v>2836</v>
      </c>
      <c r="I1015" s="1" t="s">
        <v>4593</v>
      </c>
      <c r="J1015" s="1" t="s">
        <v>4594</v>
      </c>
      <c r="K1015" s="1" t="s">
        <v>4595</v>
      </c>
      <c r="L1015" s="1" t="s">
        <v>329</v>
      </c>
      <c r="M1015" s="1" t="s">
        <v>1474</v>
      </c>
      <c r="N1015" s="1" t="s">
        <v>4596</v>
      </c>
      <c r="O1015" s="1" t="s">
        <v>732</v>
      </c>
      <c r="P1015" s="1">
        <v>935</v>
      </c>
      <c r="Q1015" s="1" t="s">
        <v>4929</v>
      </c>
      <c r="R1015" s="1" t="s">
        <v>38</v>
      </c>
      <c r="S1015" s="1" t="s">
        <v>4930</v>
      </c>
      <c r="T1015" s="1" t="s">
        <v>40</v>
      </c>
      <c r="U1015" s="1">
        <v>1</v>
      </c>
      <c r="V1015" s="1" t="s">
        <v>41</v>
      </c>
      <c r="W1015" s="1" t="s">
        <v>41</v>
      </c>
      <c r="X1015" s="1">
        <v>5</v>
      </c>
      <c r="Y1015" s="34" t="s">
        <v>5649</v>
      </c>
      <c r="Z1015" s="1">
        <v>178.52</v>
      </c>
      <c r="AA1015" s="1">
        <v>10</v>
      </c>
      <c r="AB1015" s="1"/>
      <c r="AC1015" s="1"/>
      <c r="AD1015" s="1"/>
      <c r="AE1015" s="1"/>
      <c r="AF1015" s="1"/>
      <c r="AG1015" s="1"/>
      <c r="AH1015" s="1"/>
      <c r="AI1015" s="1"/>
      <c r="AJ1015" s="1">
        <v>168.52</v>
      </c>
      <c r="AK1015" s="1"/>
      <c r="AL1015" s="1"/>
      <c r="AM1015" s="1"/>
      <c r="AN1015" s="1"/>
      <c r="AO1015" s="1">
        <f t="shared" si="172"/>
        <v>0</v>
      </c>
      <c r="AP1015" s="1">
        <v>228.73</v>
      </c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>
        <v>24.83</v>
      </c>
      <c r="BB1015" s="1">
        <v>118.73</v>
      </c>
      <c r="BC1015" s="1"/>
      <c r="BD1015" s="1"/>
      <c r="BE1015" s="1"/>
      <c r="BF1015" s="1"/>
      <c r="BG1015" s="1"/>
      <c r="BH1015" s="1">
        <v>100</v>
      </c>
      <c r="BI1015" s="1">
        <f t="shared" si="173"/>
        <v>0</v>
      </c>
      <c r="BJ1015" s="1">
        <v>69.5</v>
      </c>
      <c r="BK1015" s="1">
        <v>5</v>
      </c>
      <c r="BL1015" s="1">
        <v>1.5</v>
      </c>
      <c r="BM1015" s="1">
        <v>7</v>
      </c>
      <c r="BN1015" s="1"/>
      <c r="BO1015" s="1">
        <v>2.5</v>
      </c>
      <c r="BP1015" s="1">
        <v>4.5</v>
      </c>
      <c r="BQ1015" s="1">
        <v>6</v>
      </c>
      <c r="BR1015" s="1">
        <v>5.5</v>
      </c>
      <c r="BS1015" s="1"/>
      <c r="BT1015" s="1">
        <v>3.5</v>
      </c>
      <c r="BU1015" s="1"/>
      <c r="BV1015" s="1">
        <v>10</v>
      </c>
      <c r="BW1015" s="1"/>
      <c r="BX1015" s="1">
        <f t="shared" si="174"/>
        <v>0</v>
      </c>
      <c r="BY1015" s="1">
        <v>20</v>
      </c>
      <c r="BZ1015" s="1"/>
      <c r="CA1015" s="1">
        <f t="shared" si="175"/>
        <v>0</v>
      </c>
      <c r="CB1015" s="1">
        <f t="shared" si="176"/>
        <v>0</v>
      </c>
      <c r="CC1015" s="1">
        <v>190</v>
      </c>
      <c r="CD1015" s="1">
        <v>50</v>
      </c>
      <c r="CE1015" s="1">
        <v>0</v>
      </c>
      <c r="CF1015" s="1"/>
      <c r="CG1015" s="1">
        <f t="shared" si="177"/>
        <v>0</v>
      </c>
      <c r="CH1015" s="1">
        <v>92</v>
      </c>
      <c r="CI1015" s="1">
        <v>32</v>
      </c>
      <c r="CJ1015" s="1">
        <v>60</v>
      </c>
      <c r="CK1015" s="1"/>
      <c r="CL1015" s="1">
        <f t="shared" si="171"/>
        <v>0</v>
      </c>
      <c r="CM1015" s="1"/>
      <c r="CN1015" s="1"/>
      <c r="CO1015" s="1">
        <f t="shared" si="178"/>
        <v>0</v>
      </c>
      <c r="CP1015" s="1">
        <v>488.23</v>
      </c>
      <c r="CQ1015" s="1">
        <f t="shared" si="180"/>
        <v>0</v>
      </c>
      <c r="CR1015" s="1">
        <v>7</v>
      </c>
      <c r="CS1015" s="1" t="s">
        <v>5728</v>
      </c>
    </row>
    <row r="1016" spans="1:97" customFormat="1" ht="51.75" hidden="1" customHeight="1" x14ac:dyDescent="0.25">
      <c r="A1016" s="1" t="s">
        <v>4597</v>
      </c>
      <c r="B1016" s="1" t="s">
        <v>4598</v>
      </c>
      <c r="C1016" s="1" t="s">
        <v>25</v>
      </c>
      <c r="D1016" s="1" t="s">
        <v>84</v>
      </c>
      <c r="E1016" s="1" t="s">
        <v>4599</v>
      </c>
      <c r="F1016" s="26" t="s">
        <v>4600</v>
      </c>
      <c r="G1016" s="26" t="s">
        <v>4601</v>
      </c>
      <c r="H1016" s="1" t="s">
        <v>75</v>
      </c>
      <c r="I1016" s="1" t="s">
        <v>4602</v>
      </c>
      <c r="J1016" s="1" t="s">
        <v>4603</v>
      </c>
      <c r="K1016" s="1" t="s">
        <v>4604</v>
      </c>
      <c r="L1016" s="1" t="s">
        <v>4605</v>
      </c>
      <c r="M1016" s="1" t="s">
        <v>4606</v>
      </c>
      <c r="N1016" s="1" t="s">
        <v>4607</v>
      </c>
      <c r="O1016" s="1" t="s">
        <v>4608</v>
      </c>
      <c r="P1016" s="1">
        <v>935</v>
      </c>
      <c r="Q1016" s="1" t="s">
        <v>4929</v>
      </c>
      <c r="R1016" s="1" t="s">
        <v>38</v>
      </c>
      <c r="S1016" s="1" t="s">
        <v>4930</v>
      </c>
      <c r="T1016" s="1" t="s">
        <v>40</v>
      </c>
      <c r="U1016" s="1">
        <v>1</v>
      </c>
      <c r="V1016" s="1" t="s">
        <v>41</v>
      </c>
      <c r="W1016" s="1" t="s">
        <v>41</v>
      </c>
      <c r="X1016" s="1">
        <v>5</v>
      </c>
      <c r="Y1016" s="34" t="s">
        <v>5649</v>
      </c>
      <c r="Z1016" s="1">
        <v>10</v>
      </c>
      <c r="AA1016" s="1">
        <v>10</v>
      </c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>
        <f t="shared" si="172"/>
        <v>0</v>
      </c>
      <c r="AP1016" s="1">
        <v>361.25</v>
      </c>
      <c r="AQ1016" s="1">
        <v>0</v>
      </c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>
        <v>241.29</v>
      </c>
      <c r="BC1016" s="1"/>
      <c r="BD1016" s="1"/>
      <c r="BE1016" s="1"/>
      <c r="BF1016" s="1"/>
      <c r="BG1016" s="1"/>
      <c r="BH1016" s="1">
        <v>100</v>
      </c>
      <c r="BI1016" s="1">
        <f t="shared" si="173"/>
        <v>0</v>
      </c>
      <c r="BJ1016" s="1">
        <v>42.5</v>
      </c>
      <c r="BK1016" s="1">
        <v>2</v>
      </c>
      <c r="BL1016" s="1"/>
      <c r="BM1016" s="1">
        <v>9</v>
      </c>
      <c r="BN1016" s="1"/>
      <c r="BO1016" s="1"/>
      <c r="BP1016" s="1">
        <v>1.5</v>
      </c>
      <c r="BQ1016" s="1"/>
      <c r="BR1016" s="1"/>
      <c r="BS1016" s="1"/>
      <c r="BT1016" s="1"/>
      <c r="BU1016" s="1">
        <v>0</v>
      </c>
      <c r="BV1016" s="1">
        <v>0</v>
      </c>
      <c r="BW1016" s="1">
        <v>10</v>
      </c>
      <c r="BX1016" s="1">
        <f t="shared" si="174"/>
        <v>0</v>
      </c>
      <c r="BY1016" s="1"/>
      <c r="BZ1016" s="1"/>
      <c r="CA1016" s="1">
        <f t="shared" si="175"/>
        <v>0</v>
      </c>
      <c r="CB1016" s="1">
        <f t="shared" si="176"/>
        <v>0</v>
      </c>
      <c r="CC1016" s="1">
        <v>50</v>
      </c>
      <c r="CD1016" s="1">
        <v>50</v>
      </c>
      <c r="CE1016" s="1"/>
      <c r="CF1016" s="1"/>
      <c r="CG1016" s="1">
        <f t="shared" si="177"/>
        <v>0</v>
      </c>
      <c r="CH1016" s="1">
        <v>32</v>
      </c>
      <c r="CI1016" s="1">
        <v>32</v>
      </c>
      <c r="CJ1016" s="1"/>
      <c r="CK1016" s="1"/>
      <c r="CL1016" s="1">
        <f t="shared" si="171"/>
        <v>0</v>
      </c>
      <c r="CM1016" s="1"/>
      <c r="CN1016" s="1"/>
      <c r="CO1016" s="1">
        <f t="shared" si="178"/>
        <v>0</v>
      </c>
      <c r="CP1016" s="1">
        <v>453.75</v>
      </c>
      <c r="CQ1016" s="1">
        <f t="shared" si="180"/>
        <v>0</v>
      </c>
      <c r="CR1016" s="1">
        <v>4</v>
      </c>
      <c r="CS1016" s="1" t="s">
        <v>5728</v>
      </c>
    </row>
    <row r="1017" spans="1:97" customFormat="1" ht="83.25" hidden="1" customHeight="1" x14ac:dyDescent="0.25">
      <c r="A1017" s="27" t="s">
        <v>4123</v>
      </c>
      <c r="B1017" s="27" t="s">
        <v>4124</v>
      </c>
      <c r="C1017" s="27" t="s">
        <v>267</v>
      </c>
      <c r="D1017" s="27" t="s">
        <v>26</v>
      </c>
      <c r="E1017" s="27" t="s">
        <v>4125</v>
      </c>
      <c r="F1017" s="27" t="s">
        <v>4126</v>
      </c>
      <c r="G1017" s="27" t="s">
        <v>217</v>
      </c>
      <c r="H1017" s="27" t="s">
        <v>29</v>
      </c>
      <c r="I1017" s="27" t="s">
        <v>4127</v>
      </c>
      <c r="J1017" s="27" t="s">
        <v>4128</v>
      </c>
      <c r="K1017" s="27" t="s">
        <v>4129</v>
      </c>
      <c r="L1017" s="27" t="s">
        <v>105</v>
      </c>
      <c r="M1017" s="27" t="s">
        <v>152</v>
      </c>
      <c r="N1017" s="27" t="s">
        <v>4130</v>
      </c>
      <c r="O1017" s="27" t="s">
        <v>1544</v>
      </c>
      <c r="P1017" s="27">
        <v>935</v>
      </c>
      <c r="Q1017" s="27" t="s">
        <v>4929</v>
      </c>
      <c r="R1017" s="27" t="s">
        <v>38</v>
      </c>
      <c r="S1017" s="27" t="s">
        <v>4930</v>
      </c>
      <c r="T1017" s="27" t="s">
        <v>40</v>
      </c>
      <c r="U1017" s="27">
        <v>1</v>
      </c>
      <c r="V1017" s="27" t="s">
        <v>41</v>
      </c>
      <c r="W1017" s="27" t="s">
        <v>41</v>
      </c>
      <c r="X1017" s="27">
        <v>2</v>
      </c>
      <c r="Y1017" s="33" t="s">
        <v>5712</v>
      </c>
      <c r="Z1017" s="27">
        <v>10</v>
      </c>
      <c r="AA1017" s="27">
        <v>10</v>
      </c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>
        <f t="shared" si="172"/>
        <v>0</v>
      </c>
      <c r="AP1017" s="27">
        <v>292.72000000000003</v>
      </c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>
        <v>221.56</v>
      </c>
      <c r="BB1017" s="27">
        <v>15.32</v>
      </c>
      <c r="BC1017" s="27"/>
      <c r="BD1017" s="27"/>
      <c r="BE1017" s="27"/>
      <c r="BF1017" s="27"/>
      <c r="BG1017" s="27">
        <v>45.84</v>
      </c>
      <c r="BH1017" s="27"/>
      <c r="BI1017" s="27">
        <f t="shared" si="173"/>
        <v>0</v>
      </c>
      <c r="BJ1017" s="27">
        <v>100.75</v>
      </c>
      <c r="BK1017" s="27">
        <v>9.5</v>
      </c>
      <c r="BL1017" s="27"/>
      <c r="BM1017" s="27">
        <v>6</v>
      </c>
      <c r="BN1017" s="27"/>
      <c r="BO1017" s="27">
        <v>5</v>
      </c>
      <c r="BP1017" s="27"/>
      <c r="BQ1017" s="27">
        <v>8</v>
      </c>
      <c r="BR1017" s="27">
        <v>8.25</v>
      </c>
      <c r="BS1017" s="27"/>
      <c r="BT1017" s="27">
        <v>14</v>
      </c>
      <c r="BU1017" s="27">
        <v>10</v>
      </c>
      <c r="BV1017" s="27">
        <v>10</v>
      </c>
      <c r="BW1017" s="27">
        <v>10</v>
      </c>
      <c r="BX1017" s="27">
        <f t="shared" si="174"/>
        <v>0</v>
      </c>
      <c r="BY1017" s="27">
        <v>20</v>
      </c>
      <c r="BZ1017" s="27"/>
      <c r="CA1017" s="27">
        <f t="shared" si="175"/>
        <v>0</v>
      </c>
      <c r="CB1017" s="27">
        <f t="shared" si="176"/>
        <v>0</v>
      </c>
      <c r="CC1017" s="27">
        <v>60</v>
      </c>
      <c r="CD1017" s="27">
        <v>60</v>
      </c>
      <c r="CE1017" s="27"/>
      <c r="CF1017" s="27"/>
      <c r="CG1017" s="27">
        <f t="shared" si="177"/>
        <v>0</v>
      </c>
      <c r="CH1017" s="27">
        <v>40</v>
      </c>
      <c r="CI1017" s="27">
        <v>40</v>
      </c>
      <c r="CJ1017" s="27"/>
      <c r="CK1017" s="27"/>
      <c r="CL1017" s="27">
        <f t="shared" si="171"/>
        <v>0</v>
      </c>
      <c r="CM1017" s="27"/>
      <c r="CN1017" s="27"/>
      <c r="CO1017" s="27">
        <f t="shared" si="178"/>
        <v>0</v>
      </c>
      <c r="CP1017" s="27">
        <v>453.47</v>
      </c>
      <c r="CQ1017" s="27"/>
      <c r="CR1017" s="27"/>
      <c r="CS1017" s="27" t="s">
        <v>5727</v>
      </c>
    </row>
    <row r="1018" spans="1:97" customFormat="1" ht="151.5" hidden="1" customHeight="1" x14ac:dyDescent="0.25">
      <c r="A1018" s="27" t="s">
        <v>4609</v>
      </c>
      <c r="B1018" s="27" t="s">
        <v>4610</v>
      </c>
      <c r="C1018" s="27" t="s">
        <v>157</v>
      </c>
      <c r="D1018" s="27" t="s">
        <v>84</v>
      </c>
      <c r="E1018" s="27" t="s">
        <v>4611</v>
      </c>
      <c r="F1018" s="27" t="s">
        <v>4612</v>
      </c>
      <c r="G1018" s="27" t="s">
        <v>4613</v>
      </c>
      <c r="H1018" s="27" t="s">
        <v>123</v>
      </c>
      <c r="I1018" s="27" t="s">
        <v>4614</v>
      </c>
      <c r="J1018" s="27" t="s">
        <v>4615</v>
      </c>
      <c r="K1018" s="27" t="s">
        <v>4616</v>
      </c>
      <c r="L1018" s="27" t="s">
        <v>362</v>
      </c>
      <c r="M1018" s="27" t="s">
        <v>917</v>
      </c>
      <c r="N1018" s="27" t="s">
        <v>4617</v>
      </c>
      <c r="O1018" s="27" t="s">
        <v>827</v>
      </c>
      <c r="P1018" s="27">
        <v>935</v>
      </c>
      <c r="Q1018" s="27" t="s">
        <v>4929</v>
      </c>
      <c r="R1018" s="27" t="s">
        <v>38</v>
      </c>
      <c r="S1018" s="27" t="s">
        <v>4930</v>
      </c>
      <c r="T1018" s="27" t="s">
        <v>40</v>
      </c>
      <c r="U1018" s="27">
        <v>1</v>
      </c>
      <c r="V1018" s="27" t="s">
        <v>41</v>
      </c>
      <c r="W1018" s="27" t="s">
        <v>41</v>
      </c>
      <c r="X1018" s="27">
        <v>5</v>
      </c>
      <c r="Y1018" s="33" t="s">
        <v>5715</v>
      </c>
      <c r="Z1018" s="27">
        <v>50</v>
      </c>
      <c r="AA1018" s="27">
        <v>50</v>
      </c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>
        <f t="shared" si="172"/>
        <v>0</v>
      </c>
      <c r="AP1018" s="27">
        <v>388.84</v>
      </c>
      <c r="AQ1018" s="27"/>
      <c r="AR1018" s="27"/>
      <c r="AS1018" s="27">
        <v>5</v>
      </c>
      <c r="AT1018" s="27"/>
      <c r="AU1018" s="27"/>
      <c r="AV1018" s="27"/>
      <c r="AW1018" s="27"/>
      <c r="AX1018" s="27">
        <v>4.1100000000000003</v>
      </c>
      <c r="AY1018" s="27"/>
      <c r="AZ1018" s="27"/>
      <c r="BA1018" s="27"/>
      <c r="BB1018" s="27">
        <v>202.99</v>
      </c>
      <c r="BC1018" s="27"/>
      <c r="BD1018" s="27"/>
      <c r="BE1018" s="27"/>
      <c r="BF1018" s="27"/>
      <c r="BG1018" s="27">
        <v>26.74</v>
      </c>
      <c r="BH1018" s="27">
        <v>100</v>
      </c>
      <c r="BI1018" s="27">
        <f t="shared" si="173"/>
        <v>0</v>
      </c>
      <c r="BJ1018" s="27">
        <v>24</v>
      </c>
      <c r="BK1018" s="27">
        <v>0.5</v>
      </c>
      <c r="BL1018" s="27"/>
      <c r="BM1018" s="27"/>
      <c r="BN1018" s="27"/>
      <c r="BO1018" s="27"/>
      <c r="BP1018" s="27">
        <v>1.5</v>
      </c>
      <c r="BQ1018" s="27">
        <v>2</v>
      </c>
      <c r="BR1018" s="27"/>
      <c r="BS1018" s="27"/>
      <c r="BT1018" s="27"/>
      <c r="BU1018" s="27"/>
      <c r="BV1018" s="27"/>
      <c r="BW1018" s="27"/>
      <c r="BX1018" s="27">
        <f t="shared" si="174"/>
        <v>0</v>
      </c>
      <c r="BY1018" s="27">
        <v>20</v>
      </c>
      <c r="BZ1018" s="27"/>
      <c r="CA1018" s="27">
        <f t="shared" si="175"/>
        <v>0</v>
      </c>
      <c r="CB1018" s="27">
        <f t="shared" si="176"/>
        <v>0</v>
      </c>
      <c r="CC1018" s="27">
        <v>40</v>
      </c>
      <c r="CD1018" s="27">
        <v>40</v>
      </c>
      <c r="CE1018" s="27"/>
      <c r="CF1018" s="27"/>
      <c r="CG1018" s="27">
        <f t="shared" si="177"/>
        <v>0</v>
      </c>
      <c r="CH1018" s="27">
        <v>24</v>
      </c>
      <c r="CI1018" s="27">
        <v>24</v>
      </c>
      <c r="CJ1018" s="27"/>
      <c r="CK1018" s="27"/>
      <c r="CL1018" s="27">
        <f t="shared" si="171"/>
        <v>0</v>
      </c>
      <c r="CM1018" s="27"/>
      <c r="CN1018" s="27"/>
      <c r="CO1018" s="27">
        <f t="shared" si="178"/>
        <v>0</v>
      </c>
      <c r="CP1018" s="27">
        <v>452.84</v>
      </c>
      <c r="CQ1018" s="27"/>
      <c r="CR1018" s="27"/>
      <c r="CS1018" s="27" t="s">
        <v>5727</v>
      </c>
    </row>
    <row r="1019" spans="1:97" customFormat="1" ht="134.25" hidden="1" customHeight="1" x14ac:dyDescent="0.25">
      <c r="A1019" s="27" t="s">
        <v>1825</v>
      </c>
      <c r="B1019" s="27" t="s">
        <v>1826</v>
      </c>
      <c r="C1019" s="27" t="s">
        <v>157</v>
      </c>
      <c r="D1019" s="27" t="s">
        <v>71</v>
      </c>
      <c r="E1019" s="27" t="s">
        <v>1827</v>
      </c>
      <c r="F1019" s="27" t="s">
        <v>1828</v>
      </c>
      <c r="G1019" s="27" t="s">
        <v>1829</v>
      </c>
      <c r="H1019" s="27" t="s">
        <v>74</v>
      </c>
      <c r="I1019" s="27" t="s">
        <v>1830</v>
      </c>
      <c r="J1019" s="27" t="s">
        <v>1831</v>
      </c>
      <c r="K1019" s="27" t="s">
        <v>1832</v>
      </c>
      <c r="L1019" s="27" t="s">
        <v>752</v>
      </c>
      <c r="M1019" s="27" t="s">
        <v>1833</v>
      </c>
      <c r="N1019" s="27" t="s">
        <v>1834</v>
      </c>
      <c r="O1019" s="27" t="s">
        <v>1835</v>
      </c>
      <c r="P1019" s="27">
        <v>935</v>
      </c>
      <c r="Q1019" s="27" t="s">
        <v>4929</v>
      </c>
      <c r="R1019" s="27" t="s">
        <v>38</v>
      </c>
      <c r="S1019" s="27" t="s">
        <v>4930</v>
      </c>
      <c r="T1019" s="27" t="s">
        <v>40</v>
      </c>
      <c r="U1019" s="27">
        <v>1</v>
      </c>
      <c r="V1019" s="27" t="s">
        <v>41</v>
      </c>
      <c r="W1019" s="27" t="s">
        <v>41</v>
      </c>
      <c r="X1019" s="27">
        <v>3</v>
      </c>
      <c r="Y1019" s="33" t="s">
        <v>5718</v>
      </c>
      <c r="Z1019" s="27">
        <v>10</v>
      </c>
      <c r="AA1019" s="27">
        <v>10</v>
      </c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>
        <f t="shared" si="172"/>
        <v>0</v>
      </c>
      <c r="AP1019" s="27">
        <v>327.93</v>
      </c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>
        <v>145.16</v>
      </c>
      <c r="BB1019" s="27">
        <v>72.77</v>
      </c>
      <c r="BC1019" s="27"/>
      <c r="BD1019" s="27"/>
      <c r="BE1019" s="27"/>
      <c r="BF1019" s="27"/>
      <c r="BG1019" s="27"/>
      <c r="BH1019" s="27">
        <v>100</v>
      </c>
      <c r="BI1019" s="27">
        <f t="shared" si="173"/>
        <v>0</v>
      </c>
      <c r="BJ1019" s="27">
        <v>37.450000000000003</v>
      </c>
      <c r="BK1019" s="27">
        <v>1</v>
      </c>
      <c r="BL1019" s="27">
        <v>0.75</v>
      </c>
      <c r="BM1019" s="27">
        <v>2</v>
      </c>
      <c r="BN1019" s="27">
        <v>1.25</v>
      </c>
      <c r="BO1019" s="27">
        <v>15</v>
      </c>
      <c r="BP1019" s="27"/>
      <c r="BQ1019" s="27">
        <v>2</v>
      </c>
      <c r="BR1019" s="27">
        <v>2.75</v>
      </c>
      <c r="BS1019" s="27">
        <v>2.7</v>
      </c>
      <c r="BT1019" s="27"/>
      <c r="BU1019" s="27"/>
      <c r="BV1019" s="27">
        <v>10</v>
      </c>
      <c r="BW1019" s="27"/>
      <c r="BX1019" s="27">
        <f t="shared" si="174"/>
        <v>0</v>
      </c>
      <c r="BY1019" s="27"/>
      <c r="BZ1019" s="27"/>
      <c r="CA1019" s="27">
        <f t="shared" si="175"/>
        <v>0</v>
      </c>
      <c r="CB1019" s="27">
        <f t="shared" si="176"/>
        <v>0</v>
      </c>
      <c r="CC1019" s="27">
        <v>60</v>
      </c>
      <c r="CD1019" s="27">
        <v>60</v>
      </c>
      <c r="CE1019" s="27"/>
      <c r="CF1019" s="27"/>
      <c r="CG1019" s="27">
        <f t="shared" si="177"/>
        <v>0</v>
      </c>
      <c r="CH1019" s="27">
        <v>40</v>
      </c>
      <c r="CI1019" s="27">
        <v>40</v>
      </c>
      <c r="CJ1019" s="27"/>
      <c r="CK1019" s="27"/>
      <c r="CL1019" s="27">
        <f t="shared" si="171"/>
        <v>0</v>
      </c>
      <c r="CM1019" s="27"/>
      <c r="CN1019" s="27"/>
      <c r="CO1019" s="27">
        <f t="shared" si="178"/>
        <v>0</v>
      </c>
      <c r="CP1019" s="27">
        <v>425.38</v>
      </c>
      <c r="CQ1019" s="27"/>
      <c r="CR1019" s="27"/>
      <c r="CS1019" s="27" t="s">
        <v>5727</v>
      </c>
    </row>
    <row r="1020" spans="1:97" customFormat="1" ht="52.5" hidden="1" customHeight="1" x14ac:dyDescent="0.25">
      <c r="A1020" s="1" t="s">
        <v>4618</v>
      </c>
      <c r="B1020" s="1" t="s">
        <v>4619</v>
      </c>
      <c r="C1020" s="1" t="s">
        <v>25</v>
      </c>
      <c r="D1020" s="1" t="s">
        <v>71</v>
      </c>
      <c r="E1020" s="1" t="s">
        <v>4620</v>
      </c>
      <c r="F1020" s="26" t="s">
        <v>4621</v>
      </c>
      <c r="G1020" s="26" t="s">
        <v>863</v>
      </c>
      <c r="H1020" s="1" t="s">
        <v>75</v>
      </c>
      <c r="I1020" s="1" t="s">
        <v>4622</v>
      </c>
      <c r="J1020" s="1" t="s">
        <v>4623</v>
      </c>
      <c r="K1020" s="1" t="s">
        <v>4624</v>
      </c>
      <c r="L1020" s="1" t="s">
        <v>867</v>
      </c>
      <c r="M1020" s="1" t="s">
        <v>4625</v>
      </c>
      <c r="N1020" s="1" t="s">
        <v>4625</v>
      </c>
      <c r="O1020" s="1" t="s">
        <v>4626</v>
      </c>
      <c r="P1020" s="1">
        <v>935</v>
      </c>
      <c r="Q1020" s="1" t="s">
        <v>4929</v>
      </c>
      <c r="R1020" s="1" t="s">
        <v>38</v>
      </c>
      <c r="S1020" s="1" t="s">
        <v>4930</v>
      </c>
      <c r="T1020" s="1" t="s">
        <v>40</v>
      </c>
      <c r="U1020" s="1">
        <v>1</v>
      </c>
      <c r="V1020" s="1" t="s">
        <v>41</v>
      </c>
      <c r="W1020" s="1" t="s">
        <v>41</v>
      </c>
      <c r="X1020" s="1">
        <v>5</v>
      </c>
      <c r="Y1020" s="34" t="s">
        <v>5649</v>
      </c>
      <c r="Z1020" s="1">
        <v>10</v>
      </c>
      <c r="AA1020" s="1">
        <v>10</v>
      </c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>
        <f t="shared" si="172"/>
        <v>0</v>
      </c>
      <c r="AP1020" s="1">
        <v>86.6</v>
      </c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>
        <v>76.599999999999994</v>
      </c>
      <c r="BC1020" s="1"/>
      <c r="BD1020" s="1"/>
      <c r="BE1020" s="1"/>
      <c r="BF1020" s="1"/>
      <c r="BG1020" s="1"/>
      <c r="BH1020" s="1"/>
      <c r="BI1020" s="1">
        <f t="shared" si="173"/>
        <v>0</v>
      </c>
      <c r="BJ1020" s="1">
        <v>148.35</v>
      </c>
      <c r="BK1020" s="1"/>
      <c r="BL1020" s="1"/>
      <c r="BM1020" s="1">
        <v>2</v>
      </c>
      <c r="BN1020" s="1">
        <v>1.25</v>
      </c>
      <c r="BO1020" s="1">
        <v>66.25</v>
      </c>
      <c r="BP1020" s="1">
        <v>0</v>
      </c>
      <c r="BQ1020" s="1">
        <v>2</v>
      </c>
      <c r="BR1020" s="1"/>
      <c r="BS1020" s="1">
        <v>8.1</v>
      </c>
      <c r="BT1020" s="1"/>
      <c r="BU1020" s="1">
        <v>0</v>
      </c>
      <c r="BV1020" s="1">
        <v>10</v>
      </c>
      <c r="BW1020" s="1"/>
      <c r="BX1020" s="1">
        <f t="shared" si="174"/>
        <v>0</v>
      </c>
      <c r="BY1020" s="1">
        <v>20</v>
      </c>
      <c r="BZ1020" s="1"/>
      <c r="CA1020" s="1">
        <f t="shared" si="175"/>
        <v>0</v>
      </c>
      <c r="CB1020" s="1">
        <f t="shared" si="176"/>
        <v>0</v>
      </c>
      <c r="CC1020" s="1">
        <v>190</v>
      </c>
      <c r="CD1020" s="1">
        <v>50</v>
      </c>
      <c r="CE1020" s="1">
        <v>0</v>
      </c>
      <c r="CF1020" s="1"/>
      <c r="CG1020" s="1">
        <f t="shared" si="177"/>
        <v>0</v>
      </c>
      <c r="CH1020" s="1">
        <v>92</v>
      </c>
      <c r="CI1020" s="1">
        <v>32</v>
      </c>
      <c r="CJ1020" s="1">
        <v>60</v>
      </c>
      <c r="CK1020" s="1"/>
      <c r="CL1020" s="1">
        <f t="shared" si="171"/>
        <v>0</v>
      </c>
      <c r="CM1020" s="1"/>
      <c r="CN1020" s="1"/>
      <c r="CO1020" s="1">
        <f t="shared" si="178"/>
        <v>0</v>
      </c>
      <c r="CP1020" s="1">
        <v>424.95</v>
      </c>
      <c r="CQ1020" s="1">
        <f>SUM(BI1020,CB1020,CG1020)</f>
        <v>0</v>
      </c>
      <c r="CR1020" s="1">
        <v>13</v>
      </c>
      <c r="CS1020" s="1" t="s">
        <v>5728</v>
      </c>
    </row>
    <row r="1021" spans="1:97" customFormat="1" ht="51" hidden="1" customHeight="1" x14ac:dyDescent="0.25">
      <c r="A1021" s="1" t="s">
        <v>4627</v>
      </c>
      <c r="B1021" s="1" t="s">
        <v>4628</v>
      </c>
      <c r="C1021" s="1" t="s">
        <v>419</v>
      </c>
      <c r="D1021" s="1" t="s">
        <v>84</v>
      </c>
      <c r="E1021" s="1" t="s">
        <v>4629</v>
      </c>
      <c r="F1021" s="1" t="s">
        <v>4630</v>
      </c>
      <c r="G1021" s="1" t="s">
        <v>2021</v>
      </c>
      <c r="H1021" s="1" t="s">
        <v>74</v>
      </c>
      <c r="I1021" s="1" t="s">
        <v>4631</v>
      </c>
      <c r="J1021" s="1" t="s">
        <v>4631</v>
      </c>
      <c r="K1021" s="1" t="s">
        <v>4632</v>
      </c>
      <c r="L1021" s="1" t="s">
        <v>3360</v>
      </c>
      <c r="M1021" s="1" t="s">
        <v>507</v>
      </c>
      <c r="N1021" s="1" t="s">
        <v>4633</v>
      </c>
      <c r="O1021" s="1" t="s">
        <v>509</v>
      </c>
      <c r="P1021" s="1">
        <v>935</v>
      </c>
      <c r="Q1021" s="1" t="s">
        <v>4929</v>
      </c>
      <c r="R1021" s="1" t="s">
        <v>38</v>
      </c>
      <c r="S1021" s="1" t="s">
        <v>4930</v>
      </c>
      <c r="T1021" s="1" t="s">
        <v>40</v>
      </c>
      <c r="U1021" s="1">
        <v>1</v>
      </c>
      <c r="V1021" s="1" t="s">
        <v>41</v>
      </c>
      <c r="W1021" s="1" t="s">
        <v>41</v>
      </c>
      <c r="X1021" s="1">
        <v>5</v>
      </c>
      <c r="Y1021" s="31" t="s">
        <v>5649</v>
      </c>
      <c r="Z1021" s="1">
        <v>221.86</v>
      </c>
      <c r="AA1021" s="1">
        <v>10</v>
      </c>
      <c r="AB1021" s="1"/>
      <c r="AC1021" s="1"/>
      <c r="AD1021" s="1"/>
      <c r="AE1021" s="1"/>
      <c r="AF1021" s="1"/>
      <c r="AG1021" s="1"/>
      <c r="AH1021" s="1">
        <v>11</v>
      </c>
      <c r="AI1021" s="1"/>
      <c r="AJ1021" s="1">
        <v>160.86000000000001</v>
      </c>
      <c r="AK1021" s="1"/>
      <c r="AL1021" s="1"/>
      <c r="AM1021" s="1"/>
      <c r="AN1021" s="1"/>
      <c r="AO1021" s="1">
        <f t="shared" si="172"/>
        <v>0</v>
      </c>
      <c r="AP1021" s="1">
        <v>316.33999999999997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5.48</v>
      </c>
      <c r="AY1021" s="1">
        <v>0</v>
      </c>
      <c r="AZ1021" s="1">
        <v>0</v>
      </c>
      <c r="BA1021" s="1">
        <v>0</v>
      </c>
      <c r="BB1021" s="1">
        <v>160.86000000000001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100</v>
      </c>
      <c r="BI1021" s="1">
        <f t="shared" si="173"/>
        <v>0</v>
      </c>
      <c r="BJ1021" s="1">
        <v>45.45</v>
      </c>
      <c r="BK1021" s="1">
        <v>1.5</v>
      </c>
      <c r="BL1021" s="1">
        <v>0</v>
      </c>
      <c r="BM1021" s="1">
        <v>0</v>
      </c>
      <c r="BN1021" s="1">
        <v>0</v>
      </c>
      <c r="BO1021" s="1">
        <v>0</v>
      </c>
      <c r="BP1021" s="1">
        <v>3</v>
      </c>
      <c r="BQ1021" s="1">
        <v>2</v>
      </c>
      <c r="BR1021" s="1">
        <v>0</v>
      </c>
      <c r="BS1021" s="1">
        <v>2.7</v>
      </c>
      <c r="BT1021" s="1">
        <v>0</v>
      </c>
      <c r="BU1021" s="1">
        <v>0</v>
      </c>
      <c r="BV1021" s="1">
        <v>10</v>
      </c>
      <c r="BW1021" s="1">
        <v>0</v>
      </c>
      <c r="BX1021" s="1">
        <f t="shared" si="174"/>
        <v>0</v>
      </c>
      <c r="BY1021" s="1">
        <v>0</v>
      </c>
      <c r="BZ1021" s="1">
        <v>0</v>
      </c>
      <c r="CA1021" s="1">
        <f t="shared" si="175"/>
        <v>0</v>
      </c>
      <c r="CB1021" s="1">
        <f t="shared" si="176"/>
        <v>0</v>
      </c>
      <c r="CC1021" s="1">
        <v>40</v>
      </c>
      <c r="CD1021" s="1">
        <v>40</v>
      </c>
      <c r="CE1021" s="1">
        <v>0</v>
      </c>
      <c r="CF1021" s="1">
        <v>0</v>
      </c>
      <c r="CG1021" s="1">
        <f t="shared" si="177"/>
        <v>0</v>
      </c>
      <c r="CH1021" s="1">
        <v>24</v>
      </c>
      <c r="CI1021" s="1">
        <v>24</v>
      </c>
      <c r="CJ1021" s="1">
        <v>0</v>
      </c>
      <c r="CK1021" s="1">
        <v>0</v>
      </c>
      <c r="CL1021" s="1">
        <f t="shared" si="171"/>
        <v>0</v>
      </c>
      <c r="CM1021" s="1"/>
      <c r="CN1021" s="1">
        <v>0</v>
      </c>
      <c r="CO1021" s="1">
        <f t="shared" si="178"/>
        <v>0</v>
      </c>
      <c r="CP1021" s="1">
        <v>401.79</v>
      </c>
      <c r="CQ1021" s="1">
        <f>SUM(BI1021,CB1021,CG1021)</f>
        <v>0</v>
      </c>
      <c r="CR1021" s="1">
        <v>9</v>
      </c>
      <c r="CS1021" s="1" t="s">
        <v>5732</v>
      </c>
    </row>
    <row r="1022" spans="1:97" customFormat="1" ht="165" hidden="1" customHeight="1" x14ac:dyDescent="0.25">
      <c r="A1022" s="27" t="s">
        <v>3422</v>
      </c>
      <c r="B1022" s="27" t="s">
        <v>3423</v>
      </c>
      <c r="C1022" s="27" t="s">
        <v>157</v>
      </c>
      <c r="D1022" s="27" t="s">
        <v>98</v>
      </c>
      <c r="E1022" s="27" t="s">
        <v>3424</v>
      </c>
      <c r="F1022" s="27" t="s">
        <v>3425</v>
      </c>
      <c r="G1022" s="27" t="s">
        <v>3426</v>
      </c>
      <c r="H1022" s="27" t="s">
        <v>102</v>
      </c>
      <c r="I1022" s="27" t="s">
        <v>3427</v>
      </c>
      <c r="J1022" s="27" t="s">
        <v>3428</v>
      </c>
      <c r="K1022" s="27" t="s">
        <v>3429</v>
      </c>
      <c r="L1022" s="27" t="s">
        <v>105</v>
      </c>
      <c r="M1022" s="27" t="s">
        <v>3430</v>
      </c>
      <c r="N1022" s="27" t="s">
        <v>3431</v>
      </c>
      <c r="O1022" s="27" t="s">
        <v>3432</v>
      </c>
      <c r="P1022" s="27">
        <v>935</v>
      </c>
      <c r="Q1022" s="27" t="s">
        <v>4929</v>
      </c>
      <c r="R1022" s="27" t="s">
        <v>38</v>
      </c>
      <c r="S1022" s="27" t="s">
        <v>4930</v>
      </c>
      <c r="T1022" s="27" t="s">
        <v>40</v>
      </c>
      <c r="U1022" s="27">
        <v>1</v>
      </c>
      <c r="V1022" s="27" t="s">
        <v>41</v>
      </c>
      <c r="W1022" s="27" t="s">
        <v>41</v>
      </c>
      <c r="X1022" s="27">
        <v>5</v>
      </c>
      <c r="Y1022" s="33" t="s">
        <v>5716</v>
      </c>
      <c r="Z1022" s="27">
        <v>229.2</v>
      </c>
      <c r="AA1022" s="27">
        <v>0</v>
      </c>
      <c r="AB1022" s="1"/>
      <c r="AC1022" s="1">
        <v>6.96</v>
      </c>
      <c r="AD1022" s="1"/>
      <c r="AE1022" s="1"/>
      <c r="AF1022" s="1"/>
      <c r="AG1022" s="1"/>
      <c r="AH1022" s="1">
        <v>19.25</v>
      </c>
      <c r="AI1022" s="1"/>
      <c r="AJ1022" s="1">
        <v>202.99</v>
      </c>
      <c r="AK1022" s="1"/>
      <c r="AL1022" s="1"/>
      <c r="AM1022" s="1"/>
      <c r="AN1022" s="1"/>
      <c r="AO1022" s="1">
        <f t="shared" si="172"/>
        <v>0</v>
      </c>
      <c r="AP1022" s="27">
        <v>306.39999999999998</v>
      </c>
      <c r="AQ1022" s="27"/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7">
        <v>306.39999999999998</v>
      </c>
      <c r="BC1022" s="27"/>
      <c r="BD1022" s="27"/>
      <c r="BE1022" s="27"/>
      <c r="BF1022" s="27"/>
      <c r="BG1022" s="27"/>
      <c r="BH1022" s="27"/>
      <c r="BI1022" s="27">
        <f t="shared" si="173"/>
        <v>0</v>
      </c>
      <c r="BJ1022" s="27">
        <v>21.5</v>
      </c>
      <c r="BK1022" s="27">
        <v>0.5</v>
      </c>
      <c r="BL1022" s="27"/>
      <c r="BM1022" s="27">
        <v>1</v>
      </c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>
        <f t="shared" si="174"/>
        <v>0</v>
      </c>
      <c r="BY1022" s="27">
        <v>20</v>
      </c>
      <c r="BZ1022" s="27"/>
      <c r="CA1022" s="27">
        <f t="shared" si="175"/>
        <v>0</v>
      </c>
      <c r="CB1022" s="27">
        <f t="shared" si="176"/>
        <v>0</v>
      </c>
      <c r="CC1022" s="27">
        <v>60</v>
      </c>
      <c r="CD1022" s="27">
        <v>60</v>
      </c>
      <c r="CE1022" s="27"/>
      <c r="CF1022" s="27"/>
      <c r="CG1022" s="27">
        <f t="shared" si="177"/>
        <v>0</v>
      </c>
      <c r="CH1022" s="27">
        <v>40</v>
      </c>
      <c r="CI1022" s="27">
        <v>40</v>
      </c>
      <c r="CJ1022" s="27"/>
      <c r="CK1022" s="27"/>
      <c r="CL1022" s="27">
        <f t="shared" si="171"/>
        <v>0</v>
      </c>
      <c r="CM1022" s="27"/>
      <c r="CN1022" s="27"/>
      <c r="CO1022" s="27">
        <f t="shared" si="178"/>
        <v>0</v>
      </c>
      <c r="CP1022" s="27">
        <v>387.9</v>
      </c>
      <c r="CQ1022" s="27"/>
      <c r="CR1022" s="27"/>
      <c r="CS1022" s="27" t="s">
        <v>5727</v>
      </c>
    </row>
    <row r="1023" spans="1:97" customFormat="1" ht="36" hidden="1" customHeight="1" x14ac:dyDescent="0.25">
      <c r="A1023" s="1" t="s">
        <v>166</v>
      </c>
      <c r="B1023" s="1" t="s">
        <v>167</v>
      </c>
      <c r="C1023" s="1" t="s">
        <v>25</v>
      </c>
      <c r="D1023" s="1" t="s">
        <v>168</v>
      </c>
      <c r="E1023" s="1" t="s">
        <v>169</v>
      </c>
      <c r="F1023" s="1" t="s">
        <v>170</v>
      </c>
      <c r="G1023" s="1" t="s">
        <v>171</v>
      </c>
      <c r="H1023" s="1" t="s">
        <v>29</v>
      </c>
      <c r="I1023" s="1" t="s">
        <v>172</v>
      </c>
      <c r="J1023" s="1" t="s">
        <v>173</v>
      </c>
      <c r="K1023" s="1" t="s">
        <v>174</v>
      </c>
      <c r="L1023" s="1" t="s">
        <v>175</v>
      </c>
      <c r="M1023" s="1" t="s">
        <v>176</v>
      </c>
      <c r="N1023" s="1" t="s">
        <v>177</v>
      </c>
      <c r="O1023" s="1" t="s">
        <v>178</v>
      </c>
      <c r="P1023" s="1">
        <v>935</v>
      </c>
      <c r="Q1023" s="1" t="s">
        <v>4929</v>
      </c>
      <c r="R1023" s="1" t="s">
        <v>38</v>
      </c>
      <c r="S1023" s="1" t="s">
        <v>4930</v>
      </c>
      <c r="T1023" s="1" t="s">
        <v>40</v>
      </c>
      <c r="U1023" s="1">
        <v>1</v>
      </c>
      <c r="V1023" s="1" t="s">
        <v>41</v>
      </c>
      <c r="W1023" s="1" t="s">
        <v>41</v>
      </c>
      <c r="X1023" s="1">
        <v>1</v>
      </c>
      <c r="Y1023" s="31" t="s">
        <v>5649</v>
      </c>
      <c r="Z1023" s="1">
        <v>10</v>
      </c>
      <c r="AA1023" s="1">
        <v>10</v>
      </c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>
        <f t="shared" si="172"/>
        <v>0</v>
      </c>
      <c r="AP1023" s="1">
        <v>238.26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17.190000000000001</v>
      </c>
      <c r="BB1023" s="1">
        <v>111.07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100</v>
      </c>
      <c r="BI1023" s="1">
        <f t="shared" si="173"/>
        <v>0</v>
      </c>
      <c r="BJ1023" s="1">
        <v>52</v>
      </c>
      <c r="BK1023" s="1">
        <v>1.5</v>
      </c>
      <c r="BL1023" s="1">
        <v>0</v>
      </c>
      <c r="BM1023" s="1">
        <v>1</v>
      </c>
      <c r="BN1023" s="1">
        <v>0</v>
      </c>
      <c r="BO1023" s="1">
        <v>15</v>
      </c>
      <c r="BP1023" s="1">
        <v>3</v>
      </c>
      <c r="BQ1023" s="1">
        <v>6</v>
      </c>
      <c r="BR1023" s="1">
        <v>5.5</v>
      </c>
      <c r="BS1023" s="1">
        <v>0</v>
      </c>
      <c r="BT1023" s="1">
        <v>0</v>
      </c>
      <c r="BU1023" s="1">
        <v>0</v>
      </c>
      <c r="BV1023" s="1">
        <v>0</v>
      </c>
      <c r="BW1023" s="1">
        <v>0</v>
      </c>
      <c r="BX1023" s="1">
        <f t="shared" si="174"/>
        <v>0</v>
      </c>
      <c r="BY1023" s="1">
        <v>20</v>
      </c>
      <c r="BZ1023" s="1">
        <v>0</v>
      </c>
      <c r="CA1023" s="1">
        <f t="shared" si="175"/>
        <v>0</v>
      </c>
      <c r="CB1023" s="1">
        <f t="shared" si="176"/>
        <v>0</v>
      </c>
      <c r="CC1023" s="1">
        <v>90</v>
      </c>
      <c r="CD1023" s="1">
        <v>40</v>
      </c>
      <c r="CE1023" s="1">
        <v>50</v>
      </c>
      <c r="CF1023" s="1">
        <v>0</v>
      </c>
      <c r="CG1023" s="1">
        <f t="shared" si="177"/>
        <v>0</v>
      </c>
      <c r="CH1023" s="1">
        <v>39</v>
      </c>
      <c r="CI1023" s="1">
        <v>24</v>
      </c>
      <c r="CJ1023" s="1">
        <v>15</v>
      </c>
      <c r="CK1023" s="1">
        <v>0</v>
      </c>
      <c r="CL1023" s="1">
        <f t="shared" si="171"/>
        <v>0</v>
      </c>
      <c r="CM1023" s="1"/>
      <c r="CN1023" s="1">
        <v>0</v>
      </c>
      <c r="CO1023" s="1">
        <f t="shared" si="178"/>
        <v>0</v>
      </c>
      <c r="CP1023" s="1">
        <v>380.26</v>
      </c>
      <c r="CQ1023" s="1">
        <f t="shared" ref="CQ1023:CQ1036" si="181">SUM(BI1023,CB1023,CG1023)</f>
        <v>0</v>
      </c>
      <c r="CR1023" s="1">
        <v>5</v>
      </c>
      <c r="CS1023" s="1" t="s">
        <v>5732</v>
      </c>
    </row>
    <row r="1024" spans="1:97" customFormat="1" ht="33" hidden="1" customHeight="1" x14ac:dyDescent="0.25">
      <c r="A1024" s="1" t="s">
        <v>1857</v>
      </c>
      <c r="B1024" s="1" t="s">
        <v>1858</v>
      </c>
      <c r="C1024" s="1" t="s">
        <v>267</v>
      </c>
      <c r="D1024" s="1" t="s">
        <v>71</v>
      </c>
      <c r="E1024" s="1" t="s">
        <v>1859</v>
      </c>
      <c r="F1024" s="26" t="s">
        <v>1860</v>
      </c>
      <c r="G1024" s="26" t="s">
        <v>284</v>
      </c>
      <c r="H1024" s="1" t="s">
        <v>195</v>
      </c>
      <c r="I1024" s="1" t="s">
        <v>1861</v>
      </c>
      <c r="J1024" s="1" t="s">
        <v>1862</v>
      </c>
      <c r="K1024" s="1" t="s">
        <v>1863</v>
      </c>
      <c r="L1024" s="1" t="s">
        <v>92</v>
      </c>
      <c r="M1024" s="1" t="s">
        <v>1864</v>
      </c>
      <c r="N1024" s="1" t="s">
        <v>1865</v>
      </c>
      <c r="O1024" s="1" t="s">
        <v>397</v>
      </c>
      <c r="P1024" s="1">
        <v>935</v>
      </c>
      <c r="Q1024" s="1" t="s">
        <v>4929</v>
      </c>
      <c r="R1024" s="1" t="s">
        <v>38</v>
      </c>
      <c r="S1024" s="1" t="s">
        <v>4930</v>
      </c>
      <c r="T1024" s="1" t="s">
        <v>40</v>
      </c>
      <c r="U1024" s="1">
        <v>1</v>
      </c>
      <c r="V1024" s="1" t="s">
        <v>41</v>
      </c>
      <c r="W1024" s="1" t="s">
        <v>41</v>
      </c>
      <c r="X1024" s="1">
        <v>2</v>
      </c>
      <c r="Y1024" s="34" t="s">
        <v>5649</v>
      </c>
      <c r="Z1024" s="1">
        <v>10</v>
      </c>
      <c r="AA1024" s="1">
        <v>10</v>
      </c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>
        <f t="shared" si="172"/>
        <v>0</v>
      </c>
      <c r="AP1024" s="1">
        <v>151.71</v>
      </c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>
        <v>55.39</v>
      </c>
      <c r="BB1024" s="1"/>
      <c r="BC1024" s="1"/>
      <c r="BD1024" s="1"/>
      <c r="BE1024" s="1"/>
      <c r="BF1024" s="1"/>
      <c r="BG1024" s="1"/>
      <c r="BH1024" s="1"/>
      <c r="BI1024" s="1">
        <f t="shared" si="173"/>
        <v>0</v>
      </c>
      <c r="BJ1024" s="1">
        <v>39.1</v>
      </c>
      <c r="BK1024" s="1"/>
      <c r="BL1024" s="1"/>
      <c r="BM1024" s="1">
        <v>9</v>
      </c>
      <c r="BN1024" s="1">
        <v>0</v>
      </c>
      <c r="BO1024" s="1">
        <v>3.75</v>
      </c>
      <c r="BP1024" s="1"/>
      <c r="BQ1024" s="1"/>
      <c r="BR1024" s="1"/>
      <c r="BS1024" s="1">
        <v>21.6</v>
      </c>
      <c r="BT1024" s="1">
        <v>3.5</v>
      </c>
      <c r="BU1024" s="1"/>
      <c r="BV1024" s="1"/>
      <c r="BW1024" s="1"/>
      <c r="BX1024" s="1">
        <f t="shared" si="174"/>
        <v>0</v>
      </c>
      <c r="BY1024" s="1"/>
      <c r="BZ1024" s="1"/>
      <c r="CA1024" s="1">
        <f t="shared" si="175"/>
        <v>0</v>
      </c>
      <c r="CB1024" s="1">
        <f t="shared" si="176"/>
        <v>0</v>
      </c>
      <c r="CC1024" s="1">
        <v>180</v>
      </c>
      <c r="CD1024" s="1">
        <v>40</v>
      </c>
      <c r="CE1024" s="1">
        <v>0</v>
      </c>
      <c r="CF1024" s="1"/>
      <c r="CG1024" s="1">
        <f t="shared" si="177"/>
        <v>0</v>
      </c>
      <c r="CH1024" s="1">
        <v>84</v>
      </c>
      <c r="CI1024" s="1">
        <v>24</v>
      </c>
      <c r="CJ1024" s="1">
        <v>60</v>
      </c>
      <c r="CK1024" s="1"/>
      <c r="CL1024" s="1">
        <f t="shared" si="171"/>
        <v>0</v>
      </c>
      <c r="CM1024" s="1"/>
      <c r="CN1024" s="1"/>
      <c r="CO1024" s="1">
        <f t="shared" si="178"/>
        <v>0</v>
      </c>
      <c r="CP1024" s="1">
        <v>370.81</v>
      </c>
      <c r="CQ1024" s="1">
        <f t="shared" si="181"/>
        <v>0</v>
      </c>
      <c r="CR1024" s="1">
        <v>23</v>
      </c>
      <c r="CS1024" s="1" t="s">
        <v>5728</v>
      </c>
    </row>
    <row r="1025" spans="1:97" customFormat="1" ht="32.25" hidden="1" customHeight="1" x14ac:dyDescent="0.25">
      <c r="A1025" s="1" t="s">
        <v>1876</v>
      </c>
      <c r="B1025" s="1" t="s">
        <v>1877</v>
      </c>
      <c r="C1025" s="1" t="s">
        <v>25</v>
      </c>
      <c r="D1025" s="1" t="s">
        <v>84</v>
      </c>
      <c r="E1025" s="1" t="s">
        <v>1878</v>
      </c>
      <c r="F1025" s="1" t="s">
        <v>1879</v>
      </c>
      <c r="G1025" s="1" t="s">
        <v>1235</v>
      </c>
      <c r="H1025" s="1" t="s">
        <v>391</v>
      </c>
      <c r="I1025" s="1" t="s">
        <v>1880</v>
      </c>
      <c r="J1025" s="1" t="s">
        <v>1881</v>
      </c>
      <c r="K1025" s="1" t="s">
        <v>1882</v>
      </c>
      <c r="L1025" s="1" t="s">
        <v>648</v>
      </c>
      <c r="M1025" s="1" t="s">
        <v>649</v>
      </c>
      <c r="N1025" s="1" t="s">
        <v>1883</v>
      </c>
      <c r="O1025" s="1" t="s">
        <v>651</v>
      </c>
      <c r="P1025" s="1">
        <v>935</v>
      </c>
      <c r="Q1025" s="1" t="s">
        <v>4929</v>
      </c>
      <c r="R1025" s="1" t="s">
        <v>38</v>
      </c>
      <c r="S1025" s="1" t="s">
        <v>4930</v>
      </c>
      <c r="T1025" s="1" t="s">
        <v>40</v>
      </c>
      <c r="U1025" s="1">
        <v>1</v>
      </c>
      <c r="V1025" s="1" t="s">
        <v>41</v>
      </c>
      <c r="W1025" s="1" t="s">
        <v>41</v>
      </c>
      <c r="X1025" s="1">
        <v>5</v>
      </c>
      <c r="Y1025" s="31" t="s">
        <v>5649</v>
      </c>
      <c r="Z1025" s="1">
        <v>35.83</v>
      </c>
      <c r="AA1025" s="1">
        <v>10</v>
      </c>
      <c r="AB1025" s="1"/>
      <c r="AC1025" s="1"/>
      <c r="AD1025" s="1"/>
      <c r="AE1025" s="1"/>
      <c r="AF1025" s="1"/>
      <c r="AG1025" s="1">
        <v>16.5</v>
      </c>
      <c r="AH1025" s="1">
        <v>5.5</v>
      </c>
      <c r="AI1025" s="1"/>
      <c r="AJ1025" s="1">
        <v>3.83</v>
      </c>
      <c r="AK1025" s="1"/>
      <c r="AL1025" s="1"/>
      <c r="AM1025" s="1"/>
      <c r="AN1025" s="1"/>
      <c r="AO1025" s="1">
        <f t="shared" si="172"/>
        <v>0</v>
      </c>
      <c r="AP1025" s="1">
        <v>13.83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8.2200000000000006</v>
      </c>
      <c r="AX1025" s="1">
        <v>2.74</v>
      </c>
      <c r="AY1025" s="1">
        <v>0</v>
      </c>
      <c r="AZ1025" s="1">
        <v>0</v>
      </c>
      <c r="BA1025" s="1">
        <v>0</v>
      </c>
      <c r="BB1025" s="1">
        <v>3.83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f t="shared" si="173"/>
        <v>0</v>
      </c>
      <c r="BJ1025" s="1">
        <v>199.45</v>
      </c>
      <c r="BK1025" s="1">
        <v>0.5</v>
      </c>
      <c r="BL1025" s="1">
        <v>0</v>
      </c>
      <c r="BM1025" s="1">
        <v>0</v>
      </c>
      <c r="BN1025" s="1">
        <v>0</v>
      </c>
      <c r="BO1025" s="1">
        <v>7.5</v>
      </c>
      <c r="BP1025" s="1">
        <v>4.5</v>
      </c>
      <c r="BQ1025" s="1">
        <v>6</v>
      </c>
      <c r="BR1025" s="1">
        <v>5.5</v>
      </c>
      <c r="BS1025" s="1">
        <v>16.2</v>
      </c>
      <c r="BT1025" s="1">
        <v>10.5</v>
      </c>
      <c r="BU1025" s="1">
        <v>10</v>
      </c>
      <c r="BV1025" s="1">
        <v>10</v>
      </c>
      <c r="BW1025" s="1">
        <v>10</v>
      </c>
      <c r="BX1025" s="1">
        <f t="shared" si="174"/>
        <v>0</v>
      </c>
      <c r="BY1025" s="1">
        <v>20</v>
      </c>
      <c r="BZ1025" s="1">
        <v>0</v>
      </c>
      <c r="CA1025" s="1">
        <f t="shared" si="175"/>
        <v>0</v>
      </c>
      <c r="CB1025" s="1">
        <f t="shared" si="176"/>
        <v>0</v>
      </c>
      <c r="CC1025" s="1">
        <v>150</v>
      </c>
      <c r="CD1025" s="1">
        <v>40</v>
      </c>
      <c r="CE1025" s="1">
        <v>0</v>
      </c>
      <c r="CF1025" s="1">
        <v>0</v>
      </c>
      <c r="CG1025" s="1">
        <f t="shared" si="177"/>
        <v>0</v>
      </c>
      <c r="CH1025" s="1">
        <v>69</v>
      </c>
      <c r="CI1025" s="1">
        <v>24</v>
      </c>
      <c r="CJ1025" s="1">
        <v>45</v>
      </c>
      <c r="CK1025" s="1">
        <v>0</v>
      </c>
      <c r="CL1025" s="1">
        <f t="shared" si="171"/>
        <v>0</v>
      </c>
      <c r="CM1025" s="1"/>
      <c r="CN1025" s="1">
        <v>0</v>
      </c>
      <c r="CO1025" s="1">
        <f t="shared" si="178"/>
        <v>0</v>
      </c>
      <c r="CP1025" s="1">
        <v>363.28</v>
      </c>
      <c r="CQ1025" s="1">
        <f t="shared" si="181"/>
        <v>0</v>
      </c>
      <c r="CR1025" s="1">
        <v>21</v>
      </c>
      <c r="CS1025" s="1" t="s">
        <v>5732</v>
      </c>
    </row>
    <row r="1026" spans="1:97" customFormat="1" ht="36" hidden="1" customHeight="1" x14ac:dyDescent="0.25">
      <c r="A1026" s="1" t="s">
        <v>202</v>
      </c>
      <c r="B1026" s="1" t="s">
        <v>203</v>
      </c>
      <c r="C1026" s="1" t="s">
        <v>157</v>
      </c>
      <c r="D1026" s="1" t="s">
        <v>26</v>
      </c>
      <c r="E1026" s="1" t="s">
        <v>204</v>
      </c>
      <c r="F1026" s="26" t="s">
        <v>205</v>
      </c>
      <c r="G1026" s="26" t="s">
        <v>206</v>
      </c>
      <c r="H1026" s="1" t="s">
        <v>75</v>
      </c>
      <c r="I1026" s="1" t="s">
        <v>207</v>
      </c>
      <c r="J1026" s="1" t="s">
        <v>207</v>
      </c>
      <c r="K1026" s="1" t="s">
        <v>208</v>
      </c>
      <c r="L1026" s="1" t="s">
        <v>209</v>
      </c>
      <c r="M1026" s="1" t="s">
        <v>210</v>
      </c>
      <c r="N1026" s="1" t="s">
        <v>211</v>
      </c>
      <c r="O1026" s="1" t="s">
        <v>212</v>
      </c>
      <c r="P1026" s="1">
        <v>935</v>
      </c>
      <c r="Q1026" s="1" t="s">
        <v>4929</v>
      </c>
      <c r="R1026" s="1" t="s">
        <v>38</v>
      </c>
      <c r="S1026" s="1" t="s">
        <v>4930</v>
      </c>
      <c r="T1026" s="1" t="s">
        <v>40</v>
      </c>
      <c r="U1026" s="1">
        <v>1</v>
      </c>
      <c r="V1026" s="1" t="s">
        <v>41</v>
      </c>
      <c r="W1026" s="1" t="s">
        <v>41</v>
      </c>
      <c r="X1026" s="1">
        <v>5</v>
      </c>
      <c r="Y1026" s="34" t="s">
        <v>5649</v>
      </c>
      <c r="Z1026" s="1">
        <v>50</v>
      </c>
      <c r="AA1026" s="1">
        <v>10</v>
      </c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>
        <f t="shared" si="172"/>
        <v>0</v>
      </c>
      <c r="AP1026" s="1">
        <v>295.97000000000003</v>
      </c>
      <c r="AQ1026" s="1"/>
      <c r="AR1026" s="1"/>
      <c r="AS1026" s="1"/>
      <c r="AT1026" s="1"/>
      <c r="AU1026" s="1"/>
      <c r="AV1026" s="1"/>
      <c r="AW1026" s="1"/>
      <c r="AX1026" s="1">
        <v>23.29</v>
      </c>
      <c r="AY1026" s="1"/>
      <c r="AZ1026" s="1"/>
      <c r="BA1026" s="1">
        <v>0</v>
      </c>
      <c r="BB1026" s="1">
        <v>91.92</v>
      </c>
      <c r="BC1026" s="1"/>
      <c r="BD1026" s="1"/>
      <c r="BE1026" s="1"/>
      <c r="BF1026" s="1"/>
      <c r="BG1026" s="1"/>
      <c r="BH1026" s="1">
        <v>0</v>
      </c>
      <c r="BI1026" s="1">
        <f t="shared" si="173"/>
        <v>0</v>
      </c>
      <c r="BJ1026" s="1">
        <v>44.5</v>
      </c>
      <c r="BK1026" s="1"/>
      <c r="BL1026" s="1"/>
      <c r="BM1026" s="1"/>
      <c r="BN1026" s="1"/>
      <c r="BO1026" s="1">
        <v>2.5</v>
      </c>
      <c r="BP1026" s="1"/>
      <c r="BQ1026" s="1">
        <v>2</v>
      </c>
      <c r="BR1026" s="1"/>
      <c r="BS1026" s="1"/>
      <c r="BT1026" s="1"/>
      <c r="BU1026" s="1">
        <v>0</v>
      </c>
      <c r="BV1026" s="1">
        <v>10</v>
      </c>
      <c r="BW1026" s="1"/>
      <c r="BX1026" s="1">
        <f t="shared" si="174"/>
        <v>0</v>
      </c>
      <c r="BY1026" s="1">
        <v>20</v>
      </c>
      <c r="BZ1026" s="1"/>
      <c r="CA1026" s="1">
        <f t="shared" si="175"/>
        <v>0</v>
      </c>
      <c r="CB1026" s="1">
        <f t="shared" si="176"/>
        <v>0</v>
      </c>
      <c r="CC1026" s="1">
        <v>20</v>
      </c>
      <c r="CD1026" s="1">
        <v>0</v>
      </c>
      <c r="CE1026" s="1"/>
      <c r="CF1026" s="1"/>
      <c r="CG1026" s="1">
        <f t="shared" si="177"/>
        <v>0</v>
      </c>
      <c r="CH1026" s="1">
        <v>8</v>
      </c>
      <c r="CI1026" s="1">
        <v>8</v>
      </c>
      <c r="CJ1026" s="1"/>
      <c r="CK1026" s="1"/>
      <c r="CL1026" s="1">
        <f t="shared" si="171"/>
        <v>0</v>
      </c>
      <c r="CM1026" s="1"/>
      <c r="CN1026" s="1"/>
      <c r="CO1026" s="1">
        <f t="shared" si="178"/>
        <v>0</v>
      </c>
      <c r="CP1026" s="1">
        <v>360.47</v>
      </c>
      <c r="CQ1026" s="1">
        <f t="shared" si="181"/>
        <v>0</v>
      </c>
      <c r="CR1026" s="1">
        <v>22</v>
      </c>
      <c r="CS1026" s="1" t="s">
        <v>5728</v>
      </c>
    </row>
    <row r="1027" spans="1:97" customFormat="1" ht="27" hidden="1" customHeight="1" x14ac:dyDescent="0.25">
      <c r="A1027" s="1" t="s">
        <v>1162</v>
      </c>
      <c r="B1027" s="1" t="s">
        <v>1163</v>
      </c>
      <c r="C1027" s="1" t="s">
        <v>25</v>
      </c>
      <c r="D1027" s="1" t="s">
        <v>168</v>
      </c>
      <c r="E1027" s="1" t="s">
        <v>1164</v>
      </c>
      <c r="F1027" s="1" t="s">
        <v>1165</v>
      </c>
      <c r="G1027" s="1" t="s">
        <v>1166</v>
      </c>
      <c r="H1027" s="1" t="s">
        <v>195</v>
      </c>
      <c r="I1027" s="1" t="s">
        <v>1167</v>
      </c>
      <c r="J1027" s="1" t="s">
        <v>1168</v>
      </c>
      <c r="K1027" s="1" t="s">
        <v>1169</v>
      </c>
      <c r="L1027" s="1" t="s">
        <v>362</v>
      </c>
      <c r="M1027" s="1" t="s">
        <v>917</v>
      </c>
      <c r="N1027" s="1" t="s">
        <v>1170</v>
      </c>
      <c r="O1027" s="1" t="s">
        <v>1171</v>
      </c>
      <c r="P1027" s="1">
        <v>935</v>
      </c>
      <c r="Q1027" s="1" t="s">
        <v>4929</v>
      </c>
      <c r="R1027" s="1" t="s">
        <v>38</v>
      </c>
      <c r="S1027" s="1" t="s">
        <v>4930</v>
      </c>
      <c r="T1027" s="1" t="s">
        <v>40</v>
      </c>
      <c r="U1027" s="1">
        <v>1</v>
      </c>
      <c r="V1027" s="1" t="s">
        <v>41</v>
      </c>
      <c r="W1027" s="1" t="s">
        <v>41</v>
      </c>
      <c r="X1027" s="1">
        <v>4</v>
      </c>
      <c r="Y1027" s="31" t="s">
        <v>5649</v>
      </c>
      <c r="Z1027" s="1">
        <v>258.2</v>
      </c>
      <c r="AA1027" s="1">
        <v>10</v>
      </c>
      <c r="AB1027" s="1"/>
      <c r="AC1027" s="1"/>
      <c r="AD1027" s="1"/>
      <c r="AE1027" s="1"/>
      <c r="AF1027" s="1"/>
      <c r="AG1027" s="1"/>
      <c r="AH1027" s="1">
        <v>55</v>
      </c>
      <c r="AI1027" s="1"/>
      <c r="AJ1027" s="1"/>
      <c r="AK1027" s="1"/>
      <c r="AL1027" s="1"/>
      <c r="AM1027" s="1"/>
      <c r="AN1027" s="1">
        <v>153.19999999999999</v>
      </c>
      <c r="AO1027" s="1">
        <f t="shared" si="172"/>
        <v>0</v>
      </c>
      <c r="AP1027" s="1">
        <v>76.03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27.4</v>
      </c>
      <c r="AY1027" s="1">
        <v>0</v>
      </c>
      <c r="AZ1027" s="1">
        <v>0</v>
      </c>
      <c r="BA1027" s="1">
        <v>38.200000000000003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f t="shared" si="173"/>
        <v>0</v>
      </c>
      <c r="BJ1027" s="1">
        <v>61.6</v>
      </c>
      <c r="BK1027" s="1">
        <v>5.5</v>
      </c>
      <c r="BL1027" s="1">
        <v>0.75</v>
      </c>
      <c r="BM1027" s="1">
        <v>0</v>
      </c>
      <c r="BN1027" s="1">
        <v>0</v>
      </c>
      <c r="BO1027" s="1">
        <v>8.75</v>
      </c>
      <c r="BP1027" s="1">
        <v>3</v>
      </c>
      <c r="BQ1027" s="1">
        <v>12</v>
      </c>
      <c r="BR1027" s="1">
        <v>0</v>
      </c>
      <c r="BS1027" s="1">
        <v>8.1</v>
      </c>
      <c r="BT1027" s="1">
        <v>3.5</v>
      </c>
      <c r="BU1027" s="1">
        <v>0</v>
      </c>
      <c r="BV1027" s="1">
        <v>0</v>
      </c>
      <c r="BW1027" s="1">
        <v>0</v>
      </c>
      <c r="BX1027" s="1">
        <f t="shared" si="174"/>
        <v>0</v>
      </c>
      <c r="BY1027" s="1">
        <v>20</v>
      </c>
      <c r="BZ1027" s="1">
        <v>0</v>
      </c>
      <c r="CA1027" s="1">
        <f t="shared" si="175"/>
        <v>0</v>
      </c>
      <c r="CB1027" s="1">
        <f t="shared" si="176"/>
        <v>0</v>
      </c>
      <c r="CC1027" s="1">
        <v>200</v>
      </c>
      <c r="CD1027" s="1">
        <v>60</v>
      </c>
      <c r="CE1027" s="1">
        <v>0</v>
      </c>
      <c r="CF1027" s="1">
        <v>0</v>
      </c>
      <c r="CG1027" s="1">
        <f t="shared" si="177"/>
        <v>0</v>
      </c>
      <c r="CH1027" s="1">
        <v>100</v>
      </c>
      <c r="CI1027" s="1">
        <v>40</v>
      </c>
      <c r="CJ1027" s="1">
        <v>60</v>
      </c>
      <c r="CK1027" s="1">
        <v>0</v>
      </c>
      <c r="CL1027" s="1">
        <f t="shared" si="171"/>
        <v>0</v>
      </c>
      <c r="CM1027" s="1"/>
      <c r="CN1027" s="1">
        <v>0</v>
      </c>
      <c r="CO1027" s="1">
        <f t="shared" si="178"/>
        <v>0</v>
      </c>
      <c r="CP1027" s="1">
        <v>337.63</v>
      </c>
      <c r="CQ1027" s="1">
        <f t="shared" si="181"/>
        <v>0</v>
      </c>
      <c r="CR1027" s="1">
        <v>19</v>
      </c>
      <c r="CS1027" s="1" t="s">
        <v>5732</v>
      </c>
    </row>
    <row r="1028" spans="1:97" customFormat="1" ht="37.5" hidden="1" customHeight="1" x14ac:dyDescent="0.25">
      <c r="A1028" s="1" t="s">
        <v>3956</v>
      </c>
      <c r="B1028" s="1" t="s">
        <v>3957</v>
      </c>
      <c r="C1028" s="1" t="s">
        <v>25</v>
      </c>
      <c r="D1028" s="1" t="s">
        <v>84</v>
      </c>
      <c r="E1028" s="1" t="s">
        <v>3958</v>
      </c>
      <c r="F1028" s="26" t="s">
        <v>3959</v>
      </c>
      <c r="G1028" s="26" t="s">
        <v>1501</v>
      </c>
      <c r="H1028" s="1" t="s">
        <v>284</v>
      </c>
      <c r="I1028" s="1" t="s">
        <v>3960</v>
      </c>
      <c r="J1028" s="1" t="s">
        <v>3961</v>
      </c>
      <c r="K1028" s="1" t="s">
        <v>3962</v>
      </c>
      <c r="L1028" s="1" t="s">
        <v>3963</v>
      </c>
      <c r="M1028" s="1" t="s">
        <v>3964</v>
      </c>
      <c r="N1028" s="1" t="s">
        <v>3965</v>
      </c>
      <c r="O1028" s="1" t="s">
        <v>3966</v>
      </c>
      <c r="P1028" s="1">
        <v>935</v>
      </c>
      <c r="Q1028" s="1" t="s">
        <v>4929</v>
      </c>
      <c r="R1028" s="1" t="s">
        <v>38</v>
      </c>
      <c r="S1028" s="1" t="s">
        <v>4930</v>
      </c>
      <c r="T1028" s="1" t="s">
        <v>40</v>
      </c>
      <c r="U1028" s="1">
        <v>1</v>
      </c>
      <c r="V1028" s="1" t="s">
        <v>41</v>
      </c>
      <c r="W1028" s="1" t="s">
        <v>41</v>
      </c>
      <c r="X1028" s="1">
        <v>5</v>
      </c>
      <c r="Y1028" s="34" t="s">
        <v>5649</v>
      </c>
      <c r="Z1028" s="1">
        <v>10</v>
      </c>
      <c r="AA1028" s="1">
        <v>10</v>
      </c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>
        <f t="shared" si="172"/>
        <v>0</v>
      </c>
      <c r="AP1028" s="1">
        <v>224.89</v>
      </c>
      <c r="AQ1028" s="1"/>
      <c r="AR1028" s="1"/>
      <c r="AS1028" s="1"/>
      <c r="AT1028" s="1"/>
      <c r="AU1028" s="1"/>
      <c r="AV1028" s="1"/>
      <c r="AW1028" s="1"/>
      <c r="AX1028" s="1">
        <v>9.59</v>
      </c>
      <c r="AY1028" s="1"/>
      <c r="AZ1028" s="1"/>
      <c r="BA1028" s="1">
        <v>9.5500000000000007</v>
      </c>
      <c r="BB1028" s="1">
        <v>95.75</v>
      </c>
      <c r="BC1028" s="1"/>
      <c r="BD1028" s="1"/>
      <c r="BE1028" s="1"/>
      <c r="BF1028" s="1"/>
      <c r="BG1028" s="1"/>
      <c r="BH1028" s="1">
        <v>100</v>
      </c>
      <c r="BI1028" s="1">
        <f t="shared" si="173"/>
        <v>0</v>
      </c>
      <c r="BJ1028" s="1">
        <v>38.85</v>
      </c>
      <c r="BK1028" s="1">
        <v>1</v>
      </c>
      <c r="BL1028" s="1"/>
      <c r="BM1028" s="1">
        <v>1</v>
      </c>
      <c r="BN1028" s="1"/>
      <c r="BO1028" s="1">
        <v>3.75</v>
      </c>
      <c r="BP1028" s="1">
        <v>3</v>
      </c>
      <c r="BQ1028" s="1">
        <v>2</v>
      </c>
      <c r="BR1028" s="1"/>
      <c r="BS1028" s="1">
        <v>8.1</v>
      </c>
      <c r="BT1028" s="1"/>
      <c r="BU1028" s="1">
        <v>10</v>
      </c>
      <c r="BV1028" s="1">
        <v>10</v>
      </c>
      <c r="BW1028" s="1"/>
      <c r="BX1028" s="1">
        <f t="shared" si="174"/>
        <v>0</v>
      </c>
      <c r="BY1028" s="1"/>
      <c r="BZ1028" s="1"/>
      <c r="CA1028" s="1">
        <f t="shared" si="175"/>
        <v>0</v>
      </c>
      <c r="CB1028" s="1">
        <f t="shared" si="176"/>
        <v>0</v>
      </c>
      <c r="CC1028" s="1">
        <v>60</v>
      </c>
      <c r="CD1028" s="1">
        <v>50</v>
      </c>
      <c r="CE1028" s="1"/>
      <c r="CF1028" s="1"/>
      <c r="CG1028" s="1">
        <f t="shared" si="177"/>
        <v>0</v>
      </c>
      <c r="CH1028" s="1">
        <v>40</v>
      </c>
      <c r="CI1028" s="1">
        <v>40</v>
      </c>
      <c r="CJ1028" s="1"/>
      <c r="CK1028" s="1"/>
      <c r="CL1028" s="1">
        <f t="shared" si="171"/>
        <v>0</v>
      </c>
      <c r="CM1028" s="1"/>
      <c r="CN1028" s="1"/>
      <c r="CO1028" s="1">
        <f t="shared" si="178"/>
        <v>0</v>
      </c>
      <c r="CP1028" s="1">
        <v>323.74</v>
      </c>
      <c r="CQ1028" s="1">
        <f t="shared" si="181"/>
        <v>0</v>
      </c>
      <c r="CR1028" s="1">
        <v>11</v>
      </c>
      <c r="CS1028" s="1" t="s">
        <v>5728</v>
      </c>
    </row>
    <row r="1029" spans="1:97" customFormat="1" ht="40.5" hidden="1" customHeight="1" x14ac:dyDescent="0.25">
      <c r="A1029" s="1" t="s">
        <v>3974</v>
      </c>
      <c r="B1029" s="1" t="s">
        <v>3975</v>
      </c>
      <c r="C1029" s="1" t="s">
        <v>157</v>
      </c>
      <c r="D1029" s="1" t="s">
        <v>84</v>
      </c>
      <c r="E1029" s="1" t="s">
        <v>3976</v>
      </c>
      <c r="F1029" s="1" t="s">
        <v>3977</v>
      </c>
      <c r="G1029" s="1" t="s">
        <v>87</v>
      </c>
      <c r="H1029" s="1" t="s">
        <v>123</v>
      </c>
      <c r="I1029" s="1" t="s">
        <v>3978</v>
      </c>
      <c r="J1029" s="1" t="s">
        <v>3979</v>
      </c>
      <c r="K1029" s="1" t="s">
        <v>3980</v>
      </c>
      <c r="L1029" s="1" t="s">
        <v>1316</v>
      </c>
      <c r="M1029" s="1" t="s">
        <v>141</v>
      </c>
      <c r="N1029" s="1" t="s">
        <v>3981</v>
      </c>
      <c r="O1029" s="1" t="s">
        <v>1319</v>
      </c>
      <c r="P1029" s="1">
        <v>935</v>
      </c>
      <c r="Q1029" s="1" t="s">
        <v>4929</v>
      </c>
      <c r="R1029" s="1" t="s">
        <v>38</v>
      </c>
      <c r="S1029" s="1" t="s">
        <v>4930</v>
      </c>
      <c r="T1029" s="1" t="s">
        <v>40</v>
      </c>
      <c r="U1029" s="1">
        <v>1</v>
      </c>
      <c r="V1029" s="1" t="s">
        <v>41</v>
      </c>
      <c r="W1029" s="1" t="s">
        <v>41</v>
      </c>
      <c r="X1029" s="1">
        <v>3</v>
      </c>
      <c r="Y1029" s="31" t="s">
        <v>5649</v>
      </c>
      <c r="Z1029" s="1">
        <v>214.85</v>
      </c>
      <c r="AA1029" s="1">
        <v>10</v>
      </c>
      <c r="AB1029" s="1">
        <v>43.99</v>
      </c>
      <c r="AC1029" s="1"/>
      <c r="AD1029" s="1"/>
      <c r="AE1029" s="1"/>
      <c r="AF1029" s="1"/>
      <c r="AG1029" s="1"/>
      <c r="AH1029" s="1"/>
      <c r="AI1029" s="1"/>
      <c r="AJ1029" s="1">
        <v>160.86000000000001</v>
      </c>
      <c r="AK1029" s="1"/>
      <c r="AL1029" s="1"/>
      <c r="AM1029" s="1"/>
      <c r="AN1029" s="1"/>
      <c r="AO1029" s="1">
        <f t="shared" si="172"/>
        <v>0</v>
      </c>
      <c r="AP1029" s="1">
        <v>191.81</v>
      </c>
      <c r="AQ1029" s="1">
        <v>43.99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22.92</v>
      </c>
      <c r="BB1029" s="1">
        <v>114.9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100</v>
      </c>
      <c r="BI1029" s="1">
        <f t="shared" si="173"/>
        <v>0</v>
      </c>
      <c r="BJ1029" s="1">
        <v>107.75</v>
      </c>
      <c r="BK1029" s="1">
        <v>0</v>
      </c>
      <c r="BL1029" s="1">
        <v>0</v>
      </c>
      <c r="BM1029" s="1">
        <v>0</v>
      </c>
      <c r="BN1029" s="1">
        <v>0</v>
      </c>
      <c r="BO1029" s="1">
        <v>0</v>
      </c>
      <c r="BP1029" s="1">
        <v>0</v>
      </c>
      <c r="BQ1029" s="1">
        <v>8</v>
      </c>
      <c r="BR1029" s="1">
        <v>2.75</v>
      </c>
      <c r="BS1029" s="1">
        <v>0</v>
      </c>
      <c r="BT1029" s="1">
        <v>3.5</v>
      </c>
      <c r="BU1029" s="1">
        <v>0</v>
      </c>
      <c r="BV1029" s="1">
        <v>0</v>
      </c>
      <c r="BW1029" s="1">
        <v>0</v>
      </c>
      <c r="BX1029" s="1">
        <f t="shared" si="174"/>
        <v>0</v>
      </c>
      <c r="BY1029" s="1">
        <v>0</v>
      </c>
      <c r="BZ1029" s="1">
        <v>70</v>
      </c>
      <c r="CA1029" s="1">
        <f t="shared" si="175"/>
        <v>0</v>
      </c>
      <c r="CB1029" s="1">
        <f t="shared" si="176"/>
        <v>0</v>
      </c>
      <c r="CC1029" s="1"/>
      <c r="CD1029" s="1">
        <v>0</v>
      </c>
      <c r="CE1029" s="1">
        <v>0</v>
      </c>
      <c r="CF1029" s="1">
        <v>0</v>
      </c>
      <c r="CG1029" s="1">
        <f t="shared" si="177"/>
        <v>0</v>
      </c>
      <c r="CH1029" s="1"/>
      <c r="CI1029" s="1">
        <v>0</v>
      </c>
      <c r="CJ1029" s="1">
        <v>0</v>
      </c>
      <c r="CK1029" s="1">
        <v>0</v>
      </c>
      <c r="CL1029" s="1">
        <f t="shared" si="171"/>
        <v>0</v>
      </c>
      <c r="CM1029" s="1"/>
      <c r="CN1029" s="1">
        <v>0</v>
      </c>
      <c r="CO1029" s="1">
        <f t="shared" si="178"/>
        <v>0</v>
      </c>
      <c r="CP1029" s="1">
        <v>299.56</v>
      </c>
      <c r="CQ1029" s="1">
        <f t="shared" si="181"/>
        <v>0</v>
      </c>
      <c r="CR1029" s="1">
        <v>6</v>
      </c>
      <c r="CS1029" s="1" t="s">
        <v>5732</v>
      </c>
    </row>
    <row r="1030" spans="1:97" customFormat="1" ht="36" hidden="1" customHeight="1" x14ac:dyDescent="0.25">
      <c r="A1030" s="1" t="s">
        <v>354</v>
      </c>
      <c r="B1030" s="1" t="s">
        <v>355</v>
      </c>
      <c r="C1030" s="1" t="s">
        <v>25</v>
      </c>
      <c r="D1030" s="1" t="s">
        <v>26</v>
      </c>
      <c r="E1030" s="1" t="s">
        <v>356</v>
      </c>
      <c r="F1030" s="1" t="s">
        <v>357</v>
      </c>
      <c r="G1030" s="1" t="s">
        <v>358</v>
      </c>
      <c r="H1030" s="1" t="s">
        <v>29</v>
      </c>
      <c r="I1030" s="1" t="s">
        <v>359</v>
      </c>
      <c r="J1030" s="1" t="s">
        <v>360</v>
      </c>
      <c r="K1030" s="1" t="s">
        <v>361</v>
      </c>
      <c r="L1030" s="1" t="s">
        <v>362</v>
      </c>
      <c r="M1030" s="1" t="s">
        <v>363</v>
      </c>
      <c r="N1030" s="1" t="s">
        <v>364</v>
      </c>
      <c r="O1030" s="1" t="s">
        <v>365</v>
      </c>
      <c r="P1030" s="1">
        <v>935</v>
      </c>
      <c r="Q1030" s="1" t="s">
        <v>4929</v>
      </c>
      <c r="R1030" s="1" t="s">
        <v>38</v>
      </c>
      <c r="S1030" s="1" t="s">
        <v>4930</v>
      </c>
      <c r="T1030" s="1" t="s">
        <v>40</v>
      </c>
      <c r="U1030" s="1">
        <v>1</v>
      </c>
      <c r="V1030" s="1" t="s">
        <v>41</v>
      </c>
      <c r="W1030" s="1" t="s">
        <v>41</v>
      </c>
      <c r="X1030" s="1">
        <v>6</v>
      </c>
      <c r="Y1030" s="31" t="s">
        <v>5649</v>
      </c>
      <c r="Z1030" s="1">
        <v>199</v>
      </c>
      <c r="AA1030" s="1">
        <v>10</v>
      </c>
      <c r="AB1030" s="1"/>
      <c r="AC1030" s="1"/>
      <c r="AD1030" s="1"/>
      <c r="AE1030" s="1">
        <v>16.649999999999999</v>
      </c>
      <c r="AF1030" s="1"/>
      <c r="AG1030" s="1"/>
      <c r="AH1030" s="1"/>
      <c r="AI1030" s="1"/>
      <c r="AJ1030" s="1">
        <v>172.35</v>
      </c>
      <c r="AK1030" s="1"/>
      <c r="AL1030" s="1"/>
      <c r="AM1030" s="1"/>
      <c r="AN1030" s="1"/>
      <c r="AO1030" s="1">
        <f t="shared" si="172"/>
        <v>0</v>
      </c>
      <c r="AP1030" s="1">
        <v>190.65</v>
      </c>
      <c r="AQ1030" s="1">
        <v>0</v>
      </c>
      <c r="AR1030" s="1">
        <v>0</v>
      </c>
      <c r="AS1030" s="1">
        <v>0</v>
      </c>
      <c r="AT1030" s="1">
        <v>0</v>
      </c>
      <c r="AU1030" s="1">
        <v>8.3000000000000007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172.35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f t="shared" si="173"/>
        <v>0</v>
      </c>
      <c r="BJ1030" s="1">
        <v>26.75</v>
      </c>
      <c r="BK1030" s="1">
        <v>0.5</v>
      </c>
      <c r="BL1030" s="1">
        <v>0</v>
      </c>
      <c r="BM1030" s="1">
        <v>0</v>
      </c>
      <c r="BN1030" s="1">
        <v>0</v>
      </c>
      <c r="BO1030" s="1">
        <v>4.5</v>
      </c>
      <c r="BP1030" s="1">
        <v>0</v>
      </c>
      <c r="BQ1030" s="1">
        <v>0</v>
      </c>
      <c r="BR1030" s="1">
        <v>0</v>
      </c>
      <c r="BS1030" s="1">
        <v>0</v>
      </c>
      <c r="BT1030" s="1">
        <v>0</v>
      </c>
      <c r="BU1030" s="1">
        <v>0</v>
      </c>
      <c r="BV1030" s="1">
        <v>10</v>
      </c>
      <c r="BW1030" s="1">
        <v>10</v>
      </c>
      <c r="BX1030" s="1">
        <f t="shared" si="174"/>
        <v>0</v>
      </c>
      <c r="BY1030" s="1">
        <v>0</v>
      </c>
      <c r="BZ1030" s="1">
        <v>0</v>
      </c>
      <c r="CA1030" s="1">
        <f t="shared" si="175"/>
        <v>0</v>
      </c>
      <c r="CB1030" s="1">
        <f t="shared" si="176"/>
        <v>0</v>
      </c>
      <c r="CC1030" s="1">
        <v>30</v>
      </c>
      <c r="CD1030" s="1">
        <v>30</v>
      </c>
      <c r="CE1030" s="1">
        <v>0</v>
      </c>
      <c r="CF1030" s="1">
        <v>0</v>
      </c>
      <c r="CG1030" s="1">
        <f t="shared" si="177"/>
        <v>0</v>
      </c>
      <c r="CH1030" s="1">
        <v>16</v>
      </c>
      <c r="CI1030" s="1">
        <v>16</v>
      </c>
      <c r="CJ1030" s="1">
        <v>0</v>
      </c>
      <c r="CK1030" s="1">
        <v>0</v>
      </c>
      <c r="CL1030" s="1">
        <f t="shared" si="171"/>
        <v>0</v>
      </c>
      <c r="CM1030" s="1"/>
      <c r="CN1030" s="1">
        <v>0</v>
      </c>
      <c r="CO1030" s="1">
        <f t="shared" si="178"/>
        <v>0</v>
      </c>
      <c r="CP1030" s="1">
        <v>247.4</v>
      </c>
      <c r="CQ1030" s="1">
        <f t="shared" si="181"/>
        <v>0</v>
      </c>
      <c r="CR1030" s="1">
        <v>14</v>
      </c>
      <c r="CS1030" s="1" t="s">
        <v>5732</v>
      </c>
    </row>
    <row r="1031" spans="1:97" customFormat="1" ht="28.5" hidden="1" customHeight="1" x14ac:dyDescent="0.25">
      <c r="A1031" s="1" t="s">
        <v>4140</v>
      </c>
      <c r="B1031" s="1" t="s">
        <v>4141</v>
      </c>
      <c r="C1031" s="1" t="s">
        <v>25</v>
      </c>
      <c r="D1031" s="1" t="s">
        <v>26</v>
      </c>
      <c r="E1031" s="1" t="s">
        <v>4142</v>
      </c>
      <c r="F1031" s="26" t="s">
        <v>4143</v>
      </c>
      <c r="G1031" s="26" t="s">
        <v>74</v>
      </c>
      <c r="H1031" s="1" t="s">
        <v>1225</v>
      </c>
      <c r="I1031" s="1" t="s">
        <v>4144</v>
      </c>
      <c r="J1031" s="1" t="s">
        <v>4145</v>
      </c>
      <c r="K1031" s="1" t="s">
        <v>4146</v>
      </c>
      <c r="L1031" s="1" t="s">
        <v>105</v>
      </c>
      <c r="M1031" s="1" t="s">
        <v>1525</v>
      </c>
      <c r="N1031" s="1" t="s">
        <v>4147</v>
      </c>
      <c r="O1031" s="1" t="s">
        <v>1241</v>
      </c>
      <c r="P1031" s="1">
        <v>935</v>
      </c>
      <c r="Q1031" s="1" t="s">
        <v>4929</v>
      </c>
      <c r="R1031" s="1" t="s">
        <v>38</v>
      </c>
      <c r="S1031" s="1" t="s">
        <v>4930</v>
      </c>
      <c r="T1031" s="1" t="s">
        <v>40</v>
      </c>
      <c r="U1031" s="1">
        <v>1</v>
      </c>
      <c r="V1031" s="1" t="s">
        <v>41</v>
      </c>
      <c r="W1031" s="1" t="s">
        <v>41</v>
      </c>
      <c r="X1031" s="1">
        <v>4</v>
      </c>
      <c r="Y1031" s="34" t="s">
        <v>5649</v>
      </c>
      <c r="Z1031" s="1">
        <v>48.89</v>
      </c>
      <c r="AA1031" s="1">
        <v>10</v>
      </c>
      <c r="AB1031" s="1"/>
      <c r="AC1031" s="1"/>
      <c r="AD1031" s="1"/>
      <c r="AE1031" s="1"/>
      <c r="AF1031" s="1"/>
      <c r="AG1031" s="1"/>
      <c r="AH1031" s="1">
        <v>8.25</v>
      </c>
      <c r="AI1031" s="1"/>
      <c r="AJ1031" s="1">
        <v>30.64</v>
      </c>
      <c r="AK1031" s="1"/>
      <c r="AL1031" s="1"/>
      <c r="AM1031" s="1"/>
      <c r="AN1031" s="1"/>
      <c r="AO1031" s="1">
        <f t="shared" si="172"/>
        <v>0</v>
      </c>
      <c r="AP1031" s="1">
        <v>44.75</v>
      </c>
      <c r="AQ1031" s="1"/>
      <c r="AR1031" s="1"/>
      <c r="AS1031" s="1"/>
      <c r="AT1031" s="1"/>
      <c r="AU1031" s="1"/>
      <c r="AV1031" s="1"/>
      <c r="AW1031" s="1"/>
      <c r="AX1031" s="1">
        <v>4.1100000000000003</v>
      </c>
      <c r="AY1031" s="1"/>
      <c r="AZ1031" s="1"/>
      <c r="BA1031" s="1">
        <v>15.28</v>
      </c>
      <c r="BB1031" s="1">
        <v>0</v>
      </c>
      <c r="BC1031" s="1"/>
      <c r="BD1031" s="1"/>
      <c r="BE1031" s="1"/>
      <c r="BF1031" s="1"/>
      <c r="BG1031" s="1"/>
      <c r="BH1031" s="1"/>
      <c r="BI1031" s="1">
        <f t="shared" si="173"/>
        <v>0</v>
      </c>
      <c r="BJ1031" s="1">
        <v>161.19999999999999</v>
      </c>
      <c r="BK1031" s="1">
        <v>1.5</v>
      </c>
      <c r="BL1031" s="1"/>
      <c r="BM1031" s="1">
        <v>6</v>
      </c>
      <c r="BN1031" s="1"/>
      <c r="BO1031" s="1">
        <v>10</v>
      </c>
      <c r="BP1031" s="1">
        <v>1.5</v>
      </c>
      <c r="BQ1031" s="1">
        <v>6</v>
      </c>
      <c r="BR1031" s="1">
        <v>5.5</v>
      </c>
      <c r="BS1031" s="1">
        <v>16.2</v>
      </c>
      <c r="BT1031" s="1">
        <v>7</v>
      </c>
      <c r="BU1031" s="1">
        <v>10</v>
      </c>
      <c r="BV1031" s="1">
        <v>10</v>
      </c>
      <c r="BW1031" s="1"/>
      <c r="BX1031" s="1">
        <f t="shared" si="174"/>
        <v>0</v>
      </c>
      <c r="BY1031" s="1"/>
      <c r="BZ1031" s="1">
        <v>70</v>
      </c>
      <c r="CA1031" s="1">
        <f t="shared" si="175"/>
        <v>0</v>
      </c>
      <c r="CB1031" s="1">
        <f t="shared" si="176"/>
        <v>0</v>
      </c>
      <c r="CC1031" s="1">
        <v>40</v>
      </c>
      <c r="CD1031" s="1">
        <v>40</v>
      </c>
      <c r="CE1031" s="1"/>
      <c r="CF1031" s="1"/>
      <c r="CG1031" s="1">
        <f t="shared" si="177"/>
        <v>0</v>
      </c>
      <c r="CH1031" s="1">
        <v>24</v>
      </c>
      <c r="CI1031" s="1">
        <v>24</v>
      </c>
      <c r="CJ1031" s="1"/>
      <c r="CK1031" s="1"/>
      <c r="CL1031" s="1">
        <f t="shared" si="171"/>
        <v>0</v>
      </c>
      <c r="CM1031" s="1"/>
      <c r="CN1031" s="1"/>
      <c r="CO1031" s="1">
        <f t="shared" si="178"/>
        <v>0</v>
      </c>
      <c r="CP1031" s="1">
        <v>245.95</v>
      </c>
      <c r="CQ1031" s="1">
        <f t="shared" si="181"/>
        <v>0</v>
      </c>
      <c r="CR1031" s="1">
        <v>17</v>
      </c>
      <c r="CS1031" s="1" t="s">
        <v>5728</v>
      </c>
    </row>
    <row r="1032" spans="1:97" customFormat="1" ht="29.25" hidden="1" customHeight="1" x14ac:dyDescent="0.25">
      <c r="A1032" s="1" t="s">
        <v>4668</v>
      </c>
      <c r="B1032" s="1" t="s">
        <v>4669</v>
      </c>
      <c r="C1032" s="1" t="s">
        <v>25</v>
      </c>
      <c r="D1032" s="1" t="s">
        <v>26</v>
      </c>
      <c r="E1032" s="1" t="s">
        <v>4670</v>
      </c>
      <c r="F1032" s="26" t="s">
        <v>4671</v>
      </c>
      <c r="G1032" s="26" t="s">
        <v>226</v>
      </c>
      <c r="H1032" s="1" t="s">
        <v>102</v>
      </c>
      <c r="I1032" s="1" t="s">
        <v>4672</v>
      </c>
      <c r="J1032" s="1" t="s">
        <v>4673</v>
      </c>
      <c r="K1032" s="1" t="s">
        <v>4674</v>
      </c>
      <c r="L1032" s="1" t="s">
        <v>2734</v>
      </c>
      <c r="M1032" s="1" t="s">
        <v>4675</v>
      </c>
      <c r="N1032" s="1" t="s">
        <v>4676</v>
      </c>
      <c r="O1032" s="1" t="s">
        <v>4677</v>
      </c>
      <c r="P1032" s="1">
        <v>935</v>
      </c>
      <c r="Q1032" s="1" t="s">
        <v>4929</v>
      </c>
      <c r="R1032" s="1" t="s">
        <v>38</v>
      </c>
      <c r="S1032" s="1" t="s">
        <v>4930</v>
      </c>
      <c r="T1032" s="1" t="s">
        <v>40</v>
      </c>
      <c r="U1032" s="1">
        <v>1</v>
      </c>
      <c r="V1032" s="1" t="s">
        <v>41</v>
      </c>
      <c r="W1032" s="1" t="s">
        <v>41</v>
      </c>
      <c r="X1032" s="1">
        <v>5</v>
      </c>
      <c r="Y1032" s="34" t="s">
        <v>5649</v>
      </c>
      <c r="Z1032" s="1">
        <v>50</v>
      </c>
      <c r="AA1032" s="1">
        <v>50</v>
      </c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>
        <f t="shared" si="172"/>
        <v>0</v>
      </c>
      <c r="AP1032" s="1">
        <v>133.12</v>
      </c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>
        <v>114.9</v>
      </c>
      <c r="BC1032" s="1"/>
      <c r="BD1032" s="1"/>
      <c r="BE1032" s="1"/>
      <c r="BF1032" s="1"/>
      <c r="BG1032" s="1"/>
      <c r="BH1032" s="1"/>
      <c r="BI1032" s="1">
        <f t="shared" si="173"/>
        <v>0</v>
      </c>
      <c r="BJ1032" s="1">
        <v>52.15</v>
      </c>
      <c r="BK1032" s="1"/>
      <c r="BL1032" s="1">
        <v>0.75</v>
      </c>
      <c r="BM1032" s="1">
        <v>0</v>
      </c>
      <c r="BN1032" s="1">
        <v>0</v>
      </c>
      <c r="BO1032" s="1">
        <v>7.5</v>
      </c>
      <c r="BP1032" s="1">
        <v>1.5</v>
      </c>
      <c r="BQ1032" s="1">
        <v>2</v>
      </c>
      <c r="BR1032" s="1">
        <v>2.75</v>
      </c>
      <c r="BS1032" s="1">
        <v>5.4</v>
      </c>
      <c r="BT1032" s="1"/>
      <c r="BU1032" s="1">
        <v>10</v>
      </c>
      <c r="BV1032" s="1">
        <v>10</v>
      </c>
      <c r="BW1032" s="1"/>
      <c r="BX1032" s="1">
        <f t="shared" si="174"/>
        <v>0</v>
      </c>
      <c r="BY1032" s="1"/>
      <c r="BZ1032" s="1"/>
      <c r="CA1032" s="1">
        <f t="shared" si="175"/>
        <v>0</v>
      </c>
      <c r="CB1032" s="1">
        <f t="shared" si="176"/>
        <v>0</v>
      </c>
      <c r="CC1032" s="1">
        <v>40</v>
      </c>
      <c r="CD1032" s="1">
        <v>20</v>
      </c>
      <c r="CE1032" s="1"/>
      <c r="CF1032" s="1"/>
      <c r="CG1032" s="1">
        <f t="shared" si="177"/>
        <v>0</v>
      </c>
      <c r="CH1032" s="1">
        <v>24</v>
      </c>
      <c r="CI1032" s="1">
        <v>24</v>
      </c>
      <c r="CJ1032" s="1"/>
      <c r="CK1032" s="1"/>
      <c r="CL1032" s="1">
        <f t="shared" si="171"/>
        <v>0</v>
      </c>
      <c r="CM1032" s="1"/>
      <c r="CN1032" s="1"/>
      <c r="CO1032" s="1">
        <f t="shared" si="178"/>
        <v>0</v>
      </c>
      <c r="CP1032" s="1">
        <v>225.27</v>
      </c>
      <c r="CQ1032" s="1">
        <f t="shared" si="181"/>
        <v>0</v>
      </c>
      <c r="CR1032" s="1">
        <v>15</v>
      </c>
      <c r="CS1032" s="1" t="s">
        <v>5728</v>
      </c>
    </row>
    <row r="1033" spans="1:97" customFormat="1" ht="30.75" hidden="1" customHeight="1" x14ac:dyDescent="0.25">
      <c r="A1033" s="1" t="s">
        <v>408</v>
      </c>
      <c r="B1033" s="1" t="s">
        <v>409</v>
      </c>
      <c r="C1033" s="1" t="s">
        <v>25</v>
      </c>
      <c r="D1033" s="1" t="s">
        <v>84</v>
      </c>
      <c r="E1033" s="1" t="s">
        <v>410</v>
      </c>
      <c r="F1033" s="1" t="s">
        <v>411</v>
      </c>
      <c r="G1033" s="1" t="s">
        <v>87</v>
      </c>
      <c r="H1033" s="1" t="s">
        <v>29</v>
      </c>
      <c r="I1033" s="1" t="s">
        <v>412</v>
      </c>
      <c r="J1033" s="1" t="s">
        <v>413</v>
      </c>
      <c r="K1033" s="1" t="s">
        <v>414</v>
      </c>
      <c r="L1033" s="1" t="s">
        <v>105</v>
      </c>
      <c r="M1033" s="1" t="s">
        <v>176</v>
      </c>
      <c r="N1033" s="1" t="s">
        <v>415</v>
      </c>
      <c r="O1033" s="1" t="s">
        <v>416</v>
      </c>
      <c r="P1033" s="1">
        <v>935</v>
      </c>
      <c r="Q1033" s="1" t="s">
        <v>4929</v>
      </c>
      <c r="R1033" s="1" t="s">
        <v>38</v>
      </c>
      <c r="S1033" s="1" t="s">
        <v>4930</v>
      </c>
      <c r="T1033" s="1" t="s">
        <v>40</v>
      </c>
      <c r="U1033" s="1">
        <v>1</v>
      </c>
      <c r="V1033" s="1" t="s">
        <v>41</v>
      </c>
      <c r="W1033" s="1" t="s">
        <v>41</v>
      </c>
      <c r="X1033" s="1">
        <v>1</v>
      </c>
      <c r="Y1033" s="31" t="s">
        <v>5649</v>
      </c>
      <c r="Z1033" s="1">
        <v>10</v>
      </c>
      <c r="AA1033" s="1">
        <v>50</v>
      </c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>
        <f t="shared" si="172"/>
        <v>0</v>
      </c>
      <c r="AP1033" s="1">
        <v>94.26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84.26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f t="shared" si="173"/>
        <v>0</v>
      </c>
      <c r="BJ1033" s="1">
        <v>50</v>
      </c>
      <c r="BK1033" s="1">
        <v>4</v>
      </c>
      <c r="BL1033" s="1">
        <v>0</v>
      </c>
      <c r="BM1033" s="1">
        <v>0</v>
      </c>
      <c r="BN1033" s="1">
        <v>0</v>
      </c>
      <c r="BO1033" s="1">
        <v>0</v>
      </c>
      <c r="BP1033" s="1">
        <v>0</v>
      </c>
      <c r="BQ1033" s="1">
        <v>6</v>
      </c>
      <c r="BR1033" s="1">
        <v>0</v>
      </c>
      <c r="BS1033" s="1">
        <v>0</v>
      </c>
      <c r="BT1033" s="1">
        <v>0</v>
      </c>
      <c r="BU1033" s="1">
        <v>0</v>
      </c>
      <c r="BV1033" s="1">
        <v>10</v>
      </c>
      <c r="BW1033" s="1">
        <v>10</v>
      </c>
      <c r="BX1033" s="1">
        <f t="shared" si="174"/>
        <v>0</v>
      </c>
      <c r="BY1033" s="1">
        <v>20</v>
      </c>
      <c r="BZ1033" s="1">
        <v>0</v>
      </c>
      <c r="CA1033" s="1">
        <f t="shared" si="175"/>
        <v>0</v>
      </c>
      <c r="CB1033" s="1">
        <f t="shared" si="176"/>
        <v>0</v>
      </c>
      <c r="CC1033" s="1">
        <v>80</v>
      </c>
      <c r="CD1033" s="1">
        <v>30</v>
      </c>
      <c r="CE1033" s="1">
        <v>0</v>
      </c>
      <c r="CF1033" s="1">
        <v>0</v>
      </c>
      <c r="CG1033" s="1">
        <f t="shared" si="177"/>
        <v>0</v>
      </c>
      <c r="CH1033" s="1">
        <v>31</v>
      </c>
      <c r="CI1033" s="1">
        <v>16</v>
      </c>
      <c r="CJ1033" s="1">
        <v>15</v>
      </c>
      <c r="CK1033" s="1">
        <v>0</v>
      </c>
      <c r="CL1033" s="1">
        <f t="shared" si="171"/>
        <v>0</v>
      </c>
      <c r="CM1033" s="1"/>
      <c r="CN1033" s="1">
        <v>0</v>
      </c>
      <c r="CO1033" s="1">
        <f t="shared" si="178"/>
        <v>0</v>
      </c>
      <c r="CP1033" s="1">
        <v>224.26</v>
      </c>
      <c r="CQ1033" s="1">
        <f t="shared" si="181"/>
        <v>0</v>
      </c>
      <c r="CR1033" s="1">
        <v>16</v>
      </c>
      <c r="CS1033" s="1" t="s">
        <v>5732</v>
      </c>
    </row>
    <row r="1034" spans="1:97" customFormat="1" ht="27" hidden="1" customHeight="1" x14ac:dyDescent="0.25">
      <c r="A1034" s="1" t="s">
        <v>448</v>
      </c>
      <c r="B1034" s="1" t="s">
        <v>449</v>
      </c>
      <c r="C1034" s="1" t="s">
        <v>57</v>
      </c>
      <c r="D1034" s="1" t="s">
        <v>98</v>
      </c>
      <c r="E1034" s="1" t="s">
        <v>450</v>
      </c>
      <c r="F1034" s="1" t="s">
        <v>451</v>
      </c>
      <c r="G1034" s="1" t="s">
        <v>452</v>
      </c>
      <c r="H1034" s="1" t="s">
        <v>295</v>
      </c>
      <c r="I1034" s="1" t="s">
        <v>453</v>
      </c>
      <c r="J1034" s="1" t="s">
        <v>454</v>
      </c>
      <c r="K1034" s="1" t="s">
        <v>455</v>
      </c>
      <c r="L1034" s="1" t="s">
        <v>319</v>
      </c>
      <c r="M1034" s="1" t="s">
        <v>436</v>
      </c>
      <c r="N1034" s="1" t="s">
        <v>456</v>
      </c>
      <c r="O1034" s="1" t="s">
        <v>321</v>
      </c>
      <c r="P1034" s="1">
        <v>935</v>
      </c>
      <c r="Q1034" s="1" t="s">
        <v>4929</v>
      </c>
      <c r="R1034" s="1" t="s">
        <v>38</v>
      </c>
      <c r="S1034" s="1" t="s">
        <v>4930</v>
      </c>
      <c r="T1034" s="1" t="s">
        <v>40</v>
      </c>
      <c r="U1034" s="1">
        <v>1</v>
      </c>
      <c r="V1034" s="1" t="s">
        <v>41</v>
      </c>
      <c r="W1034" s="1" t="s">
        <v>41</v>
      </c>
      <c r="X1034" s="1">
        <v>4</v>
      </c>
      <c r="Y1034" s="31" t="s">
        <v>5649</v>
      </c>
      <c r="Z1034" s="1">
        <v>10</v>
      </c>
      <c r="AA1034" s="1">
        <v>10</v>
      </c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>
        <f t="shared" si="172"/>
        <v>0</v>
      </c>
      <c r="AP1034" s="1">
        <v>123.24</v>
      </c>
      <c r="AQ1034" s="1">
        <v>0</v>
      </c>
      <c r="AR1034" s="1">
        <v>6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107.24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f t="shared" si="173"/>
        <v>0</v>
      </c>
      <c r="BJ1034" s="1">
        <v>45</v>
      </c>
      <c r="BK1034" s="1">
        <v>0</v>
      </c>
      <c r="BL1034" s="1">
        <v>0</v>
      </c>
      <c r="BM1034" s="1">
        <v>0</v>
      </c>
      <c r="BN1034" s="1">
        <v>0</v>
      </c>
      <c r="BO1034" s="1">
        <v>3.75</v>
      </c>
      <c r="BP1034" s="1">
        <v>0</v>
      </c>
      <c r="BQ1034" s="1">
        <v>0</v>
      </c>
      <c r="BR1034" s="1">
        <v>0</v>
      </c>
      <c r="BS1034" s="1">
        <v>0</v>
      </c>
      <c r="BT1034" s="1">
        <v>0</v>
      </c>
      <c r="BU1034" s="1">
        <v>0</v>
      </c>
      <c r="BV1034" s="1">
        <v>10</v>
      </c>
      <c r="BW1034" s="1">
        <v>10</v>
      </c>
      <c r="BX1034" s="1">
        <f t="shared" si="174"/>
        <v>0</v>
      </c>
      <c r="BY1034" s="1">
        <v>20</v>
      </c>
      <c r="BZ1034" s="1">
        <v>0</v>
      </c>
      <c r="CA1034" s="1">
        <f t="shared" si="175"/>
        <v>0</v>
      </c>
      <c r="CB1034" s="1">
        <f t="shared" si="176"/>
        <v>0</v>
      </c>
      <c r="CC1034" s="1">
        <v>40</v>
      </c>
      <c r="CD1034" s="1">
        <v>40</v>
      </c>
      <c r="CE1034" s="1">
        <v>0</v>
      </c>
      <c r="CF1034" s="1">
        <v>0</v>
      </c>
      <c r="CG1034" s="1">
        <f t="shared" si="177"/>
        <v>0</v>
      </c>
      <c r="CH1034" s="1">
        <v>24</v>
      </c>
      <c r="CI1034" s="1">
        <v>24</v>
      </c>
      <c r="CJ1034" s="1">
        <v>0</v>
      </c>
      <c r="CK1034" s="1">
        <v>0</v>
      </c>
      <c r="CL1034" s="1">
        <f t="shared" ref="CL1034:CL1097" si="182">IF(SUBTOTAL(9,CI1034:CK1034)&gt;=100,100,SUBTOTAL(9,CI1034:CK1034))</f>
        <v>0</v>
      </c>
      <c r="CM1034" s="1"/>
      <c r="CN1034" s="1">
        <v>0</v>
      </c>
      <c r="CO1034" s="1">
        <f t="shared" si="178"/>
        <v>0</v>
      </c>
      <c r="CP1034" s="1">
        <v>208.24</v>
      </c>
      <c r="CQ1034" s="1">
        <f t="shared" si="181"/>
        <v>0</v>
      </c>
      <c r="CR1034" s="1">
        <v>18</v>
      </c>
      <c r="CS1034" s="1" t="s">
        <v>5732</v>
      </c>
    </row>
    <row r="1035" spans="1:97" customFormat="1" ht="30" hidden="1" customHeight="1" x14ac:dyDescent="0.25">
      <c r="A1035" s="1" t="s">
        <v>3999</v>
      </c>
      <c r="B1035" s="1" t="s">
        <v>4000</v>
      </c>
      <c r="C1035" s="1" t="s">
        <v>267</v>
      </c>
      <c r="D1035" s="1" t="s">
        <v>84</v>
      </c>
      <c r="E1035" s="1" t="s">
        <v>4001</v>
      </c>
      <c r="F1035" s="1" t="s">
        <v>4002</v>
      </c>
      <c r="G1035" s="1" t="s">
        <v>985</v>
      </c>
      <c r="H1035" s="1" t="s">
        <v>74</v>
      </c>
      <c r="I1035" s="1" t="s">
        <v>4003</v>
      </c>
      <c r="J1035" s="1" t="s">
        <v>4004</v>
      </c>
      <c r="K1035" s="1" t="s">
        <v>4005</v>
      </c>
      <c r="L1035" s="1" t="s">
        <v>3952</v>
      </c>
      <c r="M1035" s="1" t="s">
        <v>4006</v>
      </c>
      <c r="N1035" s="1" t="s">
        <v>4007</v>
      </c>
      <c r="O1035" s="1" t="s">
        <v>4008</v>
      </c>
      <c r="P1035" s="1">
        <v>935</v>
      </c>
      <c r="Q1035" s="1" t="s">
        <v>4929</v>
      </c>
      <c r="R1035" s="1" t="s">
        <v>38</v>
      </c>
      <c r="S1035" s="1" t="s">
        <v>4930</v>
      </c>
      <c r="T1035" s="1" t="s">
        <v>40</v>
      </c>
      <c r="U1035" s="1">
        <v>1</v>
      </c>
      <c r="V1035" s="1" t="s">
        <v>41</v>
      </c>
      <c r="W1035" s="1" t="s">
        <v>41</v>
      </c>
      <c r="X1035" s="1">
        <v>4</v>
      </c>
      <c r="Y1035" s="31" t="s">
        <v>5649</v>
      </c>
      <c r="Z1035" s="1">
        <v>50</v>
      </c>
      <c r="AA1035" s="1">
        <v>50</v>
      </c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>
        <f t="shared" si="172"/>
        <v>0</v>
      </c>
      <c r="AP1035" s="1">
        <v>143.01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10.96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f t="shared" si="173"/>
        <v>0</v>
      </c>
      <c r="BJ1035" s="1">
        <v>23.25</v>
      </c>
      <c r="BK1035" s="1">
        <v>1</v>
      </c>
      <c r="BL1035" s="1">
        <v>0</v>
      </c>
      <c r="BM1035" s="1">
        <v>1</v>
      </c>
      <c r="BN1035" s="1">
        <v>0</v>
      </c>
      <c r="BO1035" s="1">
        <v>1.25</v>
      </c>
      <c r="BP1035" s="1">
        <v>0</v>
      </c>
      <c r="BQ1035" s="1">
        <v>0</v>
      </c>
      <c r="BR1035" s="1">
        <v>0</v>
      </c>
      <c r="BS1035" s="1">
        <v>0</v>
      </c>
      <c r="BT1035" s="1">
        <v>0</v>
      </c>
      <c r="BU1035" s="1">
        <v>0</v>
      </c>
      <c r="BV1035" s="1">
        <v>10</v>
      </c>
      <c r="BW1035" s="1">
        <v>0</v>
      </c>
      <c r="BX1035" s="1">
        <f t="shared" si="174"/>
        <v>0</v>
      </c>
      <c r="BY1035" s="1">
        <v>0</v>
      </c>
      <c r="BZ1035" s="1">
        <v>0</v>
      </c>
      <c r="CA1035" s="1">
        <f t="shared" si="175"/>
        <v>0</v>
      </c>
      <c r="CB1035" s="1">
        <f t="shared" si="176"/>
        <v>0</v>
      </c>
      <c r="CC1035" s="1">
        <v>30</v>
      </c>
      <c r="CD1035" s="1">
        <v>30</v>
      </c>
      <c r="CE1035" s="1">
        <v>0</v>
      </c>
      <c r="CF1035" s="1">
        <v>0</v>
      </c>
      <c r="CG1035" s="1">
        <f t="shared" si="177"/>
        <v>0</v>
      </c>
      <c r="CH1035" s="1">
        <v>16</v>
      </c>
      <c r="CI1035" s="1">
        <v>16</v>
      </c>
      <c r="CJ1035" s="1">
        <v>0</v>
      </c>
      <c r="CK1035" s="1">
        <v>0</v>
      </c>
      <c r="CL1035" s="1">
        <f t="shared" si="182"/>
        <v>0</v>
      </c>
      <c r="CM1035" s="1"/>
      <c r="CN1035" s="1">
        <v>0</v>
      </c>
      <c r="CO1035" s="1">
        <f t="shared" si="178"/>
        <v>0</v>
      </c>
      <c r="CP1035" s="1">
        <v>196.26</v>
      </c>
      <c r="CQ1035" s="1">
        <f t="shared" si="181"/>
        <v>0</v>
      </c>
      <c r="CR1035" s="1">
        <v>26</v>
      </c>
      <c r="CS1035" s="1" t="s">
        <v>5732</v>
      </c>
    </row>
    <row r="1036" spans="1:97" customFormat="1" ht="38.25" hidden="1" customHeight="1" x14ac:dyDescent="0.25">
      <c r="A1036" s="1" t="s">
        <v>521</v>
      </c>
      <c r="B1036" s="1" t="s">
        <v>522</v>
      </c>
      <c r="C1036" s="1" t="s">
        <v>267</v>
      </c>
      <c r="D1036" s="1" t="s">
        <v>84</v>
      </c>
      <c r="E1036" s="1" t="s">
        <v>523</v>
      </c>
      <c r="F1036" s="1" t="s">
        <v>524</v>
      </c>
      <c r="G1036" s="1" t="s">
        <v>316</v>
      </c>
      <c r="H1036" s="1" t="s">
        <v>75</v>
      </c>
      <c r="I1036" s="1" t="s">
        <v>525</v>
      </c>
      <c r="J1036" s="1" t="s">
        <v>525</v>
      </c>
      <c r="K1036" s="1" t="s">
        <v>526</v>
      </c>
      <c r="L1036" s="1" t="s">
        <v>92</v>
      </c>
      <c r="M1036" s="1" t="s">
        <v>93</v>
      </c>
      <c r="N1036" s="1" t="s">
        <v>527</v>
      </c>
      <c r="O1036" s="1" t="s">
        <v>107</v>
      </c>
      <c r="P1036" s="1">
        <v>935</v>
      </c>
      <c r="Q1036" s="1" t="s">
        <v>4929</v>
      </c>
      <c r="R1036" s="1" t="s">
        <v>38</v>
      </c>
      <c r="S1036" s="1" t="s">
        <v>4930</v>
      </c>
      <c r="T1036" s="1" t="s">
        <v>40</v>
      </c>
      <c r="U1036" s="1">
        <v>1</v>
      </c>
      <c r="V1036" s="1" t="s">
        <v>41</v>
      </c>
      <c r="W1036" s="1" t="s">
        <v>41</v>
      </c>
      <c r="X1036" s="1">
        <v>1</v>
      </c>
      <c r="Y1036" s="31" t="s">
        <v>5649</v>
      </c>
      <c r="Z1036" s="1">
        <v>10</v>
      </c>
      <c r="AA1036" s="1">
        <v>10</v>
      </c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>
        <f t="shared" si="172"/>
        <v>0</v>
      </c>
      <c r="AP1036" s="1">
        <v>123.56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17.809999999999999</v>
      </c>
      <c r="AY1036" s="1">
        <v>0</v>
      </c>
      <c r="AZ1036" s="1">
        <v>0</v>
      </c>
      <c r="BA1036" s="1">
        <v>0</v>
      </c>
      <c r="BB1036" s="1">
        <v>95.75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f t="shared" si="173"/>
        <v>0</v>
      </c>
      <c r="BJ1036" s="1">
        <v>30.5</v>
      </c>
      <c r="BK1036" s="1">
        <v>2</v>
      </c>
      <c r="BL1036" s="1">
        <v>0</v>
      </c>
      <c r="BM1036" s="1">
        <v>1</v>
      </c>
      <c r="BN1036" s="1">
        <v>1.25</v>
      </c>
      <c r="BO1036" s="1">
        <v>1.25</v>
      </c>
      <c r="BP1036" s="1">
        <v>0</v>
      </c>
      <c r="BQ1036" s="1">
        <v>2</v>
      </c>
      <c r="BR1036" s="1">
        <v>0</v>
      </c>
      <c r="BS1036" s="1">
        <v>0</v>
      </c>
      <c r="BT1036" s="1">
        <v>0</v>
      </c>
      <c r="BU1036" s="1">
        <v>0</v>
      </c>
      <c r="BV1036" s="1">
        <v>10</v>
      </c>
      <c r="BW1036" s="1">
        <v>0</v>
      </c>
      <c r="BX1036" s="1">
        <f t="shared" si="174"/>
        <v>0</v>
      </c>
      <c r="BY1036" s="1">
        <v>0</v>
      </c>
      <c r="BZ1036" s="1">
        <v>0</v>
      </c>
      <c r="CA1036" s="1">
        <f t="shared" si="175"/>
        <v>0</v>
      </c>
      <c r="CB1036" s="1">
        <f t="shared" si="176"/>
        <v>0</v>
      </c>
      <c r="CC1036" s="1">
        <v>30</v>
      </c>
      <c r="CD1036" s="1">
        <v>40</v>
      </c>
      <c r="CE1036" s="1">
        <v>0</v>
      </c>
      <c r="CF1036" s="1">
        <v>0</v>
      </c>
      <c r="CG1036" s="1">
        <f t="shared" si="177"/>
        <v>0</v>
      </c>
      <c r="CH1036" s="1">
        <v>16</v>
      </c>
      <c r="CI1036" s="1">
        <v>16</v>
      </c>
      <c r="CJ1036" s="1">
        <v>0</v>
      </c>
      <c r="CK1036" s="1">
        <v>0</v>
      </c>
      <c r="CL1036" s="1">
        <f t="shared" si="182"/>
        <v>0</v>
      </c>
      <c r="CM1036" s="1"/>
      <c r="CN1036" s="1">
        <v>0</v>
      </c>
      <c r="CO1036" s="1">
        <f t="shared" si="178"/>
        <v>0</v>
      </c>
      <c r="CP1036" s="1">
        <v>184.06</v>
      </c>
      <c r="CQ1036" s="1">
        <f t="shared" si="181"/>
        <v>0</v>
      </c>
      <c r="CR1036" s="1">
        <v>20</v>
      </c>
      <c r="CS1036" s="1" t="s">
        <v>5732</v>
      </c>
    </row>
    <row r="1037" spans="1:97" customFormat="1" ht="139.5" hidden="1" customHeight="1" x14ac:dyDescent="0.25">
      <c r="A1037" s="27" t="s">
        <v>1990</v>
      </c>
      <c r="B1037" s="27" t="s">
        <v>1991</v>
      </c>
      <c r="C1037" s="27" t="s">
        <v>745</v>
      </c>
      <c r="D1037" s="27" t="s">
        <v>26</v>
      </c>
      <c r="E1037" s="27" t="s">
        <v>1992</v>
      </c>
      <c r="F1037" s="27" t="s">
        <v>1993</v>
      </c>
      <c r="G1037" s="27" t="s">
        <v>472</v>
      </c>
      <c r="H1037" s="27" t="s">
        <v>226</v>
      </c>
      <c r="I1037" s="27" t="s">
        <v>1994</v>
      </c>
      <c r="J1037" s="27" t="s">
        <v>1995</v>
      </c>
      <c r="K1037" s="27" t="s">
        <v>1996</v>
      </c>
      <c r="L1037" s="27" t="s">
        <v>672</v>
      </c>
      <c r="M1037" s="27" t="s">
        <v>288</v>
      </c>
      <c r="N1037" s="27" t="s">
        <v>1997</v>
      </c>
      <c r="O1037" s="27" t="s">
        <v>290</v>
      </c>
      <c r="P1037" s="27">
        <v>935</v>
      </c>
      <c r="Q1037" s="27" t="s">
        <v>4929</v>
      </c>
      <c r="R1037" s="27" t="s">
        <v>38</v>
      </c>
      <c r="S1037" s="27" t="s">
        <v>4930</v>
      </c>
      <c r="T1037" s="27" t="s">
        <v>40</v>
      </c>
      <c r="U1037" s="27">
        <v>1</v>
      </c>
      <c r="V1037" s="27" t="s">
        <v>41</v>
      </c>
      <c r="W1037" s="27" t="s">
        <v>41</v>
      </c>
      <c r="X1037" s="27">
        <v>4</v>
      </c>
      <c r="Y1037" s="33" t="s">
        <v>5708</v>
      </c>
      <c r="Z1037" s="27">
        <v>10</v>
      </c>
      <c r="AA1037" s="27">
        <v>10</v>
      </c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>
        <f t="shared" si="172"/>
        <v>0</v>
      </c>
      <c r="AP1037" s="27">
        <v>129.88</v>
      </c>
      <c r="AQ1037" s="27">
        <v>4.9800000000000004</v>
      </c>
      <c r="AR1037" s="27"/>
      <c r="AS1037" s="27"/>
      <c r="AT1037" s="27"/>
      <c r="AU1037" s="27"/>
      <c r="AV1037" s="27"/>
      <c r="AW1037" s="27"/>
      <c r="AX1037" s="27"/>
      <c r="AY1037" s="27"/>
      <c r="AZ1037" s="27"/>
      <c r="BA1037" s="27"/>
      <c r="BB1037" s="27">
        <v>114.9</v>
      </c>
      <c r="BC1037" s="27"/>
      <c r="BD1037" s="27"/>
      <c r="BE1037" s="27"/>
      <c r="BF1037" s="27"/>
      <c r="BG1037" s="27"/>
      <c r="BH1037" s="27"/>
      <c r="BI1037" s="27">
        <f t="shared" si="173"/>
        <v>0</v>
      </c>
      <c r="BJ1037" s="27">
        <v>10</v>
      </c>
      <c r="BK1037" s="27"/>
      <c r="BL1037" s="27"/>
      <c r="BM1037" s="27"/>
      <c r="BN1037" s="27"/>
      <c r="BO1037" s="27"/>
      <c r="BP1037" s="27"/>
      <c r="BQ1037" s="27"/>
      <c r="BR1037" s="27"/>
      <c r="BS1037" s="27"/>
      <c r="BT1037" s="27"/>
      <c r="BU1037" s="27"/>
      <c r="BV1037" s="27"/>
      <c r="BW1037" s="27">
        <v>10</v>
      </c>
      <c r="BX1037" s="27">
        <f t="shared" si="174"/>
        <v>0</v>
      </c>
      <c r="BY1037" s="27"/>
      <c r="BZ1037" s="27"/>
      <c r="CA1037" s="27">
        <f t="shared" si="175"/>
        <v>0</v>
      </c>
      <c r="CB1037" s="27">
        <f t="shared" si="176"/>
        <v>0</v>
      </c>
      <c r="CC1037" s="27">
        <v>40</v>
      </c>
      <c r="CD1037" s="27">
        <v>40</v>
      </c>
      <c r="CE1037" s="27"/>
      <c r="CF1037" s="27"/>
      <c r="CG1037" s="27">
        <f t="shared" si="177"/>
        <v>0</v>
      </c>
      <c r="CH1037" s="27">
        <v>24</v>
      </c>
      <c r="CI1037" s="27">
        <v>24</v>
      </c>
      <c r="CJ1037" s="27"/>
      <c r="CK1037" s="27"/>
      <c r="CL1037" s="27">
        <f t="shared" si="182"/>
        <v>0</v>
      </c>
      <c r="CM1037" s="27"/>
      <c r="CN1037" s="27"/>
      <c r="CO1037" s="27">
        <f t="shared" si="178"/>
        <v>0</v>
      </c>
      <c r="CP1037" s="27">
        <v>179.88</v>
      </c>
      <c r="CQ1037" s="27"/>
      <c r="CR1037" s="27"/>
      <c r="CS1037" s="27" t="s">
        <v>5727</v>
      </c>
    </row>
    <row r="1038" spans="1:97" customFormat="1" ht="30.75" hidden="1" customHeight="1" x14ac:dyDescent="0.25">
      <c r="A1038" s="1" t="s">
        <v>572</v>
      </c>
      <c r="B1038" s="1" t="s">
        <v>573</v>
      </c>
      <c r="C1038" s="1" t="s">
        <v>133</v>
      </c>
      <c r="D1038" s="1" t="s">
        <v>98</v>
      </c>
      <c r="E1038" s="1" t="s">
        <v>574</v>
      </c>
      <c r="F1038" s="1" t="s">
        <v>575</v>
      </c>
      <c r="G1038" s="1" t="s">
        <v>576</v>
      </c>
      <c r="H1038" s="1" t="s">
        <v>577</v>
      </c>
      <c r="I1038" s="1" t="s">
        <v>578</v>
      </c>
      <c r="J1038" s="1" t="s">
        <v>579</v>
      </c>
      <c r="K1038" s="1" t="s">
        <v>580</v>
      </c>
      <c r="L1038" s="1" t="s">
        <v>105</v>
      </c>
      <c r="M1038" s="1" t="s">
        <v>581</v>
      </c>
      <c r="N1038" s="1" t="s">
        <v>582</v>
      </c>
      <c r="O1038" s="1" t="s">
        <v>583</v>
      </c>
      <c r="P1038" s="1">
        <v>935</v>
      </c>
      <c r="Q1038" s="1" t="s">
        <v>4929</v>
      </c>
      <c r="R1038" s="1" t="s">
        <v>38</v>
      </c>
      <c r="S1038" s="1" t="s">
        <v>4930</v>
      </c>
      <c r="T1038" s="1" t="s">
        <v>40</v>
      </c>
      <c r="U1038" s="1">
        <v>1</v>
      </c>
      <c r="V1038" s="1" t="s">
        <v>41</v>
      </c>
      <c r="W1038" s="1" t="s">
        <v>41</v>
      </c>
      <c r="X1038" s="1">
        <v>1</v>
      </c>
      <c r="Y1038" s="31" t="s">
        <v>5649</v>
      </c>
      <c r="Z1038" s="1">
        <v>158.12</v>
      </c>
      <c r="AA1038" s="1">
        <v>10</v>
      </c>
      <c r="AB1038" s="1"/>
      <c r="AC1038" s="1">
        <v>92.8</v>
      </c>
      <c r="AD1038" s="1"/>
      <c r="AE1038" s="1"/>
      <c r="AF1038" s="1"/>
      <c r="AG1038" s="1"/>
      <c r="AH1038" s="1"/>
      <c r="AI1038" s="1"/>
      <c r="AJ1038" s="1">
        <v>15.32</v>
      </c>
      <c r="AK1038" s="1"/>
      <c r="AL1038" s="1"/>
      <c r="AM1038" s="1"/>
      <c r="AN1038" s="1"/>
      <c r="AO1038" s="1">
        <f t="shared" si="172"/>
        <v>0</v>
      </c>
      <c r="AP1038" s="1">
        <v>50</v>
      </c>
      <c r="AQ1038" s="1">
        <v>0</v>
      </c>
      <c r="AR1038" s="1">
        <v>80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7.64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f t="shared" si="173"/>
        <v>0</v>
      </c>
      <c r="BJ1038" s="1">
        <v>42.95</v>
      </c>
      <c r="BK1038" s="1">
        <v>0</v>
      </c>
      <c r="BL1038" s="1">
        <v>0</v>
      </c>
      <c r="BM1038" s="1">
        <v>0</v>
      </c>
      <c r="BN1038" s="1">
        <v>0</v>
      </c>
      <c r="BO1038" s="1">
        <v>1.25</v>
      </c>
      <c r="BP1038" s="1">
        <v>0</v>
      </c>
      <c r="BQ1038" s="1">
        <v>0</v>
      </c>
      <c r="BR1038" s="1">
        <v>0</v>
      </c>
      <c r="BS1038" s="1">
        <v>2.7</v>
      </c>
      <c r="BT1038" s="1">
        <v>0</v>
      </c>
      <c r="BU1038" s="1">
        <v>0</v>
      </c>
      <c r="BV1038" s="1">
        <v>0</v>
      </c>
      <c r="BW1038" s="1">
        <v>10</v>
      </c>
      <c r="BX1038" s="1">
        <f t="shared" si="174"/>
        <v>0</v>
      </c>
      <c r="BY1038" s="1">
        <v>20</v>
      </c>
      <c r="BZ1038" s="1">
        <v>0</v>
      </c>
      <c r="CA1038" s="1">
        <f t="shared" si="175"/>
        <v>0</v>
      </c>
      <c r="CB1038" s="1">
        <f t="shared" si="176"/>
        <v>0</v>
      </c>
      <c r="CC1038" s="1">
        <v>50</v>
      </c>
      <c r="CD1038" s="1">
        <v>0</v>
      </c>
      <c r="CE1038" s="1">
        <v>0</v>
      </c>
      <c r="CF1038" s="1">
        <v>0</v>
      </c>
      <c r="CG1038" s="1">
        <f t="shared" si="177"/>
        <v>0</v>
      </c>
      <c r="CH1038" s="1">
        <v>32</v>
      </c>
      <c r="CI1038" s="1">
        <v>32</v>
      </c>
      <c r="CJ1038" s="1">
        <v>0</v>
      </c>
      <c r="CK1038" s="1">
        <v>0</v>
      </c>
      <c r="CL1038" s="1">
        <f t="shared" si="182"/>
        <v>0</v>
      </c>
      <c r="CM1038" s="1"/>
      <c r="CN1038" s="1">
        <v>0</v>
      </c>
      <c r="CO1038" s="1">
        <f t="shared" si="178"/>
        <v>0</v>
      </c>
      <c r="CP1038" s="1">
        <v>142.94999999999999</v>
      </c>
      <c r="CQ1038" s="1">
        <f>SUM(BI1038,CB1038,CG1038)</f>
        <v>0</v>
      </c>
      <c r="CR1038" s="1">
        <v>24</v>
      </c>
      <c r="CS1038" s="1" t="s">
        <v>5732</v>
      </c>
    </row>
    <row r="1039" spans="1:97" customFormat="1" ht="32.25" hidden="1" customHeight="1" x14ac:dyDescent="0.25">
      <c r="A1039" s="1" t="s">
        <v>2025</v>
      </c>
      <c r="B1039" s="1" t="s">
        <v>2026</v>
      </c>
      <c r="C1039" s="1" t="s">
        <v>25</v>
      </c>
      <c r="D1039" s="1" t="s">
        <v>84</v>
      </c>
      <c r="E1039" s="1" t="s">
        <v>2027</v>
      </c>
      <c r="F1039" s="1" t="s">
        <v>2028</v>
      </c>
      <c r="G1039" s="1" t="s">
        <v>206</v>
      </c>
      <c r="H1039" s="1" t="s">
        <v>183</v>
      </c>
      <c r="I1039" s="1" t="s">
        <v>2029</v>
      </c>
      <c r="J1039" s="1" t="s">
        <v>2030</v>
      </c>
      <c r="K1039" s="1" t="s">
        <v>2031</v>
      </c>
      <c r="L1039" s="1" t="s">
        <v>105</v>
      </c>
      <c r="M1039" s="1" t="s">
        <v>176</v>
      </c>
      <c r="N1039" s="1" t="s">
        <v>2032</v>
      </c>
      <c r="O1039" s="1" t="s">
        <v>130</v>
      </c>
      <c r="P1039" s="1">
        <v>935</v>
      </c>
      <c r="Q1039" s="1" t="s">
        <v>4929</v>
      </c>
      <c r="R1039" s="1" t="s">
        <v>38</v>
      </c>
      <c r="S1039" s="1" t="s">
        <v>4930</v>
      </c>
      <c r="T1039" s="1" t="s">
        <v>40</v>
      </c>
      <c r="U1039" s="1">
        <v>1</v>
      </c>
      <c r="V1039" s="1" t="s">
        <v>41</v>
      </c>
      <c r="W1039" s="1" t="s">
        <v>41</v>
      </c>
      <c r="X1039" s="1">
        <v>4</v>
      </c>
      <c r="Y1039" s="31" t="s">
        <v>5649</v>
      </c>
      <c r="Z1039" s="1">
        <v>50</v>
      </c>
      <c r="AA1039" s="1">
        <v>50</v>
      </c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>
        <f t="shared" si="172"/>
        <v>0</v>
      </c>
      <c r="AP1039" s="1">
        <v>55.2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1.37</v>
      </c>
      <c r="AY1039" s="1">
        <v>0</v>
      </c>
      <c r="AZ1039" s="1">
        <v>0</v>
      </c>
      <c r="BA1039" s="1">
        <v>0</v>
      </c>
      <c r="BB1039" s="1">
        <v>3.83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f t="shared" si="173"/>
        <v>0</v>
      </c>
      <c r="BJ1039" s="1">
        <v>76.2</v>
      </c>
      <c r="BK1039" s="1">
        <v>0</v>
      </c>
      <c r="BL1039" s="1">
        <v>1.5</v>
      </c>
      <c r="BM1039" s="1">
        <v>2</v>
      </c>
      <c r="BN1039" s="1">
        <v>0</v>
      </c>
      <c r="BO1039" s="1">
        <v>8.75</v>
      </c>
      <c r="BP1039" s="1">
        <v>3</v>
      </c>
      <c r="BQ1039" s="1">
        <v>6</v>
      </c>
      <c r="BR1039" s="1">
        <v>2.75</v>
      </c>
      <c r="BS1039" s="1">
        <v>0</v>
      </c>
      <c r="BT1039" s="1">
        <v>7</v>
      </c>
      <c r="BU1039" s="1">
        <v>10</v>
      </c>
      <c r="BV1039" s="1">
        <v>10</v>
      </c>
      <c r="BW1039" s="1">
        <v>0</v>
      </c>
      <c r="BX1039" s="1">
        <f t="shared" si="174"/>
        <v>0</v>
      </c>
      <c r="BY1039" s="1">
        <v>20</v>
      </c>
      <c r="BZ1039" s="1">
        <v>0</v>
      </c>
      <c r="CA1039" s="1">
        <f t="shared" si="175"/>
        <v>0</v>
      </c>
      <c r="CB1039" s="1">
        <f t="shared" si="176"/>
        <v>0</v>
      </c>
      <c r="CC1039" s="1">
        <v>0</v>
      </c>
      <c r="CD1039" s="1">
        <v>0</v>
      </c>
      <c r="CE1039" s="1">
        <v>0</v>
      </c>
      <c r="CF1039" s="1">
        <v>0</v>
      </c>
      <c r="CG1039" s="1">
        <f t="shared" si="177"/>
        <v>0</v>
      </c>
      <c r="CH1039" s="1">
        <v>0</v>
      </c>
      <c r="CI1039" s="1">
        <v>0</v>
      </c>
      <c r="CJ1039" s="1">
        <v>0</v>
      </c>
      <c r="CK1039" s="1">
        <v>0</v>
      </c>
      <c r="CL1039" s="1">
        <f t="shared" si="182"/>
        <v>0</v>
      </c>
      <c r="CM1039" s="1"/>
      <c r="CN1039" s="1">
        <v>0</v>
      </c>
      <c r="CO1039" s="1">
        <f t="shared" si="178"/>
        <v>0</v>
      </c>
      <c r="CP1039" s="1">
        <v>131.4</v>
      </c>
      <c r="CQ1039" s="1">
        <f>SUM(BI1039,CB1039,CG1039)</f>
        <v>0</v>
      </c>
      <c r="CR1039" s="1">
        <v>25</v>
      </c>
      <c r="CS1039" s="1" t="s">
        <v>5732</v>
      </c>
    </row>
    <row r="1040" spans="1:97" customFormat="1" ht="132" hidden="1" customHeight="1" x14ac:dyDescent="0.25">
      <c r="A1040" s="27" t="s">
        <v>606</v>
      </c>
      <c r="B1040" s="27" t="s">
        <v>607</v>
      </c>
      <c r="C1040" s="27" t="s">
        <v>25</v>
      </c>
      <c r="D1040" s="27" t="s">
        <v>98</v>
      </c>
      <c r="E1040" s="27" t="s">
        <v>608</v>
      </c>
      <c r="F1040" s="27" t="s">
        <v>609</v>
      </c>
      <c r="G1040" s="27" t="s">
        <v>610</v>
      </c>
      <c r="H1040" s="27" t="s">
        <v>392</v>
      </c>
      <c r="I1040" s="27" t="s">
        <v>611</v>
      </c>
      <c r="J1040" s="27" t="s">
        <v>612</v>
      </c>
      <c r="K1040" s="27" t="s">
        <v>613</v>
      </c>
      <c r="L1040" s="27" t="s">
        <v>556</v>
      </c>
      <c r="M1040" s="27" t="s">
        <v>614</v>
      </c>
      <c r="N1040" s="27" t="s">
        <v>615</v>
      </c>
      <c r="O1040" s="27" t="s">
        <v>616</v>
      </c>
      <c r="P1040" s="27">
        <v>935</v>
      </c>
      <c r="Q1040" s="27" t="s">
        <v>4929</v>
      </c>
      <c r="R1040" s="27" t="s">
        <v>38</v>
      </c>
      <c r="S1040" s="27" t="s">
        <v>4930</v>
      </c>
      <c r="T1040" s="27" t="s">
        <v>40</v>
      </c>
      <c r="U1040" s="27">
        <v>1</v>
      </c>
      <c r="V1040" s="27" t="s">
        <v>41</v>
      </c>
      <c r="W1040" s="27" t="s">
        <v>41</v>
      </c>
      <c r="X1040" s="27">
        <v>2</v>
      </c>
      <c r="Y1040" s="33" t="s">
        <v>5644</v>
      </c>
      <c r="Z1040" s="27">
        <v>0</v>
      </c>
      <c r="AA1040" s="27">
        <v>0</v>
      </c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>
        <f t="shared" si="172"/>
        <v>0</v>
      </c>
      <c r="AP1040" s="27">
        <v>111.38</v>
      </c>
      <c r="AQ1040" s="27"/>
      <c r="AR1040" s="27"/>
      <c r="AS1040" s="27"/>
      <c r="AT1040" s="27"/>
      <c r="AU1040" s="27"/>
      <c r="AV1040" s="27"/>
      <c r="AW1040" s="27"/>
      <c r="AX1040" s="27">
        <v>23.29</v>
      </c>
      <c r="AY1040" s="27"/>
      <c r="AZ1040" s="27"/>
      <c r="BA1040" s="27"/>
      <c r="BB1040" s="27">
        <v>88.09</v>
      </c>
      <c r="BC1040" s="27"/>
      <c r="BD1040" s="27"/>
      <c r="BE1040" s="27"/>
      <c r="BF1040" s="27"/>
      <c r="BG1040" s="27"/>
      <c r="BH1040" s="27"/>
      <c r="BI1040" s="27">
        <f t="shared" si="173"/>
        <v>0</v>
      </c>
      <c r="BJ1040" s="27">
        <v>11.25</v>
      </c>
      <c r="BK1040" s="27"/>
      <c r="BL1040" s="27"/>
      <c r="BM1040" s="27"/>
      <c r="BN1040" s="27"/>
      <c r="BO1040" s="27">
        <v>1.25</v>
      </c>
      <c r="BP1040" s="27"/>
      <c r="BQ1040" s="27"/>
      <c r="BR1040" s="27"/>
      <c r="BS1040" s="27"/>
      <c r="BT1040" s="27"/>
      <c r="BU1040" s="27"/>
      <c r="BV1040" s="27">
        <v>10</v>
      </c>
      <c r="BW1040" s="27"/>
      <c r="BX1040" s="27">
        <f t="shared" si="174"/>
        <v>0</v>
      </c>
      <c r="BY1040" s="27"/>
      <c r="BZ1040" s="27"/>
      <c r="CA1040" s="27">
        <f t="shared" si="175"/>
        <v>0</v>
      </c>
      <c r="CB1040" s="27">
        <f t="shared" si="176"/>
        <v>0</v>
      </c>
      <c r="CC1040" s="27">
        <v>0</v>
      </c>
      <c r="CD1040" s="27">
        <v>0</v>
      </c>
      <c r="CE1040" s="27"/>
      <c r="CF1040" s="27"/>
      <c r="CG1040" s="27">
        <f t="shared" si="177"/>
        <v>0</v>
      </c>
      <c r="CH1040" s="27">
        <v>0</v>
      </c>
      <c r="CI1040" s="27">
        <v>0</v>
      </c>
      <c r="CJ1040" s="27"/>
      <c r="CK1040" s="27"/>
      <c r="CL1040" s="27">
        <f t="shared" si="182"/>
        <v>0</v>
      </c>
      <c r="CM1040" s="27"/>
      <c r="CN1040" s="27"/>
      <c r="CO1040" s="27">
        <f t="shared" si="178"/>
        <v>0</v>
      </c>
      <c r="CP1040" s="27">
        <v>122.63</v>
      </c>
      <c r="CQ1040" s="27"/>
      <c r="CR1040" s="27"/>
      <c r="CS1040" s="1" t="s">
        <v>5726</v>
      </c>
    </row>
    <row r="1041" spans="1:97" customFormat="1" ht="63.75" hidden="1" customHeight="1" x14ac:dyDescent="0.25">
      <c r="A1041" s="27" t="s">
        <v>2041</v>
      </c>
      <c r="B1041" s="27" t="s">
        <v>2042</v>
      </c>
      <c r="C1041" s="27" t="s">
        <v>25</v>
      </c>
      <c r="D1041" s="27" t="s">
        <v>98</v>
      </c>
      <c r="E1041" s="27" t="s">
        <v>2043</v>
      </c>
      <c r="F1041" s="27" t="s">
        <v>2044</v>
      </c>
      <c r="G1041" s="27" t="s">
        <v>160</v>
      </c>
      <c r="H1041" s="27" t="s">
        <v>2045</v>
      </c>
      <c r="I1041" s="27" t="s">
        <v>2046</v>
      </c>
      <c r="J1041" s="27" t="s">
        <v>2047</v>
      </c>
      <c r="K1041" s="27" t="s">
        <v>2048</v>
      </c>
      <c r="L1041" s="27" t="s">
        <v>2049</v>
      </c>
      <c r="M1041" s="27" t="s">
        <v>2050</v>
      </c>
      <c r="N1041" s="27" t="s">
        <v>2051</v>
      </c>
      <c r="O1041" s="27" t="s">
        <v>2052</v>
      </c>
      <c r="P1041" s="27">
        <v>935</v>
      </c>
      <c r="Q1041" s="27" t="s">
        <v>4929</v>
      </c>
      <c r="R1041" s="27" t="s">
        <v>38</v>
      </c>
      <c r="S1041" s="27" t="s">
        <v>4930</v>
      </c>
      <c r="T1041" s="27" t="s">
        <v>40</v>
      </c>
      <c r="U1041" s="27">
        <v>1</v>
      </c>
      <c r="V1041" s="27" t="s">
        <v>41</v>
      </c>
      <c r="W1041" s="27" t="s">
        <v>41</v>
      </c>
      <c r="X1041" s="27">
        <v>2</v>
      </c>
      <c r="Y1041" s="33" t="s">
        <v>5635</v>
      </c>
      <c r="Z1041" s="27">
        <v>79.86</v>
      </c>
      <c r="AA1041" s="27">
        <v>50</v>
      </c>
      <c r="AB1041" s="1"/>
      <c r="AC1041" s="1">
        <v>24.36</v>
      </c>
      <c r="AD1041" s="1"/>
      <c r="AE1041" s="1"/>
      <c r="AF1041" s="1"/>
      <c r="AG1041" s="1"/>
      <c r="AH1041" s="1">
        <v>5.5</v>
      </c>
      <c r="AI1041" s="1"/>
      <c r="AJ1041" s="1"/>
      <c r="AK1041" s="1"/>
      <c r="AL1041" s="1"/>
      <c r="AM1041" s="1"/>
      <c r="AN1041" s="1"/>
      <c r="AO1041" s="1">
        <f t="shared" si="172"/>
        <v>0</v>
      </c>
      <c r="AP1041" s="27">
        <v>50</v>
      </c>
      <c r="AQ1041" s="27"/>
      <c r="AR1041" s="27"/>
      <c r="AS1041" s="27"/>
      <c r="AT1041" s="27"/>
      <c r="AU1041" s="27"/>
      <c r="AV1041" s="27"/>
      <c r="AW1041" s="27"/>
      <c r="AX1041" s="27"/>
      <c r="AY1041" s="27"/>
      <c r="AZ1041" s="27"/>
      <c r="BA1041" s="27"/>
      <c r="BB1041" s="27"/>
      <c r="BC1041" s="27"/>
      <c r="BD1041" s="27"/>
      <c r="BE1041" s="27"/>
      <c r="BF1041" s="27"/>
      <c r="BG1041" s="27"/>
      <c r="BH1041" s="27"/>
      <c r="BI1041" s="27">
        <f t="shared" si="173"/>
        <v>0</v>
      </c>
      <c r="BJ1041" s="27">
        <v>37.25</v>
      </c>
      <c r="BK1041" s="27">
        <v>0.5</v>
      </c>
      <c r="BL1041" s="27"/>
      <c r="BM1041" s="27"/>
      <c r="BN1041" s="27"/>
      <c r="BO1041" s="27">
        <v>2.5</v>
      </c>
      <c r="BP1041" s="27">
        <v>1.5</v>
      </c>
      <c r="BQ1041" s="27"/>
      <c r="BR1041" s="27">
        <v>2.75</v>
      </c>
      <c r="BS1041" s="27"/>
      <c r="BT1041" s="27"/>
      <c r="BU1041" s="27"/>
      <c r="BV1041" s="27"/>
      <c r="BW1041" s="27">
        <v>10</v>
      </c>
      <c r="BX1041" s="27">
        <f t="shared" si="174"/>
        <v>0</v>
      </c>
      <c r="BY1041" s="27">
        <v>20</v>
      </c>
      <c r="BZ1041" s="27"/>
      <c r="CA1041" s="27">
        <f t="shared" si="175"/>
        <v>0</v>
      </c>
      <c r="CB1041" s="27">
        <f t="shared" si="176"/>
        <v>0</v>
      </c>
      <c r="CC1041" s="27">
        <v>30</v>
      </c>
      <c r="CD1041" s="27">
        <v>30</v>
      </c>
      <c r="CE1041" s="27"/>
      <c r="CF1041" s="27"/>
      <c r="CG1041" s="27">
        <f t="shared" si="177"/>
        <v>0</v>
      </c>
      <c r="CH1041" s="27">
        <v>16</v>
      </c>
      <c r="CI1041" s="27">
        <v>16</v>
      </c>
      <c r="CJ1041" s="27"/>
      <c r="CK1041" s="27"/>
      <c r="CL1041" s="27">
        <f t="shared" si="182"/>
        <v>0</v>
      </c>
      <c r="CM1041" s="27"/>
      <c r="CN1041" s="27"/>
      <c r="CO1041" s="27">
        <f t="shared" si="178"/>
        <v>0</v>
      </c>
      <c r="CP1041" s="27">
        <v>117.25</v>
      </c>
      <c r="CQ1041" s="27"/>
      <c r="CR1041" s="27"/>
      <c r="CS1041" s="1" t="s">
        <v>5726</v>
      </c>
    </row>
    <row r="1042" spans="1:97" customFormat="1" ht="184.5" hidden="1" customHeight="1" x14ac:dyDescent="0.25">
      <c r="A1042" s="27" t="s">
        <v>630</v>
      </c>
      <c r="B1042" s="27" t="s">
        <v>631</v>
      </c>
      <c r="C1042" s="27" t="s">
        <v>267</v>
      </c>
      <c r="D1042" s="27" t="s">
        <v>71</v>
      </c>
      <c r="E1042" s="27" t="s">
        <v>632</v>
      </c>
      <c r="F1042" s="27" t="s">
        <v>633</v>
      </c>
      <c r="G1042" s="27" t="s">
        <v>123</v>
      </c>
      <c r="H1042" s="27" t="s">
        <v>75</v>
      </c>
      <c r="I1042" s="27" t="s">
        <v>634</v>
      </c>
      <c r="J1042" s="27" t="s">
        <v>635</v>
      </c>
      <c r="K1042" s="27" t="s">
        <v>636</v>
      </c>
      <c r="L1042" s="27" t="s">
        <v>637</v>
      </c>
      <c r="M1042" s="27" t="s">
        <v>373</v>
      </c>
      <c r="N1042" s="27" t="s">
        <v>638</v>
      </c>
      <c r="O1042" s="27" t="s">
        <v>639</v>
      </c>
      <c r="P1042" s="27">
        <v>935</v>
      </c>
      <c r="Q1042" s="27" t="s">
        <v>4929</v>
      </c>
      <c r="R1042" s="27" t="s">
        <v>38</v>
      </c>
      <c r="S1042" s="27" t="s">
        <v>4930</v>
      </c>
      <c r="T1042" s="27" t="s">
        <v>40</v>
      </c>
      <c r="U1042" s="27">
        <v>1</v>
      </c>
      <c r="V1042" s="27" t="s">
        <v>41</v>
      </c>
      <c r="W1042" s="27" t="s">
        <v>41</v>
      </c>
      <c r="X1042" s="27">
        <v>3</v>
      </c>
      <c r="Y1042" s="33" t="s">
        <v>5647</v>
      </c>
      <c r="Z1042" s="27">
        <v>50</v>
      </c>
      <c r="AA1042" s="27">
        <v>50</v>
      </c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>
        <f t="shared" si="172"/>
        <v>0</v>
      </c>
      <c r="AP1042" s="27">
        <v>70.709999999999994</v>
      </c>
      <c r="AQ1042" s="27"/>
      <c r="AR1042" s="27"/>
      <c r="AS1042" s="27"/>
      <c r="AT1042" s="27"/>
      <c r="AU1042" s="27">
        <v>16.600000000000001</v>
      </c>
      <c r="AV1042" s="27"/>
      <c r="AW1042" s="27"/>
      <c r="AX1042" s="27">
        <v>4.1100000000000003</v>
      </c>
      <c r="AY1042" s="27"/>
      <c r="AZ1042" s="27"/>
      <c r="BA1042" s="27"/>
      <c r="BB1042" s="27"/>
      <c r="BC1042" s="27"/>
      <c r="BD1042" s="27"/>
      <c r="BE1042" s="27"/>
      <c r="BF1042" s="27"/>
      <c r="BG1042" s="27"/>
      <c r="BH1042" s="27">
        <v>0</v>
      </c>
      <c r="BI1042" s="27">
        <f t="shared" si="173"/>
        <v>0</v>
      </c>
      <c r="BJ1042" s="27">
        <v>8.75</v>
      </c>
      <c r="BK1042" s="27">
        <v>1</v>
      </c>
      <c r="BL1042" s="27"/>
      <c r="BM1042" s="27"/>
      <c r="BN1042" s="27"/>
      <c r="BO1042" s="27">
        <v>6.25</v>
      </c>
      <c r="BP1042" s="27">
        <v>1.5</v>
      </c>
      <c r="BQ1042" s="27"/>
      <c r="BR1042" s="27"/>
      <c r="BS1042" s="27"/>
      <c r="BT1042" s="27"/>
      <c r="BU1042" s="27"/>
      <c r="BV1042" s="27"/>
      <c r="BW1042" s="27"/>
      <c r="BX1042" s="27">
        <f t="shared" si="174"/>
        <v>0</v>
      </c>
      <c r="BY1042" s="27"/>
      <c r="BZ1042" s="27"/>
      <c r="CA1042" s="27">
        <f t="shared" si="175"/>
        <v>0</v>
      </c>
      <c r="CB1042" s="27">
        <f t="shared" si="176"/>
        <v>0</v>
      </c>
      <c r="CC1042" s="27">
        <v>30</v>
      </c>
      <c r="CD1042" s="27">
        <v>30</v>
      </c>
      <c r="CE1042" s="27"/>
      <c r="CF1042" s="27"/>
      <c r="CG1042" s="27">
        <f t="shared" si="177"/>
        <v>0</v>
      </c>
      <c r="CH1042" s="27">
        <v>16</v>
      </c>
      <c r="CI1042" s="27">
        <v>16</v>
      </c>
      <c r="CJ1042" s="27"/>
      <c r="CK1042" s="27"/>
      <c r="CL1042" s="27">
        <f t="shared" si="182"/>
        <v>0</v>
      </c>
      <c r="CM1042" s="27"/>
      <c r="CN1042" s="27"/>
      <c r="CO1042" s="27">
        <f t="shared" si="178"/>
        <v>0</v>
      </c>
      <c r="CP1042" s="27">
        <v>109.46</v>
      </c>
      <c r="CQ1042" s="27"/>
      <c r="CR1042" s="27"/>
      <c r="CS1042" s="1" t="s">
        <v>5726</v>
      </c>
    </row>
    <row r="1043" spans="1:97" customFormat="1" ht="36.75" hidden="1" customHeight="1" x14ac:dyDescent="0.25">
      <c r="A1043" s="1" t="s">
        <v>2053</v>
      </c>
      <c r="B1043" s="1" t="s">
        <v>2054</v>
      </c>
      <c r="C1043" s="1" t="s">
        <v>267</v>
      </c>
      <c r="D1043" s="1" t="s">
        <v>26</v>
      </c>
      <c r="E1043" s="1" t="s">
        <v>2055</v>
      </c>
      <c r="F1043" s="26" t="s">
        <v>2056</v>
      </c>
      <c r="G1043" s="26" t="s">
        <v>391</v>
      </c>
      <c r="H1043" s="1" t="s">
        <v>2056</v>
      </c>
      <c r="I1043" s="1" t="s">
        <v>2057</v>
      </c>
      <c r="J1043" s="1" t="s">
        <v>2058</v>
      </c>
      <c r="K1043" s="1" t="s">
        <v>2059</v>
      </c>
      <c r="L1043" s="1" t="s">
        <v>105</v>
      </c>
      <c r="M1043" s="1" t="s">
        <v>176</v>
      </c>
      <c r="N1043" s="1" t="s">
        <v>2060</v>
      </c>
      <c r="O1043" s="1" t="s">
        <v>858</v>
      </c>
      <c r="P1043" s="1">
        <v>935</v>
      </c>
      <c r="Q1043" s="1" t="s">
        <v>4929</v>
      </c>
      <c r="R1043" s="1" t="s">
        <v>38</v>
      </c>
      <c r="S1043" s="1" t="s">
        <v>4930</v>
      </c>
      <c r="T1043" s="1" t="s">
        <v>40</v>
      </c>
      <c r="U1043" s="1">
        <v>1</v>
      </c>
      <c r="V1043" s="1" t="s">
        <v>41</v>
      </c>
      <c r="W1043" s="1" t="s">
        <v>41</v>
      </c>
      <c r="X1043" s="1">
        <v>6</v>
      </c>
      <c r="Y1043" s="34" t="s">
        <v>5649</v>
      </c>
      <c r="Z1043" s="1">
        <v>329.59</v>
      </c>
      <c r="AA1043" s="1">
        <v>10</v>
      </c>
      <c r="AB1043" s="1"/>
      <c r="AC1043" s="1"/>
      <c r="AD1043" s="1"/>
      <c r="AE1043" s="1"/>
      <c r="AF1043" s="1"/>
      <c r="AG1043" s="1"/>
      <c r="AH1043" s="1"/>
      <c r="AI1043" s="1"/>
      <c r="AJ1043" s="1">
        <v>279.58999999999997</v>
      </c>
      <c r="AK1043" s="1"/>
      <c r="AL1043" s="1"/>
      <c r="AM1043" s="1"/>
      <c r="AN1043" s="1"/>
      <c r="AO1043" s="1">
        <f t="shared" si="172"/>
        <v>0</v>
      </c>
      <c r="AP1043" s="1">
        <v>50</v>
      </c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>
        <v>131.79</v>
      </c>
      <c r="BB1043" s="1">
        <v>68.94</v>
      </c>
      <c r="BC1043" s="1"/>
      <c r="BD1043" s="1"/>
      <c r="BE1043" s="1"/>
      <c r="BF1043" s="1"/>
      <c r="BG1043" s="1"/>
      <c r="BH1043" s="1"/>
      <c r="BI1043" s="1">
        <f t="shared" si="173"/>
        <v>0</v>
      </c>
      <c r="BJ1043" s="1">
        <v>10</v>
      </c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>
        <v>10</v>
      </c>
      <c r="BW1043" s="1"/>
      <c r="BX1043" s="1">
        <f t="shared" si="174"/>
        <v>0</v>
      </c>
      <c r="BY1043" s="1"/>
      <c r="BZ1043" s="1"/>
      <c r="CA1043" s="1">
        <f t="shared" si="175"/>
        <v>0</v>
      </c>
      <c r="CB1043" s="1">
        <f t="shared" si="176"/>
        <v>0</v>
      </c>
      <c r="CC1043" s="1">
        <v>40</v>
      </c>
      <c r="CD1043" s="1">
        <v>40</v>
      </c>
      <c r="CE1043" s="1"/>
      <c r="CF1043" s="1"/>
      <c r="CG1043" s="1">
        <f t="shared" si="177"/>
        <v>0</v>
      </c>
      <c r="CH1043" s="1">
        <v>24</v>
      </c>
      <c r="CI1043" s="1">
        <v>24</v>
      </c>
      <c r="CJ1043" s="1"/>
      <c r="CK1043" s="1"/>
      <c r="CL1043" s="1">
        <f t="shared" si="182"/>
        <v>0</v>
      </c>
      <c r="CM1043" s="1"/>
      <c r="CN1043" s="1"/>
      <c r="CO1043" s="1">
        <f t="shared" si="178"/>
        <v>0</v>
      </c>
      <c r="CP1043" s="1">
        <v>100</v>
      </c>
      <c r="CQ1043" s="1">
        <f>SUM(BI1043,CB1043,CG1043)</f>
        <v>0</v>
      </c>
      <c r="CR1043" s="1">
        <v>12</v>
      </c>
      <c r="CS1043" s="1" t="s">
        <v>5728</v>
      </c>
    </row>
    <row r="1044" spans="1:97" customFormat="1" ht="34.5" hidden="1" customHeight="1" x14ac:dyDescent="0.25">
      <c r="A1044" s="1" t="s">
        <v>2073</v>
      </c>
      <c r="B1044" s="1" t="s">
        <v>2074</v>
      </c>
      <c r="C1044" s="1" t="s">
        <v>157</v>
      </c>
      <c r="D1044" s="1" t="s">
        <v>98</v>
      </c>
      <c r="E1044" s="1" t="s">
        <v>2075</v>
      </c>
      <c r="F1044" s="26" t="s">
        <v>2076</v>
      </c>
      <c r="G1044" s="26" t="s">
        <v>832</v>
      </c>
      <c r="H1044" s="1" t="s">
        <v>226</v>
      </c>
      <c r="I1044" s="1" t="s">
        <v>2077</v>
      </c>
      <c r="J1044" s="1" t="s">
        <v>2078</v>
      </c>
      <c r="K1044" s="1" t="s">
        <v>2079</v>
      </c>
      <c r="L1044" s="1" t="s">
        <v>105</v>
      </c>
      <c r="M1044" s="1" t="s">
        <v>1299</v>
      </c>
      <c r="N1044" s="1" t="s">
        <v>2080</v>
      </c>
      <c r="O1044" s="1" t="s">
        <v>2081</v>
      </c>
      <c r="P1044" s="1">
        <v>935</v>
      </c>
      <c r="Q1044" s="1" t="s">
        <v>4929</v>
      </c>
      <c r="R1044" s="1" t="s">
        <v>38</v>
      </c>
      <c r="S1044" s="1" t="s">
        <v>4930</v>
      </c>
      <c r="T1044" s="1" t="s">
        <v>40</v>
      </c>
      <c r="U1044" s="1">
        <v>1</v>
      </c>
      <c r="V1044" s="1" t="s">
        <v>41</v>
      </c>
      <c r="W1044" s="1" t="s">
        <v>41</v>
      </c>
      <c r="X1044" s="1">
        <v>4</v>
      </c>
      <c r="Y1044" s="34" t="s">
        <v>5649</v>
      </c>
      <c r="Z1044" s="1">
        <v>0</v>
      </c>
      <c r="AA1044" s="1">
        <v>0</v>
      </c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>
        <f t="shared" si="172"/>
        <v>0</v>
      </c>
      <c r="AP1044" s="1">
        <v>46.24</v>
      </c>
      <c r="AQ1044" s="1"/>
      <c r="AR1044" s="1"/>
      <c r="AS1044" s="1"/>
      <c r="AT1044" s="1"/>
      <c r="AU1044" s="1"/>
      <c r="AV1044" s="1"/>
      <c r="AW1044" s="1"/>
      <c r="AX1044" s="1">
        <v>4.1100000000000003</v>
      </c>
      <c r="AY1044" s="1"/>
      <c r="AZ1044" s="1"/>
      <c r="BA1044" s="1"/>
      <c r="BB1044" s="1">
        <v>42.13</v>
      </c>
      <c r="BC1044" s="1"/>
      <c r="BD1044" s="1"/>
      <c r="BE1044" s="1"/>
      <c r="BF1044" s="1"/>
      <c r="BG1044" s="1"/>
      <c r="BH1044" s="1"/>
      <c r="BI1044" s="1">
        <f t="shared" si="173"/>
        <v>0</v>
      </c>
      <c r="BJ1044" s="1">
        <v>20</v>
      </c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>
        <f t="shared" si="174"/>
        <v>0</v>
      </c>
      <c r="BY1044" s="1">
        <v>20</v>
      </c>
      <c r="BZ1044" s="1"/>
      <c r="CA1044" s="1">
        <f t="shared" si="175"/>
        <v>0</v>
      </c>
      <c r="CB1044" s="1">
        <f t="shared" si="176"/>
        <v>0</v>
      </c>
      <c r="CC1044" s="1">
        <v>20</v>
      </c>
      <c r="CD1044" s="1">
        <v>20</v>
      </c>
      <c r="CE1044" s="1"/>
      <c r="CF1044" s="1"/>
      <c r="CG1044" s="1">
        <f t="shared" si="177"/>
        <v>0</v>
      </c>
      <c r="CH1044" s="1">
        <v>8</v>
      </c>
      <c r="CI1044" s="1">
        <v>8</v>
      </c>
      <c r="CJ1044" s="1"/>
      <c r="CK1044" s="1"/>
      <c r="CL1044" s="1">
        <f t="shared" si="182"/>
        <v>0</v>
      </c>
      <c r="CM1044" s="1"/>
      <c r="CN1044" s="1"/>
      <c r="CO1044" s="1">
        <f t="shared" si="178"/>
        <v>0</v>
      </c>
      <c r="CP1044" s="1">
        <v>86.24</v>
      </c>
      <c r="CQ1044" s="1">
        <f>SUM(BI1044,CB1044,CG1044)</f>
        <v>0</v>
      </c>
      <c r="CR1044" s="1">
        <v>27</v>
      </c>
      <c r="CS1044" s="1" t="s">
        <v>5728</v>
      </c>
    </row>
    <row r="1045" spans="1:97" customFormat="1" ht="32.25" hidden="1" customHeight="1" x14ac:dyDescent="0.25">
      <c r="A1045" s="1" t="s">
        <v>733</v>
      </c>
      <c r="B1045" s="1" t="s">
        <v>734</v>
      </c>
      <c r="C1045" s="1" t="s">
        <v>267</v>
      </c>
      <c r="D1045" s="1" t="s">
        <v>676</v>
      </c>
      <c r="E1045" s="1" t="s">
        <v>735</v>
      </c>
      <c r="F1045" s="1" t="s">
        <v>736</v>
      </c>
      <c r="G1045" s="1" t="s">
        <v>737</v>
      </c>
      <c r="H1045" s="1" t="s">
        <v>577</v>
      </c>
      <c r="I1045" s="1" t="s">
        <v>738</v>
      </c>
      <c r="J1045" s="1" t="s">
        <v>739</v>
      </c>
      <c r="K1045" s="1" t="s">
        <v>740</v>
      </c>
      <c r="L1045" s="1" t="s">
        <v>299</v>
      </c>
      <c r="M1045" s="1" t="s">
        <v>128</v>
      </c>
      <c r="N1045" s="1" t="s">
        <v>741</v>
      </c>
      <c r="O1045" s="1" t="s">
        <v>742</v>
      </c>
      <c r="P1045" s="1">
        <v>935</v>
      </c>
      <c r="Q1045" s="1" t="s">
        <v>4929</v>
      </c>
      <c r="R1045" s="1" t="s">
        <v>38</v>
      </c>
      <c r="S1045" s="1" t="s">
        <v>4930</v>
      </c>
      <c r="T1045" s="1" t="s">
        <v>40</v>
      </c>
      <c r="U1045" s="1">
        <v>1</v>
      </c>
      <c r="V1045" s="1" t="s">
        <v>41</v>
      </c>
      <c r="W1045" s="1" t="s">
        <v>41</v>
      </c>
      <c r="X1045" s="1">
        <v>3</v>
      </c>
      <c r="Y1045" s="31" t="s">
        <v>5649</v>
      </c>
      <c r="Z1045" s="1">
        <v>10</v>
      </c>
      <c r="AA1045" s="1">
        <v>10</v>
      </c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>
        <f t="shared" si="172"/>
        <v>0</v>
      </c>
      <c r="AP1045" s="1">
        <v>31.64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16.440000000000001</v>
      </c>
      <c r="AY1045" s="1">
        <v>0</v>
      </c>
      <c r="AZ1045" s="1">
        <v>0</v>
      </c>
      <c r="BA1045" s="1">
        <v>0</v>
      </c>
      <c r="BB1045" s="1">
        <v>3.83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f t="shared" si="173"/>
        <v>0</v>
      </c>
      <c r="BJ1045" s="1">
        <v>16.7</v>
      </c>
      <c r="BK1045" s="1">
        <v>0</v>
      </c>
      <c r="BL1045" s="1">
        <v>0</v>
      </c>
      <c r="BM1045" s="1">
        <v>2</v>
      </c>
      <c r="BN1045" s="1">
        <v>0</v>
      </c>
      <c r="BO1045" s="1">
        <v>0</v>
      </c>
      <c r="BP1045" s="1">
        <v>0</v>
      </c>
      <c r="BQ1045" s="1">
        <v>2</v>
      </c>
      <c r="BR1045" s="1">
        <v>0</v>
      </c>
      <c r="BS1045" s="1">
        <v>2.7</v>
      </c>
      <c r="BT1045" s="1">
        <v>0</v>
      </c>
      <c r="BU1045" s="1">
        <v>0</v>
      </c>
      <c r="BV1045" s="1">
        <v>0</v>
      </c>
      <c r="BW1045" s="1">
        <v>0</v>
      </c>
      <c r="BX1045" s="1">
        <f t="shared" si="174"/>
        <v>0</v>
      </c>
      <c r="BY1045" s="1">
        <v>0</v>
      </c>
      <c r="BZ1045" s="1">
        <v>0</v>
      </c>
      <c r="CA1045" s="1">
        <f t="shared" si="175"/>
        <v>0</v>
      </c>
      <c r="CB1045" s="1">
        <f t="shared" si="176"/>
        <v>0</v>
      </c>
      <c r="CC1045" s="1">
        <v>20</v>
      </c>
      <c r="CD1045" s="1">
        <v>20</v>
      </c>
      <c r="CE1045" s="1">
        <v>0</v>
      </c>
      <c r="CF1045" s="1">
        <v>0</v>
      </c>
      <c r="CG1045" s="1">
        <f t="shared" si="177"/>
        <v>0</v>
      </c>
      <c r="CH1045" s="1">
        <v>8</v>
      </c>
      <c r="CI1045" s="1">
        <v>8</v>
      </c>
      <c r="CJ1045" s="1">
        <v>0</v>
      </c>
      <c r="CK1045" s="1">
        <v>0</v>
      </c>
      <c r="CL1045" s="1">
        <f t="shared" si="182"/>
        <v>0</v>
      </c>
      <c r="CM1045" s="1"/>
      <c r="CN1045" s="1">
        <v>0</v>
      </c>
      <c r="CO1045" s="1">
        <f t="shared" si="178"/>
        <v>0</v>
      </c>
      <c r="CP1045" s="1">
        <v>68.34</v>
      </c>
      <c r="CQ1045" s="1">
        <f>SUM(BI1045,CB1045,CG1045)</f>
        <v>0</v>
      </c>
      <c r="CR1045" s="1">
        <v>28</v>
      </c>
      <c r="CS1045" s="1" t="s">
        <v>5732</v>
      </c>
    </row>
    <row r="1046" spans="1:97" customFormat="1" ht="32.25" hidden="1" customHeight="1" x14ac:dyDescent="0.25">
      <c r="A1046" s="1" t="s">
        <v>4173</v>
      </c>
      <c r="B1046" s="1" t="s">
        <v>4174</v>
      </c>
      <c r="C1046" s="1" t="s">
        <v>267</v>
      </c>
      <c r="D1046" s="1" t="s">
        <v>26</v>
      </c>
      <c r="E1046" s="1" t="s">
        <v>4175</v>
      </c>
      <c r="F1046" s="26" t="s">
        <v>4176</v>
      </c>
      <c r="G1046" s="26" t="s">
        <v>955</v>
      </c>
      <c r="H1046" s="1" t="s">
        <v>852</v>
      </c>
      <c r="I1046" s="1" t="s">
        <v>4177</v>
      </c>
      <c r="J1046" s="1" t="s">
        <v>4178</v>
      </c>
      <c r="K1046" s="1" t="s">
        <v>4179</v>
      </c>
      <c r="L1046" s="1" t="s">
        <v>626</v>
      </c>
      <c r="M1046" s="1" t="s">
        <v>3777</v>
      </c>
      <c r="N1046" s="1" t="s">
        <v>4180</v>
      </c>
      <c r="O1046" s="1" t="s">
        <v>4056</v>
      </c>
      <c r="P1046" s="1">
        <v>935</v>
      </c>
      <c r="Q1046" s="1" t="s">
        <v>4929</v>
      </c>
      <c r="R1046" s="1" t="s">
        <v>38</v>
      </c>
      <c r="S1046" s="1" t="s">
        <v>4930</v>
      </c>
      <c r="T1046" s="1" t="s">
        <v>40</v>
      </c>
      <c r="U1046" s="1">
        <v>1</v>
      </c>
      <c r="V1046" s="1" t="s">
        <v>41</v>
      </c>
      <c r="W1046" s="1" t="s">
        <v>41</v>
      </c>
      <c r="X1046" s="1">
        <v>6</v>
      </c>
      <c r="Y1046" s="34" t="s">
        <v>5649</v>
      </c>
      <c r="Z1046" s="1">
        <v>50</v>
      </c>
      <c r="AA1046" s="1">
        <v>10</v>
      </c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>
        <f t="shared" si="172"/>
        <v>0</v>
      </c>
      <c r="AP1046" s="1">
        <v>50</v>
      </c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>
        <f t="shared" si="173"/>
        <v>0</v>
      </c>
      <c r="BJ1046" s="1">
        <v>9.1999999999999993</v>
      </c>
      <c r="BK1046" s="1">
        <v>0.5</v>
      </c>
      <c r="BL1046" s="1"/>
      <c r="BM1046" s="1">
        <v>0</v>
      </c>
      <c r="BN1046" s="1"/>
      <c r="BO1046" s="1"/>
      <c r="BP1046" s="1"/>
      <c r="BQ1046" s="1">
        <v>0</v>
      </c>
      <c r="BR1046" s="1"/>
      <c r="BS1046" s="1">
        <v>2.7</v>
      </c>
      <c r="BT1046" s="1"/>
      <c r="BU1046" s="1"/>
      <c r="BV1046" s="1"/>
      <c r="BW1046" s="1"/>
      <c r="BX1046" s="1">
        <f t="shared" si="174"/>
        <v>0</v>
      </c>
      <c r="BY1046" s="1"/>
      <c r="BZ1046" s="1"/>
      <c r="CA1046" s="1">
        <f t="shared" si="175"/>
        <v>0</v>
      </c>
      <c r="CB1046" s="1">
        <f t="shared" si="176"/>
        <v>0</v>
      </c>
      <c r="CC1046" s="1"/>
      <c r="CD1046" s="1"/>
      <c r="CE1046" s="1"/>
      <c r="CF1046" s="1"/>
      <c r="CG1046" s="1">
        <f t="shared" si="177"/>
        <v>0</v>
      </c>
      <c r="CH1046" s="1"/>
      <c r="CI1046" s="1"/>
      <c r="CJ1046" s="1"/>
      <c r="CK1046" s="1"/>
      <c r="CL1046" s="1">
        <f t="shared" si="182"/>
        <v>0</v>
      </c>
      <c r="CM1046" s="1"/>
      <c r="CN1046" s="1"/>
      <c r="CO1046" s="1">
        <f t="shared" si="178"/>
        <v>0</v>
      </c>
      <c r="CP1046" s="1">
        <v>59.2</v>
      </c>
      <c r="CQ1046" s="1">
        <f>SUM(BI1046,CB1046,CG1046)</f>
        <v>0</v>
      </c>
      <c r="CR1046" s="1">
        <v>30</v>
      </c>
      <c r="CS1046" s="1" t="s">
        <v>5728</v>
      </c>
    </row>
    <row r="1047" spans="1:97" customFormat="1" ht="32.25" hidden="1" customHeight="1" x14ac:dyDescent="0.25">
      <c r="A1047" s="1" t="s">
        <v>4734</v>
      </c>
      <c r="B1047" s="1" t="s">
        <v>4735</v>
      </c>
      <c r="C1047" s="1" t="s">
        <v>25</v>
      </c>
      <c r="D1047" s="1" t="s">
        <v>84</v>
      </c>
      <c r="E1047" s="1" t="s">
        <v>4736</v>
      </c>
      <c r="F1047" s="1" t="s">
        <v>587</v>
      </c>
      <c r="G1047" s="1" t="s">
        <v>74</v>
      </c>
      <c r="H1047" s="1" t="s">
        <v>137</v>
      </c>
      <c r="I1047" s="1" t="s">
        <v>4737</v>
      </c>
      <c r="J1047" s="1" t="s">
        <v>4738</v>
      </c>
      <c r="K1047" s="1" t="s">
        <v>4739</v>
      </c>
      <c r="L1047" s="1" t="s">
        <v>661</v>
      </c>
      <c r="M1047" s="1" t="s">
        <v>176</v>
      </c>
      <c r="N1047" s="1" t="s">
        <v>4740</v>
      </c>
      <c r="O1047" s="1" t="s">
        <v>1516</v>
      </c>
      <c r="P1047" s="1">
        <v>935</v>
      </c>
      <c r="Q1047" s="1" t="s">
        <v>4929</v>
      </c>
      <c r="R1047" s="1" t="s">
        <v>38</v>
      </c>
      <c r="S1047" s="1" t="s">
        <v>4930</v>
      </c>
      <c r="T1047" s="1" t="s">
        <v>40</v>
      </c>
      <c r="U1047" s="1">
        <v>1</v>
      </c>
      <c r="V1047" s="1" t="s">
        <v>41</v>
      </c>
      <c r="W1047" s="1" t="s">
        <v>41</v>
      </c>
      <c r="X1047" s="1">
        <v>2</v>
      </c>
      <c r="Y1047" s="31" t="s">
        <v>5649</v>
      </c>
      <c r="Z1047" s="1">
        <v>7.66</v>
      </c>
      <c r="AA1047" s="1">
        <v>0</v>
      </c>
      <c r="AB1047" s="1"/>
      <c r="AC1047" s="1"/>
      <c r="AD1047" s="1"/>
      <c r="AE1047" s="1"/>
      <c r="AF1047" s="1"/>
      <c r="AG1047" s="1"/>
      <c r="AH1047" s="1"/>
      <c r="AI1047" s="1"/>
      <c r="AJ1047" s="1">
        <v>7.66</v>
      </c>
      <c r="AK1047" s="1"/>
      <c r="AL1047" s="1"/>
      <c r="AM1047" s="1"/>
      <c r="AN1047" s="1"/>
      <c r="AO1047" s="1">
        <f t="shared" si="172"/>
        <v>0</v>
      </c>
      <c r="AP1047" s="1">
        <v>7.66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3.82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f t="shared" si="173"/>
        <v>0</v>
      </c>
      <c r="BJ1047" s="1">
        <v>11</v>
      </c>
      <c r="BK1047" s="1">
        <v>0</v>
      </c>
      <c r="BL1047" s="1">
        <v>0</v>
      </c>
      <c r="BM1047" s="1">
        <v>1</v>
      </c>
      <c r="BN1047" s="1">
        <v>0</v>
      </c>
      <c r="BO1047" s="1">
        <v>0</v>
      </c>
      <c r="BP1047" s="1">
        <v>0</v>
      </c>
      <c r="BQ1047" s="1">
        <v>0</v>
      </c>
      <c r="BR1047" s="1">
        <v>0</v>
      </c>
      <c r="BS1047" s="1">
        <v>0</v>
      </c>
      <c r="BT1047" s="1">
        <v>0</v>
      </c>
      <c r="BU1047" s="1">
        <v>0</v>
      </c>
      <c r="BV1047" s="1">
        <v>0</v>
      </c>
      <c r="BW1047" s="1">
        <v>0</v>
      </c>
      <c r="BX1047" s="1">
        <f t="shared" si="174"/>
        <v>0</v>
      </c>
      <c r="BY1047" s="1">
        <v>0</v>
      </c>
      <c r="BZ1047" s="1">
        <v>0</v>
      </c>
      <c r="CA1047" s="1">
        <f t="shared" si="175"/>
        <v>0</v>
      </c>
      <c r="CB1047" s="1">
        <f t="shared" si="176"/>
        <v>0</v>
      </c>
      <c r="CC1047" s="1">
        <v>40</v>
      </c>
      <c r="CD1047" s="1">
        <v>40</v>
      </c>
      <c r="CE1047" s="1">
        <v>0</v>
      </c>
      <c r="CF1047" s="1">
        <v>0</v>
      </c>
      <c r="CG1047" s="1">
        <f t="shared" si="177"/>
        <v>0</v>
      </c>
      <c r="CH1047" s="1">
        <v>24</v>
      </c>
      <c r="CI1047" s="1">
        <v>24</v>
      </c>
      <c r="CJ1047" s="1">
        <v>0</v>
      </c>
      <c r="CK1047" s="1">
        <v>0</v>
      </c>
      <c r="CL1047" s="1">
        <f t="shared" si="182"/>
        <v>0</v>
      </c>
      <c r="CM1047" s="1"/>
      <c r="CN1047" s="1">
        <v>0</v>
      </c>
      <c r="CO1047" s="1">
        <f t="shared" si="178"/>
        <v>0</v>
      </c>
      <c r="CP1047" s="1">
        <v>58.66</v>
      </c>
      <c r="CQ1047" s="1">
        <f>SUM(BI1047,CB1047,CG1047)</f>
        <v>0</v>
      </c>
      <c r="CR1047" s="1">
        <v>29</v>
      </c>
      <c r="CS1047" s="1" t="s">
        <v>5732</v>
      </c>
    </row>
    <row r="1048" spans="1:97" customFormat="1" ht="76.5" hidden="1" customHeight="1" x14ac:dyDescent="0.25">
      <c r="A1048" s="27" t="s">
        <v>785</v>
      </c>
      <c r="B1048" s="27" t="s">
        <v>786</v>
      </c>
      <c r="C1048" s="27" t="s">
        <v>25</v>
      </c>
      <c r="D1048" s="27" t="s">
        <v>84</v>
      </c>
      <c r="E1048" s="27" t="s">
        <v>787</v>
      </c>
      <c r="F1048" s="27" t="s">
        <v>788</v>
      </c>
      <c r="G1048" s="27" t="s">
        <v>789</v>
      </c>
      <c r="H1048" s="27" t="s">
        <v>61</v>
      </c>
      <c r="I1048" s="27" t="s">
        <v>790</v>
      </c>
      <c r="J1048" s="27" t="s">
        <v>791</v>
      </c>
      <c r="K1048" s="27" t="s">
        <v>792</v>
      </c>
      <c r="L1048" s="27" t="s">
        <v>209</v>
      </c>
      <c r="M1048" s="27" t="s">
        <v>210</v>
      </c>
      <c r="N1048" s="27" t="s">
        <v>793</v>
      </c>
      <c r="O1048" s="27" t="s">
        <v>212</v>
      </c>
      <c r="P1048" s="27">
        <v>935</v>
      </c>
      <c r="Q1048" s="27" t="s">
        <v>4929</v>
      </c>
      <c r="R1048" s="27" t="s">
        <v>38</v>
      </c>
      <c r="S1048" s="27" t="s">
        <v>4930</v>
      </c>
      <c r="T1048" s="27" t="s">
        <v>40</v>
      </c>
      <c r="U1048" s="27">
        <v>1</v>
      </c>
      <c r="V1048" s="27" t="s">
        <v>41</v>
      </c>
      <c r="W1048" s="27" t="s">
        <v>41</v>
      </c>
      <c r="X1048" s="27">
        <v>3</v>
      </c>
      <c r="Y1048" s="33" t="s">
        <v>5713</v>
      </c>
      <c r="Z1048" s="27">
        <v>122.25</v>
      </c>
      <c r="AA1048" s="27">
        <v>10</v>
      </c>
      <c r="AB1048" s="1"/>
      <c r="AC1048" s="1"/>
      <c r="AD1048" s="1"/>
      <c r="AE1048" s="1"/>
      <c r="AF1048" s="1"/>
      <c r="AG1048" s="1"/>
      <c r="AH1048" s="1">
        <v>16.5</v>
      </c>
      <c r="AI1048" s="1"/>
      <c r="AJ1048" s="1">
        <v>95.75</v>
      </c>
      <c r="AK1048" s="1"/>
      <c r="AL1048" s="1"/>
      <c r="AM1048" s="1"/>
      <c r="AN1048" s="1"/>
      <c r="AO1048" s="1">
        <f t="shared" ref="AO1048:AO1111" si="183">IF(SUBTOTAL(9,AA1048:AN1048)&gt;=500,500,SUBTOTAL(9,AA1048:AN1048))</f>
        <v>0</v>
      </c>
      <c r="AP1048" s="27">
        <v>10</v>
      </c>
      <c r="AQ1048" s="27"/>
      <c r="AR1048" s="27"/>
      <c r="AS1048" s="27"/>
      <c r="AT1048" s="27"/>
      <c r="AU1048" s="27"/>
      <c r="AV1048" s="27"/>
      <c r="AW1048" s="27"/>
      <c r="AX1048" s="27"/>
      <c r="AY1048" s="27"/>
      <c r="AZ1048" s="27"/>
      <c r="BA1048" s="27"/>
      <c r="BB1048" s="27"/>
      <c r="BC1048" s="27"/>
      <c r="BD1048" s="27"/>
      <c r="BE1048" s="27"/>
      <c r="BF1048" s="27"/>
      <c r="BG1048" s="27"/>
      <c r="BH1048" s="27"/>
      <c r="BI1048" s="27">
        <f t="shared" ref="BI1048:BI1111" si="184">IF(SUBTOTAL(9,AA1048,AQ1048:BH1048)&gt;=500,500,SUBTOTAL(9,AA1048,AQ1048:BH1048))</f>
        <v>0</v>
      </c>
      <c r="BJ1048" s="27">
        <v>15.5</v>
      </c>
      <c r="BK1048" s="27"/>
      <c r="BL1048" s="27"/>
      <c r="BM1048" s="27">
        <v>2</v>
      </c>
      <c r="BN1048" s="27"/>
      <c r="BO1048" s="27"/>
      <c r="BP1048" s="27"/>
      <c r="BQ1048" s="27"/>
      <c r="BR1048" s="27"/>
      <c r="BS1048" s="27"/>
      <c r="BT1048" s="27">
        <v>3.5</v>
      </c>
      <c r="BU1048" s="27"/>
      <c r="BV1048" s="27">
        <v>10</v>
      </c>
      <c r="BW1048" s="27"/>
      <c r="BX1048" s="27">
        <f t="shared" ref="BX1048:BX1111" si="185">IF(SUBTOTAL(9,BK1048:BW1048)&gt;=210,210,SUBTOTAL(9,BK1048:BW1048))</f>
        <v>0</v>
      </c>
      <c r="BY1048" s="27"/>
      <c r="BZ1048" s="27"/>
      <c r="CA1048" s="27">
        <f t="shared" ref="CA1048:CA1111" si="186">IF(SUBTOTAL(9,BY1048:BZ1048)&gt;=90,90,SUBTOTAL(9,BY1048:BZ1048))</f>
        <v>0</v>
      </c>
      <c r="CB1048" s="27">
        <f t="shared" ref="CB1048:CB1111" si="187">SUM(BX1048,CA1048)</f>
        <v>0</v>
      </c>
      <c r="CC1048" s="27">
        <v>0</v>
      </c>
      <c r="CD1048" s="27">
        <v>0</v>
      </c>
      <c r="CE1048" s="27"/>
      <c r="CF1048" s="27"/>
      <c r="CG1048" s="27">
        <f t="shared" ref="CG1048:CG1111" si="188">IF(SUBTOTAL(9,CD1048:CF1048)&gt;=200,200,SUBTOTAL(9,CD1048:CF1048))</f>
        <v>0</v>
      </c>
      <c r="CH1048" s="27">
        <v>0</v>
      </c>
      <c r="CI1048" s="27">
        <v>0</v>
      </c>
      <c r="CJ1048" s="27"/>
      <c r="CK1048" s="27"/>
      <c r="CL1048" s="27">
        <f t="shared" si="182"/>
        <v>0</v>
      </c>
      <c r="CM1048" s="27"/>
      <c r="CN1048" s="27"/>
      <c r="CO1048" s="27">
        <f t="shared" ref="CO1048:CO1111" si="189">SUM(CN1048)</f>
        <v>0</v>
      </c>
      <c r="CP1048" s="27">
        <v>25.5</v>
      </c>
      <c r="CQ1048" s="27"/>
      <c r="CR1048" s="27"/>
      <c r="CS1048" s="27" t="s">
        <v>5727</v>
      </c>
    </row>
    <row r="1049" spans="1:97" customFormat="1" ht="78.75" hidden="1" customHeight="1" x14ac:dyDescent="0.25">
      <c r="A1049" s="27" t="s">
        <v>3475</v>
      </c>
      <c r="B1049" s="27" t="s">
        <v>3476</v>
      </c>
      <c r="C1049" s="27" t="s">
        <v>25</v>
      </c>
      <c r="D1049" s="27" t="s">
        <v>98</v>
      </c>
      <c r="E1049" s="27" t="s">
        <v>3477</v>
      </c>
      <c r="F1049" s="27" t="s">
        <v>3478</v>
      </c>
      <c r="G1049" s="27" t="s">
        <v>87</v>
      </c>
      <c r="H1049" s="27" t="s">
        <v>679</v>
      </c>
      <c r="I1049" s="27" t="s">
        <v>3479</v>
      </c>
      <c r="J1049" s="27" t="s">
        <v>3480</v>
      </c>
      <c r="K1049" s="27" t="s">
        <v>3481</v>
      </c>
      <c r="L1049" s="27" t="s">
        <v>1316</v>
      </c>
      <c r="M1049" s="27" t="s">
        <v>1229</v>
      </c>
      <c r="N1049" s="27" t="s">
        <v>3482</v>
      </c>
      <c r="O1049" s="27" t="s">
        <v>3483</v>
      </c>
      <c r="P1049" s="27">
        <v>935</v>
      </c>
      <c r="Q1049" s="27" t="s">
        <v>4929</v>
      </c>
      <c r="R1049" s="27" t="s">
        <v>38</v>
      </c>
      <c r="S1049" s="27" t="s">
        <v>4930</v>
      </c>
      <c r="T1049" s="27" t="s">
        <v>40</v>
      </c>
      <c r="U1049" s="27">
        <v>1</v>
      </c>
      <c r="V1049" s="27" t="s">
        <v>41</v>
      </c>
      <c r="W1049" s="27" t="s">
        <v>41</v>
      </c>
      <c r="X1049" s="27">
        <v>4</v>
      </c>
      <c r="Y1049" s="33" t="s">
        <v>5712</v>
      </c>
      <c r="Z1049" s="27">
        <v>130.22</v>
      </c>
      <c r="AA1049" s="27">
        <v>0</v>
      </c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>
        <v>130.22</v>
      </c>
      <c r="AO1049" s="1">
        <f t="shared" si="183"/>
        <v>0</v>
      </c>
      <c r="AP1049" s="27">
        <v>0</v>
      </c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7"/>
      <c r="BC1049" s="27"/>
      <c r="BD1049" s="27"/>
      <c r="BE1049" s="27"/>
      <c r="BF1049" s="27"/>
      <c r="BG1049" s="27"/>
      <c r="BH1049" s="27"/>
      <c r="BI1049" s="27">
        <f t="shared" si="184"/>
        <v>0</v>
      </c>
      <c r="BJ1049" s="27">
        <v>10</v>
      </c>
      <c r="BK1049" s="27"/>
      <c r="BL1049" s="27"/>
      <c r="BM1049" s="27"/>
      <c r="BN1049" s="27"/>
      <c r="BO1049" s="27"/>
      <c r="BP1049" s="27"/>
      <c r="BQ1049" s="27"/>
      <c r="BR1049" s="27"/>
      <c r="BS1049" s="27"/>
      <c r="BT1049" s="27"/>
      <c r="BU1049" s="27">
        <v>10</v>
      </c>
      <c r="BV1049" s="27"/>
      <c r="BW1049" s="27"/>
      <c r="BX1049" s="27">
        <f t="shared" si="185"/>
        <v>0</v>
      </c>
      <c r="BY1049" s="27"/>
      <c r="BZ1049" s="27"/>
      <c r="CA1049" s="27">
        <f t="shared" si="186"/>
        <v>0</v>
      </c>
      <c r="CB1049" s="27">
        <f t="shared" si="187"/>
        <v>0</v>
      </c>
      <c r="CC1049" s="27"/>
      <c r="CD1049" s="27"/>
      <c r="CE1049" s="27"/>
      <c r="CF1049" s="27"/>
      <c r="CG1049" s="27">
        <f t="shared" si="188"/>
        <v>0</v>
      </c>
      <c r="CH1049" s="27"/>
      <c r="CI1049" s="27"/>
      <c r="CJ1049" s="27"/>
      <c r="CK1049" s="27"/>
      <c r="CL1049" s="27">
        <f t="shared" si="182"/>
        <v>0</v>
      </c>
      <c r="CM1049" s="27"/>
      <c r="CN1049" s="27"/>
      <c r="CO1049" s="27">
        <f t="shared" si="189"/>
        <v>0</v>
      </c>
      <c r="CP1049" s="27">
        <v>10</v>
      </c>
      <c r="CQ1049" s="27"/>
      <c r="CR1049" s="27"/>
      <c r="CS1049" s="27" t="s">
        <v>5727</v>
      </c>
    </row>
    <row r="1050" spans="1:97" s="1" customFormat="1" ht="15" hidden="1" customHeight="1" x14ac:dyDescent="0.25">
      <c r="A1050" s="1" t="s">
        <v>1044</v>
      </c>
      <c r="B1050" s="1" t="s">
        <v>1045</v>
      </c>
      <c r="C1050" s="1" t="s">
        <v>25</v>
      </c>
      <c r="D1050" s="1" t="s">
        <v>168</v>
      </c>
      <c r="E1050" s="1" t="s">
        <v>1046</v>
      </c>
      <c r="F1050" s="1" t="s">
        <v>1047</v>
      </c>
      <c r="G1050" s="1" t="s">
        <v>1036</v>
      </c>
      <c r="H1050" s="1" t="s">
        <v>75</v>
      </c>
      <c r="I1050" s="1" t="s">
        <v>1048</v>
      </c>
      <c r="J1050" s="1" t="s">
        <v>1049</v>
      </c>
      <c r="K1050" s="1" t="s">
        <v>1050</v>
      </c>
      <c r="L1050" s="1" t="s">
        <v>105</v>
      </c>
      <c r="M1050" s="1" t="s">
        <v>1051</v>
      </c>
      <c r="N1050" s="1" t="s">
        <v>1052</v>
      </c>
      <c r="O1050" s="1" t="s">
        <v>178</v>
      </c>
      <c r="P1050" s="1">
        <v>936</v>
      </c>
      <c r="Q1050" s="1" t="s">
        <v>4931</v>
      </c>
      <c r="R1050" s="1" t="s">
        <v>38</v>
      </c>
      <c r="S1050" s="1" t="s">
        <v>4930</v>
      </c>
      <c r="T1050" s="1" t="s">
        <v>1043</v>
      </c>
      <c r="U1050" s="1">
        <v>1</v>
      </c>
      <c r="V1050" s="1" t="s">
        <v>41</v>
      </c>
      <c r="W1050" s="1" t="s">
        <v>41</v>
      </c>
      <c r="X1050" s="1">
        <v>2</v>
      </c>
      <c r="Y1050" s="7"/>
      <c r="Z1050" s="1">
        <v>493</v>
      </c>
      <c r="AA1050" s="1">
        <v>10</v>
      </c>
      <c r="AC1050" s="1">
        <v>24.36</v>
      </c>
      <c r="AD1050" s="1">
        <v>45</v>
      </c>
      <c r="AJ1050" s="1">
        <v>413.64</v>
      </c>
      <c r="AO1050" s="1">
        <f t="shared" si="183"/>
        <v>0</v>
      </c>
      <c r="AP1050" s="1">
        <v>493</v>
      </c>
      <c r="BB1050" s="1">
        <v>383</v>
      </c>
      <c r="BH1050" s="1">
        <v>100</v>
      </c>
      <c r="BI1050" s="1">
        <f t="shared" si="184"/>
        <v>0</v>
      </c>
      <c r="BJ1050" s="1">
        <v>173.9</v>
      </c>
      <c r="BK1050" s="1">
        <v>2.5</v>
      </c>
      <c r="BM1050" s="1">
        <v>5</v>
      </c>
      <c r="BN1050" s="1">
        <v>1.25</v>
      </c>
      <c r="BO1050" s="1">
        <v>5</v>
      </c>
      <c r="BP1050" s="1">
        <v>6</v>
      </c>
      <c r="BQ1050" s="1">
        <v>8</v>
      </c>
      <c r="BR1050" s="1">
        <v>13.75</v>
      </c>
      <c r="BS1050" s="1">
        <v>5.4</v>
      </c>
      <c r="BT1050" s="1">
        <v>7</v>
      </c>
      <c r="BU1050" s="1">
        <v>10</v>
      </c>
      <c r="BV1050" s="1">
        <v>10</v>
      </c>
      <c r="BW1050" s="1">
        <v>10</v>
      </c>
      <c r="BX1050" s="1">
        <f t="shared" si="185"/>
        <v>0</v>
      </c>
      <c r="BY1050" s="1">
        <v>20</v>
      </c>
      <c r="BZ1050" s="1">
        <v>70</v>
      </c>
      <c r="CA1050" s="1">
        <f t="shared" si="186"/>
        <v>0</v>
      </c>
      <c r="CB1050" s="1">
        <f t="shared" si="187"/>
        <v>0</v>
      </c>
      <c r="CC1050" s="1">
        <v>180</v>
      </c>
      <c r="CD1050" s="1">
        <v>40</v>
      </c>
      <c r="CE1050" s="1">
        <v>140</v>
      </c>
      <c r="CG1050" s="1">
        <f t="shared" si="188"/>
        <v>0</v>
      </c>
      <c r="CH1050" s="1">
        <v>84</v>
      </c>
      <c r="CI1050" s="1">
        <v>24</v>
      </c>
      <c r="CJ1050" s="1">
        <v>60</v>
      </c>
      <c r="CL1050" s="1">
        <f t="shared" si="182"/>
        <v>0</v>
      </c>
      <c r="CO1050" s="1">
        <f t="shared" si="189"/>
        <v>0</v>
      </c>
      <c r="CP1050" s="1">
        <v>846.9</v>
      </c>
      <c r="CQ1050" s="1">
        <f t="shared" ref="CQ1050:CQ1064" si="190">SUM(BI1050,CB1050,CG1050)</f>
        <v>0</v>
      </c>
      <c r="CR1050" s="1">
        <v>1</v>
      </c>
    </row>
    <row r="1051" spans="1:97" s="1" customFormat="1" ht="15" hidden="1" customHeight="1" x14ac:dyDescent="0.25">
      <c r="A1051" s="1" t="s">
        <v>1064</v>
      </c>
      <c r="B1051" s="1" t="s">
        <v>1065</v>
      </c>
      <c r="C1051" s="1" t="s">
        <v>25</v>
      </c>
      <c r="D1051" s="1" t="s">
        <v>168</v>
      </c>
      <c r="E1051" s="1" t="s">
        <v>1066</v>
      </c>
      <c r="F1051" s="1" t="s">
        <v>1067</v>
      </c>
      <c r="G1051" s="1" t="s">
        <v>61</v>
      </c>
      <c r="H1051" s="1" t="s">
        <v>337</v>
      </c>
      <c r="I1051" s="1" t="s">
        <v>1068</v>
      </c>
      <c r="J1051" s="1" t="s">
        <v>1069</v>
      </c>
      <c r="K1051" s="1" t="s">
        <v>1070</v>
      </c>
      <c r="L1051" s="1" t="s">
        <v>1071</v>
      </c>
      <c r="M1051" s="1" t="s">
        <v>649</v>
      </c>
      <c r="N1051" s="1" t="s">
        <v>1072</v>
      </c>
      <c r="O1051" s="1" t="s">
        <v>651</v>
      </c>
      <c r="P1051" s="1">
        <v>936</v>
      </c>
      <c r="Q1051" s="1" t="s">
        <v>4931</v>
      </c>
      <c r="R1051" s="1" t="s">
        <v>38</v>
      </c>
      <c r="S1051" s="1" t="s">
        <v>4930</v>
      </c>
      <c r="T1051" s="1" t="s">
        <v>1043</v>
      </c>
      <c r="U1051" s="1">
        <v>1</v>
      </c>
      <c r="V1051" s="1" t="s">
        <v>41</v>
      </c>
      <c r="W1051" s="1" t="s">
        <v>41</v>
      </c>
      <c r="X1051" s="1">
        <v>2</v>
      </c>
      <c r="Y1051" s="7"/>
      <c r="Z1051" s="1">
        <v>270.42</v>
      </c>
      <c r="AA1051" s="1">
        <v>10</v>
      </c>
      <c r="AC1051" s="1">
        <v>38.28</v>
      </c>
      <c r="AJ1051" s="1">
        <v>222.14</v>
      </c>
      <c r="AO1051" s="1">
        <f t="shared" si="183"/>
        <v>0</v>
      </c>
      <c r="AP1051" s="1">
        <v>299.86</v>
      </c>
      <c r="AR1051" s="1">
        <v>33</v>
      </c>
      <c r="BA1051" s="1">
        <v>64.94</v>
      </c>
      <c r="BB1051" s="1">
        <v>91.92</v>
      </c>
      <c r="BH1051" s="1">
        <v>100</v>
      </c>
      <c r="BI1051" s="1">
        <f t="shared" si="184"/>
        <v>0</v>
      </c>
      <c r="BJ1051" s="1">
        <v>280</v>
      </c>
      <c r="BK1051" s="1">
        <v>2.5</v>
      </c>
      <c r="BM1051" s="1">
        <v>9</v>
      </c>
      <c r="BN1051" s="1">
        <v>2.5</v>
      </c>
      <c r="BO1051" s="1">
        <v>38.75</v>
      </c>
      <c r="BP1051" s="1">
        <v>6</v>
      </c>
      <c r="BQ1051" s="1">
        <v>86</v>
      </c>
      <c r="BR1051" s="1">
        <v>33</v>
      </c>
      <c r="BS1051" s="1">
        <v>48.6</v>
      </c>
      <c r="BT1051" s="1">
        <v>7</v>
      </c>
      <c r="BU1051" s="1">
        <v>10</v>
      </c>
      <c r="BV1051" s="1">
        <v>10</v>
      </c>
      <c r="BX1051" s="1">
        <f t="shared" si="185"/>
        <v>0</v>
      </c>
      <c r="BZ1051" s="1">
        <v>70</v>
      </c>
      <c r="CA1051" s="1">
        <f t="shared" si="186"/>
        <v>0</v>
      </c>
      <c r="CB1051" s="1">
        <f t="shared" si="187"/>
        <v>0</v>
      </c>
      <c r="CC1051" s="1">
        <v>200</v>
      </c>
      <c r="CD1051" s="1">
        <v>60</v>
      </c>
      <c r="CE1051" s="1">
        <v>140</v>
      </c>
      <c r="CG1051" s="1">
        <f t="shared" si="188"/>
        <v>0</v>
      </c>
      <c r="CH1051" s="1">
        <v>100</v>
      </c>
      <c r="CI1051" s="1">
        <v>40</v>
      </c>
      <c r="CJ1051" s="1">
        <v>60</v>
      </c>
      <c r="CL1051" s="1">
        <f t="shared" si="182"/>
        <v>0</v>
      </c>
      <c r="CO1051" s="1">
        <f t="shared" si="189"/>
        <v>0</v>
      </c>
      <c r="CP1051" s="1">
        <v>779.86</v>
      </c>
      <c r="CQ1051" s="1">
        <f t="shared" si="190"/>
        <v>0</v>
      </c>
      <c r="CR1051" s="1">
        <v>2</v>
      </c>
    </row>
    <row r="1052" spans="1:97" s="1" customFormat="1" ht="15" hidden="1" customHeight="1" x14ac:dyDescent="0.25">
      <c r="A1052" s="1" t="s">
        <v>4932</v>
      </c>
      <c r="B1052" s="1" t="s">
        <v>4933</v>
      </c>
      <c r="C1052" s="1" t="s">
        <v>267</v>
      </c>
      <c r="D1052" s="1" t="s">
        <v>168</v>
      </c>
      <c r="E1052" s="1" t="s">
        <v>4934</v>
      </c>
      <c r="F1052" s="1" t="s">
        <v>4935</v>
      </c>
      <c r="G1052" s="1" t="s">
        <v>123</v>
      </c>
      <c r="H1052" s="1" t="s">
        <v>249</v>
      </c>
      <c r="I1052" s="1" t="s">
        <v>4936</v>
      </c>
      <c r="J1052" s="1" t="s">
        <v>4937</v>
      </c>
      <c r="K1052" s="1" t="s">
        <v>4938</v>
      </c>
      <c r="L1052" s="1" t="s">
        <v>1581</v>
      </c>
      <c r="M1052" s="1" t="s">
        <v>4939</v>
      </c>
      <c r="N1052" s="1" t="s">
        <v>4940</v>
      </c>
      <c r="O1052" s="1" t="s">
        <v>1584</v>
      </c>
      <c r="P1052" s="1">
        <v>936</v>
      </c>
      <c r="Q1052" s="1" t="s">
        <v>4931</v>
      </c>
      <c r="R1052" s="1" t="s">
        <v>38</v>
      </c>
      <c r="S1052" s="1" t="s">
        <v>4930</v>
      </c>
      <c r="T1052" s="1" t="s">
        <v>1043</v>
      </c>
      <c r="U1052" s="1">
        <v>1</v>
      </c>
      <c r="V1052" s="1" t="s">
        <v>41</v>
      </c>
      <c r="W1052" s="1" t="s">
        <v>41</v>
      </c>
      <c r="X1052" s="1">
        <v>1</v>
      </c>
      <c r="Y1052" s="7"/>
      <c r="Z1052" s="1">
        <v>10</v>
      </c>
      <c r="AA1052" s="1">
        <v>10</v>
      </c>
      <c r="AO1052" s="1">
        <f t="shared" si="183"/>
        <v>0</v>
      </c>
      <c r="AP1052" s="1">
        <v>500</v>
      </c>
      <c r="AU1052" s="1">
        <v>24.9</v>
      </c>
      <c r="BA1052" s="1">
        <v>131.79</v>
      </c>
      <c r="BB1052" s="1">
        <v>612.79999999999995</v>
      </c>
      <c r="BH1052" s="1">
        <v>100</v>
      </c>
      <c r="BI1052" s="1">
        <f t="shared" si="184"/>
        <v>0</v>
      </c>
      <c r="BJ1052" s="1">
        <v>170.95</v>
      </c>
      <c r="BK1052" s="1">
        <v>3</v>
      </c>
      <c r="BL1052" s="1">
        <v>2.25</v>
      </c>
      <c r="BM1052" s="1">
        <v>5</v>
      </c>
      <c r="BO1052" s="1">
        <v>16.25</v>
      </c>
      <c r="BP1052" s="1">
        <v>12</v>
      </c>
      <c r="BQ1052" s="1">
        <v>10</v>
      </c>
      <c r="BR1052" s="1">
        <v>19.25</v>
      </c>
      <c r="BS1052" s="1">
        <v>2.7</v>
      </c>
      <c r="BT1052" s="1">
        <v>10.5</v>
      </c>
      <c r="BU1052" s="1">
        <v>10</v>
      </c>
      <c r="BV1052" s="1">
        <v>10</v>
      </c>
      <c r="BX1052" s="1">
        <f t="shared" si="185"/>
        <v>0</v>
      </c>
      <c r="BZ1052" s="1">
        <v>70</v>
      </c>
      <c r="CA1052" s="1">
        <f t="shared" si="186"/>
        <v>0</v>
      </c>
      <c r="CB1052" s="1">
        <f t="shared" si="187"/>
        <v>0</v>
      </c>
      <c r="CG1052" s="1">
        <f t="shared" si="188"/>
        <v>0</v>
      </c>
      <c r="CL1052" s="1">
        <f t="shared" si="182"/>
        <v>0</v>
      </c>
      <c r="CO1052" s="1">
        <f t="shared" si="189"/>
        <v>0</v>
      </c>
      <c r="CP1052" s="1">
        <v>670.95</v>
      </c>
      <c r="CQ1052" s="1">
        <f t="shared" si="190"/>
        <v>0</v>
      </c>
      <c r="CR1052" s="1">
        <v>3</v>
      </c>
    </row>
    <row r="1053" spans="1:97" s="1" customFormat="1" ht="15" hidden="1" customHeight="1" x14ac:dyDescent="0.25">
      <c r="A1053" s="1" t="s">
        <v>1200</v>
      </c>
      <c r="B1053" s="1" t="s">
        <v>1201</v>
      </c>
      <c r="C1053" s="1" t="s">
        <v>57</v>
      </c>
      <c r="D1053" s="1" t="s">
        <v>168</v>
      </c>
      <c r="E1053" s="1" t="s">
        <v>1202</v>
      </c>
      <c r="F1053" s="1" t="s">
        <v>1203</v>
      </c>
      <c r="G1053" s="1" t="s">
        <v>29</v>
      </c>
      <c r="H1053" s="1" t="s">
        <v>391</v>
      </c>
      <c r="I1053" s="1" t="s">
        <v>1204</v>
      </c>
      <c r="J1053" s="1" t="s">
        <v>1205</v>
      </c>
      <c r="K1053" s="1" t="s">
        <v>1206</v>
      </c>
      <c r="L1053" s="1" t="s">
        <v>1207</v>
      </c>
      <c r="M1053" s="1" t="s">
        <v>1208</v>
      </c>
      <c r="N1053" s="1" t="s">
        <v>1209</v>
      </c>
      <c r="O1053" s="1" t="s">
        <v>1210</v>
      </c>
      <c r="P1053" s="1">
        <v>936</v>
      </c>
      <c r="Q1053" s="1" t="s">
        <v>4931</v>
      </c>
      <c r="R1053" s="1" t="s">
        <v>38</v>
      </c>
      <c r="S1053" s="1" t="s">
        <v>4930</v>
      </c>
      <c r="T1053" s="1" t="s">
        <v>1043</v>
      </c>
      <c r="U1053" s="1">
        <v>1</v>
      </c>
      <c r="V1053" s="1" t="s">
        <v>41</v>
      </c>
      <c r="W1053" s="1" t="s">
        <v>41</v>
      </c>
      <c r="X1053" s="1">
        <v>4</v>
      </c>
      <c r="Y1053" s="7"/>
      <c r="Z1053" s="1">
        <v>137.63999999999999</v>
      </c>
      <c r="AA1053" s="1">
        <v>0</v>
      </c>
      <c r="AF1053" s="1">
        <v>16.649999999999999</v>
      </c>
      <c r="AH1053" s="1">
        <v>13.75</v>
      </c>
      <c r="AJ1053" s="1">
        <v>107.24</v>
      </c>
      <c r="AO1053" s="1">
        <f t="shared" si="183"/>
        <v>0</v>
      </c>
      <c r="AP1053" s="1">
        <v>222.39</v>
      </c>
      <c r="AV1053" s="1">
        <v>8.3000000000000007</v>
      </c>
      <c r="AX1053" s="1">
        <v>6.85</v>
      </c>
      <c r="BB1053" s="1">
        <v>107.24</v>
      </c>
      <c r="BH1053" s="1">
        <v>100</v>
      </c>
      <c r="BI1053" s="1">
        <f t="shared" si="184"/>
        <v>0</v>
      </c>
      <c r="BJ1053" s="1">
        <v>131.94999999999999</v>
      </c>
      <c r="BK1053" s="1">
        <v>2.5</v>
      </c>
      <c r="BM1053" s="1">
        <v>10</v>
      </c>
      <c r="BN1053" s="1">
        <v>1.25</v>
      </c>
      <c r="BO1053" s="1">
        <v>8.75</v>
      </c>
      <c r="BP1053" s="1">
        <v>4.5</v>
      </c>
      <c r="BQ1053" s="1">
        <v>4</v>
      </c>
      <c r="BR1053" s="1">
        <v>8.25</v>
      </c>
      <c r="BS1053" s="1">
        <v>2.7</v>
      </c>
      <c r="BU1053" s="1">
        <v>10</v>
      </c>
      <c r="BV1053" s="1">
        <v>10</v>
      </c>
      <c r="BX1053" s="1">
        <f t="shared" si="185"/>
        <v>0</v>
      </c>
      <c r="BZ1053" s="1">
        <v>70</v>
      </c>
      <c r="CA1053" s="1">
        <f t="shared" si="186"/>
        <v>0</v>
      </c>
      <c r="CB1053" s="1">
        <f t="shared" si="187"/>
        <v>0</v>
      </c>
      <c r="CC1053" s="1">
        <v>30</v>
      </c>
      <c r="CD1053" s="1">
        <v>30</v>
      </c>
      <c r="CG1053" s="1">
        <f t="shared" si="188"/>
        <v>0</v>
      </c>
      <c r="CH1053" s="1">
        <v>16</v>
      </c>
      <c r="CI1053" s="1">
        <v>16</v>
      </c>
      <c r="CL1053" s="1">
        <f t="shared" si="182"/>
        <v>0</v>
      </c>
      <c r="CO1053" s="1">
        <f t="shared" si="189"/>
        <v>0</v>
      </c>
      <c r="CP1053" s="1">
        <v>384.34</v>
      </c>
      <c r="CQ1053" s="1">
        <f t="shared" si="190"/>
        <v>0</v>
      </c>
      <c r="CR1053" s="1">
        <v>4</v>
      </c>
    </row>
    <row r="1054" spans="1:97" s="1" customFormat="1" ht="15" hidden="1" customHeight="1" x14ac:dyDescent="0.25">
      <c r="A1054" s="1" t="s">
        <v>1162</v>
      </c>
      <c r="B1054" s="1" t="s">
        <v>1163</v>
      </c>
      <c r="C1054" s="1" t="s">
        <v>25</v>
      </c>
      <c r="D1054" s="1" t="s">
        <v>168</v>
      </c>
      <c r="E1054" s="1" t="s">
        <v>1164</v>
      </c>
      <c r="F1054" s="1" t="s">
        <v>1165</v>
      </c>
      <c r="G1054" s="1" t="s">
        <v>1166</v>
      </c>
      <c r="H1054" s="1" t="s">
        <v>195</v>
      </c>
      <c r="I1054" s="1" t="s">
        <v>1167</v>
      </c>
      <c r="J1054" s="1" t="s">
        <v>1168</v>
      </c>
      <c r="K1054" s="1" t="s">
        <v>1169</v>
      </c>
      <c r="L1054" s="1" t="s">
        <v>362</v>
      </c>
      <c r="M1054" s="1" t="s">
        <v>917</v>
      </c>
      <c r="N1054" s="1" t="s">
        <v>1170</v>
      </c>
      <c r="O1054" s="1" t="s">
        <v>1171</v>
      </c>
      <c r="P1054" s="1">
        <v>936</v>
      </c>
      <c r="Q1054" s="1" t="s">
        <v>4931</v>
      </c>
      <c r="R1054" s="1" t="s">
        <v>38</v>
      </c>
      <c r="S1054" s="1" t="s">
        <v>4930</v>
      </c>
      <c r="T1054" s="1" t="s">
        <v>1043</v>
      </c>
      <c r="U1054" s="1">
        <v>1</v>
      </c>
      <c r="V1054" s="1" t="s">
        <v>41</v>
      </c>
      <c r="W1054" s="1" t="s">
        <v>41</v>
      </c>
      <c r="X1054" s="1">
        <v>1</v>
      </c>
      <c r="Y1054" s="7"/>
      <c r="Z1054" s="1">
        <v>258.2</v>
      </c>
      <c r="AA1054" s="1">
        <v>50</v>
      </c>
      <c r="AH1054" s="1">
        <v>55</v>
      </c>
      <c r="AN1054" s="1">
        <v>153.19999999999999</v>
      </c>
      <c r="AO1054" s="1">
        <f t="shared" si="183"/>
        <v>0</v>
      </c>
      <c r="AP1054" s="1">
        <v>76.03</v>
      </c>
      <c r="AX1054" s="1">
        <v>26.03</v>
      </c>
      <c r="BI1054" s="1">
        <f t="shared" si="184"/>
        <v>0</v>
      </c>
      <c r="BJ1054" s="1">
        <v>61.6</v>
      </c>
      <c r="BK1054" s="1">
        <v>5.5</v>
      </c>
      <c r="BL1054" s="1">
        <v>0.75</v>
      </c>
      <c r="BO1054" s="1">
        <v>8.75</v>
      </c>
      <c r="BP1054" s="1">
        <v>3</v>
      </c>
      <c r="BQ1054" s="1">
        <v>12</v>
      </c>
      <c r="BS1054" s="1">
        <v>8.1</v>
      </c>
      <c r="BT1054" s="1">
        <v>3.5</v>
      </c>
      <c r="BX1054" s="1">
        <f t="shared" si="185"/>
        <v>0</v>
      </c>
      <c r="BY1054" s="1">
        <v>20</v>
      </c>
      <c r="CA1054" s="1">
        <f t="shared" si="186"/>
        <v>0</v>
      </c>
      <c r="CB1054" s="1">
        <f t="shared" si="187"/>
        <v>0</v>
      </c>
      <c r="CC1054" s="1">
        <v>200</v>
      </c>
      <c r="CD1054" s="1">
        <v>60</v>
      </c>
      <c r="CE1054" s="1">
        <v>140</v>
      </c>
      <c r="CG1054" s="1">
        <f t="shared" si="188"/>
        <v>0</v>
      </c>
      <c r="CH1054" s="1">
        <v>100</v>
      </c>
      <c r="CI1054" s="1">
        <v>40</v>
      </c>
      <c r="CJ1054" s="1">
        <v>60</v>
      </c>
      <c r="CL1054" s="1">
        <f t="shared" si="182"/>
        <v>0</v>
      </c>
      <c r="CO1054" s="1">
        <f t="shared" si="189"/>
        <v>0</v>
      </c>
      <c r="CP1054" s="1">
        <v>337.63</v>
      </c>
      <c r="CQ1054" s="1">
        <f t="shared" si="190"/>
        <v>0</v>
      </c>
      <c r="CR1054" s="1">
        <v>5</v>
      </c>
    </row>
    <row r="1055" spans="1:97" s="1" customFormat="1" ht="15" hidden="1" customHeight="1" x14ac:dyDescent="0.25">
      <c r="A1055" s="1" t="s">
        <v>1104</v>
      </c>
      <c r="B1055" s="1" t="s">
        <v>1105</v>
      </c>
      <c r="C1055" s="1" t="s">
        <v>25</v>
      </c>
      <c r="D1055" s="1" t="s">
        <v>168</v>
      </c>
      <c r="E1055" s="1" t="s">
        <v>1106</v>
      </c>
      <c r="F1055" s="1" t="s">
        <v>1107</v>
      </c>
      <c r="G1055" s="1" t="s">
        <v>30</v>
      </c>
      <c r="H1055" s="1" t="s">
        <v>1108</v>
      </c>
      <c r="I1055" s="1" t="s">
        <v>1109</v>
      </c>
      <c r="J1055" s="1" t="s">
        <v>1110</v>
      </c>
      <c r="K1055" s="1" t="s">
        <v>1111</v>
      </c>
      <c r="L1055" s="1" t="s">
        <v>105</v>
      </c>
      <c r="M1055" s="1" t="s">
        <v>436</v>
      </c>
      <c r="N1055" s="1" t="s">
        <v>1112</v>
      </c>
      <c r="O1055" s="1" t="s">
        <v>438</v>
      </c>
      <c r="P1055" s="1">
        <v>936</v>
      </c>
      <c r="Q1055" s="1" t="s">
        <v>4931</v>
      </c>
      <c r="R1055" s="1" t="s">
        <v>38</v>
      </c>
      <c r="S1055" s="1" t="s">
        <v>4930</v>
      </c>
      <c r="T1055" s="1" t="s">
        <v>1043</v>
      </c>
      <c r="U1055" s="1">
        <v>1</v>
      </c>
      <c r="V1055" s="1" t="s">
        <v>41</v>
      </c>
      <c r="W1055" s="1" t="s">
        <v>41</v>
      </c>
      <c r="X1055" s="1">
        <v>2</v>
      </c>
      <c r="Y1055" s="7"/>
      <c r="Z1055" s="1">
        <v>445.91</v>
      </c>
      <c r="AA1055" s="1">
        <v>10</v>
      </c>
      <c r="AD1055" s="1">
        <v>15</v>
      </c>
      <c r="AH1055" s="1">
        <v>30.25</v>
      </c>
      <c r="AJ1055" s="1">
        <v>390.66</v>
      </c>
      <c r="AO1055" s="1">
        <f t="shared" si="183"/>
        <v>0</v>
      </c>
      <c r="AP1055" s="1">
        <v>125.07</v>
      </c>
      <c r="AX1055" s="1">
        <v>15.07</v>
      </c>
      <c r="BH1055" s="1">
        <v>100</v>
      </c>
      <c r="BI1055" s="1">
        <f t="shared" si="184"/>
        <v>0</v>
      </c>
      <c r="BJ1055" s="1">
        <v>65.349999999999994</v>
      </c>
      <c r="BK1055" s="1">
        <v>0.5</v>
      </c>
      <c r="BL1055" s="1">
        <v>3</v>
      </c>
      <c r="BM1055" s="1">
        <v>2</v>
      </c>
      <c r="BN1055" s="1">
        <v>2.5</v>
      </c>
      <c r="BO1055" s="1">
        <v>6.25</v>
      </c>
      <c r="BP1055" s="1">
        <v>3</v>
      </c>
      <c r="BQ1055" s="1">
        <v>20</v>
      </c>
      <c r="BS1055" s="1">
        <v>8.1</v>
      </c>
      <c r="BX1055" s="1">
        <f t="shared" si="185"/>
        <v>0</v>
      </c>
      <c r="BY1055" s="1">
        <v>20</v>
      </c>
      <c r="CA1055" s="1">
        <f t="shared" si="186"/>
        <v>0</v>
      </c>
      <c r="CB1055" s="1">
        <f t="shared" si="187"/>
        <v>0</v>
      </c>
      <c r="CC1055" s="1">
        <v>120</v>
      </c>
      <c r="CD1055" s="1">
        <v>40</v>
      </c>
      <c r="CE1055" s="1">
        <v>80</v>
      </c>
      <c r="CG1055" s="1">
        <f t="shared" si="188"/>
        <v>0</v>
      </c>
      <c r="CH1055" s="1">
        <v>54</v>
      </c>
      <c r="CI1055" s="1">
        <v>24</v>
      </c>
      <c r="CJ1055" s="1">
        <v>30</v>
      </c>
      <c r="CL1055" s="1">
        <f t="shared" si="182"/>
        <v>0</v>
      </c>
      <c r="CO1055" s="1">
        <f t="shared" si="189"/>
        <v>0</v>
      </c>
      <c r="CP1055" s="1">
        <v>310.42</v>
      </c>
      <c r="CQ1055" s="1">
        <f t="shared" si="190"/>
        <v>0</v>
      </c>
      <c r="CR1055" s="1">
        <v>6</v>
      </c>
    </row>
    <row r="1056" spans="1:97" s="1" customFormat="1" ht="15" hidden="1" customHeight="1" x14ac:dyDescent="0.25">
      <c r="A1056" s="1" t="s">
        <v>1301</v>
      </c>
      <c r="B1056" s="1" t="s">
        <v>1302</v>
      </c>
      <c r="C1056" s="1" t="s">
        <v>25</v>
      </c>
      <c r="D1056" s="1" t="s">
        <v>168</v>
      </c>
      <c r="E1056" s="1" t="s">
        <v>1303</v>
      </c>
      <c r="F1056" s="1" t="s">
        <v>1304</v>
      </c>
      <c r="G1056" s="1" t="s">
        <v>852</v>
      </c>
      <c r="H1056" s="1" t="s">
        <v>75</v>
      </c>
      <c r="I1056" s="1" t="s">
        <v>1305</v>
      </c>
      <c r="J1056" s="1" t="s">
        <v>1306</v>
      </c>
      <c r="K1056" s="1" t="s">
        <v>1307</v>
      </c>
      <c r="L1056" s="1" t="s">
        <v>230</v>
      </c>
      <c r="M1056" s="1" t="s">
        <v>231</v>
      </c>
      <c r="N1056" s="1" t="s">
        <v>1308</v>
      </c>
      <c r="O1056" s="1" t="s">
        <v>1309</v>
      </c>
      <c r="P1056" s="1">
        <v>936</v>
      </c>
      <c r="Q1056" s="1" t="s">
        <v>4931</v>
      </c>
      <c r="R1056" s="1" t="s">
        <v>38</v>
      </c>
      <c r="S1056" s="1" t="s">
        <v>4930</v>
      </c>
      <c r="T1056" s="1" t="s">
        <v>1043</v>
      </c>
      <c r="U1056" s="1">
        <v>1</v>
      </c>
      <c r="V1056" s="1" t="s">
        <v>41</v>
      </c>
      <c r="W1056" s="1" t="s">
        <v>41</v>
      </c>
      <c r="X1056" s="1">
        <v>3</v>
      </c>
      <c r="Y1056" s="7"/>
      <c r="Z1056" s="1">
        <v>0</v>
      </c>
      <c r="AA1056" s="1">
        <v>0</v>
      </c>
      <c r="AO1056" s="1">
        <f t="shared" si="183"/>
        <v>0</v>
      </c>
      <c r="AP1056" s="1">
        <v>186.32</v>
      </c>
      <c r="AX1056" s="1">
        <v>23.29</v>
      </c>
      <c r="BA1056" s="1">
        <v>63.03</v>
      </c>
      <c r="BH1056" s="1">
        <v>100</v>
      </c>
      <c r="BI1056" s="1">
        <f t="shared" si="184"/>
        <v>0</v>
      </c>
      <c r="BJ1056" s="1">
        <v>30</v>
      </c>
      <c r="BW1056" s="1">
        <v>10</v>
      </c>
      <c r="BX1056" s="1">
        <f t="shared" si="185"/>
        <v>0</v>
      </c>
      <c r="BY1056" s="1">
        <v>20</v>
      </c>
      <c r="CA1056" s="1">
        <f t="shared" si="186"/>
        <v>0</v>
      </c>
      <c r="CB1056" s="1">
        <f t="shared" si="187"/>
        <v>0</v>
      </c>
      <c r="CC1056" s="1">
        <v>40</v>
      </c>
      <c r="CD1056" s="1">
        <v>40</v>
      </c>
      <c r="CG1056" s="1">
        <f t="shared" si="188"/>
        <v>0</v>
      </c>
      <c r="CH1056" s="1">
        <v>24</v>
      </c>
      <c r="CI1056" s="1">
        <v>24</v>
      </c>
      <c r="CL1056" s="1">
        <f t="shared" si="182"/>
        <v>0</v>
      </c>
      <c r="CO1056" s="1">
        <f t="shared" si="189"/>
        <v>0</v>
      </c>
      <c r="CP1056" s="1">
        <v>256.32</v>
      </c>
      <c r="CQ1056" s="1">
        <f t="shared" si="190"/>
        <v>0</v>
      </c>
      <c r="CR1056" s="1">
        <v>7</v>
      </c>
    </row>
    <row r="1057" spans="1:96" s="1" customFormat="1" ht="15" hidden="1" customHeight="1" x14ac:dyDescent="0.25">
      <c r="A1057" s="1" t="s">
        <v>1270</v>
      </c>
      <c r="B1057" s="1" t="s">
        <v>1271</v>
      </c>
      <c r="C1057" s="1" t="s">
        <v>267</v>
      </c>
      <c r="D1057" s="1" t="s">
        <v>168</v>
      </c>
      <c r="E1057" s="1" t="s">
        <v>1272</v>
      </c>
      <c r="F1057" s="1" t="s">
        <v>1273</v>
      </c>
      <c r="G1057" s="1" t="s">
        <v>101</v>
      </c>
      <c r="H1057" s="1" t="s">
        <v>29</v>
      </c>
      <c r="I1057" s="1" t="s">
        <v>1274</v>
      </c>
      <c r="J1057" s="1" t="s">
        <v>1275</v>
      </c>
      <c r="K1057" s="1" t="s">
        <v>1276</v>
      </c>
      <c r="L1057" s="1" t="s">
        <v>1277</v>
      </c>
      <c r="M1057" s="1" t="s">
        <v>1278</v>
      </c>
      <c r="N1057" s="1" t="s">
        <v>1279</v>
      </c>
      <c r="O1057" s="1" t="s">
        <v>1280</v>
      </c>
      <c r="P1057" s="1">
        <v>936</v>
      </c>
      <c r="Q1057" s="1" t="s">
        <v>4931</v>
      </c>
      <c r="R1057" s="1" t="s">
        <v>38</v>
      </c>
      <c r="S1057" s="1" t="s">
        <v>4930</v>
      </c>
      <c r="T1057" s="1" t="s">
        <v>1043</v>
      </c>
      <c r="U1057" s="1">
        <v>1</v>
      </c>
      <c r="V1057" s="1" t="s">
        <v>41</v>
      </c>
      <c r="W1057" s="1" t="s">
        <v>41</v>
      </c>
      <c r="X1057" s="1">
        <v>2</v>
      </c>
      <c r="Y1057" s="7"/>
      <c r="Z1057" s="1">
        <v>131.9</v>
      </c>
      <c r="AA1057" s="1">
        <v>50</v>
      </c>
      <c r="AH1057" s="1">
        <v>8.25</v>
      </c>
      <c r="AJ1057" s="1">
        <v>15.32</v>
      </c>
      <c r="AL1057" s="1">
        <v>58.33</v>
      </c>
      <c r="AO1057" s="1">
        <f t="shared" si="183"/>
        <v>0</v>
      </c>
      <c r="AP1057" s="1">
        <v>65.319999999999993</v>
      </c>
      <c r="BB1057" s="1">
        <v>15.32</v>
      </c>
      <c r="BH1057" s="1">
        <v>0</v>
      </c>
      <c r="BI1057" s="1">
        <f t="shared" si="184"/>
        <v>0</v>
      </c>
      <c r="BJ1057" s="1">
        <v>30.5</v>
      </c>
      <c r="BK1057" s="1">
        <v>1</v>
      </c>
      <c r="BO1057" s="1">
        <v>7.5</v>
      </c>
      <c r="BQ1057" s="1">
        <v>2</v>
      </c>
      <c r="BX1057" s="1">
        <f t="shared" si="185"/>
        <v>0</v>
      </c>
      <c r="BY1057" s="1">
        <v>20</v>
      </c>
      <c r="CA1057" s="1">
        <f t="shared" si="186"/>
        <v>0</v>
      </c>
      <c r="CB1057" s="1">
        <f t="shared" si="187"/>
        <v>0</v>
      </c>
      <c r="CC1057" s="1">
        <v>20</v>
      </c>
      <c r="CD1057" s="1">
        <v>20</v>
      </c>
      <c r="CG1057" s="1">
        <f t="shared" si="188"/>
        <v>0</v>
      </c>
      <c r="CH1057" s="1">
        <v>8</v>
      </c>
      <c r="CI1057" s="1">
        <v>8</v>
      </c>
      <c r="CL1057" s="1">
        <f t="shared" si="182"/>
        <v>0</v>
      </c>
      <c r="CO1057" s="1">
        <f t="shared" si="189"/>
        <v>0</v>
      </c>
      <c r="CP1057" s="1">
        <v>115.82</v>
      </c>
      <c r="CQ1057" s="1">
        <f t="shared" si="190"/>
        <v>0</v>
      </c>
      <c r="CR1057" s="1">
        <v>8</v>
      </c>
    </row>
    <row r="1058" spans="1:96" s="1" customFormat="1" ht="15" hidden="1" customHeight="1" x14ac:dyDescent="0.25">
      <c r="A1058" s="1" t="s">
        <v>1320</v>
      </c>
      <c r="B1058" s="1" t="s">
        <v>1321</v>
      </c>
      <c r="C1058" s="1" t="s">
        <v>267</v>
      </c>
      <c r="D1058" s="1" t="s">
        <v>168</v>
      </c>
      <c r="E1058" s="1" t="s">
        <v>1322</v>
      </c>
      <c r="F1058" s="1" t="s">
        <v>1323</v>
      </c>
      <c r="G1058" s="1" t="s">
        <v>74</v>
      </c>
      <c r="H1058" s="1" t="s">
        <v>1108</v>
      </c>
      <c r="I1058" s="1" t="s">
        <v>1324</v>
      </c>
      <c r="J1058" s="1" t="s">
        <v>1325</v>
      </c>
      <c r="K1058" s="1" t="s">
        <v>1326</v>
      </c>
      <c r="L1058" s="1" t="s">
        <v>105</v>
      </c>
      <c r="M1058" s="1" t="s">
        <v>1208</v>
      </c>
      <c r="N1058" s="1" t="s">
        <v>1327</v>
      </c>
      <c r="O1058" s="1" t="s">
        <v>1328</v>
      </c>
      <c r="P1058" s="1">
        <v>936</v>
      </c>
      <c r="Q1058" s="1" t="s">
        <v>4931</v>
      </c>
      <c r="R1058" s="1" t="s">
        <v>38</v>
      </c>
      <c r="S1058" s="1" t="s">
        <v>4930</v>
      </c>
      <c r="T1058" s="1" t="s">
        <v>1043</v>
      </c>
      <c r="U1058" s="1">
        <v>1</v>
      </c>
      <c r="V1058" s="1" t="s">
        <v>41</v>
      </c>
      <c r="W1058" s="1" t="s">
        <v>41</v>
      </c>
      <c r="X1058" s="1">
        <v>1</v>
      </c>
      <c r="Y1058" s="7"/>
      <c r="Z1058" s="1">
        <v>5.5</v>
      </c>
      <c r="AA1058" s="1">
        <v>0</v>
      </c>
      <c r="AH1058" s="1">
        <v>5.5</v>
      </c>
      <c r="AO1058" s="1">
        <f t="shared" si="183"/>
        <v>0</v>
      </c>
      <c r="AP1058" s="1">
        <v>102.74</v>
      </c>
      <c r="AX1058" s="1">
        <v>2.74</v>
      </c>
      <c r="BH1058" s="1">
        <v>100</v>
      </c>
      <c r="BI1058" s="1">
        <f t="shared" si="184"/>
        <v>0</v>
      </c>
      <c r="BJ1058" s="1">
        <v>2.5</v>
      </c>
      <c r="BK1058" s="1">
        <v>1.5</v>
      </c>
      <c r="BM1058" s="1">
        <v>1</v>
      </c>
      <c r="BX1058" s="1">
        <f t="shared" si="185"/>
        <v>0</v>
      </c>
      <c r="CA1058" s="1">
        <f t="shared" si="186"/>
        <v>0</v>
      </c>
      <c r="CB1058" s="1">
        <f t="shared" si="187"/>
        <v>0</v>
      </c>
      <c r="CG1058" s="1">
        <f t="shared" si="188"/>
        <v>0</v>
      </c>
      <c r="CL1058" s="1">
        <f t="shared" si="182"/>
        <v>0</v>
      </c>
      <c r="CO1058" s="1">
        <f t="shared" si="189"/>
        <v>0</v>
      </c>
      <c r="CP1058" s="1">
        <v>105.24</v>
      </c>
      <c r="CQ1058" s="1">
        <f t="shared" si="190"/>
        <v>0</v>
      </c>
      <c r="CR1058" s="1">
        <v>9</v>
      </c>
    </row>
    <row r="1059" spans="1:96" s="1" customFormat="1" ht="15" hidden="1" customHeight="1" x14ac:dyDescent="0.25">
      <c r="A1059" s="1" t="s">
        <v>1259</v>
      </c>
      <c r="B1059" s="1" t="s">
        <v>1260</v>
      </c>
      <c r="C1059" s="1" t="s">
        <v>267</v>
      </c>
      <c r="D1059" s="1" t="s">
        <v>168</v>
      </c>
      <c r="E1059" s="1" t="s">
        <v>1261</v>
      </c>
      <c r="F1059" s="1" t="s">
        <v>1262</v>
      </c>
      <c r="G1059" s="1" t="s">
        <v>883</v>
      </c>
      <c r="H1059" s="1" t="s">
        <v>622</v>
      </c>
      <c r="I1059" s="1" t="s">
        <v>1263</v>
      </c>
      <c r="J1059" s="1" t="s">
        <v>1264</v>
      </c>
      <c r="K1059" s="1" t="s">
        <v>1265</v>
      </c>
      <c r="L1059" s="1" t="s">
        <v>1266</v>
      </c>
      <c r="M1059" s="1" t="s">
        <v>1267</v>
      </c>
      <c r="N1059" s="1" t="s">
        <v>1268</v>
      </c>
      <c r="O1059" s="1" t="s">
        <v>1269</v>
      </c>
      <c r="P1059" s="1">
        <v>936</v>
      </c>
      <c r="Q1059" s="1" t="s">
        <v>4931</v>
      </c>
      <c r="R1059" s="1" t="s">
        <v>38</v>
      </c>
      <c r="S1059" s="1" t="s">
        <v>4930</v>
      </c>
      <c r="T1059" s="1" t="s">
        <v>1043</v>
      </c>
      <c r="U1059" s="1">
        <v>1</v>
      </c>
      <c r="V1059" s="1" t="s">
        <v>41</v>
      </c>
      <c r="W1059" s="1" t="s">
        <v>41</v>
      </c>
      <c r="X1059" s="1">
        <v>2</v>
      </c>
      <c r="Y1059" s="7"/>
      <c r="Z1059" s="1">
        <v>129.41999999999999</v>
      </c>
      <c r="AA1059" s="1">
        <v>10</v>
      </c>
      <c r="AH1059" s="1">
        <v>27.5</v>
      </c>
      <c r="AN1059" s="1">
        <v>91.92</v>
      </c>
      <c r="AO1059" s="1">
        <f t="shared" si="183"/>
        <v>0</v>
      </c>
      <c r="AP1059" s="1">
        <v>10</v>
      </c>
      <c r="BI1059" s="1">
        <f t="shared" si="184"/>
        <v>0</v>
      </c>
      <c r="BJ1059" s="1">
        <v>22.75</v>
      </c>
      <c r="BO1059" s="1">
        <v>1.25</v>
      </c>
      <c r="BP1059" s="1">
        <v>1.5</v>
      </c>
      <c r="BX1059" s="1">
        <f t="shared" si="185"/>
        <v>0</v>
      </c>
      <c r="BY1059" s="1">
        <v>20</v>
      </c>
      <c r="CA1059" s="1">
        <f t="shared" si="186"/>
        <v>0</v>
      </c>
      <c r="CB1059" s="1">
        <f t="shared" si="187"/>
        <v>0</v>
      </c>
      <c r="CC1059" s="1">
        <v>40</v>
      </c>
      <c r="CD1059" s="1">
        <v>40</v>
      </c>
      <c r="CG1059" s="1">
        <f t="shared" si="188"/>
        <v>0</v>
      </c>
      <c r="CH1059" s="1">
        <v>24</v>
      </c>
      <c r="CI1059" s="1">
        <v>24</v>
      </c>
      <c r="CL1059" s="1">
        <f t="shared" si="182"/>
        <v>0</v>
      </c>
      <c r="CO1059" s="1">
        <f t="shared" si="189"/>
        <v>0</v>
      </c>
      <c r="CP1059" s="1">
        <v>72.75</v>
      </c>
      <c r="CQ1059" s="1">
        <f t="shared" si="190"/>
        <v>0</v>
      </c>
      <c r="CR1059" s="1">
        <v>10</v>
      </c>
    </row>
    <row r="1060" spans="1:96" s="1" customFormat="1" ht="15" hidden="1" customHeight="1" x14ac:dyDescent="0.25">
      <c r="A1060" s="1" t="s">
        <v>4941</v>
      </c>
      <c r="B1060" s="1" t="s">
        <v>4942</v>
      </c>
      <c r="C1060" s="1" t="s">
        <v>550</v>
      </c>
      <c r="D1060" s="1" t="s">
        <v>4943</v>
      </c>
      <c r="E1060" s="1" t="s">
        <v>4944</v>
      </c>
      <c r="F1060" s="1" t="s">
        <v>4945</v>
      </c>
      <c r="G1060" s="1" t="s">
        <v>123</v>
      </c>
      <c r="H1060" s="1" t="s">
        <v>195</v>
      </c>
      <c r="I1060" s="1" t="s">
        <v>4946</v>
      </c>
      <c r="J1060" s="1" t="s">
        <v>4947</v>
      </c>
      <c r="K1060" s="1" t="s">
        <v>4948</v>
      </c>
      <c r="L1060" s="1" t="s">
        <v>362</v>
      </c>
      <c r="M1060" s="1" t="s">
        <v>4949</v>
      </c>
      <c r="N1060" s="1" t="s">
        <v>4950</v>
      </c>
      <c r="O1060" s="1" t="s">
        <v>784</v>
      </c>
      <c r="P1060" s="1">
        <v>937</v>
      </c>
      <c r="Q1060" s="1" t="s">
        <v>4951</v>
      </c>
      <c r="R1060" s="1" t="s">
        <v>38</v>
      </c>
      <c r="S1060" s="1" t="s">
        <v>4930</v>
      </c>
      <c r="T1060" s="1" t="s">
        <v>4952</v>
      </c>
      <c r="U1060" s="1">
        <v>1</v>
      </c>
      <c r="V1060" s="1" t="s">
        <v>41</v>
      </c>
      <c r="W1060" s="1" t="s">
        <v>41</v>
      </c>
      <c r="X1060" s="1">
        <v>1</v>
      </c>
      <c r="Y1060" s="7"/>
      <c r="Z1060" s="1">
        <v>50</v>
      </c>
      <c r="AA1060" s="1">
        <v>50</v>
      </c>
      <c r="AO1060" s="1">
        <f t="shared" si="183"/>
        <v>0</v>
      </c>
      <c r="AP1060" s="1">
        <v>85.33</v>
      </c>
      <c r="AX1060" s="1">
        <v>31.51</v>
      </c>
      <c r="BA1060" s="1">
        <v>3.82</v>
      </c>
      <c r="BI1060" s="1">
        <f t="shared" si="184"/>
        <v>0</v>
      </c>
      <c r="BJ1060" s="1">
        <v>238.3</v>
      </c>
      <c r="BK1060" s="1">
        <v>0.5</v>
      </c>
      <c r="BM1060" s="1">
        <v>4</v>
      </c>
      <c r="BN1060" s="1">
        <v>3.75</v>
      </c>
      <c r="BO1060" s="1">
        <v>10</v>
      </c>
      <c r="BP1060" s="1">
        <v>3</v>
      </c>
      <c r="BQ1060" s="1">
        <v>64</v>
      </c>
      <c r="BR1060" s="1">
        <v>68.75</v>
      </c>
      <c r="BS1060" s="1">
        <v>10.8</v>
      </c>
      <c r="BT1060" s="1">
        <v>3.5</v>
      </c>
      <c r="BX1060" s="1">
        <f t="shared" si="185"/>
        <v>0</v>
      </c>
      <c r="BZ1060" s="1">
        <v>70</v>
      </c>
      <c r="CA1060" s="1">
        <f t="shared" si="186"/>
        <v>0</v>
      </c>
      <c r="CB1060" s="1">
        <f t="shared" si="187"/>
        <v>0</v>
      </c>
      <c r="CC1060" s="1">
        <v>20</v>
      </c>
      <c r="CD1060" s="1">
        <v>20</v>
      </c>
      <c r="CG1060" s="1">
        <f t="shared" si="188"/>
        <v>0</v>
      </c>
      <c r="CH1060" s="1">
        <v>8</v>
      </c>
      <c r="CI1060" s="1">
        <v>8</v>
      </c>
      <c r="CL1060" s="1">
        <f t="shared" si="182"/>
        <v>0</v>
      </c>
      <c r="CO1060" s="1">
        <f t="shared" si="189"/>
        <v>0</v>
      </c>
      <c r="CP1060" s="1">
        <v>343.63</v>
      </c>
      <c r="CQ1060" s="1">
        <f t="shared" si="190"/>
        <v>0</v>
      </c>
      <c r="CR1060" s="1">
        <v>1</v>
      </c>
    </row>
    <row r="1061" spans="1:96" s="1" customFormat="1" ht="15" hidden="1" customHeight="1" x14ac:dyDescent="0.25">
      <c r="A1061" s="1" t="s">
        <v>4953</v>
      </c>
      <c r="B1061" s="1" t="s">
        <v>4954</v>
      </c>
      <c r="C1061" s="1" t="s">
        <v>267</v>
      </c>
      <c r="D1061" s="1" t="s">
        <v>4943</v>
      </c>
      <c r="E1061" s="1" t="s">
        <v>4955</v>
      </c>
      <c r="F1061" s="1" t="s">
        <v>4956</v>
      </c>
      <c r="G1061" s="1" t="s">
        <v>206</v>
      </c>
      <c r="H1061" s="1" t="s">
        <v>29</v>
      </c>
      <c r="I1061" s="1" t="s">
        <v>4957</v>
      </c>
      <c r="J1061" s="1" t="s">
        <v>4957</v>
      </c>
      <c r="K1061" s="1" t="s">
        <v>4958</v>
      </c>
      <c r="L1061" s="1" t="s">
        <v>2622</v>
      </c>
      <c r="M1061" s="1" t="s">
        <v>4959</v>
      </c>
      <c r="N1061" s="1" t="s">
        <v>4960</v>
      </c>
      <c r="O1061" s="1" t="s">
        <v>2624</v>
      </c>
      <c r="P1061" s="1">
        <v>937</v>
      </c>
      <c r="Q1061" s="1" t="s">
        <v>4951</v>
      </c>
      <c r="R1061" s="1" t="s">
        <v>38</v>
      </c>
      <c r="S1061" s="1" t="s">
        <v>4930</v>
      </c>
      <c r="T1061" s="1" t="s">
        <v>4952</v>
      </c>
      <c r="U1061" s="1">
        <v>1</v>
      </c>
      <c r="V1061" s="1" t="s">
        <v>41</v>
      </c>
      <c r="W1061" s="1" t="s">
        <v>41</v>
      </c>
      <c r="X1061" s="1">
        <v>1</v>
      </c>
      <c r="Y1061" s="7"/>
      <c r="Z1061" s="1">
        <v>0</v>
      </c>
      <c r="AA1061" s="1">
        <v>0</v>
      </c>
      <c r="AO1061" s="1">
        <f t="shared" si="183"/>
        <v>0</v>
      </c>
      <c r="AP1061" s="1">
        <v>114.9</v>
      </c>
      <c r="BB1061" s="1">
        <v>114.9</v>
      </c>
      <c r="BI1061" s="1">
        <f t="shared" si="184"/>
        <v>0</v>
      </c>
      <c r="BJ1061" s="1">
        <v>112.2</v>
      </c>
      <c r="BN1061" s="1">
        <v>6.25</v>
      </c>
      <c r="BO1061" s="1">
        <v>3.75</v>
      </c>
      <c r="BP1061" s="1">
        <v>6</v>
      </c>
      <c r="BS1061" s="1">
        <v>2.7</v>
      </c>
      <c r="BT1061" s="1">
        <v>3.5</v>
      </c>
      <c r="BU1061" s="1">
        <v>10</v>
      </c>
      <c r="BW1061" s="1">
        <v>10</v>
      </c>
      <c r="BX1061" s="1">
        <f t="shared" si="185"/>
        <v>0</v>
      </c>
      <c r="BZ1061" s="1">
        <v>70</v>
      </c>
      <c r="CA1061" s="1">
        <f t="shared" si="186"/>
        <v>0</v>
      </c>
      <c r="CB1061" s="1">
        <f t="shared" si="187"/>
        <v>0</v>
      </c>
      <c r="CC1061" s="1">
        <v>60</v>
      </c>
      <c r="CD1061" s="1">
        <v>60</v>
      </c>
      <c r="CG1061" s="1">
        <f t="shared" si="188"/>
        <v>0</v>
      </c>
      <c r="CH1061" s="1">
        <v>40</v>
      </c>
      <c r="CI1061" s="1">
        <v>40</v>
      </c>
      <c r="CL1061" s="1">
        <f t="shared" si="182"/>
        <v>0</v>
      </c>
      <c r="CO1061" s="1">
        <f t="shared" si="189"/>
        <v>0</v>
      </c>
      <c r="CP1061" s="1">
        <v>287.10000000000002</v>
      </c>
      <c r="CQ1061" s="1">
        <f t="shared" si="190"/>
        <v>0</v>
      </c>
      <c r="CR1061" s="1">
        <v>2</v>
      </c>
    </row>
    <row r="1062" spans="1:96" s="1" customFormat="1" ht="15" hidden="1" customHeight="1" x14ac:dyDescent="0.25">
      <c r="A1062" s="1" t="s">
        <v>4961</v>
      </c>
      <c r="B1062" s="1" t="s">
        <v>4962</v>
      </c>
      <c r="C1062" s="1" t="s">
        <v>25</v>
      </c>
      <c r="D1062" s="1" t="s">
        <v>4943</v>
      </c>
      <c r="E1062" s="1" t="s">
        <v>4963</v>
      </c>
      <c r="F1062" s="1" t="s">
        <v>4964</v>
      </c>
      <c r="G1062" s="1" t="s">
        <v>737</v>
      </c>
      <c r="H1062" s="1" t="s">
        <v>74</v>
      </c>
      <c r="I1062" s="1" t="s">
        <v>4965</v>
      </c>
      <c r="J1062" s="1" t="s">
        <v>4966</v>
      </c>
      <c r="K1062" s="1" t="s">
        <v>4967</v>
      </c>
      <c r="L1062" s="1" t="s">
        <v>105</v>
      </c>
      <c r="M1062" s="1" t="s">
        <v>2117</v>
      </c>
      <c r="N1062" s="1" t="s">
        <v>4968</v>
      </c>
      <c r="O1062" s="1" t="s">
        <v>639</v>
      </c>
      <c r="P1062" s="1">
        <v>937</v>
      </c>
      <c r="Q1062" s="1" t="s">
        <v>4951</v>
      </c>
      <c r="R1062" s="1" t="s">
        <v>38</v>
      </c>
      <c r="S1062" s="1" t="s">
        <v>4930</v>
      </c>
      <c r="T1062" s="1" t="s">
        <v>4952</v>
      </c>
      <c r="U1062" s="1">
        <v>1</v>
      </c>
      <c r="V1062" s="1" t="s">
        <v>41</v>
      </c>
      <c r="W1062" s="1" t="s">
        <v>41</v>
      </c>
      <c r="X1062" s="1">
        <v>1</v>
      </c>
      <c r="Y1062" s="7"/>
      <c r="Z1062" s="1">
        <v>50</v>
      </c>
      <c r="AA1062" s="1">
        <v>50</v>
      </c>
      <c r="AO1062" s="1">
        <f t="shared" si="183"/>
        <v>0</v>
      </c>
      <c r="AP1062" s="1">
        <v>79.06</v>
      </c>
      <c r="AU1062" s="1">
        <v>1.66</v>
      </c>
      <c r="AW1062" s="1">
        <v>27.4</v>
      </c>
      <c r="BI1062" s="1">
        <f t="shared" si="184"/>
        <v>0</v>
      </c>
      <c r="BJ1062" s="1">
        <v>111.95</v>
      </c>
      <c r="BK1062" s="1">
        <v>1</v>
      </c>
      <c r="BM1062" s="1">
        <v>1</v>
      </c>
      <c r="BO1062" s="1">
        <v>15</v>
      </c>
      <c r="BP1062" s="1">
        <v>1.5</v>
      </c>
      <c r="BQ1062" s="1">
        <v>8</v>
      </c>
      <c r="BR1062" s="1">
        <v>2.75</v>
      </c>
      <c r="BS1062" s="1">
        <v>2.7</v>
      </c>
      <c r="BU1062" s="1">
        <v>10</v>
      </c>
      <c r="BX1062" s="1">
        <f t="shared" si="185"/>
        <v>0</v>
      </c>
      <c r="BZ1062" s="1">
        <v>70</v>
      </c>
      <c r="CA1062" s="1">
        <f t="shared" si="186"/>
        <v>0</v>
      </c>
      <c r="CB1062" s="1">
        <f t="shared" si="187"/>
        <v>0</v>
      </c>
      <c r="CC1062" s="1">
        <v>40</v>
      </c>
      <c r="CD1062" s="1">
        <v>40</v>
      </c>
      <c r="CG1062" s="1">
        <f t="shared" si="188"/>
        <v>0</v>
      </c>
      <c r="CH1062" s="1">
        <v>24</v>
      </c>
      <c r="CI1062" s="1">
        <v>24</v>
      </c>
      <c r="CL1062" s="1">
        <f t="shared" si="182"/>
        <v>0</v>
      </c>
      <c r="CO1062" s="1">
        <f t="shared" si="189"/>
        <v>0</v>
      </c>
      <c r="CP1062" s="1">
        <v>231.01</v>
      </c>
      <c r="CQ1062" s="1">
        <f t="shared" si="190"/>
        <v>0</v>
      </c>
      <c r="CR1062" s="1">
        <v>3</v>
      </c>
    </row>
    <row r="1063" spans="1:96" s="1" customFormat="1" ht="15" hidden="1" customHeight="1" x14ac:dyDescent="0.25">
      <c r="A1063" s="1" t="s">
        <v>4969</v>
      </c>
      <c r="B1063" s="1" t="s">
        <v>4970</v>
      </c>
      <c r="C1063" s="1" t="s">
        <v>25</v>
      </c>
      <c r="D1063" s="1" t="s">
        <v>4943</v>
      </c>
      <c r="E1063" s="1" t="s">
        <v>4971</v>
      </c>
      <c r="F1063" s="1" t="s">
        <v>4972</v>
      </c>
      <c r="G1063" s="1" t="s">
        <v>160</v>
      </c>
      <c r="H1063" s="1" t="s">
        <v>337</v>
      </c>
      <c r="I1063" s="1" t="s">
        <v>4973</v>
      </c>
      <c r="J1063" s="1" t="s">
        <v>4974</v>
      </c>
      <c r="K1063" s="1" t="s">
        <v>4975</v>
      </c>
      <c r="L1063" s="1" t="s">
        <v>105</v>
      </c>
      <c r="M1063" s="1" t="s">
        <v>1080</v>
      </c>
      <c r="N1063" s="1" t="s">
        <v>4976</v>
      </c>
      <c r="O1063" s="1" t="s">
        <v>1082</v>
      </c>
      <c r="P1063" s="1">
        <v>937</v>
      </c>
      <c r="Q1063" s="1" t="s">
        <v>4951</v>
      </c>
      <c r="R1063" s="1" t="s">
        <v>38</v>
      </c>
      <c r="S1063" s="1" t="s">
        <v>4930</v>
      </c>
      <c r="T1063" s="1" t="s">
        <v>4952</v>
      </c>
      <c r="U1063" s="1">
        <v>1</v>
      </c>
      <c r="V1063" s="1" t="s">
        <v>41</v>
      </c>
      <c r="W1063" s="1" t="s">
        <v>41</v>
      </c>
      <c r="X1063" s="1">
        <v>1</v>
      </c>
      <c r="Y1063" s="7"/>
      <c r="Z1063" s="1">
        <v>10</v>
      </c>
      <c r="AA1063" s="1">
        <v>10</v>
      </c>
      <c r="AO1063" s="1">
        <f t="shared" si="183"/>
        <v>0</v>
      </c>
      <c r="AP1063" s="1">
        <v>170.59</v>
      </c>
      <c r="BA1063" s="1">
        <v>103.14</v>
      </c>
      <c r="BB1063" s="1">
        <v>57.45</v>
      </c>
      <c r="BI1063" s="1">
        <f t="shared" si="184"/>
        <v>0</v>
      </c>
      <c r="BX1063" s="1">
        <f t="shared" si="185"/>
        <v>0</v>
      </c>
      <c r="CA1063" s="1">
        <f t="shared" si="186"/>
        <v>0</v>
      </c>
      <c r="CB1063" s="1">
        <f t="shared" si="187"/>
        <v>0</v>
      </c>
      <c r="CC1063" s="1">
        <v>50</v>
      </c>
      <c r="CD1063" s="1">
        <v>50</v>
      </c>
      <c r="CG1063" s="1">
        <f t="shared" si="188"/>
        <v>0</v>
      </c>
      <c r="CH1063" s="1">
        <v>32</v>
      </c>
      <c r="CI1063" s="1">
        <v>32</v>
      </c>
      <c r="CL1063" s="1">
        <f t="shared" si="182"/>
        <v>0</v>
      </c>
      <c r="CO1063" s="1">
        <f t="shared" si="189"/>
        <v>0</v>
      </c>
      <c r="CP1063" s="1">
        <v>220.59</v>
      </c>
      <c r="CQ1063" s="1">
        <f t="shared" si="190"/>
        <v>0</v>
      </c>
      <c r="CR1063" s="1">
        <v>4</v>
      </c>
    </row>
    <row r="1064" spans="1:96" s="1" customFormat="1" ht="15" hidden="1" customHeight="1" x14ac:dyDescent="0.25">
      <c r="A1064" s="1" t="s">
        <v>4977</v>
      </c>
      <c r="B1064" s="1" t="s">
        <v>4978</v>
      </c>
      <c r="C1064" s="1" t="s">
        <v>550</v>
      </c>
      <c r="D1064" s="1" t="s">
        <v>4943</v>
      </c>
      <c r="E1064" s="1" t="s">
        <v>4979</v>
      </c>
      <c r="F1064" s="1" t="s">
        <v>4980</v>
      </c>
      <c r="G1064" s="1" t="s">
        <v>656</v>
      </c>
      <c r="H1064" s="1" t="s">
        <v>1598</v>
      </c>
      <c r="I1064" s="1" t="s">
        <v>4981</v>
      </c>
      <c r="J1064" s="1" t="s">
        <v>4982</v>
      </c>
      <c r="K1064" s="1" t="s">
        <v>4983</v>
      </c>
      <c r="L1064" s="1" t="s">
        <v>105</v>
      </c>
      <c r="M1064" s="1" t="s">
        <v>176</v>
      </c>
      <c r="N1064" s="1" t="s">
        <v>4984</v>
      </c>
      <c r="O1064" s="1" t="s">
        <v>4985</v>
      </c>
      <c r="P1064" s="1">
        <v>937</v>
      </c>
      <c r="Q1064" s="1" t="s">
        <v>4951</v>
      </c>
      <c r="R1064" s="1" t="s">
        <v>38</v>
      </c>
      <c r="S1064" s="1" t="s">
        <v>4930</v>
      </c>
      <c r="T1064" s="1" t="s">
        <v>4952</v>
      </c>
      <c r="U1064" s="1">
        <v>1</v>
      </c>
      <c r="V1064" s="1" t="s">
        <v>41</v>
      </c>
      <c r="W1064" s="1" t="s">
        <v>41</v>
      </c>
      <c r="X1064" s="1">
        <v>1</v>
      </c>
      <c r="Y1064" s="7"/>
      <c r="Z1064" s="1">
        <v>50</v>
      </c>
      <c r="AA1064" s="1">
        <v>50</v>
      </c>
      <c r="AO1064" s="1">
        <f t="shared" si="183"/>
        <v>0</v>
      </c>
      <c r="AP1064" s="1">
        <v>65.069999999999993</v>
      </c>
      <c r="AX1064" s="1">
        <v>15.07</v>
      </c>
      <c r="BI1064" s="1">
        <f t="shared" si="184"/>
        <v>0</v>
      </c>
      <c r="BJ1064" s="1">
        <v>68.900000000000006</v>
      </c>
      <c r="BK1064" s="1">
        <v>0.5</v>
      </c>
      <c r="BM1064" s="1">
        <v>3</v>
      </c>
      <c r="BN1064" s="1">
        <v>2.5</v>
      </c>
      <c r="BO1064" s="1">
        <v>8.75</v>
      </c>
      <c r="BQ1064" s="1">
        <v>46</v>
      </c>
      <c r="BR1064" s="1">
        <v>2.75</v>
      </c>
      <c r="BS1064" s="1">
        <v>5.4</v>
      </c>
      <c r="BX1064" s="1">
        <f t="shared" si="185"/>
        <v>0</v>
      </c>
      <c r="CA1064" s="1">
        <f t="shared" si="186"/>
        <v>0</v>
      </c>
      <c r="CB1064" s="1">
        <f t="shared" si="187"/>
        <v>0</v>
      </c>
      <c r="CC1064" s="1">
        <v>20</v>
      </c>
      <c r="CD1064" s="1">
        <v>20</v>
      </c>
      <c r="CG1064" s="1">
        <f t="shared" si="188"/>
        <v>0</v>
      </c>
      <c r="CH1064" s="1">
        <v>8</v>
      </c>
      <c r="CI1064" s="1">
        <v>8</v>
      </c>
      <c r="CL1064" s="1">
        <f t="shared" si="182"/>
        <v>0</v>
      </c>
      <c r="CO1064" s="1">
        <f t="shared" si="189"/>
        <v>0</v>
      </c>
      <c r="CP1064" s="1">
        <v>153.97</v>
      </c>
      <c r="CQ1064" s="1">
        <f t="shared" si="190"/>
        <v>0</v>
      </c>
      <c r="CR1064" s="1">
        <v>5</v>
      </c>
    </row>
    <row r="1065" spans="1:96" s="1" customFormat="1" ht="15" hidden="1" customHeight="1" x14ac:dyDescent="0.25">
      <c r="A1065" s="1" t="s">
        <v>4986</v>
      </c>
      <c r="B1065" s="1" t="s">
        <v>4987</v>
      </c>
      <c r="C1065" s="1" t="s">
        <v>25</v>
      </c>
      <c r="D1065" s="1" t="s">
        <v>4988</v>
      </c>
      <c r="E1065" s="1" t="s">
        <v>4989</v>
      </c>
      <c r="F1065" s="1" t="s">
        <v>4990</v>
      </c>
      <c r="G1065" s="1" t="s">
        <v>472</v>
      </c>
      <c r="H1065" s="1" t="s">
        <v>4991</v>
      </c>
      <c r="I1065" s="1" t="s">
        <v>4992</v>
      </c>
      <c r="J1065" s="1" t="s">
        <v>4993</v>
      </c>
      <c r="K1065" s="1" t="s">
        <v>4994</v>
      </c>
      <c r="L1065" s="1" t="s">
        <v>319</v>
      </c>
      <c r="M1065" s="1" t="s">
        <v>436</v>
      </c>
      <c r="N1065" s="1" t="s">
        <v>4995</v>
      </c>
      <c r="O1065" s="1" t="s">
        <v>1439</v>
      </c>
      <c r="P1065" s="1">
        <v>938</v>
      </c>
      <c r="Q1065" s="1" t="s">
        <v>4996</v>
      </c>
      <c r="R1065" s="1" t="s">
        <v>38</v>
      </c>
      <c r="S1065" s="1" t="s">
        <v>4930</v>
      </c>
      <c r="T1065" s="1" t="s">
        <v>4997</v>
      </c>
      <c r="U1065" s="1">
        <v>1</v>
      </c>
      <c r="V1065" s="1" t="s">
        <v>817</v>
      </c>
      <c r="W1065" s="1" t="s">
        <v>41</v>
      </c>
      <c r="X1065" s="1">
        <v>1</v>
      </c>
      <c r="Y1065" s="7"/>
      <c r="Z1065" s="1">
        <v>126.9</v>
      </c>
      <c r="AA1065" s="1">
        <v>10</v>
      </c>
      <c r="AB1065" s="1">
        <v>4.1500000000000004</v>
      </c>
      <c r="AG1065" s="1">
        <v>79.75</v>
      </c>
      <c r="AH1065" s="1">
        <v>33</v>
      </c>
      <c r="AO1065" s="1">
        <f t="shared" si="183"/>
        <v>0</v>
      </c>
      <c r="AP1065" s="1">
        <v>10</v>
      </c>
      <c r="BI1065" s="1">
        <f t="shared" si="184"/>
        <v>0</v>
      </c>
      <c r="BJ1065" s="1">
        <v>250</v>
      </c>
      <c r="BK1065" s="1">
        <v>4.5</v>
      </c>
      <c r="BL1065" s="1">
        <v>0.75</v>
      </c>
      <c r="BM1065" s="1">
        <v>3</v>
      </c>
      <c r="BN1065" s="1">
        <v>1.25</v>
      </c>
      <c r="BO1065" s="1">
        <v>27.5</v>
      </c>
      <c r="BP1065" s="1">
        <v>6</v>
      </c>
      <c r="BQ1065" s="1">
        <v>44</v>
      </c>
      <c r="BR1065" s="1">
        <v>22</v>
      </c>
      <c r="BS1065" s="1">
        <v>40.5</v>
      </c>
      <c r="BT1065" s="1">
        <v>10.5</v>
      </c>
      <c r="BU1065" s="1">
        <v>10</v>
      </c>
      <c r="BV1065" s="1">
        <v>10</v>
      </c>
      <c r="BX1065" s="1">
        <f t="shared" si="185"/>
        <v>0</v>
      </c>
      <c r="BZ1065" s="1">
        <v>70</v>
      </c>
      <c r="CA1065" s="1">
        <f t="shared" si="186"/>
        <v>0</v>
      </c>
      <c r="CB1065" s="1">
        <f t="shared" si="187"/>
        <v>0</v>
      </c>
      <c r="CC1065" s="1">
        <v>50</v>
      </c>
      <c r="CD1065" s="1">
        <v>50</v>
      </c>
      <c r="CG1065" s="1">
        <f t="shared" si="188"/>
        <v>0</v>
      </c>
      <c r="CH1065" s="1">
        <v>32</v>
      </c>
      <c r="CI1065" s="1">
        <v>32</v>
      </c>
      <c r="CL1065" s="1">
        <f t="shared" si="182"/>
        <v>0</v>
      </c>
      <c r="CO1065" s="1">
        <f t="shared" si="189"/>
        <v>0</v>
      </c>
      <c r="CP1065" s="1">
        <v>426.9</v>
      </c>
      <c r="CQ1065" s="1">
        <f t="shared" ref="CQ1065:CQ1090" si="191">SUM(AO1065,CB1065,CG1065)</f>
        <v>0</v>
      </c>
      <c r="CR1065" s="1">
        <v>1</v>
      </c>
    </row>
    <row r="1066" spans="1:96" s="1" customFormat="1" ht="15" hidden="1" customHeight="1" x14ac:dyDescent="0.25">
      <c r="A1066" s="1" t="s">
        <v>4998</v>
      </c>
      <c r="B1066" s="1" t="s">
        <v>4999</v>
      </c>
      <c r="C1066" s="1" t="s">
        <v>25</v>
      </c>
      <c r="D1066" s="1" t="s">
        <v>26</v>
      </c>
      <c r="E1066" s="1" t="s">
        <v>5000</v>
      </c>
      <c r="F1066" s="1" t="s">
        <v>5001</v>
      </c>
      <c r="G1066" s="1" t="s">
        <v>29</v>
      </c>
      <c r="H1066" s="1" t="s">
        <v>679</v>
      </c>
      <c r="I1066" s="1" t="s">
        <v>5002</v>
      </c>
      <c r="J1066" s="1" t="s">
        <v>5003</v>
      </c>
      <c r="K1066" s="1" t="s">
        <v>5004</v>
      </c>
      <c r="L1066" s="1" t="s">
        <v>275</v>
      </c>
      <c r="M1066" s="1" t="s">
        <v>5005</v>
      </c>
      <c r="N1066" s="1" t="s">
        <v>5006</v>
      </c>
      <c r="O1066" s="1" t="s">
        <v>278</v>
      </c>
      <c r="P1066" s="1">
        <v>939</v>
      </c>
      <c r="Q1066" s="1" t="s">
        <v>5007</v>
      </c>
      <c r="R1066" s="1" t="s">
        <v>38</v>
      </c>
      <c r="S1066" s="1" t="s">
        <v>5008</v>
      </c>
      <c r="T1066" s="1" t="s">
        <v>5009</v>
      </c>
      <c r="U1066" s="1">
        <v>1</v>
      </c>
      <c r="V1066" s="1" t="s">
        <v>817</v>
      </c>
      <c r="W1066" s="1" t="s">
        <v>41</v>
      </c>
      <c r="X1066" s="1">
        <v>2</v>
      </c>
      <c r="Y1066" s="7"/>
      <c r="Z1066" s="1">
        <v>210.65</v>
      </c>
      <c r="AA1066" s="1">
        <v>0</v>
      </c>
      <c r="AJ1066" s="1">
        <v>210.65</v>
      </c>
      <c r="AO1066" s="1">
        <f t="shared" si="183"/>
        <v>0</v>
      </c>
      <c r="AP1066" s="1">
        <v>0</v>
      </c>
      <c r="BI1066" s="1">
        <f t="shared" si="184"/>
        <v>0</v>
      </c>
      <c r="BJ1066" s="1">
        <v>248.55</v>
      </c>
      <c r="BK1066" s="1">
        <v>6</v>
      </c>
      <c r="BM1066" s="1">
        <v>8</v>
      </c>
      <c r="BN1066" s="1">
        <v>1.25</v>
      </c>
      <c r="BO1066" s="1">
        <v>53.75</v>
      </c>
      <c r="BP1066" s="1">
        <v>18</v>
      </c>
      <c r="BQ1066" s="1">
        <v>28</v>
      </c>
      <c r="BR1066" s="1">
        <v>19.25</v>
      </c>
      <c r="BS1066" s="1">
        <v>24.3</v>
      </c>
      <c r="BU1066" s="1">
        <v>10</v>
      </c>
      <c r="BV1066" s="1">
        <v>10</v>
      </c>
      <c r="BX1066" s="1">
        <f t="shared" si="185"/>
        <v>0</v>
      </c>
      <c r="BZ1066" s="1">
        <v>70</v>
      </c>
      <c r="CA1066" s="1">
        <f t="shared" si="186"/>
        <v>0</v>
      </c>
      <c r="CB1066" s="1">
        <f t="shared" si="187"/>
        <v>0</v>
      </c>
      <c r="CC1066" s="1">
        <v>200</v>
      </c>
      <c r="CD1066" s="1">
        <v>60</v>
      </c>
      <c r="CE1066" s="1">
        <v>140</v>
      </c>
      <c r="CG1066" s="1">
        <f t="shared" si="188"/>
        <v>0</v>
      </c>
      <c r="CH1066" s="1">
        <v>100</v>
      </c>
      <c r="CI1066" s="1">
        <v>40</v>
      </c>
      <c r="CJ1066" s="1">
        <v>60</v>
      </c>
      <c r="CL1066" s="1">
        <f t="shared" si="182"/>
        <v>0</v>
      </c>
      <c r="CO1066" s="1">
        <f t="shared" si="189"/>
        <v>0</v>
      </c>
      <c r="CP1066" s="1">
        <v>659.2</v>
      </c>
      <c r="CQ1066" s="1">
        <f t="shared" si="191"/>
        <v>0</v>
      </c>
      <c r="CR1066" s="1">
        <v>1</v>
      </c>
    </row>
    <row r="1067" spans="1:96" s="1" customFormat="1" ht="15" hidden="1" customHeight="1" x14ac:dyDescent="0.25">
      <c r="A1067" s="1" t="s">
        <v>4131</v>
      </c>
      <c r="B1067" s="1" t="s">
        <v>4132</v>
      </c>
      <c r="C1067" s="1" t="s">
        <v>25</v>
      </c>
      <c r="D1067" s="1" t="s">
        <v>26</v>
      </c>
      <c r="E1067" s="1" t="s">
        <v>4133</v>
      </c>
      <c r="F1067" s="1" t="s">
        <v>3685</v>
      </c>
      <c r="G1067" s="1" t="s">
        <v>4134</v>
      </c>
      <c r="H1067" s="1" t="s">
        <v>74</v>
      </c>
      <c r="I1067" s="1" t="s">
        <v>4135</v>
      </c>
      <c r="J1067" s="1" t="s">
        <v>4136</v>
      </c>
      <c r="K1067" s="1" t="s">
        <v>4137</v>
      </c>
      <c r="L1067" s="1" t="s">
        <v>105</v>
      </c>
      <c r="M1067" s="1" t="s">
        <v>4138</v>
      </c>
      <c r="N1067" s="1" t="s">
        <v>4139</v>
      </c>
      <c r="O1067" s="1" t="s">
        <v>2745</v>
      </c>
      <c r="P1067" s="1">
        <v>939</v>
      </c>
      <c r="Q1067" s="1" t="s">
        <v>5007</v>
      </c>
      <c r="R1067" s="1" t="s">
        <v>38</v>
      </c>
      <c r="S1067" s="1" t="s">
        <v>5008</v>
      </c>
      <c r="T1067" s="1" t="s">
        <v>5009</v>
      </c>
      <c r="U1067" s="1">
        <v>1</v>
      </c>
      <c r="V1067" s="1" t="s">
        <v>817</v>
      </c>
      <c r="W1067" s="1" t="s">
        <v>41</v>
      </c>
      <c r="X1067" s="1">
        <v>2</v>
      </c>
      <c r="Y1067" s="7"/>
      <c r="Z1067" s="1">
        <v>193.26</v>
      </c>
      <c r="AA1067" s="1">
        <v>10</v>
      </c>
      <c r="AG1067" s="1">
        <v>99</v>
      </c>
      <c r="AJ1067" s="1">
        <v>84.26</v>
      </c>
      <c r="AO1067" s="1">
        <f t="shared" si="183"/>
        <v>0</v>
      </c>
      <c r="AP1067" s="1">
        <v>10</v>
      </c>
      <c r="BH1067" s="1">
        <v>0</v>
      </c>
      <c r="BI1067" s="1">
        <f t="shared" si="184"/>
        <v>0</v>
      </c>
      <c r="BJ1067" s="1">
        <v>157.25</v>
      </c>
      <c r="BK1067" s="1">
        <v>7.5</v>
      </c>
      <c r="BL1067" s="1">
        <v>0.75</v>
      </c>
      <c r="BM1067" s="1">
        <v>7</v>
      </c>
      <c r="BO1067" s="1">
        <v>12.5</v>
      </c>
      <c r="BP1067" s="1">
        <v>12</v>
      </c>
      <c r="BQ1067" s="1">
        <v>14</v>
      </c>
      <c r="BS1067" s="1">
        <v>13.5</v>
      </c>
      <c r="BU1067" s="1">
        <v>10</v>
      </c>
      <c r="BW1067" s="1">
        <v>10</v>
      </c>
      <c r="BX1067" s="1">
        <f t="shared" si="185"/>
        <v>0</v>
      </c>
      <c r="BZ1067" s="1">
        <v>70</v>
      </c>
      <c r="CA1067" s="1">
        <f t="shared" si="186"/>
        <v>0</v>
      </c>
      <c r="CB1067" s="1">
        <f t="shared" si="187"/>
        <v>0</v>
      </c>
      <c r="CC1067" s="1">
        <v>180</v>
      </c>
      <c r="CD1067" s="1">
        <v>40</v>
      </c>
      <c r="CE1067" s="1">
        <v>140</v>
      </c>
      <c r="CG1067" s="1">
        <f t="shared" si="188"/>
        <v>0</v>
      </c>
      <c r="CH1067" s="1">
        <v>84</v>
      </c>
      <c r="CI1067" s="1">
        <v>24</v>
      </c>
      <c r="CJ1067" s="1">
        <v>60</v>
      </c>
      <c r="CL1067" s="1">
        <f t="shared" si="182"/>
        <v>0</v>
      </c>
      <c r="CO1067" s="1">
        <f t="shared" si="189"/>
        <v>0</v>
      </c>
      <c r="CP1067" s="1">
        <v>530.51</v>
      </c>
      <c r="CQ1067" s="1">
        <f t="shared" si="191"/>
        <v>0</v>
      </c>
      <c r="CR1067" s="1">
        <v>2</v>
      </c>
    </row>
    <row r="1068" spans="1:96" s="1" customFormat="1" ht="15" hidden="1" customHeight="1" x14ac:dyDescent="0.25">
      <c r="A1068" s="1" t="s">
        <v>5010</v>
      </c>
      <c r="B1068" s="1" t="s">
        <v>5011</v>
      </c>
      <c r="C1068" s="1" t="s">
        <v>236</v>
      </c>
      <c r="D1068" s="1" t="s">
        <v>26</v>
      </c>
      <c r="E1068" s="1" t="s">
        <v>5012</v>
      </c>
      <c r="F1068" s="1" t="s">
        <v>5013</v>
      </c>
      <c r="G1068" s="1" t="s">
        <v>74</v>
      </c>
      <c r="H1068" s="1" t="s">
        <v>137</v>
      </c>
      <c r="I1068" s="1" t="s">
        <v>5014</v>
      </c>
      <c r="J1068" s="1" t="s">
        <v>5015</v>
      </c>
      <c r="K1068" s="1" t="s">
        <v>5016</v>
      </c>
      <c r="L1068" s="1" t="s">
        <v>5017</v>
      </c>
      <c r="M1068" s="1" t="s">
        <v>5018</v>
      </c>
      <c r="N1068" s="1" t="s">
        <v>5019</v>
      </c>
      <c r="O1068" s="1" t="s">
        <v>5020</v>
      </c>
      <c r="P1068" s="1">
        <v>939</v>
      </c>
      <c r="Q1068" s="1" t="s">
        <v>5007</v>
      </c>
      <c r="R1068" s="1" t="s">
        <v>38</v>
      </c>
      <c r="S1068" s="1" t="s">
        <v>5008</v>
      </c>
      <c r="T1068" s="1" t="s">
        <v>5009</v>
      </c>
      <c r="U1068" s="1">
        <v>1</v>
      </c>
      <c r="V1068" s="1" t="s">
        <v>817</v>
      </c>
      <c r="W1068" s="1" t="s">
        <v>41</v>
      </c>
      <c r="X1068" s="1">
        <v>2</v>
      </c>
      <c r="Y1068" s="7"/>
      <c r="Z1068" s="1">
        <v>421.85</v>
      </c>
      <c r="AA1068" s="1">
        <v>50</v>
      </c>
      <c r="AB1068" s="1">
        <v>92.13</v>
      </c>
      <c r="AF1068" s="1">
        <v>279.72000000000003</v>
      </c>
      <c r="AO1068" s="1">
        <f t="shared" si="183"/>
        <v>0</v>
      </c>
      <c r="AP1068" s="1">
        <v>50</v>
      </c>
      <c r="BI1068" s="1">
        <f t="shared" si="184"/>
        <v>0</v>
      </c>
      <c r="BJ1068" s="1">
        <v>12</v>
      </c>
      <c r="BQ1068" s="1">
        <v>2</v>
      </c>
      <c r="BU1068" s="1">
        <v>10</v>
      </c>
      <c r="BX1068" s="1">
        <f t="shared" si="185"/>
        <v>0</v>
      </c>
      <c r="CA1068" s="1">
        <f t="shared" si="186"/>
        <v>0</v>
      </c>
      <c r="CB1068" s="1">
        <f t="shared" si="187"/>
        <v>0</v>
      </c>
      <c r="CC1068" s="1">
        <v>50</v>
      </c>
      <c r="CD1068" s="1">
        <v>50</v>
      </c>
      <c r="CG1068" s="1">
        <f t="shared" si="188"/>
        <v>0</v>
      </c>
      <c r="CH1068" s="1">
        <v>32</v>
      </c>
      <c r="CI1068" s="1">
        <v>32</v>
      </c>
      <c r="CL1068" s="1">
        <f t="shared" si="182"/>
        <v>0</v>
      </c>
      <c r="CO1068" s="1">
        <f t="shared" si="189"/>
        <v>0</v>
      </c>
      <c r="CP1068" s="1">
        <v>483.85</v>
      </c>
      <c r="CQ1068" s="1">
        <f t="shared" si="191"/>
        <v>0</v>
      </c>
      <c r="CR1068" s="1">
        <v>3</v>
      </c>
    </row>
    <row r="1069" spans="1:96" s="1" customFormat="1" ht="15" hidden="1" customHeight="1" x14ac:dyDescent="0.25">
      <c r="A1069" s="1" t="s">
        <v>131</v>
      </c>
      <c r="B1069" s="1" t="s">
        <v>132</v>
      </c>
      <c r="C1069" s="1" t="s">
        <v>133</v>
      </c>
      <c r="D1069" s="1" t="s">
        <v>26</v>
      </c>
      <c r="E1069" s="1" t="s">
        <v>134</v>
      </c>
      <c r="F1069" s="1" t="s">
        <v>135</v>
      </c>
      <c r="G1069" s="1" t="s">
        <v>136</v>
      </c>
      <c r="H1069" s="1" t="s">
        <v>137</v>
      </c>
      <c r="I1069" s="1" t="s">
        <v>138</v>
      </c>
      <c r="J1069" s="1" t="s">
        <v>139</v>
      </c>
      <c r="K1069" s="1" t="s">
        <v>140</v>
      </c>
      <c r="L1069" s="1" t="s">
        <v>105</v>
      </c>
      <c r="M1069" s="1" t="s">
        <v>141</v>
      </c>
      <c r="N1069" s="1" t="s">
        <v>142</v>
      </c>
      <c r="O1069" s="1" t="s">
        <v>143</v>
      </c>
      <c r="P1069" s="1">
        <v>939</v>
      </c>
      <c r="Q1069" s="1" t="s">
        <v>5007</v>
      </c>
      <c r="R1069" s="1" t="s">
        <v>38</v>
      </c>
      <c r="S1069" s="1" t="s">
        <v>5008</v>
      </c>
      <c r="T1069" s="1" t="s">
        <v>5009</v>
      </c>
      <c r="U1069" s="1">
        <v>1</v>
      </c>
      <c r="V1069" s="1" t="s">
        <v>817</v>
      </c>
      <c r="W1069" s="1" t="s">
        <v>41</v>
      </c>
      <c r="X1069" s="1">
        <v>3</v>
      </c>
      <c r="Y1069" s="7"/>
      <c r="Z1069" s="1">
        <v>202.31</v>
      </c>
      <c r="AA1069" s="1">
        <v>0</v>
      </c>
      <c r="AG1069" s="1">
        <v>33</v>
      </c>
      <c r="AH1069" s="1">
        <v>46.75</v>
      </c>
      <c r="AJ1069" s="1">
        <v>122.56</v>
      </c>
      <c r="AO1069" s="1">
        <f t="shared" si="183"/>
        <v>0</v>
      </c>
      <c r="AP1069" s="1">
        <v>162.29</v>
      </c>
      <c r="AW1069" s="1">
        <v>16.440000000000001</v>
      </c>
      <c r="AX1069" s="1">
        <v>23.29</v>
      </c>
      <c r="BB1069" s="1">
        <v>122.56</v>
      </c>
      <c r="BI1069" s="1">
        <f t="shared" si="184"/>
        <v>0</v>
      </c>
      <c r="BJ1069" s="1">
        <v>112.15</v>
      </c>
      <c r="BK1069" s="1">
        <v>1.5</v>
      </c>
      <c r="BM1069" s="1">
        <v>3</v>
      </c>
      <c r="BN1069" s="1">
        <v>8.75</v>
      </c>
      <c r="BO1069" s="1">
        <v>3.75</v>
      </c>
      <c r="BP1069" s="1">
        <v>1.5</v>
      </c>
      <c r="BQ1069" s="1">
        <v>18</v>
      </c>
      <c r="BR1069" s="1">
        <v>30.25</v>
      </c>
      <c r="BS1069" s="1">
        <v>5.4</v>
      </c>
      <c r="BU1069" s="1">
        <v>10</v>
      </c>
      <c r="BV1069" s="1">
        <v>10</v>
      </c>
      <c r="BX1069" s="1">
        <f t="shared" si="185"/>
        <v>0</v>
      </c>
      <c r="BY1069" s="1">
        <v>20</v>
      </c>
      <c r="CA1069" s="1">
        <f t="shared" si="186"/>
        <v>0</v>
      </c>
      <c r="CB1069" s="1">
        <f t="shared" si="187"/>
        <v>0</v>
      </c>
      <c r="CC1069" s="1">
        <v>150</v>
      </c>
      <c r="CD1069" s="1">
        <v>40</v>
      </c>
      <c r="CE1069" s="1">
        <v>110</v>
      </c>
      <c r="CG1069" s="1">
        <f t="shared" si="188"/>
        <v>0</v>
      </c>
      <c r="CH1069" s="1">
        <v>69</v>
      </c>
      <c r="CI1069" s="1">
        <v>24</v>
      </c>
      <c r="CJ1069" s="1">
        <v>45</v>
      </c>
      <c r="CL1069" s="1">
        <f t="shared" si="182"/>
        <v>0</v>
      </c>
      <c r="CO1069" s="1">
        <f t="shared" si="189"/>
        <v>0</v>
      </c>
      <c r="CP1069" s="1">
        <v>464.46</v>
      </c>
      <c r="CQ1069" s="1">
        <f t="shared" si="191"/>
        <v>0</v>
      </c>
      <c r="CR1069" s="1">
        <v>4</v>
      </c>
    </row>
    <row r="1070" spans="1:96" s="1" customFormat="1" ht="15" hidden="1" customHeight="1" x14ac:dyDescent="0.25">
      <c r="A1070" s="1" t="s">
        <v>5021</v>
      </c>
      <c r="B1070" s="1" t="s">
        <v>5022</v>
      </c>
      <c r="C1070" s="1" t="s">
        <v>267</v>
      </c>
      <c r="D1070" s="1" t="s">
        <v>26</v>
      </c>
      <c r="E1070" s="1" t="s">
        <v>5023</v>
      </c>
      <c r="F1070" s="1" t="s">
        <v>5024</v>
      </c>
      <c r="G1070" s="1" t="s">
        <v>5025</v>
      </c>
      <c r="H1070" s="1" t="s">
        <v>29</v>
      </c>
      <c r="I1070" s="1" t="s">
        <v>5026</v>
      </c>
      <c r="J1070" s="1" t="s">
        <v>5027</v>
      </c>
      <c r="K1070" s="1" t="s">
        <v>5028</v>
      </c>
      <c r="L1070" s="1" t="s">
        <v>5029</v>
      </c>
      <c r="M1070" s="1" t="s">
        <v>5030</v>
      </c>
      <c r="N1070" s="1" t="s">
        <v>5031</v>
      </c>
      <c r="O1070" s="1" t="s">
        <v>5032</v>
      </c>
      <c r="P1070" s="1">
        <v>939</v>
      </c>
      <c r="Q1070" s="1" t="s">
        <v>5007</v>
      </c>
      <c r="R1070" s="1" t="s">
        <v>38</v>
      </c>
      <c r="S1070" s="1" t="s">
        <v>5008</v>
      </c>
      <c r="T1070" s="1" t="s">
        <v>5009</v>
      </c>
      <c r="U1070" s="1">
        <v>1</v>
      </c>
      <c r="V1070" s="1" t="s">
        <v>817</v>
      </c>
      <c r="W1070" s="1" t="s">
        <v>41</v>
      </c>
      <c r="X1070" s="1">
        <v>2</v>
      </c>
      <c r="Y1070" s="7"/>
      <c r="Z1070" s="1">
        <v>117.38</v>
      </c>
      <c r="AA1070" s="1">
        <v>0</v>
      </c>
      <c r="AB1070" s="1">
        <v>39.840000000000003</v>
      </c>
      <c r="AC1070" s="1">
        <v>11.6</v>
      </c>
      <c r="AE1070" s="1">
        <v>19.98</v>
      </c>
      <c r="AJ1070" s="1">
        <v>45.96</v>
      </c>
      <c r="AO1070" s="1">
        <f t="shared" si="183"/>
        <v>0</v>
      </c>
      <c r="AP1070" s="1">
        <v>0</v>
      </c>
      <c r="BI1070" s="1">
        <f t="shared" si="184"/>
        <v>0</v>
      </c>
      <c r="BJ1070" s="1">
        <v>176.95</v>
      </c>
      <c r="BK1070" s="1">
        <v>2</v>
      </c>
      <c r="BL1070" s="1">
        <v>1.5</v>
      </c>
      <c r="BM1070" s="1">
        <v>10</v>
      </c>
      <c r="BN1070" s="1">
        <v>2.5</v>
      </c>
      <c r="BO1070" s="1">
        <v>1.25</v>
      </c>
      <c r="BP1070" s="1">
        <v>6</v>
      </c>
      <c r="BQ1070" s="1">
        <v>2</v>
      </c>
      <c r="BR1070" s="1">
        <v>22</v>
      </c>
      <c r="BS1070" s="1">
        <v>2.7</v>
      </c>
      <c r="BT1070" s="1">
        <v>7</v>
      </c>
      <c r="BU1070" s="1">
        <v>10</v>
      </c>
      <c r="BV1070" s="1">
        <v>10</v>
      </c>
      <c r="BW1070" s="1">
        <v>10</v>
      </c>
      <c r="BX1070" s="1">
        <f t="shared" si="185"/>
        <v>0</v>
      </c>
      <c r="BY1070" s="1">
        <v>20</v>
      </c>
      <c r="BZ1070" s="1">
        <v>70</v>
      </c>
      <c r="CA1070" s="1">
        <f t="shared" si="186"/>
        <v>0</v>
      </c>
      <c r="CB1070" s="1">
        <f t="shared" si="187"/>
        <v>0</v>
      </c>
      <c r="CC1070" s="1">
        <v>170</v>
      </c>
      <c r="CD1070" s="1">
        <v>60</v>
      </c>
      <c r="CE1070" s="1">
        <v>110</v>
      </c>
      <c r="CG1070" s="1">
        <f t="shared" si="188"/>
        <v>0</v>
      </c>
      <c r="CH1070" s="1">
        <v>85</v>
      </c>
      <c r="CI1070" s="1">
        <v>40</v>
      </c>
      <c r="CJ1070" s="1">
        <v>45</v>
      </c>
      <c r="CL1070" s="1">
        <f t="shared" si="182"/>
        <v>0</v>
      </c>
      <c r="CO1070" s="1">
        <f t="shared" si="189"/>
        <v>0</v>
      </c>
      <c r="CP1070" s="1">
        <v>464.33</v>
      </c>
      <c r="CQ1070" s="1">
        <f t="shared" si="191"/>
        <v>0</v>
      </c>
      <c r="CR1070" s="1">
        <v>5</v>
      </c>
    </row>
    <row r="1071" spans="1:96" s="1" customFormat="1" ht="15" hidden="1" customHeight="1" x14ac:dyDescent="0.25">
      <c r="A1071" s="1" t="s">
        <v>4580</v>
      </c>
      <c r="B1071" s="1" t="s">
        <v>4581</v>
      </c>
      <c r="C1071" s="1" t="s">
        <v>57</v>
      </c>
      <c r="D1071" s="1" t="s">
        <v>26</v>
      </c>
      <c r="E1071" s="1" t="s">
        <v>4582</v>
      </c>
      <c r="F1071" s="1" t="s">
        <v>4583</v>
      </c>
      <c r="G1071" s="1" t="s">
        <v>3694</v>
      </c>
      <c r="H1071" s="1" t="s">
        <v>284</v>
      </c>
      <c r="I1071" s="1" t="s">
        <v>4584</v>
      </c>
      <c r="J1071" s="1" t="s">
        <v>4585</v>
      </c>
      <c r="K1071" s="1" t="s">
        <v>4586</v>
      </c>
      <c r="L1071" s="1" t="s">
        <v>299</v>
      </c>
      <c r="M1071" s="1" t="s">
        <v>4587</v>
      </c>
      <c r="N1071" s="1" t="s">
        <v>4588</v>
      </c>
      <c r="O1071" s="1" t="s">
        <v>302</v>
      </c>
      <c r="P1071" s="1">
        <v>939</v>
      </c>
      <c r="Q1071" s="1" t="s">
        <v>5007</v>
      </c>
      <c r="R1071" s="1" t="s">
        <v>38</v>
      </c>
      <c r="S1071" s="1" t="s">
        <v>5008</v>
      </c>
      <c r="T1071" s="1" t="s">
        <v>5009</v>
      </c>
      <c r="U1071" s="1">
        <v>1</v>
      </c>
      <c r="V1071" s="1" t="s">
        <v>817</v>
      </c>
      <c r="W1071" s="1" t="s">
        <v>41</v>
      </c>
      <c r="X1071" s="1">
        <v>2</v>
      </c>
      <c r="Y1071" s="7"/>
      <c r="Z1071" s="1">
        <v>231.4</v>
      </c>
      <c r="AA1071" s="1">
        <v>10</v>
      </c>
      <c r="AD1071" s="1">
        <v>35</v>
      </c>
      <c r="AH1071" s="1">
        <v>13.75</v>
      </c>
      <c r="AI1071" s="1">
        <v>23.28</v>
      </c>
      <c r="AJ1071" s="1">
        <v>149.37</v>
      </c>
      <c r="AO1071" s="1">
        <f t="shared" si="183"/>
        <v>0</v>
      </c>
      <c r="AP1071" s="1">
        <v>278.04000000000002</v>
      </c>
      <c r="AS1071" s="1">
        <v>17.5</v>
      </c>
      <c r="AX1071" s="1">
        <v>6.85</v>
      </c>
      <c r="AY1071" s="1">
        <v>11.6</v>
      </c>
      <c r="BA1071" s="1">
        <v>17.190000000000001</v>
      </c>
      <c r="BB1071" s="1">
        <v>114.9</v>
      </c>
      <c r="BH1071" s="1">
        <v>100</v>
      </c>
      <c r="BI1071" s="1">
        <f t="shared" si="184"/>
        <v>0</v>
      </c>
      <c r="BJ1071" s="1">
        <v>110.5</v>
      </c>
      <c r="BM1071" s="1">
        <v>1</v>
      </c>
      <c r="BO1071" s="1">
        <v>3.75</v>
      </c>
      <c r="BP1071" s="1">
        <v>1.5</v>
      </c>
      <c r="BQ1071" s="1">
        <v>8</v>
      </c>
      <c r="BR1071" s="1">
        <v>2.75</v>
      </c>
      <c r="BT1071" s="1">
        <v>3.5</v>
      </c>
      <c r="BU1071" s="1">
        <v>10</v>
      </c>
      <c r="BW1071" s="1">
        <v>10</v>
      </c>
      <c r="BX1071" s="1">
        <f t="shared" si="185"/>
        <v>0</v>
      </c>
      <c r="BZ1071" s="1">
        <v>70</v>
      </c>
      <c r="CA1071" s="1">
        <f t="shared" si="186"/>
        <v>0</v>
      </c>
      <c r="CB1071" s="1">
        <f t="shared" si="187"/>
        <v>0</v>
      </c>
      <c r="CC1071" s="1">
        <v>120</v>
      </c>
      <c r="CD1071" s="1">
        <v>40</v>
      </c>
      <c r="CE1071" s="1">
        <v>80</v>
      </c>
      <c r="CG1071" s="1">
        <f t="shared" si="188"/>
        <v>0</v>
      </c>
      <c r="CH1071" s="1">
        <v>54</v>
      </c>
      <c r="CI1071" s="1">
        <v>24</v>
      </c>
      <c r="CJ1071" s="1">
        <v>30</v>
      </c>
      <c r="CL1071" s="1">
        <f t="shared" si="182"/>
        <v>0</v>
      </c>
      <c r="CO1071" s="1">
        <f t="shared" si="189"/>
        <v>0</v>
      </c>
      <c r="CP1071" s="1">
        <v>461.9</v>
      </c>
      <c r="CQ1071" s="1">
        <f t="shared" si="191"/>
        <v>0</v>
      </c>
      <c r="CR1071" s="1">
        <v>6</v>
      </c>
    </row>
    <row r="1072" spans="1:96" s="1" customFormat="1" ht="15" hidden="1" customHeight="1" x14ac:dyDescent="0.25">
      <c r="A1072" s="1" t="s">
        <v>5033</v>
      </c>
      <c r="B1072" s="1" t="s">
        <v>5034</v>
      </c>
      <c r="C1072" s="1" t="s">
        <v>25</v>
      </c>
      <c r="D1072" s="1" t="s">
        <v>26</v>
      </c>
      <c r="E1072" s="1" t="s">
        <v>5035</v>
      </c>
      <c r="F1072" s="1" t="s">
        <v>5036</v>
      </c>
      <c r="G1072" s="1" t="s">
        <v>621</v>
      </c>
      <c r="H1072" s="1" t="s">
        <v>2337</v>
      </c>
      <c r="I1072" s="1" t="s">
        <v>5037</v>
      </c>
      <c r="J1072" s="1" t="s">
        <v>5038</v>
      </c>
      <c r="K1072" s="1" t="s">
        <v>5039</v>
      </c>
      <c r="L1072" s="1" t="s">
        <v>362</v>
      </c>
      <c r="M1072" s="1" t="s">
        <v>2819</v>
      </c>
      <c r="N1072" s="1" t="s">
        <v>5040</v>
      </c>
      <c r="O1072" s="1" t="s">
        <v>919</v>
      </c>
      <c r="P1072" s="1">
        <v>939</v>
      </c>
      <c r="Q1072" s="1" t="s">
        <v>5007</v>
      </c>
      <c r="R1072" s="1" t="s">
        <v>38</v>
      </c>
      <c r="S1072" s="1" t="s">
        <v>5008</v>
      </c>
      <c r="T1072" s="1" t="s">
        <v>5009</v>
      </c>
      <c r="U1072" s="1">
        <v>1</v>
      </c>
      <c r="V1072" s="1" t="s">
        <v>817</v>
      </c>
      <c r="W1072" s="1" t="s">
        <v>41</v>
      </c>
      <c r="X1072" s="1">
        <v>1</v>
      </c>
      <c r="Y1072" s="7"/>
      <c r="Z1072" s="1">
        <v>233</v>
      </c>
      <c r="AA1072" s="1">
        <v>10</v>
      </c>
      <c r="AD1072" s="1">
        <v>217.5</v>
      </c>
      <c r="AH1072" s="1">
        <v>5.5</v>
      </c>
      <c r="AO1072" s="1">
        <f t="shared" si="183"/>
        <v>0</v>
      </c>
      <c r="AP1072" s="1">
        <v>121.49</v>
      </c>
      <c r="AS1072" s="1">
        <v>108.75</v>
      </c>
      <c r="AX1072" s="1">
        <v>2.74</v>
      </c>
      <c r="BI1072" s="1">
        <f t="shared" si="184"/>
        <v>0</v>
      </c>
      <c r="BJ1072" s="1">
        <v>159.35</v>
      </c>
      <c r="BK1072" s="1">
        <v>2.5</v>
      </c>
      <c r="BL1072" s="1">
        <v>0.75</v>
      </c>
      <c r="BM1072" s="1">
        <v>4</v>
      </c>
      <c r="BO1072" s="1">
        <v>28.75</v>
      </c>
      <c r="BP1072" s="1">
        <v>3</v>
      </c>
      <c r="BQ1072" s="1">
        <v>16</v>
      </c>
      <c r="BR1072" s="1">
        <v>2.75</v>
      </c>
      <c r="BS1072" s="1">
        <v>8.1</v>
      </c>
      <c r="BT1072" s="1">
        <v>3.5</v>
      </c>
      <c r="BV1072" s="1">
        <v>10</v>
      </c>
      <c r="BW1072" s="1">
        <v>10</v>
      </c>
      <c r="BX1072" s="1">
        <f t="shared" si="185"/>
        <v>0</v>
      </c>
      <c r="BZ1072" s="1">
        <v>70</v>
      </c>
      <c r="CA1072" s="1">
        <f t="shared" si="186"/>
        <v>0</v>
      </c>
      <c r="CB1072" s="1">
        <f t="shared" si="187"/>
        <v>0</v>
      </c>
      <c r="CC1072" s="1">
        <v>60</v>
      </c>
      <c r="CD1072" s="1">
        <v>60</v>
      </c>
      <c r="CG1072" s="1">
        <f t="shared" si="188"/>
        <v>0</v>
      </c>
      <c r="CH1072" s="1">
        <v>40</v>
      </c>
      <c r="CI1072" s="1">
        <v>40</v>
      </c>
      <c r="CL1072" s="1">
        <f t="shared" si="182"/>
        <v>0</v>
      </c>
      <c r="CO1072" s="1">
        <f t="shared" si="189"/>
        <v>0</v>
      </c>
      <c r="CP1072" s="1">
        <v>452.35</v>
      </c>
      <c r="CQ1072" s="1">
        <f t="shared" si="191"/>
        <v>0</v>
      </c>
      <c r="CR1072" s="1">
        <v>7</v>
      </c>
    </row>
    <row r="1073" spans="1:96" s="1" customFormat="1" ht="15" hidden="1" customHeight="1" x14ac:dyDescent="0.25">
      <c r="A1073" s="1" t="s">
        <v>500</v>
      </c>
      <c r="B1073" s="1" t="s">
        <v>501</v>
      </c>
      <c r="C1073" s="1" t="s">
        <v>267</v>
      </c>
      <c r="D1073" s="1" t="s">
        <v>26</v>
      </c>
      <c r="E1073" s="1" t="s">
        <v>502</v>
      </c>
      <c r="F1073" s="1" t="s">
        <v>503</v>
      </c>
      <c r="G1073" s="1" t="s">
        <v>504</v>
      </c>
      <c r="H1073" s="1" t="s">
        <v>29</v>
      </c>
      <c r="I1073" s="1" t="s">
        <v>505</v>
      </c>
      <c r="J1073" s="1" t="s">
        <v>505</v>
      </c>
      <c r="K1073" s="1" t="s">
        <v>506</v>
      </c>
      <c r="L1073" s="1" t="s">
        <v>199</v>
      </c>
      <c r="M1073" s="1" t="s">
        <v>507</v>
      </c>
      <c r="N1073" s="1" t="s">
        <v>508</v>
      </c>
      <c r="O1073" s="1" t="s">
        <v>509</v>
      </c>
      <c r="P1073" s="1">
        <v>939</v>
      </c>
      <c r="Q1073" s="1" t="s">
        <v>5007</v>
      </c>
      <c r="R1073" s="1" t="s">
        <v>38</v>
      </c>
      <c r="S1073" s="1" t="s">
        <v>5008</v>
      </c>
      <c r="T1073" s="1" t="s">
        <v>5009</v>
      </c>
      <c r="U1073" s="1">
        <v>1</v>
      </c>
      <c r="V1073" s="1" t="s">
        <v>817</v>
      </c>
      <c r="W1073" s="1" t="s">
        <v>41</v>
      </c>
      <c r="X1073" s="1">
        <v>2</v>
      </c>
      <c r="Y1073" s="7"/>
      <c r="Z1073" s="1">
        <v>180.9</v>
      </c>
      <c r="AA1073" s="1">
        <v>0</v>
      </c>
      <c r="AH1073" s="1">
        <v>66</v>
      </c>
      <c r="AJ1073" s="1">
        <v>114.9</v>
      </c>
      <c r="AO1073" s="1">
        <f t="shared" si="183"/>
        <v>0</v>
      </c>
      <c r="AP1073" s="1">
        <v>0</v>
      </c>
      <c r="BI1073" s="1">
        <f t="shared" si="184"/>
        <v>0</v>
      </c>
      <c r="BJ1073" s="1">
        <v>151.1</v>
      </c>
      <c r="BK1073" s="1">
        <v>0.5</v>
      </c>
      <c r="BM1073" s="1">
        <v>5</v>
      </c>
      <c r="BN1073" s="1">
        <v>1.25</v>
      </c>
      <c r="BP1073" s="1">
        <v>9</v>
      </c>
      <c r="BQ1073" s="1">
        <v>6</v>
      </c>
      <c r="BR1073" s="1">
        <v>13.75</v>
      </c>
      <c r="BS1073" s="1">
        <v>8.1</v>
      </c>
      <c r="BT1073" s="1">
        <v>17.5</v>
      </c>
      <c r="BU1073" s="1">
        <v>10</v>
      </c>
      <c r="BV1073" s="1">
        <v>10</v>
      </c>
      <c r="BX1073" s="1">
        <f t="shared" si="185"/>
        <v>0</v>
      </c>
      <c r="BZ1073" s="1">
        <v>70</v>
      </c>
      <c r="CA1073" s="1">
        <f t="shared" si="186"/>
        <v>0</v>
      </c>
      <c r="CB1073" s="1">
        <f t="shared" si="187"/>
        <v>0</v>
      </c>
      <c r="CC1073" s="1">
        <v>40</v>
      </c>
      <c r="CD1073" s="1">
        <v>40</v>
      </c>
      <c r="CG1073" s="1">
        <f t="shared" si="188"/>
        <v>0</v>
      </c>
      <c r="CH1073" s="1">
        <v>24</v>
      </c>
      <c r="CI1073" s="1">
        <v>24</v>
      </c>
      <c r="CL1073" s="1">
        <f t="shared" si="182"/>
        <v>0</v>
      </c>
      <c r="CO1073" s="1">
        <f t="shared" si="189"/>
        <v>0</v>
      </c>
      <c r="CP1073" s="1">
        <v>372</v>
      </c>
      <c r="CQ1073" s="1">
        <f t="shared" si="191"/>
        <v>0</v>
      </c>
      <c r="CR1073" s="1">
        <v>8</v>
      </c>
    </row>
    <row r="1074" spans="1:96" s="1" customFormat="1" ht="15" hidden="1" customHeight="1" x14ac:dyDescent="0.25">
      <c r="A1074" s="1" t="s">
        <v>5041</v>
      </c>
      <c r="B1074" s="1" t="s">
        <v>5042</v>
      </c>
      <c r="C1074" s="1" t="s">
        <v>25</v>
      </c>
      <c r="D1074" s="1" t="s">
        <v>26</v>
      </c>
      <c r="E1074" s="1" t="s">
        <v>5043</v>
      </c>
      <c r="F1074" s="1" t="s">
        <v>5044</v>
      </c>
      <c r="G1074" s="1" t="s">
        <v>284</v>
      </c>
      <c r="H1074" s="1" t="s">
        <v>3881</v>
      </c>
      <c r="I1074" s="1" t="s">
        <v>5045</v>
      </c>
      <c r="J1074" s="1" t="s">
        <v>5046</v>
      </c>
      <c r="K1074" s="1" t="s">
        <v>5047</v>
      </c>
      <c r="L1074" s="1" t="s">
        <v>105</v>
      </c>
      <c r="M1074" s="1" t="s">
        <v>4540</v>
      </c>
      <c r="N1074" s="1" t="s">
        <v>5048</v>
      </c>
      <c r="O1074" s="1" t="s">
        <v>684</v>
      </c>
      <c r="P1074" s="1">
        <v>939</v>
      </c>
      <c r="Q1074" s="1" t="s">
        <v>5007</v>
      </c>
      <c r="R1074" s="1" t="s">
        <v>38</v>
      </c>
      <c r="S1074" s="1" t="s">
        <v>5008</v>
      </c>
      <c r="T1074" s="1" t="s">
        <v>5009</v>
      </c>
      <c r="U1074" s="1">
        <v>1</v>
      </c>
      <c r="V1074" s="1" t="s">
        <v>817</v>
      </c>
      <c r="W1074" s="1" t="s">
        <v>41</v>
      </c>
      <c r="X1074" s="1">
        <v>2</v>
      </c>
      <c r="Y1074" s="7"/>
      <c r="Z1074" s="1">
        <v>326.83</v>
      </c>
      <c r="AA1074" s="1">
        <v>10</v>
      </c>
      <c r="AC1074" s="1">
        <v>47.56</v>
      </c>
      <c r="AD1074" s="1">
        <v>200</v>
      </c>
      <c r="AE1074" s="1">
        <v>23.31</v>
      </c>
      <c r="AJ1074" s="1">
        <v>45.96</v>
      </c>
      <c r="AO1074" s="1">
        <f t="shared" si="183"/>
        <v>0</v>
      </c>
      <c r="AP1074" s="1">
        <v>185.54</v>
      </c>
      <c r="AR1074" s="1">
        <v>41</v>
      </c>
      <c r="AS1074" s="1">
        <v>100</v>
      </c>
      <c r="AU1074" s="1">
        <v>11.62</v>
      </c>
      <c r="BA1074" s="1">
        <v>22.92</v>
      </c>
      <c r="BI1074" s="1">
        <f t="shared" si="184"/>
        <v>0</v>
      </c>
      <c r="BJ1074" s="1">
        <v>9</v>
      </c>
      <c r="BK1074" s="1">
        <v>0.5</v>
      </c>
      <c r="BL1074" s="1">
        <v>0.75</v>
      </c>
      <c r="BO1074" s="1">
        <v>3.75</v>
      </c>
      <c r="BQ1074" s="1">
        <v>4</v>
      </c>
      <c r="BX1074" s="1">
        <f t="shared" si="185"/>
        <v>0</v>
      </c>
      <c r="CA1074" s="1">
        <f t="shared" si="186"/>
        <v>0</v>
      </c>
      <c r="CB1074" s="1">
        <f t="shared" si="187"/>
        <v>0</v>
      </c>
      <c r="CC1074" s="1">
        <v>30</v>
      </c>
      <c r="CD1074" s="1">
        <v>30</v>
      </c>
      <c r="CG1074" s="1">
        <f t="shared" si="188"/>
        <v>0</v>
      </c>
      <c r="CH1074" s="1">
        <v>16</v>
      </c>
      <c r="CI1074" s="1">
        <v>16</v>
      </c>
      <c r="CL1074" s="1">
        <f t="shared" si="182"/>
        <v>0</v>
      </c>
      <c r="CO1074" s="1">
        <f t="shared" si="189"/>
        <v>0</v>
      </c>
      <c r="CP1074" s="1">
        <v>365.83</v>
      </c>
      <c r="CQ1074" s="1">
        <f t="shared" si="191"/>
        <v>0</v>
      </c>
      <c r="CR1074" s="1">
        <v>9</v>
      </c>
    </row>
    <row r="1075" spans="1:96" s="1" customFormat="1" ht="15" hidden="1" customHeight="1" x14ac:dyDescent="0.25">
      <c r="A1075" s="1" t="s">
        <v>4660</v>
      </c>
      <c r="B1075" s="1" t="s">
        <v>4661</v>
      </c>
      <c r="C1075" s="1" t="s">
        <v>133</v>
      </c>
      <c r="D1075" s="1" t="s">
        <v>26</v>
      </c>
      <c r="E1075" s="1" t="s">
        <v>4662</v>
      </c>
      <c r="F1075" s="1" t="s">
        <v>4663</v>
      </c>
      <c r="G1075" s="1" t="s">
        <v>176</v>
      </c>
      <c r="H1075" s="1" t="s">
        <v>195</v>
      </c>
      <c r="I1075" s="1" t="s">
        <v>4664</v>
      </c>
      <c r="J1075" s="1" t="s">
        <v>4665</v>
      </c>
      <c r="K1075" s="1" t="s">
        <v>4666</v>
      </c>
      <c r="L1075" s="1" t="s">
        <v>1755</v>
      </c>
      <c r="M1075" s="1" t="s">
        <v>3274</v>
      </c>
      <c r="N1075" s="1" t="s">
        <v>4667</v>
      </c>
      <c r="O1075" s="1" t="s">
        <v>1758</v>
      </c>
      <c r="P1075" s="1">
        <v>939</v>
      </c>
      <c r="Q1075" s="1" t="s">
        <v>5007</v>
      </c>
      <c r="R1075" s="1" t="s">
        <v>38</v>
      </c>
      <c r="S1075" s="1" t="s">
        <v>5008</v>
      </c>
      <c r="T1075" s="1" t="s">
        <v>5009</v>
      </c>
      <c r="U1075" s="1">
        <v>1</v>
      </c>
      <c r="V1075" s="1" t="s">
        <v>817</v>
      </c>
      <c r="W1075" s="1" t="s">
        <v>41</v>
      </c>
      <c r="X1075" s="1">
        <v>3</v>
      </c>
      <c r="Y1075" s="7"/>
      <c r="Z1075" s="1">
        <v>247.11</v>
      </c>
      <c r="AA1075" s="1">
        <v>10</v>
      </c>
      <c r="AB1075" s="1">
        <v>50.63</v>
      </c>
      <c r="AM1075" s="1">
        <v>186.48</v>
      </c>
      <c r="AO1075" s="1">
        <f t="shared" si="183"/>
        <v>0</v>
      </c>
      <c r="AP1075" s="1">
        <v>167.59</v>
      </c>
      <c r="AQ1075" s="1">
        <v>50.63</v>
      </c>
      <c r="BG1075" s="1">
        <v>106.96</v>
      </c>
      <c r="BI1075" s="1">
        <f t="shared" si="184"/>
        <v>0</v>
      </c>
      <c r="BJ1075" s="1">
        <v>28.25</v>
      </c>
      <c r="BK1075" s="1">
        <v>0.5</v>
      </c>
      <c r="BO1075" s="1">
        <v>3.75</v>
      </c>
      <c r="BQ1075" s="1">
        <v>4</v>
      </c>
      <c r="BX1075" s="1">
        <f t="shared" si="185"/>
        <v>0</v>
      </c>
      <c r="BY1075" s="1">
        <v>20</v>
      </c>
      <c r="CA1075" s="1">
        <f t="shared" si="186"/>
        <v>0</v>
      </c>
      <c r="CB1075" s="1">
        <f t="shared" si="187"/>
        <v>0</v>
      </c>
      <c r="CC1075" s="1">
        <v>40</v>
      </c>
      <c r="CD1075" s="1">
        <v>40</v>
      </c>
      <c r="CG1075" s="1">
        <f t="shared" si="188"/>
        <v>0</v>
      </c>
      <c r="CH1075" s="1">
        <v>24</v>
      </c>
      <c r="CI1075" s="1">
        <v>24</v>
      </c>
      <c r="CL1075" s="1">
        <f t="shared" si="182"/>
        <v>0</v>
      </c>
      <c r="CO1075" s="1">
        <f t="shared" si="189"/>
        <v>0</v>
      </c>
      <c r="CP1075" s="1">
        <v>315.36</v>
      </c>
      <c r="CQ1075" s="1">
        <f t="shared" si="191"/>
        <v>0</v>
      </c>
      <c r="CR1075" s="1">
        <v>10</v>
      </c>
    </row>
    <row r="1076" spans="1:96" s="1" customFormat="1" ht="15" hidden="1" customHeight="1" x14ac:dyDescent="0.25">
      <c r="A1076" s="1" t="s">
        <v>5049</v>
      </c>
      <c r="B1076" s="1" t="s">
        <v>5050</v>
      </c>
      <c r="C1076" s="1" t="s">
        <v>157</v>
      </c>
      <c r="D1076" s="1" t="s">
        <v>26</v>
      </c>
      <c r="E1076" s="1" t="s">
        <v>5051</v>
      </c>
      <c r="F1076" s="1" t="s">
        <v>5052</v>
      </c>
      <c r="G1076" s="1" t="s">
        <v>5053</v>
      </c>
      <c r="H1076" s="1" t="s">
        <v>284</v>
      </c>
      <c r="I1076" s="1" t="s">
        <v>5054</v>
      </c>
      <c r="J1076" s="1" t="s">
        <v>5055</v>
      </c>
      <c r="K1076" s="1" t="s">
        <v>5056</v>
      </c>
      <c r="L1076" s="1" t="s">
        <v>105</v>
      </c>
      <c r="M1076" s="1" t="s">
        <v>436</v>
      </c>
      <c r="N1076" s="1" t="s">
        <v>5057</v>
      </c>
      <c r="O1076" s="1" t="s">
        <v>1439</v>
      </c>
      <c r="P1076" s="1">
        <v>939</v>
      </c>
      <c r="Q1076" s="1" t="s">
        <v>5007</v>
      </c>
      <c r="R1076" s="1" t="s">
        <v>38</v>
      </c>
      <c r="S1076" s="1" t="s">
        <v>5008</v>
      </c>
      <c r="T1076" s="1" t="s">
        <v>5009</v>
      </c>
      <c r="U1076" s="1">
        <v>1</v>
      </c>
      <c r="V1076" s="1" t="s">
        <v>817</v>
      </c>
      <c r="W1076" s="1" t="s">
        <v>41</v>
      </c>
      <c r="X1076" s="1">
        <v>1</v>
      </c>
      <c r="Y1076" s="7"/>
      <c r="Z1076" s="1">
        <v>223.98</v>
      </c>
      <c r="AA1076" s="1">
        <v>10</v>
      </c>
      <c r="AB1076" s="1">
        <v>2.4900000000000002</v>
      </c>
      <c r="AD1076" s="1">
        <v>85</v>
      </c>
      <c r="AH1076" s="1">
        <v>19.25</v>
      </c>
      <c r="AJ1076" s="1">
        <v>107.24</v>
      </c>
      <c r="AO1076" s="1">
        <f t="shared" si="183"/>
        <v>0</v>
      </c>
      <c r="AP1076" s="1">
        <v>226.83</v>
      </c>
      <c r="AX1076" s="1">
        <v>9.59</v>
      </c>
      <c r="BB1076" s="1">
        <v>107.24</v>
      </c>
      <c r="BH1076" s="1">
        <v>100</v>
      </c>
      <c r="BI1076" s="1">
        <f t="shared" si="184"/>
        <v>0</v>
      </c>
      <c r="BJ1076" s="1">
        <v>49.7</v>
      </c>
      <c r="BM1076" s="1">
        <v>1</v>
      </c>
      <c r="BO1076" s="1">
        <v>1.25</v>
      </c>
      <c r="BQ1076" s="1">
        <v>2</v>
      </c>
      <c r="BR1076" s="1">
        <v>2.75</v>
      </c>
      <c r="BS1076" s="1">
        <v>2.7</v>
      </c>
      <c r="BU1076" s="1">
        <v>10</v>
      </c>
      <c r="BW1076" s="1">
        <v>10</v>
      </c>
      <c r="BX1076" s="1">
        <f t="shared" si="185"/>
        <v>0</v>
      </c>
      <c r="BY1076" s="1">
        <v>20</v>
      </c>
      <c r="CA1076" s="1">
        <f t="shared" si="186"/>
        <v>0</v>
      </c>
      <c r="CB1076" s="1">
        <f t="shared" si="187"/>
        <v>0</v>
      </c>
      <c r="CC1076" s="1">
        <v>40</v>
      </c>
      <c r="CD1076" s="1">
        <v>40</v>
      </c>
      <c r="CG1076" s="1">
        <f t="shared" si="188"/>
        <v>0</v>
      </c>
      <c r="CH1076" s="1">
        <v>24</v>
      </c>
      <c r="CI1076" s="1">
        <v>24</v>
      </c>
      <c r="CL1076" s="1">
        <f t="shared" si="182"/>
        <v>0</v>
      </c>
      <c r="CO1076" s="1">
        <f t="shared" si="189"/>
        <v>0</v>
      </c>
      <c r="CP1076" s="1">
        <v>313.68</v>
      </c>
      <c r="CQ1076" s="1">
        <f t="shared" si="191"/>
        <v>0</v>
      </c>
      <c r="CR1076" s="1">
        <v>11</v>
      </c>
    </row>
    <row r="1077" spans="1:96" s="1" customFormat="1" ht="15" hidden="1" customHeight="1" x14ac:dyDescent="0.25">
      <c r="A1077" s="1" t="s">
        <v>4140</v>
      </c>
      <c r="B1077" s="1" t="s">
        <v>4141</v>
      </c>
      <c r="C1077" s="1" t="s">
        <v>25</v>
      </c>
      <c r="D1077" s="1" t="s">
        <v>26</v>
      </c>
      <c r="E1077" s="1" t="s">
        <v>4142</v>
      </c>
      <c r="F1077" s="1" t="s">
        <v>4143</v>
      </c>
      <c r="G1077" s="1" t="s">
        <v>74</v>
      </c>
      <c r="H1077" s="1" t="s">
        <v>1225</v>
      </c>
      <c r="I1077" s="1" t="s">
        <v>4144</v>
      </c>
      <c r="J1077" s="1" t="s">
        <v>4145</v>
      </c>
      <c r="K1077" s="1" t="s">
        <v>4146</v>
      </c>
      <c r="L1077" s="1" t="s">
        <v>105</v>
      </c>
      <c r="M1077" s="1" t="s">
        <v>1525</v>
      </c>
      <c r="N1077" s="1" t="s">
        <v>4147</v>
      </c>
      <c r="O1077" s="1" t="s">
        <v>1241</v>
      </c>
      <c r="P1077" s="1">
        <v>939</v>
      </c>
      <c r="Q1077" s="1" t="s">
        <v>5007</v>
      </c>
      <c r="R1077" s="1" t="s">
        <v>38</v>
      </c>
      <c r="S1077" s="1" t="s">
        <v>5008</v>
      </c>
      <c r="T1077" s="1" t="s">
        <v>5009</v>
      </c>
      <c r="U1077" s="1">
        <v>1</v>
      </c>
      <c r="V1077" s="1" t="s">
        <v>817</v>
      </c>
      <c r="W1077" s="1" t="s">
        <v>41</v>
      </c>
      <c r="X1077" s="1">
        <v>2</v>
      </c>
      <c r="Y1077" s="7"/>
      <c r="Z1077" s="1">
        <v>48.89</v>
      </c>
      <c r="AA1077" s="1">
        <v>10</v>
      </c>
      <c r="AH1077" s="1">
        <v>8.25</v>
      </c>
      <c r="AJ1077" s="1">
        <v>30.64</v>
      </c>
      <c r="AO1077" s="1">
        <f t="shared" si="183"/>
        <v>0</v>
      </c>
      <c r="AP1077" s="1">
        <v>44.75</v>
      </c>
      <c r="AX1077" s="1">
        <v>4.1100000000000003</v>
      </c>
      <c r="BB1077" s="1">
        <v>30.64</v>
      </c>
      <c r="BI1077" s="1">
        <f t="shared" si="184"/>
        <v>0</v>
      </c>
      <c r="BJ1077" s="1">
        <v>161.19999999999999</v>
      </c>
      <c r="BK1077" s="1">
        <v>1.5</v>
      </c>
      <c r="BM1077" s="1">
        <v>6</v>
      </c>
      <c r="BO1077" s="1">
        <v>10</v>
      </c>
      <c r="BP1077" s="1">
        <v>1.5</v>
      </c>
      <c r="BQ1077" s="1">
        <v>18</v>
      </c>
      <c r="BR1077" s="1">
        <v>11</v>
      </c>
      <c r="BS1077" s="1">
        <v>16.2</v>
      </c>
      <c r="BT1077" s="1">
        <v>7</v>
      </c>
      <c r="BU1077" s="1">
        <v>10</v>
      </c>
      <c r="BV1077" s="1">
        <v>10</v>
      </c>
      <c r="BX1077" s="1">
        <f t="shared" si="185"/>
        <v>0</v>
      </c>
      <c r="BZ1077" s="1">
        <v>70</v>
      </c>
      <c r="CA1077" s="1">
        <f t="shared" si="186"/>
        <v>0</v>
      </c>
      <c r="CB1077" s="1">
        <f t="shared" si="187"/>
        <v>0</v>
      </c>
      <c r="CC1077" s="1">
        <v>40</v>
      </c>
      <c r="CD1077" s="1">
        <v>40</v>
      </c>
      <c r="CG1077" s="1">
        <f t="shared" si="188"/>
        <v>0</v>
      </c>
      <c r="CH1077" s="1">
        <v>24</v>
      </c>
      <c r="CI1077" s="1">
        <v>24</v>
      </c>
      <c r="CL1077" s="1">
        <f t="shared" si="182"/>
        <v>0</v>
      </c>
      <c r="CO1077" s="1">
        <f t="shared" si="189"/>
        <v>0</v>
      </c>
      <c r="CP1077" s="1">
        <v>250.09</v>
      </c>
      <c r="CQ1077" s="1">
        <f t="shared" si="191"/>
        <v>0</v>
      </c>
      <c r="CR1077" s="1">
        <v>12</v>
      </c>
    </row>
    <row r="1078" spans="1:96" s="1" customFormat="1" ht="15" hidden="1" customHeight="1" x14ac:dyDescent="0.25">
      <c r="A1078" s="1" t="s">
        <v>5058</v>
      </c>
      <c r="B1078" s="1" t="s">
        <v>5059</v>
      </c>
      <c r="C1078" s="1" t="s">
        <v>133</v>
      </c>
      <c r="D1078" s="1" t="s">
        <v>26</v>
      </c>
      <c r="E1078" s="1" t="s">
        <v>5060</v>
      </c>
      <c r="F1078" s="1" t="s">
        <v>5061</v>
      </c>
      <c r="G1078" s="1" t="s">
        <v>391</v>
      </c>
      <c r="H1078" s="1" t="s">
        <v>101</v>
      </c>
      <c r="I1078" s="1" t="s">
        <v>5062</v>
      </c>
      <c r="J1078" s="1" t="s">
        <v>5063</v>
      </c>
      <c r="K1078" s="1" t="s">
        <v>5064</v>
      </c>
      <c r="L1078" s="1" t="s">
        <v>105</v>
      </c>
      <c r="M1078" s="1" t="s">
        <v>5065</v>
      </c>
      <c r="N1078" s="1" t="s">
        <v>5066</v>
      </c>
      <c r="O1078" s="1" t="s">
        <v>201</v>
      </c>
      <c r="P1078" s="1">
        <v>939</v>
      </c>
      <c r="Q1078" s="1" t="s">
        <v>5007</v>
      </c>
      <c r="R1078" s="1" t="s">
        <v>38</v>
      </c>
      <c r="S1078" s="1" t="s">
        <v>5008</v>
      </c>
      <c r="T1078" s="1" t="s">
        <v>5009</v>
      </c>
      <c r="U1078" s="1">
        <v>1</v>
      </c>
      <c r="V1078" s="1" t="s">
        <v>817</v>
      </c>
      <c r="W1078" s="1" t="s">
        <v>41</v>
      </c>
      <c r="X1078" s="1">
        <v>2</v>
      </c>
      <c r="Y1078" s="7"/>
      <c r="Z1078" s="1">
        <v>186.64</v>
      </c>
      <c r="AA1078" s="1">
        <v>10</v>
      </c>
      <c r="AC1078" s="1">
        <v>8.1199999999999992</v>
      </c>
      <c r="AJ1078" s="1">
        <v>168.52</v>
      </c>
      <c r="AO1078" s="1">
        <f t="shared" si="183"/>
        <v>0</v>
      </c>
      <c r="AP1078" s="1">
        <v>10</v>
      </c>
      <c r="BI1078" s="1">
        <f t="shared" si="184"/>
        <v>0</v>
      </c>
      <c r="BJ1078" s="1">
        <v>11.25</v>
      </c>
      <c r="BO1078" s="1">
        <v>1.25</v>
      </c>
      <c r="BU1078" s="1">
        <v>10</v>
      </c>
      <c r="BX1078" s="1">
        <f t="shared" si="185"/>
        <v>0</v>
      </c>
      <c r="CA1078" s="1">
        <f t="shared" si="186"/>
        <v>0</v>
      </c>
      <c r="CB1078" s="1">
        <f t="shared" si="187"/>
        <v>0</v>
      </c>
      <c r="CC1078" s="1">
        <v>40</v>
      </c>
      <c r="CD1078" s="1">
        <v>40</v>
      </c>
      <c r="CG1078" s="1">
        <f t="shared" si="188"/>
        <v>0</v>
      </c>
      <c r="CH1078" s="1">
        <v>24</v>
      </c>
      <c r="CI1078" s="1">
        <v>24</v>
      </c>
      <c r="CL1078" s="1">
        <f t="shared" si="182"/>
        <v>0</v>
      </c>
      <c r="CO1078" s="1">
        <f t="shared" si="189"/>
        <v>0</v>
      </c>
      <c r="CP1078" s="1">
        <v>237.89</v>
      </c>
      <c r="CQ1078" s="1">
        <f t="shared" si="191"/>
        <v>0</v>
      </c>
      <c r="CR1078" s="1">
        <v>13</v>
      </c>
    </row>
    <row r="1079" spans="1:96" s="1" customFormat="1" ht="15" hidden="1" customHeight="1" x14ac:dyDescent="0.25">
      <c r="A1079" s="1" t="s">
        <v>5067</v>
      </c>
      <c r="B1079" s="1" t="s">
        <v>5068</v>
      </c>
      <c r="C1079" s="1" t="s">
        <v>267</v>
      </c>
      <c r="D1079" s="1" t="s">
        <v>26</v>
      </c>
      <c r="E1079" s="1" t="s">
        <v>5069</v>
      </c>
      <c r="F1079" s="1" t="s">
        <v>5070</v>
      </c>
      <c r="G1079" s="1" t="s">
        <v>5071</v>
      </c>
      <c r="H1079" s="1" t="s">
        <v>29</v>
      </c>
      <c r="I1079" s="1" t="s">
        <v>5072</v>
      </c>
      <c r="J1079" s="1" t="s">
        <v>5073</v>
      </c>
      <c r="K1079" s="1" t="s">
        <v>5074</v>
      </c>
      <c r="L1079" s="1" t="s">
        <v>105</v>
      </c>
      <c r="M1079" s="1" t="s">
        <v>436</v>
      </c>
      <c r="N1079" s="1" t="s">
        <v>5075</v>
      </c>
      <c r="O1079" s="1" t="s">
        <v>321</v>
      </c>
      <c r="P1079" s="1">
        <v>939</v>
      </c>
      <c r="Q1079" s="1" t="s">
        <v>5007</v>
      </c>
      <c r="R1079" s="1" t="s">
        <v>38</v>
      </c>
      <c r="S1079" s="1" t="s">
        <v>5008</v>
      </c>
      <c r="T1079" s="1" t="s">
        <v>5009</v>
      </c>
      <c r="U1079" s="1">
        <v>1</v>
      </c>
      <c r="V1079" s="1" t="s">
        <v>817</v>
      </c>
      <c r="W1079" s="1" t="s">
        <v>41</v>
      </c>
      <c r="X1079" s="1">
        <v>3</v>
      </c>
      <c r="Y1079" s="7"/>
      <c r="Z1079" s="1">
        <v>66.247</v>
      </c>
      <c r="AA1079" s="1">
        <v>0</v>
      </c>
      <c r="AH1079" s="1">
        <v>13.75</v>
      </c>
      <c r="AL1079" s="1">
        <v>52.497</v>
      </c>
      <c r="AO1079" s="1">
        <f t="shared" si="183"/>
        <v>0</v>
      </c>
      <c r="AP1079" s="1">
        <v>0</v>
      </c>
      <c r="BI1079" s="1">
        <f t="shared" si="184"/>
        <v>0</v>
      </c>
      <c r="BJ1079" s="1">
        <v>140.05000000000001</v>
      </c>
      <c r="BK1079" s="1">
        <v>3</v>
      </c>
      <c r="BO1079" s="1">
        <v>11.25</v>
      </c>
      <c r="BP1079" s="1">
        <v>4.5</v>
      </c>
      <c r="BQ1079" s="1">
        <v>10</v>
      </c>
      <c r="BS1079" s="1">
        <v>10.8</v>
      </c>
      <c r="BT1079" s="1">
        <v>10.5</v>
      </c>
      <c r="BU1079" s="1">
        <v>10</v>
      </c>
      <c r="BV1079" s="1">
        <v>10</v>
      </c>
      <c r="BX1079" s="1">
        <f t="shared" si="185"/>
        <v>0</v>
      </c>
      <c r="BZ1079" s="1">
        <v>70</v>
      </c>
      <c r="CA1079" s="1">
        <f t="shared" si="186"/>
        <v>0</v>
      </c>
      <c r="CB1079" s="1">
        <f t="shared" si="187"/>
        <v>0</v>
      </c>
      <c r="CC1079" s="1">
        <v>30</v>
      </c>
      <c r="CD1079" s="1">
        <v>30</v>
      </c>
      <c r="CG1079" s="1">
        <f t="shared" si="188"/>
        <v>0</v>
      </c>
      <c r="CH1079" s="1">
        <v>16</v>
      </c>
      <c r="CI1079" s="1">
        <v>16</v>
      </c>
      <c r="CL1079" s="1">
        <f t="shared" si="182"/>
        <v>0</v>
      </c>
      <c r="CO1079" s="1">
        <f t="shared" si="189"/>
        <v>0</v>
      </c>
      <c r="CP1079" s="1">
        <v>236.297</v>
      </c>
      <c r="CQ1079" s="1">
        <f t="shared" si="191"/>
        <v>0</v>
      </c>
      <c r="CR1079" s="1">
        <v>14</v>
      </c>
    </row>
    <row r="1080" spans="1:96" s="1" customFormat="1" ht="15" hidden="1" customHeight="1" x14ac:dyDescent="0.25">
      <c r="A1080" s="1" t="s">
        <v>5076</v>
      </c>
      <c r="B1080" s="1" t="s">
        <v>5077</v>
      </c>
      <c r="C1080" s="1" t="s">
        <v>25</v>
      </c>
      <c r="D1080" s="1" t="s">
        <v>26</v>
      </c>
      <c r="E1080" s="1" t="s">
        <v>5078</v>
      </c>
      <c r="F1080" s="1" t="s">
        <v>5079</v>
      </c>
      <c r="G1080" s="1" t="s">
        <v>5080</v>
      </c>
      <c r="H1080" s="1" t="s">
        <v>852</v>
      </c>
      <c r="I1080" s="1" t="s">
        <v>5081</v>
      </c>
      <c r="J1080" s="1" t="s">
        <v>5081</v>
      </c>
      <c r="K1080" s="1" t="s">
        <v>5082</v>
      </c>
      <c r="L1080" s="1" t="s">
        <v>362</v>
      </c>
      <c r="M1080" s="1" t="s">
        <v>363</v>
      </c>
      <c r="N1080" s="1" t="s">
        <v>5083</v>
      </c>
      <c r="O1080" s="1" t="s">
        <v>1171</v>
      </c>
      <c r="P1080" s="1">
        <v>939</v>
      </c>
      <c r="Q1080" s="1" t="s">
        <v>5007</v>
      </c>
      <c r="R1080" s="1" t="s">
        <v>38</v>
      </c>
      <c r="S1080" s="1" t="s">
        <v>5008</v>
      </c>
      <c r="T1080" s="1" t="s">
        <v>5009</v>
      </c>
      <c r="U1080" s="1">
        <v>1</v>
      </c>
      <c r="V1080" s="1" t="s">
        <v>817</v>
      </c>
      <c r="W1080" s="1" t="s">
        <v>41</v>
      </c>
      <c r="X1080" s="1">
        <v>1</v>
      </c>
      <c r="Y1080" s="7"/>
      <c r="Z1080" s="1">
        <v>122.27</v>
      </c>
      <c r="AA1080" s="1">
        <v>0</v>
      </c>
      <c r="AH1080" s="1">
        <v>49.5</v>
      </c>
      <c r="AJ1080" s="1">
        <v>72.77</v>
      </c>
      <c r="AO1080" s="1">
        <f t="shared" si="183"/>
        <v>0</v>
      </c>
      <c r="AP1080" s="1">
        <v>89.75</v>
      </c>
      <c r="AX1080" s="1">
        <v>24.66</v>
      </c>
      <c r="BA1080" s="1">
        <v>7.64</v>
      </c>
      <c r="BB1080" s="1">
        <v>57.45</v>
      </c>
      <c r="BI1080" s="1">
        <f t="shared" si="184"/>
        <v>0</v>
      </c>
      <c r="BJ1080" s="1">
        <v>54.7</v>
      </c>
      <c r="BK1080" s="1">
        <v>0.5</v>
      </c>
      <c r="BO1080" s="1">
        <v>7.5</v>
      </c>
      <c r="BQ1080" s="1">
        <v>4</v>
      </c>
      <c r="BS1080" s="1">
        <v>2.7</v>
      </c>
      <c r="BU1080" s="1">
        <v>10</v>
      </c>
      <c r="BW1080" s="1">
        <v>10</v>
      </c>
      <c r="BX1080" s="1">
        <f t="shared" si="185"/>
        <v>0</v>
      </c>
      <c r="BY1080" s="1">
        <v>20</v>
      </c>
      <c r="CA1080" s="1">
        <f t="shared" si="186"/>
        <v>0</v>
      </c>
      <c r="CB1080" s="1">
        <f t="shared" si="187"/>
        <v>0</v>
      </c>
      <c r="CC1080" s="1">
        <v>30</v>
      </c>
      <c r="CD1080" s="1">
        <v>30</v>
      </c>
      <c r="CG1080" s="1">
        <f t="shared" si="188"/>
        <v>0</v>
      </c>
      <c r="CH1080" s="1">
        <v>16</v>
      </c>
      <c r="CI1080" s="1">
        <v>16</v>
      </c>
      <c r="CL1080" s="1">
        <f t="shared" si="182"/>
        <v>0</v>
      </c>
      <c r="CO1080" s="1">
        <f t="shared" si="189"/>
        <v>0</v>
      </c>
      <c r="CP1080" s="1">
        <v>206.97</v>
      </c>
      <c r="CQ1080" s="1">
        <f t="shared" si="191"/>
        <v>0</v>
      </c>
      <c r="CR1080" s="1">
        <v>15</v>
      </c>
    </row>
    <row r="1081" spans="1:96" s="1" customFormat="1" ht="15" hidden="1" customHeight="1" x14ac:dyDescent="0.25">
      <c r="A1081" s="1" t="s">
        <v>539</v>
      </c>
      <c r="B1081" s="1" t="s">
        <v>540</v>
      </c>
      <c r="C1081" s="1" t="s">
        <v>25</v>
      </c>
      <c r="D1081" s="1" t="s">
        <v>26</v>
      </c>
      <c r="E1081" s="1" t="s">
        <v>541</v>
      </c>
      <c r="F1081" s="1" t="s">
        <v>542</v>
      </c>
      <c r="G1081" s="1" t="s">
        <v>160</v>
      </c>
      <c r="H1081" s="1" t="s">
        <v>391</v>
      </c>
      <c r="I1081" s="1" t="s">
        <v>543</v>
      </c>
      <c r="J1081" s="1" t="s">
        <v>544</v>
      </c>
      <c r="K1081" s="1" t="s">
        <v>545</v>
      </c>
      <c r="L1081" s="1" t="s">
        <v>105</v>
      </c>
      <c r="M1081" s="1" t="s">
        <v>373</v>
      </c>
      <c r="N1081" s="1" t="s">
        <v>546</v>
      </c>
      <c r="O1081" s="1" t="s">
        <v>547</v>
      </c>
      <c r="P1081" s="1">
        <v>939</v>
      </c>
      <c r="Q1081" s="1" t="s">
        <v>5007</v>
      </c>
      <c r="R1081" s="1" t="s">
        <v>38</v>
      </c>
      <c r="S1081" s="1" t="s">
        <v>5008</v>
      </c>
      <c r="T1081" s="1" t="s">
        <v>5009</v>
      </c>
      <c r="U1081" s="1">
        <v>1</v>
      </c>
      <c r="V1081" s="1" t="s">
        <v>817</v>
      </c>
      <c r="W1081" s="1" t="s">
        <v>41</v>
      </c>
      <c r="X1081" s="1">
        <v>2</v>
      </c>
      <c r="Y1081" s="7"/>
      <c r="Z1081" s="1">
        <v>70.34</v>
      </c>
      <c r="AA1081" s="1">
        <v>10</v>
      </c>
      <c r="AB1081" s="1">
        <v>19.09</v>
      </c>
      <c r="AH1081" s="1">
        <v>41.25</v>
      </c>
      <c r="AO1081" s="1">
        <f t="shared" si="183"/>
        <v>0</v>
      </c>
      <c r="AP1081" s="1">
        <v>49.64</v>
      </c>
      <c r="AQ1081" s="1">
        <v>19.09</v>
      </c>
      <c r="AX1081" s="1">
        <v>20.55</v>
      </c>
      <c r="BI1081" s="1">
        <f t="shared" si="184"/>
        <v>0</v>
      </c>
      <c r="BJ1081" s="1">
        <v>102.6</v>
      </c>
      <c r="BK1081" s="1">
        <v>0.5</v>
      </c>
      <c r="BL1081" s="1">
        <v>0.75</v>
      </c>
      <c r="BO1081" s="1">
        <v>8.75</v>
      </c>
      <c r="BP1081" s="1">
        <v>1.5</v>
      </c>
      <c r="BQ1081" s="1">
        <v>4</v>
      </c>
      <c r="BR1081" s="1">
        <v>5.5</v>
      </c>
      <c r="BS1081" s="1">
        <v>8.1</v>
      </c>
      <c r="BT1081" s="1">
        <v>3.5</v>
      </c>
      <c r="BX1081" s="1">
        <f t="shared" si="185"/>
        <v>0</v>
      </c>
      <c r="BZ1081" s="1">
        <v>70</v>
      </c>
      <c r="CA1081" s="1">
        <f t="shared" si="186"/>
        <v>0</v>
      </c>
      <c r="CB1081" s="1">
        <f t="shared" si="187"/>
        <v>0</v>
      </c>
      <c r="CC1081" s="1">
        <v>20</v>
      </c>
      <c r="CD1081" s="1">
        <v>20</v>
      </c>
      <c r="CG1081" s="1">
        <f t="shared" si="188"/>
        <v>0</v>
      </c>
      <c r="CH1081" s="1">
        <v>8</v>
      </c>
      <c r="CI1081" s="1">
        <v>8</v>
      </c>
      <c r="CL1081" s="1">
        <f t="shared" si="182"/>
        <v>0</v>
      </c>
      <c r="CO1081" s="1">
        <f t="shared" si="189"/>
        <v>0</v>
      </c>
      <c r="CP1081" s="1">
        <v>192.94</v>
      </c>
      <c r="CQ1081" s="1">
        <f t="shared" si="191"/>
        <v>0</v>
      </c>
      <c r="CR1081" s="1">
        <v>16</v>
      </c>
    </row>
    <row r="1082" spans="1:96" s="1" customFormat="1" ht="15" hidden="1" customHeight="1" x14ac:dyDescent="0.25">
      <c r="A1082" s="1" t="s">
        <v>5084</v>
      </c>
      <c r="B1082" s="1" t="s">
        <v>5085</v>
      </c>
      <c r="C1082" s="1" t="s">
        <v>267</v>
      </c>
      <c r="D1082" s="1" t="s">
        <v>26</v>
      </c>
      <c r="E1082" s="1" t="s">
        <v>5086</v>
      </c>
      <c r="F1082" s="1" t="s">
        <v>5087</v>
      </c>
      <c r="G1082" s="1" t="s">
        <v>1630</v>
      </c>
      <c r="H1082" s="1" t="s">
        <v>123</v>
      </c>
      <c r="I1082" s="1" t="s">
        <v>5088</v>
      </c>
      <c r="J1082" s="1" t="s">
        <v>5089</v>
      </c>
      <c r="K1082" s="1" t="s">
        <v>5090</v>
      </c>
      <c r="L1082" s="1" t="s">
        <v>105</v>
      </c>
      <c r="M1082" s="1" t="s">
        <v>373</v>
      </c>
      <c r="N1082" s="1" t="s">
        <v>5091</v>
      </c>
      <c r="O1082" s="1" t="s">
        <v>639</v>
      </c>
      <c r="P1082" s="1">
        <v>939</v>
      </c>
      <c r="Q1082" s="1" t="s">
        <v>5007</v>
      </c>
      <c r="R1082" s="1" t="s">
        <v>38</v>
      </c>
      <c r="S1082" s="1" t="s">
        <v>5008</v>
      </c>
      <c r="T1082" s="1" t="s">
        <v>5009</v>
      </c>
      <c r="U1082" s="1">
        <v>1</v>
      </c>
      <c r="V1082" s="1" t="s">
        <v>817</v>
      </c>
      <c r="W1082" s="1" t="s">
        <v>41</v>
      </c>
      <c r="X1082" s="1">
        <v>2</v>
      </c>
      <c r="Y1082" s="7"/>
      <c r="Z1082" s="1">
        <v>40.64</v>
      </c>
      <c r="AA1082" s="1">
        <v>10</v>
      </c>
      <c r="AJ1082" s="1">
        <v>30.64</v>
      </c>
      <c r="AO1082" s="1">
        <f t="shared" si="183"/>
        <v>0</v>
      </c>
      <c r="AP1082" s="1">
        <v>10</v>
      </c>
      <c r="BI1082" s="1">
        <f t="shared" si="184"/>
        <v>0</v>
      </c>
      <c r="BJ1082" s="1">
        <v>93.2</v>
      </c>
      <c r="BO1082" s="1">
        <v>6.25</v>
      </c>
      <c r="BP1082" s="1">
        <v>6</v>
      </c>
      <c r="BQ1082" s="1">
        <v>2</v>
      </c>
      <c r="BR1082" s="1">
        <v>2.75</v>
      </c>
      <c r="BS1082" s="1">
        <v>2.7</v>
      </c>
      <c r="BT1082" s="1">
        <v>3.5</v>
      </c>
      <c r="BX1082" s="1">
        <f t="shared" si="185"/>
        <v>0</v>
      </c>
      <c r="BZ1082" s="1">
        <v>70</v>
      </c>
      <c r="CA1082" s="1">
        <f t="shared" si="186"/>
        <v>0</v>
      </c>
      <c r="CB1082" s="1">
        <f t="shared" si="187"/>
        <v>0</v>
      </c>
      <c r="CC1082" s="1">
        <v>30</v>
      </c>
      <c r="CD1082" s="1">
        <v>30</v>
      </c>
      <c r="CG1082" s="1">
        <f t="shared" si="188"/>
        <v>0</v>
      </c>
      <c r="CH1082" s="1">
        <v>16</v>
      </c>
      <c r="CI1082" s="1">
        <v>16</v>
      </c>
      <c r="CL1082" s="1">
        <f t="shared" si="182"/>
        <v>0</v>
      </c>
      <c r="CO1082" s="1">
        <f t="shared" si="189"/>
        <v>0</v>
      </c>
      <c r="CP1082" s="1">
        <v>163.84</v>
      </c>
      <c r="CQ1082" s="1">
        <f t="shared" si="191"/>
        <v>0</v>
      </c>
      <c r="CR1082" s="1">
        <v>17</v>
      </c>
    </row>
    <row r="1083" spans="1:96" s="1" customFormat="1" ht="15" hidden="1" customHeight="1" x14ac:dyDescent="0.25">
      <c r="A1083" s="1" t="s">
        <v>4716</v>
      </c>
      <c r="B1083" s="1" t="s">
        <v>4717</v>
      </c>
      <c r="C1083" s="1" t="s">
        <v>157</v>
      </c>
      <c r="D1083" s="1" t="s">
        <v>26</v>
      </c>
      <c r="E1083" s="1" t="s">
        <v>4718</v>
      </c>
      <c r="F1083" s="1" t="s">
        <v>4719</v>
      </c>
      <c r="G1083" s="1" t="s">
        <v>29</v>
      </c>
      <c r="H1083" s="1" t="s">
        <v>123</v>
      </c>
      <c r="I1083" s="1" t="s">
        <v>4720</v>
      </c>
      <c r="J1083" s="1" t="s">
        <v>4721</v>
      </c>
      <c r="K1083" s="1" t="s">
        <v>4722</v>
      </c>
      <c r="L1083" s="1" t="s">
        <v>2402</v>
      </c>
      <c r="M1083" s="1" t="s">
        <v>2403</v>
      </c>
      <c r="N1083" s="1" t="s">
        <v>4723</v>
      </c>
      <c r="O1083" s="1" t="s">
        <v>4724</v>
      </c>
      <c r="P1083" s="1">
        <v>939</v>
      </c>
      <c r="Q1083" s="1" t="s">
        <v>5007</v>
      </c>
      <c r="R1083" s="1" t="s">
        <v>38</v>
      </c>
      <c r="S1083" s="1" t="s">
        <v>5008</v>
      </c>
      <c r="T1083" s="1" t="s">
        <v>5009</v>
      </c>
      <c r="U1083" s="1">
        <v>1</v>
      </c>
      <c r="V1083" s="1" t="s">
        <v>817</v>
      </c>
      <c r="W1083" s="1" t="s">
        <v>41</v>
      </c>
      <c r="X1083" s="1">
        <v>3</v>
      </c>
      <c r="Y1083" s="7"/>
      <c r="Z1083" s="1">
        <v>84.44</v>
      </c>
      <c r="AA1083" s="1">
        <v>10</v>
      </c>
      <c r="AH1083" s="1">
        <v>5.5</v>
      </c>
      <c r="AJ1083" s="1">
        <v>68.94</v>
      </c>
      <c r="AO1083" s="1">
        <f t="shared" si="183"/>
        <v>0</v>
      </c>
      <c r="AP1083" s="1">
        <v>10</v>
      </c>
      <c r="BI1083" s="1">
        <f t="shared" si="184"/>
        <v>0</v>
      </c>
      <c r="BJ1083" s="1">
        <v>41.7</v>
      </c>
      <c r="BK1083" s="1">
        <v>1.5</v>
      </c>
      <c r="BM1083" s="1">
        <v>1</v>
      </c>
      <c r="BO1083" s="1">
        <v>5</v>
      </c>
      <c r="BP1083" s="1">
        <v>1.5</v>
      </c>
      <c r="BS1083" s="1">
        <v>2.7</v>
      </c>
      <c r="BU1083" s="1">
        <v>10</v>
      </c>
      <c r="BX1083" s="1">
        <f t="shared" si="185"/>
        <v>0</v>
      </c>
      <c r="BY1083" s="1">
        <v>20</v>
      </c>
      <c r="CA1083" s="1">
        <f t="shared" si="186"/>
        <v>0</v>
      </c>
      <c r="CB1083" s="1">
        <f t="shared" si="187"/>
        <v>0</v>
      </c>
      <c r="CC1083" s="1">
        <v>30</v>
      </c>
      <c r="CD1083" s="1">
        <v>30</v>
      </c>
      <c r="CG1083" s="1">
        <f t="shared" si="188"/>
        <v>0</v>
      </c>
      <c r="CH1083" s="1">
        <v>16</v>
      </c>
      <c r="CI1083" s="1">
        <v>16</v>
      </c>
      <c r="CL1083" s="1">
        <f t="shared" si="182"/>
        <v>0</v>
      </c>
      <c r="CO1083" s="1">
        <f t="shared" si="189"/>
        <v>0</v>
      </c>
      <c r="CP1083" s="1">
        <v>156.13999999999999</v>
      </c>
      <c r="CQ1083" s="1">
        <f t="shared" si="191"/>
        <v>0</v>
      </c>
      <c r="CR1083" s="1">
        <v>18</v>
      </c>
    </row>
    <row r="1084" spans="1:96" s="1" customFormat="1" ht="15" hidden="1" customHeight="1" x14ac:dyDescent="0.25">
      <c r="A1084" s="1" t="s">
        <v>2109</v>
      </c>
      <c r="B1084" s="1" t="s">
        <v>2110</v>
      </c>
      <c r="C1084" s="1" t="s">
        <v>25</v>
      </c>
      <c r="D1084" s="1" t="s">
        <v>26</v>
      </c>
      <c r="E1084" s="1" t="s">
        <v>2111</v>
      </c>
      <c r="F1084" s="1" t="s">
        <v>2112</v>
      </c>
      <c r="G1084" s="1" t="s">
        <v>2113</v>
      </c>
      <c r="H1084" s="1" t="s">
        <v>1004</v>
      </c>
      <c r="I1084" s="1" t="s">
        <v>2114</v>
      </c>
      <c r="J1084" s="1" t="s">
        <v>2115</v>
      </c>
      <c r="K1084" s="1" t="s">
        <v>2116</v>
      </c>
      <c r="L1084" s="1" t="s">
        <v>2106</v>
      </c>
      <c r="M1084" s="1" t="s">
        <v>2117</v>
      </c>
      <c r="N1084" s="1" t="s">
        <v>2118</v>
      </c>
      <c r="O1084" s="1" t="s">
        <v>95</v>
      </c>
      <c r="P1084" s="1">
        <v>939</v>
      </c>
      <c r="Q1084" s="1" t="s">
        <v>5007</v>
      </c>
      <c r="R1084" s="1" t="s">
        <v>38</v>
      </c>
      <c r="S1084" s="1" t="s">
        <v>5008</v>
      </c>
      <c r="T1084" s="1" t="s">
        <v>5009</v>
      </c>
      <c r="U1084" s="1">
        <v>1</v>
      </c>
      <c r="V1084" s="1" t="s">
        <v>817</v>
      </c>
      <c r="W1084" s="1" t="s">
        <v>41</v>
      </c>
      <c r="X1084" s="1">
        <v>4</v>
      </c>
      <c r="Y1084" s="7"/>
      <c r="Z1084" s="1">
        <v>110.76</v>
      </c>
      <c r="AA1084" s="1">
        <v>10</v>
      </c>
      <c r="AH1084" s="1">
        <v>16.5</v>
      </c>
      <c r="AJ1084" s="1">
        <v>84.26</v>
      </c>
      <c r="AO1084" s="1">
        <f t="shared" si="183"/>
        <v>0</v>
      </c>
      <c r="AP1084" s="1">
        <v>10</v>
      </c>
      <c r="BI1084" s="1">
        <f t="shared" si="184"/>
        <v>0</v>
      </c>
      <c r="BJ1084" s="1">
        <v>10.15</v>
      </c>
      <c r="BK1084" s="1">
        <v>0.5</v>
      </c>
      <c r="BM1084" s="1">
        <v>3</v>
      </c>
      <c r="BO1084" s="1">
        <v>1.25</v>
      </c>
      <c r="BS1084" s="1">
        <v>5.4</v>
      </c>
      <c r="BX1084" s="1">
        <f t="shared" si="185"/>
        <v>0</v>
      </c>
      <c r="CA1084" s="1">
        <f t="shared" si="186"/>
        <v>0</v>
      </c>
      <c r="CB1084" s="1">
        <f t="shared" si="187"/>
        <v>0</v>
      </c>
      <c r="CC1084" s="1">
        <v>20</v>
      </c>
      <c r="CD1084" s="1">
        <v>20</v>
      </c>
      <c r="CG1084" s="1">
        <f t="shared" si="188"/>
        <v>0</v>
      </c>
      <c r="CH1084" s="1">
        <v>8</v>
      </c>
      <c r="CI1084" s="1">
        <v>8</v>
      </c>
      <c r="CL1084" s="1">
        <f t="shared" si="182"/>
        <v>0</v>
      </c>
      <c r="CO1084" s="1">
        <f t="shared" si="189"/>
        <v>0</v>
      </c>
      <c r="CP1084" s="1">
        <v>140.91</v>
      </c>
      <c r="CQ1084" s="1">
        <f t="shared" si="191"/>
        <v>0</v>
      </c>
      <c r="CR1084" s="1">
        <v>19</v>
      </c>
    </row>
    <row r="1085" spans="1:96" s="1" customFormat="1" ht="15" hidden="1" customHeight="1" x14ac:dyDescent="0.25">
      <c r="A1085" s="1" t="s">
        <v>5092</v>
      </c>
      <c r="B1085" s="1" t="s">
        <v>5093</v>
      </c>
      <c r="C1085" s="1" t="s">
        <v>25</v>
      </c>
      <c r="D1085" s="1" t="s">
        <v>26</v>
      </c>
      <c r="E1085" s="1" t="s">
        <v>5094</v>
      </c>
      <c r="F1085" s="1" t="s">
        <v>5095</v>
      </c>
      <c r="G1085" s="1" t="s">
        <v>74</v>
      </c>
      <c r="H1085" s="1" t="s">
        <v>2836</v>
      </c>
      <c r="I1085" s="1" t="s">
        <v>5096</v>
      </c>
      <c r="J1085" s="1" t="s">
        <v>5097</v>
      </c>
      <c r="K1085" s="1" t="s">
        <v>5098</v>
      </c>
      <c r="L1085" s="1" t="s">
        <v>362</v>
      </c>
      <c r="M1085" s="1" t="s">
        <v>5099</v>
      </c>
      <c r="N1085" s="1" t="s">
        <v>5100</v>
      </c>
      <c r="O1085" s="1" t="s">
        <v>919</v>
      </c>
      <c r="P1085" s="1">
        <v>939</v>
      </c>
      <c r="Q1085" s="1" t="s">
        <v>5007</v>
      </c>
      <c r="R1085" s="1" t="s">
        <v>38</v>
      </c>
      <c r="S1085" s="1" t="s">
        <v>5008</v>
      </c>
      <c r="T1085" s="1" t="s">
        <v>5009</v>
      </c>
      <c r="U1085" s="1">
        <v>1</v>
      </c>
      <c r="V1085" s="1" t="s">
        <v>817</v>
      </c>
      <c r="W1085" s="1" t="s">
        <v>41</v>
      </c>
      <c r="X1085" s="1">
        <v>2</v>
      </c>
      <c r="Y1085" s="7"/>
      <c r="Z1085" s="1">
        <v>110.19</v>
      </c>
      <c r="AA1085" s="1">
        <v>0</v>
      </c>
      <c r="AH1085" s="1">
        <v>41.25</v>
      </c>
      <c r="AJ1085" s="1">
        <v>68.94</v>
      </c>
      <c r="AO1085" s="1">
        <f t="shared" si="183"/>
        <v>0</v>
      </c>
      <c r="AP1085" s="1">
        <v>0</v>
      </c>
      <c r="BI1085" s="1">
        <f t="shared" si="184"/>
        <v>0</v>
      </c>
      <c r="BJ1085" s="1">
        <v>16.899999999999999</v>
      </c>
      <c r="BK1085" s="1">
        <v>1</v>
      </c>
      <c r="BM1085" s="1">
        <v>2</v>
      </c>
      <c r="BO1085" s="1">
        <v>2.5</v>
      </c>
      <c r="BQ1085" s="1">
        <v>6</v>
      </c>
      <c r="BS1085" s="1">
        <v>5.4</v>
      </c>
      <c r="BX1085" s="1">
        <f t="shared" si="185"/>
        <v>0</v>
      </c>
      <c r="CA1085" s="1">
        <f t="shared" si="186"/>
        <v>0</v>
      </c>
      <c r="CB1085" s="1">
        <f t="shared" si="187"/>
        <v>0</v>
      </c>
      <c r="CG1085" s="1">
        <f t="shared" si="188"/>
        <v>0</v>
      </c>
      <c r="CL1085" s="1">
        <f t="shared" si="182"/>
        <v>0</v>
      </c>
      <c r="CO1085" s="1">
        <f t="shared" si="189"/>
        <v>0</v>
      </c>
      <c r="CP1085" s="1">
        <v>127.09</v>
      </c>
      <c r="CQ1085" s="1">
        <f t="shared" si="191"/>
        <v>0</v>
      </c>
      <c r="CR1085" s="1">
        <v>20</v>
      </c>
    </row>
    <row r="1086" spans="1:96" s="1" customFormat="1" ht="15" hidden="1" customHeight="1" x14ac:dyDescent="0.25">
      <c r="A1086" s="1" t="s">
        <v>4708</v>
      </c>
      <c r="B1086" s="1" t="s">
        <v>4709</v>
      </c>
      <c r="C1086" s="1" t="s">
        <v>267</v>
      </c>
      <c r="D1086" s="1" t="s">
        <v>26</v>
      </c>
      <c r="E1086" s="1" t="s">
        <v>4710</v>
      </c>
      <c r="F1086" s="1" t="s">
        <v>4711</v>
      </c>
      <c r="G1086" s="1" t="s">
        <v>391</v>
      </c>
      <c r="H1086" s="1" t="s">
        <v>337</v>
      </c>
      <c r="I1086" s="1" t="s">
        <v>4712</v>
      </c>
      <c r="J1086" s="1" t="s">
        <v>4713</v>
      </c>
      <c r="K1086" s="1" t="s">
        <v>4714</v>
      </c>
      <c r="L1086" s="1" t="s">
        <v>105</v>
      </c>
      <c r="M1086" s="1" t="s">
        <v>3543</v>
      </c>
      <c r="N1086" s="1" t="s">
        <v>4715</v>
      </c>
      <c r="O1086" s="1" t="s">
        <v>290</v>
      </c>
      <c r="P1086" s="1">
        <v>939</v>
      </c>
      <c r="Q1086" s="1" t="s">
        <v>5007</v>
      </c>
      <c r="R1086" s="1" t="s">
        <v>38</v>
      </c>
      <c r="S1086" s="1" t="s">
        <v>5008</v>
      </c>
      <c r="T1086" s="1" t="s">
        <v>5009</v>
      </c>
      <c r="U1086" s="1">
        <v>1</v>
      </c>
      <c r="V1086" s="1" t="s">
        <v>817</v>
      </c>
      <c r="W1086" s="1" t="s">
        <v>41</v>
      </c>
      <c r="X1086" s="1">
        <v>5</v>
      </c>
      <c r="Y1086" s="7"/>
      <c r="Z1086" s="1">
        <v>69.150000000000006</v>
      </c>
      <c r="AA1086" s="1">
        <v>50</v>
      </c>
      <c r="AJ1086" s="1">
        <v>19.149999999999999</v>
      </c>
      <c r="AO1086" s="1">
        <f t="shared" si="183"/>
        <v>0</v>
      </c>
      <c r="AP1086" s="1">
        <v>65.319999999999993</v>
      </c>
      <c r="BB1086" s="1">
        <v>15.32</v>
      </c>
      <c r="BI1086" s="1">
        <f t="shared" si="184"/>
        <v>0</v>
      </c>
      <c r="BJ1086" s="1">
        <v>10.5</v>
      </c>
      <c r="BK1086" s="1">
        <v>0.5</v>
      </c>
      <c r="BW1086" s="1">
        <v>10</v>
      </c>
      <c r="BX1086" s="1">
        <f t="shared" si="185"/>
        <v>0</v>
      </c>
      <c r="CA1086" s="1">
        <f t="shared" si="186"/>
        <v>0</v>
      </c>
      <c r="CB1086" s="1">
        <f t="shared" si="187"/>
        <v>0</v>
      </c>
      <c r="CC1086" s="1">
        <v>40</v>
      </c>
      <c r="CD1086" s="1">
        <v>40</v>
      </c>
      <c r="CG1086" s="1">
        <f t="shared" si="188"/>
        <v>0</v>
      </c>
      <c r="CH1086" s="1">
        <v>24</v>
      </c>
      <c r="CI1086" s="1">
        <v>24</v>
      </c>
      <c r="CL1086" s="1">
        <f t="shared" si="182"/>
        <v>0</v>
      </c>
      <c r="CO1086" s="1">
        <f t="shared" si="189"/>
        <v>0</v>
      </c>
      <c r="CP1086" s="1">
        <v>119.65</v>
      </c>
      <c r="CQ1086" s="1">
        <f t="shared" si="191"/>
        <v>0</v>
      </c>
      <c r="CR1086" s="1">
        <v>21</v>
      </c>
    </row>
    <row r="1087" spans="1:96" s="1" customFormat="1" ht="15" hidden="1" customHeight="1" x14ac:dyDescent="0.25">
      <c r="A1087" s="1" t="s">
        <v>4181</v>
      </c>
      <c r="B1087" s="1" t="s">
        <v>4182</v>
      </c>
      <c r="C1087" s="1" t="s">
        <v>267</v>
      </c>
      <c r="D1087" s="1" t="s">
        <v>26</v>
      </c>
      <c r="E1087" s="1" t="s">
        <v>4183</v>
      </c>
      <c r="F1087" s="1" t="s">
        <v>1024</v>
      </c>
      <c r="G1087" s="1" t="s">
        <v>4184</v>
      </c>
      <c r="H1087" s="1" t="s">
        <v>75</v>
      </c>
      <c r="I1087" s="1" t="s">
        <v>4185</v>
      </c>
      <c r="J1087" s="1" t="s">
        <v>4186</v>
      </c>
      <c r="K1087" s="1" t="s">
        <v>4187</v>
      </c>
      <c r="L1087" s="1" t="s">
        <v>105</v>
      </c>
      <c r="M1087" s="1" t="s">
        <v>1987</v>
      </c>
      <c r="N1087" s="1" t="s">
        <v>4188</v>
      </c>
      <c r="O1087" s="1" t="s">
        <v>4189</v>
      </c>
      <c r="P1087" s="1">
        <v>939</v>
      </c>
      <c r="Q1087" s="1" t="s">
        <v>5007</v>
      </c>
      <c r="R1087" s="1" t="s">
        <v>38</v>
      </c>
      <c r="S1087" s="1" t="s">
        <v>5008</v>
      </c>
      <c r="T1087" s="1" t="s">
        <v>5009</v>
      </c>
      <c r="U1087" s="1">
        <v>1</v>
      </c>
      <c r="V1087" s="1" t="s">
        <v>817</v>
      </c>
      <c r="W1087" s="1" t="s">
        <v>41</v>
      </c>
      <c r="X1087" s="1">
        <v>4</v>
      </c>
      <c r="Y1087" s="7"/>
      <c r="Z1087" s="1">
        <v>97.6</v>
      </c>
      <c r="AA1087" s="1">
        <v>10</v>
      </c>
      <c r="AH1087" s="1">
        <v>11</v>
      </c>
      <c r="AN1087" s="1">
        <v>76.599999999999994</v>
      </c>
      <c r="AO1087" s="1">
        <f t="shared" si="183"/>
        <v>0</v>
      </c>
      <c r="AP1087" s="1">
        <v>10</v>
      </c>
      <c r="BI1087" s="1">
        <f t="shared" si="184"/>
        <v>0</v>
      </c>
      <c r="BJ1087" s="1">
        <v>20</v>
      </c>
      <c r="BX1087" s="1">
        <f t="shared" si="185"/>
        <v>0</v>
      </c>
      <c r="BY1087" s="1">
        <v>20</v>
      </c>
      <c r="CA1087" s="1">
        <f t="shared" si="186"/>
        <v>0</v>
      </c>
      <c r="CB1087" s="1">
        <f t="shared" si="187"/>
        <v>0</v>
      </c>
      <c r="CC1087" s="1">
        <v>0</v>
      </c>
      <c r="CD1087" s="1">
        <v>0</v>
      </c>
      <c r="CG1087" s="1">
        <f t="shared" si="188"/>
        <v>0</v>
      </c>
      <c r="CH1087" s="1">
        <v>0</v>
      </c>
      <c r="CI1087" s="1">
        <v>0</v>
      </c>
      <c r="CL1087" s="1">
        <f t="shared" si="182"/>
        <v>0</v>
      </c>
      <c r="CO1087" s="1">
        <f t="shared" si="189"/>
        <v>0</v>
      </c>
      <c r="CP1087" s="1">
        <v>117.6</v>
      </c>
      <c r="CQ1087" s="1">
        <f t="shared" si="191"/>
        <v>0</v>
      </c>
      <c r="CR1087" s="1">
        <v>22</v>
      </c>
    </row>
    <row r="1088" spans="1:96" s="1" customFormat="1" ht="15" hidden="1" customHeight="1" x14ac:dyDescent="0.25">
      <c r="A1088" s="1" t="s">
        <v>4822</v>
      </c>
      <c r="B1088" s="1" t="s">
        <v>4823</v>
      </c>
      <c r="C1088" s="1" t="s">
        <v>267</v>
      </c>
      <c r="D1088" s="1" t="s">
        <v>26</v>
      </c>
      <c r="E1088" s="1" t="s">
        <v>4824</v>
      </c>
      <c r="F1088" s="1" t="s">
        <v>1905</v>
      </c>
      <c r="G1088" s="1" t="s">
        <v>4825</v>
      </c>
      <c r="H1088" s="1" t="s">
        <v>195</v>
      </c>
      <c r="I1088" s="1" t="s">
        <v>4826</v>
      </c>
      <c r="J1088" s="1" t="s">
        <v>4827</v>
      </c>
      <c r="K1088" s="1" t="s">
        <v>4828</v>
      </c>
      <c r="L1088" s="1" t="s">
        <v>672</v>
      </c>
      <c r="M1088" s="1" t="s">
        <v>4829</v>
      </c>
      <c r="N1088" s="1" t="s">
        <v>4830</v>
      </c>
      <c r="O1088" s="1" t="s">
        <v>290</v>
      </c>
      <c r="P1088" s="1">
        <v>939</v>
      </c>
      <c r="Q1088" s="1" t="s">
        <v>5007</v>
      </c>
      <c r="R1088" s="1" t="s">
        <v>38</v>
      </c>
      <c r="S1088" s="1" t="s">
        <v>5008</v>
      </c>
      <c r="T1088" s="1" t="s">
        <v>5009</v>
      </c>
      <c r="U1088" s="1">
        <v>1</v>
      </c>
      <c r="V1088" s="1" t="s">
        <v>817</v>
      </c>
      <c r="W1088" s="1" t="s">
        <v>41</v>
      </c>
      <c r="X1088" s="1">
        <v>5</v>
      </c>
      <c r="Y1088" s="7"/>
      <c r="Z1088" s="1">
        <v>50</v>
      </c>
      <c r="AA1088" s="1">
        <v>50</v>
      </c>
      <c r="AO1088" s="1">
        <f t="shared" si="183"/>
        <v>0</v>
      </c>
      <c r="AP1088" s="1">
        <v>184.05</v>
      </c>
      <c r="BB1088" s="1">
        <v>134.05000000000001</v>
      </c>
      <c r="BI1088" s="1">
        <f t="shared" si="184"/>
        <v>0</v>
      </c>
      <c r="BJ1088" s="1">
        <v>2</v>
      </c>
      <c r="BK1088" s="1">
        <v>1</v>
      </c>
      <c r="BM1088" s="1">
        <v>1</v>
      </c>
      <c r="BX1088" s="1">
        <f t="shared" si="185"/>
        <v>0</v>
      </c>
      <c r="CA1088" s="1">
        <f t="shared" si="186"/>
        <v>0</v>
      </c>
      <c r="CB1088" s="1">
        <f t="shared" si="187"/>
        <v>0</v>
      </c>
      <c r="CC1088" s="1">
        <v>50</v>
      </c>
      <c r="CD1088" s="1">
        <v>50</v>
      </c>
      <c r="CG1088" s="1">
        <f t="shared" si="188"/>
        <v>0</v>
      </c>
      <c r="CH1088" s="1">
        <v>32</v>
      </c>
      <c r="CI1088" s="1">
        <v>32</v>
      </c>
      <c r="CL1088" s="1">
        <f t="shared" si="182"/>
        <v>0</v>
      </c>
      <c r="CO1088" s="1">
        <f t="shared" si="189"/>
        <v>0</v>
      </c>
      <c r="CP1088" s="1">
        <v>102</v>
      </c>
      <c r="CQ1088" s="1">
        <f t="shared" si="191"/>
        <v>0</v>
      </c>
      <c r="CR1088" s="1">
        <v>23</v>
      </c>
    </row>
    <row r="1089" spans="1:96" s="1" customFormat="1" ht="15" hidden="1" customHeight="1" x14ac:dyDescent="0.25">
      <c r="A1089" s="1" t="s">
        <v>5101</v>
      </c>
      <c r="B1089" s="1" t="s">
        <v>5102</v>
      </c>
      <c r="C1089" s="1" t="s">
        <v>2616</v>
      </c>
      <c r="D1089" s="1" t="s">
        <v>26</v>
      </c>
      <c r="E1089" s="1" t="s">
        <v>5103</v>
      </c>
      <c r="F1089" s="1" t="s">
        <v>5104</v>
      </c>
      <c r="G1089" s="1" t="s">
        <v>75</v>
      </c>
      <c r="H1089" s="1" t="s">
        <v>1610</v>
      </c>
      <c r="I1089" s="1" t="s">
        <v>5105</v>
      </c>
      <c r="J1089" s="1" t="s">
        <v>5106</v>
      </c>
      <c r="K1089" s="1" t="s">
        <v>5107</v>
      </c>
      <c r="L1089" s="1" t="s">
        <v>319</v>
      </c>
      <c r="M1089" s="1" t="s">
        <v>436</v>
      </c>
      <c r="N1089" s="1" t="s">
        <v>5108</v>
      </c>
      <c r="O1089" s="1" t="s">
        <v>321</v>
      </c>
      <c r="P1089" s="1">
        <v>939</v>
      </c>
      <c r="Q1089" s="1" t="s">
        <v>5007</v>
      </c>
      <c r="R1089" s="1" t="s">
        <v>38</v>
      </c>
      <c r="S1089" s="1" t="s">
        <v>5008</v>
      </c>
      <c r="T1089" s="1" t="s">
        <v>5009</v>
      </c>
      <c r="U1089" s="1">
        <v>1</v>
      </c>
      <c r="V1089" s="1" t="s">
        <v>817</v>
      </c>
      <c r="W1089" s="1" t="s">
        <v>41</v>
      </c>
      <c r="X1089" s="1">
        <v>2</v>
      </c>
      <c r="Y1089" s="7"/>
      <c r="Z1089" s="1">
        <v>89.68</v>
      </c>
      <c r="AA1089" s="1">
        <v>10</v>
      </c>
      <c r="AB1089" s="1">
        <v>79.680000000000007</v>
      </c>
      <c r="AO1089" s="1">
        <f t="shared" si="183"/>
        <v>0</v>
      </c>
      <c r="AP1089" s="1">
        <v>10</v>
      </c>
      <c r="BI1089" s="1">
        <f t="shared" si="184"/>
        <v>0</v>
      </c>
      <c r="BX1089" s="1">
        <f t="shared" si="185"/>
        <v>0</v>
      </c>
      <c r="CA1089" s="1">
        <f t="shared" si="186"/>
        <v>0</v>
      </c>
      <c r="CB1089" s="1">
        <f t="shared" si="187"/>
        <v>0</v>
      </c>
      <c r="CC1089" s="1">
        <v>0</v>
      </c>
      <c r="CD1089" s="1">
        <v>0</v>
      </c>
      <c r="CG1089" s="1">
        <f t="shared" si="188"/>
        <v>0</v>
      </c>
      <c r="CH1089" s="1">
        <v>0</v>
      </c>
      <c r="CI1089" s="1">
        <v>0</v>
      </c>
      <c r="CL1089" s="1">
        <f t="shared" si="182"/>
        <v>0</v>
      </c>
      <c r="CO1089" s="1">
        <f t="shared" si="189"/>
        <v>0</v>
      </c>
      <c r="CP1089" s="1">
        <v>89.68</v>
      </c>
      <c r="CQ1089" s="1">
        <f t="shared" si="191"/>
        <v>0</v>
      </c>
      <c r="CR1089" s="1">
        <v>24</v>
      </c>
    </row>
    <row r="1090" spans="1:96" s="1" customFormat="1" ht="15" hidden="1" customHeight="1" x14ac:dyDescent="0.25">
      <c r="A1090" s="1" t="s">
        <v>4165</v>
      </c>
      <c r="B1090" s="1" t="s">
        <v>4166</v>
      </c>
      <c r="C1090" s="1" t="s">
        <v>745</v>
      </c>
      <c r="D1090" s="1" t="s">
        <v>26</v>
      </c>
      <c r="E1090" s="1" t="s">
        <v>4167</v>
      </c>
      <c r="F1090" s="1" t="s">
        <v>4168</v>
      </c>
      <c r="G1090" s="1" t="s">
        <v>2836</v>
      </c>
      <c r="H1090" s="1" t="s">
        <v>1491</v>
      </c>
      <c r="I1090" s="1" t="s">
        <v>4169</v>
      </c>
      <c r="J1090" s="1" t="s">
        <v>4170</v>
      </c>
      <c r="K1090" s="1" t="s">
        <v>4171</v>
      </c>
      <c r="L1090" s="1" t="s">
        <v>65</v>
      </c>
      <c r="M1090" s="1" t="s">
        <v>66</v>
      </c>
      <c r="N1090" s="1" t="s">
        <v>4172</v>
      </c>
      <c r="O1090" s="1" t="s">
        <v>68</v>
      </c>
      <c r="P1090" s="1">
        <v>939</v>
      </c>
      <c r="Q1090" s="1" t="s">
        <v>5007</v>
      </c>
      <c r="R1090" s="1" t="s">
        <v>38</v>
      </c>
      <c r="S1090" s="1" t="s">
        <v>5008</v>
      </c>
      <c r="T1090" s="1" t="s">
        <v>5009</v>
      </c>
      <c r="U1090" s="1">
        <v>1</v>
      </c>
      <c r="V1090" s="1" t="s">
        <v>817</v>
      </c>
      <c r="W1090" s="1" t="s">
        <v>41</v>
      </c>
      <c r="X1090" s="1">
        <v>2</v>
      </c>
      <c r="Y1090" s="7"/>
      <c r="Z1090" s="1">
        <v>24.75</v>
      </c>
      <c r="AA1090" s="1">
        <v>0</v>
      </c>
      <c r="AH1090" s="1">
        <v>24.75</v>
      </c>
      <c r="AO1090" s="1">
        <f t="shared" si="183"/>
        <v>0</v>
      </c>
      <c r="AP1090" s="1">
        <v>32.47</v>
      </c>
      <c r="BA1090" s="1">
        <v>32.47</v>
      </c>
      <c r="BI1090" s="1">
        <f t="shared" si="184"/>
        <v>0</v>
      </c>
      <c r="BJ1090" s="1">
        <v>7.25</v>
      </c>
      <c r="BO1090" s="1">
        <v>1.25</v>
      </c>
      <c r="BQ1090" s="1">
        <v>6</v>
      </c>
      <c r="BX1090" s="1">
        <f t="shared" si="185"/>
        <v>0</v>
      </c>
      <c r="CA1090" s="1">
        <f t="shared" si="186"/>
        <v>0</v>
      </c>
      <c r="CB1090" s="1">
        <f t="shared" si="187"/>
        <v>0</v>
      </c>
      <c r="CC1090" s="1">
        <v>30</v>
      </c>
      <c r="CD1090" s="1">
        <v>30</v>
      </c>
      <c r="CG1090" s="1">
        <f t="shared" si="188"/>
        <v>0</v>
      </c>
      <c r="CH1090" s="1">
        <v>16</v>
      </c>
      <c r="CI1090" s="1">
        <v>16</v>
      </c>
      <c r="CL1090" s="1">
        <f t="shared" si="182"/>
        <v>0</v>
      </c>
      <c r="CO1090" s="1">
        <f t="shared" si="189"/>
        <v>0</v>
      </c>
      <c r="CP1090" s="1">
        <v>62</v>
      </c>
      <c r="CQ1090" s="1">
        <f t="shared" si="191"/>
        <v>0</v>
      </c>
      <c r="CR1090" s="1">
        <v>25</v>
      </c>
    </row>
    <row r="1091" spans="1:96" s="1" customFormat="1" ht="15" hidden="1" customHeight="1" x14ac:dyDescent="0.25">
      <c r="A1091" s="1" t="s">
        <v>4104</v>
      </c>
      <c r="B1091" s="1" t="s">
        <v>4105</v>
      </c>
      <c r="C1091" s="1" t="s">
        <v>267</v>
      </c>
      <c r="D1091" s="1" t="s">
        <v>26</v>
      </c>
      <c r="E1091" s="1" t="s">
        <v>4106</v>
      </c>
      <c r="F1091" s="1" t="s">
        <v>4107</v>
      </c>
      <c r="G1091" s="1" t="s">
        <v>4108</v>
      </c>
      <c r="H1091" s="1" t="s">
        <v>183</v>
      </c>
      <c r="I1091" s="1" t="s">
        <v>4109</v>
      </c>
      <c r="J1091" s="1" t="s">
        <v>4110</v>
      </c>
      <c r="K1091" s="1" t="s">
        <v>4111</v>
      </c>
      <c r="L1091" s="1" t="s">
        <v>105</v>
      </c>
      <c r="M1091" s="1" t="s">
        <v>436</v>
      </c>
      <c r="N1091" s="1" t="s">
        <v>4112</v>
      </c>
      <c r="O1091" s="1" t="s">
        <v>438</v>
      </c>
      <c r="P1091" s="1">
        <v>940</v>
      </c>
      <c r="Q1091" s="1" t="s">
        <v>5109</v>
      </c>
      <c r="R1091" s="1" t="s">
        <v>38</v>
      </c>
      <c r="S1091" s="1" t="s">
        <v>5008</v>
      </c>
      <c r="T1091" s="1" t="s">
        <v>5009</v>
      </c>
      <c r="U1091" s="1">
        <v>1</v>
      </c>
      <c r="V1091" s="1" t="s">
        <v>41</v>
      </c>
      <c r="W1091" s="1" t="s">
        <v>41</v>
      </c>
      <c r="X1091" s="1">
        <v>4</v>
      </c>
      <c r="Y1091" s="7"/>
      <c r="Z1091" s="1">
        <v>500</v>
      </c>
      <c r="AA1091" s="1">
        <v>50</v>
      </c>
      <c r="AJ1091" s="1">
        <v>880.9</v>
      </c>
      <c r="AO1091" s="1">
        <f t="shared" si="183"/>
        <v>0</v>
      </c>
      <c r="AP1091" s="1">
        <v>500</v>
      </c>
      <c r="BB1091" s="1">
        <v>880.9</v>
      </c>
      <c r="BH1091" s="1">
        <v>100</v>
      </c>
      <c r="BI1091" s="1">
        <f t="shared" si="184"/>
        <v>0</v>
      </c>
      <c r="BJ1091" s="1">
        <v>82</v>
      </c>
      <c r="BK1091" s="1">
        <v>0.5</v>
      </c>
      <c r="BL1091" s="1">
        <v>0.75</v>
      </c>
      <c r="BM1091" s="1">
        <v>7</v>
      </c>
      <c r="BO1091" s="1">
        <v>22.5</v>
      </c>
      <c r="BP1091" s="1">
        <v>3</v>
      </c>
      <c r="BQ1091" s="1">
        <v>10</v>
      </c>
      <c r="BR1091" s="1">
        <v>8.25</v>
      </c>
      <c r="BU1091" s="1">
        <v>10</v>
      </c>
      <c r="BV1091" s="1">
        <v>10</v>
      </c>
      <c r="BW1091" s="1">
        <v>10</v>
      </c>
      <c r="BX1091" s="1">
        <f t="shared" si="185"/>
        <v>0</v>
      </c>
      <c r="CA1091" s="1">
        <f t="shared" si="186"/>
        <v>0</v>
      </c>
      <c r="CB1091" s="1">
        <f t="shared" si="187"/>
        <v>0</v>
      </c>
      <c r="CC1091" s="1">
        <v>110</v>
      </c>
      <c r="CD1091" s="1">
        <v>60</v>
      </c>
      <c r="CE1091" s="1">
        <v>50</v>
      </c>
      <c r="CG1091" s="1">
        <f t="shared" si="188"/>
        <v>0</v>
      </c>
      <c r="CH1091" s="1">
        <v>55</v>
      </c>
      <c r="CI1091" s="1">
        <v>40</v>
      </c>
      <c r="CJ1091" s="1">
        <v>15</v>
      </c>
      <c r="CL1091" s="1">
        <f t="shared" si="182"/>
        <v>0</v>
      </c>
      <c r="CM1091" s="1">
        <v>100</v>
      </c>
      <c r="CN1091" s="1">
        <v>100</v>
      </c>
      <c r="CO1091" s="1">
        <f t="shared" si="189"/>
        <v>100</v>
      </c>
      <c r="CP1091" s="1">
        <v>692</v>
      </c>
      <c r="CQ1091" s="1">
        <f t="shared" ref="CQ1091:CQ1106" si="192">SUM(BI1091,CB1091,CG1091)</f>
        <v>0</v>
      </c>
      <c r="CR1091" s="1">
        <v>1</v>
      </c>
    </row>
    <row r="1092" spans="1:96" s="1" customFormat="1" ht="15" hidden="1" customHeight="1" x14ac:dyDescent="0.25">
      <c r="A1092" s="1" t="s">
        <v>4998</v>
      </c>
      <c r="B1092" s="1" t="s">
        <v>4999</v>
      </c>
      <c r="C1092" s="1" t="s">
        <v>25</v>
      </c>
      <c r="D1092" s="1" t="s">
        <v>26</v>
      </c>
      <c r="E1092" s="1" t="s">
        <v>5000</v>
      </c>
      <c r="F1092" s="1" t="s">
        <v>5001</v>
      </c>
      <c r="G1092" s="1" t="s">
        <v>29</v>
      </c>
      <c r="H1092" s="1" t="s">
        <v>679</v>
      </c>
      <c r="I1092" s="1" t="s">
        <v>5002</v>
      </c>
      <c r="J1092" s="1" t="s">
        <v>5003</v>
      </c>
      <c r="K1092" s="1" t="s">
        <v>5004</v>
      </c>
      <c r="L1092" s="1" t="s">
        <v>275</v>
      </c>
      <c r="M1092" s="1" t="s">
        <v>5005</v>
      </c>
      <c r="N1092" s="1" t="s">
        <v>5006</v>
      </c>
      <c r="O1092" s="1" t="s">
        <v>278</v>
      </c>
      <c r="P1092" s="1">
        <v>940</v>
      </c>
      <c r="Q1092" s="1" t="s">
        <v>5109</v>
      </c>
      <c r="R1092" s="1" t="s">
        <v>38</v>
      </c>
      <c r="S1092" s="1" t="s">
        <v>5008</v>
      </c>
      <c r="T1092" s="1" t="s">
        <v>5009</v>
      </c>
      <c r="U1092" s="1">
        <v>1</v>
      </c>
      <c r="V1092" s="1" t="s">
        <v>41</v>
      </c>
      <c r="W1092" s="1" t="s">
        <v>41</v>
      </c>
      <c r="X1092" s="1">
        <v>3</v>
      </c>
      <c r="Y1092" s="7"/>
      <c r="Z1092" s="1">
        <v>210.65</v>
      </c>
      <c r="AA1092" s="1">
        <v>0</v>
      </c>
      <c r="AJ1092" s="1">
        <v>210.65</v>
      </c>
      <c r="AO1092" s="1">
        <f t="shared" si="183"/>
        <v>0</v>
      </c>
      <c r="AP1092" s="1">
        <v>0</v>
      </c>
      <c r="BI1092" s="1">
        <f t="shared" si="184"/>
        <v>0</v>
      </c>
      <c r="BJ1092" s="1">
        <v>248.55</v>
      </c>
      <c r="BK1092" s="1">
        <v>6</v>
      </c>
      <c r="BM1092" s="1">
        <v>8</v>
      </c>
      <c r="BN1092" s="1">
        <v>1.25</v>
      </c>
      <c r="BO1092" s="1">
        <v>53.75</v>
      </c>
      <c r="BP1092" s="1">
        <v>18</v>
      </c>
      <c r="BQ1092" s="1">
        <v>28</v>
      </c>
      <c r="BR1092" s="1">
        <v>19.25</v>
      </c>
      <c r="BS1092" s="1">
        <v>24.3</v>
      </c>
      <c r="BU1092" s="1">
        <v>10</v>
      </c>
      <c r="BV1092" s="1">
        <v>10</v>
      </c>
      <c r="BX1092" s="1">
        <f t="shared" si="185"/>
        <v>0</v>
      </c>
      <c r="BZ1092" s="1">
        <v>70</v>
      </c>
      <c r="CA1092" s="1">
        <f t="shared" si="186"/>
        <v>0</v>
      </c>
      <c r="CB1092" s="1">
        <f t="shared" si="187"/>
        <v>0</v>
      </c>
      <c r="CC1092" s="1">
        <v>200</v>
      </c>
      <c r="CD1092" s="1">
        <v>60</v>
      </c>
      <c r="CE1092" s="1">
        <v>140</v>
      </c>
      <c r="CG1092" s="1">
        <f t="shared" si="188"/>
        <v>0</v>
      </c>
      <c r="CH1092" s="1">
        <v>100</v>
      </c>
      <c r="CI1092" s="1">
        <v>40</v>
      </c>
      <c r="CJ1092" s="1">
        <v>60</v>
      </c>
      <c r="CL1092" s="1">
        <f t="shared" si="182"/>
        <v>0</v>
      </c>
      <c r="CO1092" s="1">
        <f t="shared" si="189"/>
        <v>0</v>
      </c>
      <c r="CP1092" s="1">
        <v>448.55</v>
      </c>
      <c r="CQ1092" s="1">
        <f t="shared" si="192"/>
        <v>0</v>
      </c>
      <c r="CR1092" s="1">
        <v>2</v>
      </c>
    </row>
    <row r="1093" spans="1:96" s="1" customFormat="1" ht="15" hidden="1" customHeight="1" x14ac:dyDescent="0.25">
      <c r="A1093" s="1" t="s">
        <v>131</v>
      </c>
      <c r="B1093" s="1" t="s">
        <v>132</v>
      </c>
      <c r="C1093" s="1" t="s">
        <v>133</v>
      </c>
      <c r="D1093" s="1" t="s">
        <v>26</v>
      </c>
      <c r="E1093" s="1" t="s">
        <v>134</v>
      </c>
      <c r="F1093" s="1" t="s">
        <v>135</v>
      </c>
      <c r="G1093" s="1" t="s">
        <v>136</v>
      </c>
      <c r="H1093" s="1" t="s">
        <v>137</v>
      </c>
      <c r="I1093" s="1" t="s">
        <v>138</v>
      </c>
      <c r="J1093" s="1" t="s">
        <v>139</v>
      </c>
      <c r="K1093" s="1" t="s">
        <v>140</v>
      </c>
      <c r="L1093" s="1" t="s">
        <v>105</v>
      </c>
      <c r="M1093" s="1" t="s">
        <v>141</v>
      </c>
      <c r="N1093" s="1" t="s">
        <v>142</v>
      </c>
      <c r="O1093" s="1" t="s">
        <v>143</v>
      </c>
      <c r="P1093" s="1">
        <v>940</v>
      </c>
      <c r="Q1093" s="1" t="s">
        <v>5109</v>
      </c>
      <c r="R1093" s="1" t="s">
        <v>38</v>
      </c>
      <c r="S1093" s="1" t="s">
        <v>5008</v>
      </c>
      <c r="T1093" s="1" t="s">
        <v>5009</v>
      </c>
      <c r="U1093" s="1">
        <v>1</v>
      </c>
      <c r="V1093" s="1" t="s">
        <v>41</v>
      </c>
      <c r="W1093" s="1" t="s">
        <v>41</v>
      </c>
      <c r="X1093" s="1">
        <v>4</v>
      </c>
      <c r="Y1093" s="7"/>
      <c r="Z1093" s="1">
        <v>202.31</v>
      </c>
      <c r="AA1093" s="1">
        <v>0</v>
      </c>
      <c r="AG1093" s="1">
        <v>33</v>
      </c>
      <c r="AH1093" s="1">
        <v>46.75</v>
      </c>
      <c r="AJ1093" s="1">
        <v>122.56</v>
      </c>
      <c r="AO1093" s="1">
        <f t="shared" si="183"/>
        <v>0</v>
      </c>
      <c r="AP1093" s="1">
        <v>162.29</v>
      </c>
      <c r="AW1093" s="1">
        <v>16.440000000000001</v>
      </c>
      <c r="AX1093" s="1">
        <v>23.29</v>
      </c>
      <c r="BB1093" s="1">
        <v>122.56</v>
      </c>
      <c r="BI1093" s="1">
        <f t="shared" si="184"/>
        <v>0</v>
      </c>
      <c r="BJ1093" s="1">
        <v>112.15</v>
      </c>
      <c r="BK1093" s="1">
        <v>1.5</v>
      </c>
      <c r="BM1093" s="1">
        <v>3</v>
      </c>
      <c r="BN1093" s="1">
        <v>8.75</v>
      </c>
      <c r="BO1093" s="1">
        <v>3.75</v>
      </c>
      <c r="BP1093" s="1">
        <v>1.5</v>
      </c>
      <c r="BQ1093" s="1">
        <v>18</v>
      </c>
      <c r="BR1093" s="1">
        <v>30.25</v>
      </c>
      <c r="BS1093" s="1">
        <v>5.4</v>
      </c>
      <c r="BU1093" s="1">
        <v>10</v>
      </c>
      <c r="BV1093" s="1">
        <v>10</v>
      </c>
      <c r="BX1093" s="1">
        <f t="shared" si="185"/>
        <v>0</v>
      </c>
      <c r="BY1093" s="1">
        <v>20</v>
      </c>
      <c r="CA1093" s="1">
        <f t="shared" si="186"/>
        <v>0</v>
      </c>
      <c r="CB1093" s="1">
        <f t="shared" si="187"/>
        <v>0</v>
      </c>
      <c r="CC1093" s="1">
        <v>150</v>
      </c>
      <c r="CD1093" s="1">
        <v>40</v>
      </c>
      <c r="CE1093" s="1">
        <v>110</v>
      </c>
      <c r="CG1093" s="1">
        <f t="shared" si="188"/>
        <v>0</v>
      </c>
      <c r="CH1093" s="1">
        <v>69</v>
      </c>
      <c r="CI1093" s="1">
        <v>24</v>
      </c>
      <c r="CJ1093" s="1">
        <v>45</v>
      </c>
      <c r="CL1093" s="1">
        <f t="shared" si="182"/>
        <v>0</v>
      </c>
      <c r="CO1093" s="1">
        <f t="shared" si="189"/>
        <v>0</v>
      </c>
      <c r="CP1093" s="1">
        <v>424.44</v>
      </c>
      <c r="CQ1093" s="1">
        <f t="shared" si="192"/>
        <v>0</v>
      </c>
      <c r="CR1093" s="1">
        <v>3</v>
      </c>
    </row>
    <row r="1094" spans="1:96" s="1" customFormat="1" ht="15" hidden="1" customHeight="1" x14ac:dyDescent="0.25">
      <c r="A1094" s="1" t="s">
        <v>4131</v>
      </c>
      <c r="B1094" s="1" t="s">
        <v>4132</v>
      </c>
      <c r="C1094" s="1" t="s">
        <v>25</v>
      </c>
      <c r="D1094" s="1" t="s">
        <v>26</v>
      </c>
      <c r="E1094" s="1" t="s">
        <v>4133</v>
      </c>
      <c r="F1094" s="1" t="s">
        <v>3685</v>
      </c>
      <c r="G1094" s="1" t="s">
        <v>4134</v>
      </c>
      <c r="H1094" s="1" t="s">
        <v>74</v>
      </c>
      <c r="I1094" s="1" t="s">
        <v>4135</v>
      </c>
      <c r="J1094" s="1" t="s">
        <v>4136</v>
      </c>
      <c r="K1094" s="1" t="s">
        <v>4137</v>
      </c>
      <c r="L1094" s="1" t="s">
        <v>105</v>
      </c>
      <c r="M1094" s="1" t="s">
        <v>4138</v>
      </c>
      <c r="N1094" s="1" t="s">
        <v>4139</v>
      </c>
      <c r="O1094" s="1" t="s">
        <v>2745</v>
      </c>
      <c r="P1094" s="1">
        <v>940</v>
      </c>
      <c r="Q1094" s="1" t="s">
        <v>5109</v>
      </c>
      <c r="R1094" s="1" t="s">
        <v>38</v>
      </c>
      <c r="S1094" s="1" t="s">
        <v>5008</v>
      </c>
      <c r="T1094" s="1" t="s">
        <v>5009</v>
      </c>
      <c r="U1094" s="1">
        <v>1</v>
      </c>
      <c r="V1094" s="1" t="s">
        <v>41</v>
      </c>
      <c r="W1094" s="1" t="s">
        <v>41</v>
      </c>
      <c r="X1094" s="1">
        <v>5</v>
      </c>
      <c r="Y1094" s="7"/>
      <c r="Z1094" s="1">
        <v>193.26</v>
      </c>
      <c r="AA1094" s="1">
        <v>10</v>
      </c>
      <c r="AG1094" s="1">
        <v>99</v>
      </c>
      <c r="AJ1094" s="1">
        <v>84.26</v>
      </c>
      <c r="AO1094" s="1">
        <f t="shared" si="183"/>
        <v>0</v>
      </c>
      <c r="AP1094" s="1">
        <v>10</v>
      </c>
      <c r="BH1094" s="1">
        <v>0</v>
      </c>
      <c r="BI1094" s="1">
        <f t="shared" si="184"/>
        <v>0</v>
      </c>
      <c r="BJ1094" s="1">
        <v>157.25</v>
      </c>
      <c r="BK1094" s="1">
        <v>7.5</v>
      </c>
      <c r="BL1094" s="1">
        <v>0.75</v>
      </c>
      <c r="BM1094" s="1">
        <v>7</v>
      </c>
      <c r="BO1094" s="1">
        <v>12.5</v>
      </c>
      <c r="BP1094" s="1">
        <v>12</v>
      </c>
      <c r="BQ1094" s="1">
        <v>14</v>
      </c>
      <c r="BS1094" s="1">
        <v>13.5</v>
      </c>
      <c r="BU1094" s="1">
        <v>10</v>
      </c>
      <c r="BW1094" s="1">
        <v>10</v>
      </c>
      <c r="BX1094" s="1">
        <f t="shared" si="185"/>
        <v>0</v>
      </c>
      <c r="BZ1094" s="1">
        <v>70</v>
      </c>
      <c r="CA1094" s="1">
        <f t="shared" si="186"/>
        <v>0</v>
      </c>
      <c r="CB1094" s="1">
        <f t="shared" si="187"/>
        <v>0</v>
      </c>
      <c r="CC1094" s="1">
        <v>180</v>
      </c>
      <c r="CD1094" s="1">
        <v>40</v>
      </c>
      <c r="CE1094" s="1">
        <v>140</v>
      </c>
      <c r="CG1094" s="1">
        <f t="shared" si="188"/>
        <v>0</v>
      </c>
      <c r="CH1094" s="1">
        <v>84</v>
      </c>
      <c r="CI1094" s="1">
        <v>24</v>
      </c>
      <c r="CJ1094" s="1">
        <v>60</v>
      </c>
      <c r="CL1094" s="1">
        <f t="shared" si="182"/>
        <v>0</v>
      </c>
      <c r="CO1094" s="1">
        <f t="shared" si="189"/>
        <v>0</v>
      </c>
      <c r="CP1094" s="1">
        <v>347.25</v>
      </c>
      <c r="CQ1094" s="1">
        <f t="shared" si="192"/>
        <v>0</v>
      </c>
      <c r="CR1094" s="1">
        <v>4</v>
      </c>
    </row>
    <row r="1095" spans="1:96" s="1" customFormat="1" ht="15" hidden="1" customHeight="1" x14ac:dyDescent="0.25">
      <c r="A1095" s="1" t="s">
        <v>5021</v>
      </c>
      <c r="B1095" s="1" t="s">
        <v>5022</v>
      </c>
      <c r="C1095" s="1" t="s">
        <v>267</v>
      </c>
      <c r="D1095" s="1" t="s">
        <v>26</v>
      </c>
      <c r="E1095" s="1" t="s">
        <v>5023</v>
      </c>
      <c r="F1095" s="1" t="s">
        <v>5024</v>
      </c>
      <c r="G1095" s="1" t="s">
        <v>5025</v>
      </c>
      <c r="H1095" s="1" t="s">
        <v>29</v>
      </c>
      <c r="I1095" s="1" t="s">
        <v>5026</v>
      </c>
      <c r="J1095" s="1" t="s">
        <v>5027</v>
      </c>
      <c r="K1095" s="1" t="s">
        <v>5028</v>
      </c>
      <c r="L1095" s="1" t="s">
        <v>5029</v>
      </c>
      <c r="M1095" s="1" t="s">
        <v>5030</v>
      </c>
      <c r="N1095" s="1" t="s">
        <v>5031</v>
      </c>
      <c r="O1095" s="1" t="s">
        <v>5032</v>
      </c>
      <c r="P1095" s="1">
        <v>940</v>
      </c>
      <c r="Q1095" s="1" t="s">
        <v>5109</v>
      </c>
      <c r="R1095" s="1" t="s">
        <v>38</v>
      </c>
      <c r="S1095" s="1" t="s">
        <v>5008</v>
      </c>
      <c r="T1095" s="1" t="s">
        <v>5009</v>
      </c>
      <c r="U1095" s="1">
        <v>1</v>
      </c>
      <c r="V1095" s="1" t="s">
        <v>41</v>
      </c>
      <c r="W1095" s="1" t="s">
        <v>41</v>
      </c>
      <c r="X1095" s="1">
        <v>1</v>
      </c>
      <c r="Y1095" s="7"/>
      <c r="Z1095" s="1">
        <v>117.38</v>
      </c>
      <c r="AA1095" s="1">
        <v>0</v>
      </c>
      <c r="AB1095" s="1">
        <v>39.840000000000003</v>
      </c>
      <c r="AC1095" s="1">
        <v>11.6</v>
      </c>
      <c r="AE1095" s="1">
        <v>19.98</v>
      </c>
      <c r="AJ1095" s="1">
        <v>45.96</v>
      </c>
      <c r="AO1095" s="1">
        <f t="shared" si="183"/>
        <v>0</v>
      </c>
      <c r="AP1095" s="1">
        <v>0</v>
      </c>
      <c r="BI1095" s="1">
        <f t="shared" si="184"/>
        <v>0</v>
      </c>
      <c r="BJ1095" s="1">
        <v>176.95</v>
      </c>
      <c r="BK1095" s="1">
        <v>2</v>
      </c>
      <c r="BL1095" s="1">
        <v>1.5</v>
      </c>
      <c r="BM1095" s="1">
        <v>10</v>
      </c>
      <c r="BN1095" s="1">
        <v>2.5</v>
      </c>
      <c r="BO1095" s="1">
        <v>1.25</v>
      </c>
      <c r="BP1095" s="1">
        <v>6</v>
      </c>
      <c r="BQ1095" s="1">
        <v>2</v>
      </c>
      <c r="BR1095" s="1">
        <v>22</v>
      </c>
      <c r="BS1095" s="1">
        <v>2.7</v>
      </c>
      <c r="BT1095" s="1">
        <v>7</v>
      </c>
      <c r="BU1095" s="1">
        <v>10</v>
      </c>
      <c r="BV1095" s="1">
        <v>10</v>
      </c>
      <c r="BW1095" s="1">
        <v>10</v>
      </c>
      <c r="BX1095" s="1">
        <f t="shared" si="185"/>
        <v>0</v>
      </c>
      <c r="BY1095" s="1">
        <v>20</v>
      </c>
      <c r="BZ1095" s="1">
        <v>70</v>
      </c>
      <c r="CA1095" s="1">
        <f t="shared" si="186"/>
        <v>0</v>
      </c>
      <c r="CB1095" s="1">
        <f t="shared" si="187"/>
        <v>0</v>
      </c>
      <c r="CC1095" s="1">
        <v>170</v>
      </c>
      <c r="CD1095" s="1">
        <v>60</v>
      </c>
      <c r="CE1095" s="1">
        <v>110</v>
      </c>
      <c r="CG1095" s="1">
        <f t="shared" si="188"/>
        <v>0</v>
      </c>
      <c r="CH1095" s="1">
        <v>85</v>
      </c>
      <c r="CI1095" s="1">
        <v>40</v>
      </c>
      <c r="CJ1095" s="1">
        <v>45</v>
      </c>
      <c r="CL1095" s="1">
        <f t="shared" si="182"/>
        <v>0</v>
      </c>
      <c r="CO1095" s="1">
        <f t="shared" si="189"/>
        <v>0</v>
      </c>
      <c r="CP1095" s="1">
        <v>346.95</v>
      </c>
      <c r="CQ1095" s="1">
        <f t="shared" si="192"/>
        <v>0</v>
      </c>
      <c r="CR1095" s="1">
        <v>5</v>
      </c>
    </row>
    <row r="1096" spans="1:96" s="1" customFormat="1" ht="15" hidden="1" customHeight="1" x14ac:dyDescent="0.25">
      <c r="A1096" s="1" t="s">
        <v>5033</v>
      </c>
      <c r="B1096" s="1" t="s">
        <v>5034</v>
      </c>
      <c r="C1096" s="1" t="s">
        <v>25</v>
      </c>
      <c r="D1096" s="1" t="s">
        <v>26</v>
      </c>
      <c r="E1096" s="1" t="s">
        <v>5035</v>
      </c>
      <c r="F1096" s="1" t="s">
        <v>5036</v>
      </c>
      <c r="G1096" s="1" t="s">
        <v>621</v>
      </c>
      <c r="H1096" s="1" t="s">
        <v>2337</v>
      </c>
      <c r="I1096" s="1" t="s">
        <v>5037</v>
      </c>
      <c r="J1096" s="1" t="s">
        <v>5038</v>
      </c>
      <c r="K1096" s="1" t="s">
        <v>5039</v>
      </c>
      <c r="L1096" s="1" t="s">
        <v>362</v>
      </c>
      <c r="M1096" s="1" t="s">
        <v>2819</v>
      </c>
      <c r="N1096" s="1" t="s">
        <v>5040</v>
      </c>
      <c r="O1096" s="1" t="s">
        <v>919</v>
      </c>
      <c r="P1096" s="1">
        <v>940</v>
      </c>
      <c r="Q1096" s="1" t="s">
        <v>5109</v>
      </c>
      <c r="R1096" s="1" t="s">
        <v>38</v>
      </c>
      <c r="S1096" s="1" t="s">
        <v>5008</v>
      </c>
      <c r="T1096" s="1" t="s">
        <v>5009</v>
      </c>
      <c r="U1096" s="1">
        <v>1</v>
      </c>
      <c r="V1096" s="1" t="s">
        <v>41</v>
      </c>
      <c r="W1096" s="1" t="s">
        <v>41</v>
      </c>
      <c r="X1096" s="1">
        <v>2</v>
      </c>
      <c r="Y1096" s="7"/>
      <c r="Z1096" s="1">
        <v>233</v>
      </c>
      <c r="AA1096" s="1">
        <v>10</v>
      </c>
      <c r="AD1096" s="1">
        <v>217.5</v>
      </c>
      <c r="AH1096" s="1">
        <v>5.5</v>
      </c>
      <c r="AO1096" s="1">
        <f t="shared" si="183"/>
        <v>0</v>
      </c>
      <c r="AP1096" s="1">
        <v>121.49</v>
      </c>
      <c r="AS1096" s="1">
        <v>108.75</v>
      </c>
      <c r="AX1096" s="1">
        <v>2.74</v>
      </c>
      <c r="BI1096" s="1">
        <f t="shared" si="184"/>
        <v>0</v>
      </c>
      <c r="BJ1096" s="1">
        <v>159.35</v>
      </c>
      <c r="BK1096" s="1">
        <v>2.5</v>
      </c>
      <c r="BL1096" s="1">
        <v>0.75</v>
      </c>
      <c r="BM1096" s="1">
        <v>4</v>
      </c>
      <c r="BO1096" s="1">
        <v>28.75</v>
      </c>
      <c r="BP1096" s="1">
        <v>3</v>
      </c>
      <c r="BQ1096" s="1">
        <v>16</v>
      </c>
      <c r="BR1096" s="1">
        <v>2.75</v>
      </c>
      <c r="BS1096" s="1">
        <v>8.1</v>
      </c>
      <c r="BT1096" s="1">
        <v>3.5</v>
      </c>
      <c r="BV1096" s="1">
        <v>10</v>
      </c>
      <c r="BW1096" s="1">
        <v>10</v>
      </c>
      <c r="BX1096" s="1">
        <f t="shared" si="185"/>
        <v>0</v>
      </c>
      <c r="BZ1096" s="1">
        <v>70</v>
      </c>
      <c r="CA1096" s="1">
        <f t="shared" si="186"/>
        <v>0</v>
      </c>
      <c r="CB1096" s="1">
        <f t="shared" si="187"/>
        <v>0</v>
      </c>
      <c r="CC1096" s="1">
        <v>60</v>
      </c>
      <c r="CD1096" s="1">
        <v>60</v>
      </c>
      <c r="CG1096" s="1">
        <f t="shared" si="188"/>
        <v>0</v>
      </c>
      <c r="CH1096" s="1">
        <v>40</v>
      </c>
      <c r="CI1096" s="1">
        <v>40</v>
      </c>
      <c r="CL1096" s="1">
        <f t="shared" si="182"/>
        <v>0</v>
      </c>
      <c r="CO1096" s="1">
        <f t="shared" si="189"/>
        <v>0</v>
      </c>
      <c r="CP1096" s="1">
        <v>340.84</v>
      </c>
      <c r="CQ1096" s="1">
        <f t="shared" si="192"/>
        <v>0</v>
      </c>
      <c r="CR1096" s="1">
        <v>6</v>
      </c>
    </row>
    <row r="1097" spans="1:96" s="1" customFormat="1" ht="15" hidden="1" customHeight="1" x14ac:dyDescent="0.25">
      <c r="A1097" s="1" t="s">
        <v>5049</v>
      </c>
      <c r="B1097" s="1" t="s">
        <v>5050</v>
      </c>
      <c r="C1097" s="1" t="s">
        <v>157</v>
      </c>
      <c r="D1097" s="1" t="s">
        <v>26</v>
      </c>
      <c r="E1097" s="1" t="s">
        <v>5051</v>
      </c>
      <c r="F1097" s="1" t="s">
        <v>5052</v>
      </c>
      <c r="G1097" s="1" t="s">
        <v>5053</v>
      </c>
      <c r="H1097" s="1" t="s">
        <v>284</v>
      </c>
      <c r="I1097" s="1" t="s">
        <v>5054</v>
      </c>
      <c r="J1097" s="1" t="s">
        <v>5055</v>
      </c>
      <c r="K1097" s="1" t="s">
        <v>5056</v>
      </c>
      <c r="L1097" s="1" t="s">
        <v>105</v>
      </c>
      <c r="M1097" s="1" t="s">
        <v>436</v>
      </c>
      <c r="N1097" s="1" t="s">
        <v>5057</v>
      </c>
      <c r="O1097" s="1" t="s">
        <v>1439</v>
      </c>
      <c r="P1097" s="1">
        <v>940</v>
      </c>
      <c r="Q1097" s="1" t="s">
        <v>5109</v>
      </c>
      <c r="R1097" s="1" t="s">
        <v>38</v>
      </c>
      <c r="S1097" s="1" t="s">
        <v>5008</v>
      </c>
      <c r="T1097" s="1" t="s">
        <v>5009</v>
      </c>
      <c r="U1097" s="1">
        <v>1</v>
      </c>
      <c r="V1097" s="1" t="s">
        <v>41</v>
      </c>
      <c r="W1097" s="1" t="s">
        <v>41</v>
      </c>
      <c r="X1097" s="1">
        <v>2</v>
      </c>
      <c r="Y1097" s="7"/>
      <c r="Z1097" s="1">
        <v>223.98</v>
      </c>
      <c r="AA1097" s="1">
        <v>10</v>
      </c>
      <c r="AB1097" s="1">
        <v>2.4900000000000002</v>
      </c>
      <c r="AD1097" s="1">
        <v>85</v>
      </c>
      <c r="AH1097" s="1">
        <v>19.25</v>
      </c>
      <c r="AJ1097" s="1">
        <v>107.24</v>
      </c>
      <c r="AO1097" s="1">
        <f t="shared" si="183"/>
        <v>0</v>
      </c>
      <c r="AP1097" s="1">
        <v>226.83</v>
      </c>
      <c r="AX1097" s="1">
        <v>9.59</v>
      </c>
      <c r="BB1097" s="1">
        <v>107.24</v>
      </c>
      <c r="BH1097" s="1">
        <v>100</v>
      </c>
      <c r="BI1097" s="1">
        <f t="shared" si="184"/>
        <v>0</v>
      </c>
      <c r="BJ1097" s="1">
        <v>49.7</v>
      </c>
      <c r="BM1097" s="1">
        <v>1</v>
      </c>
      <c r="BO1097" s="1">
        <v>1.25</v>
      </c>
      <c r="BQ1097" s="1">
        <v>2</v>
      </c>
      <c r="BR1097" s="1">
        <v>2.75</v>
      </c>
      <c r="BS1097" s="1">
        <v>2.7</v>
      </c>
      <c r="BU1097" s="1">
        <v>10</v>
      </c>
      <c r="BW1097" s="1">
        <v>10</v>
      </c>
      <c r="BX1097" s="1">
        <f t="shared" si="185"/>
        <v>0</v>
      </c>
      <c r="BY1097" s="1">
        <v>20</v>
      </c>
      <c r="CA1097" s="1">
        <f t="shared" si="186"/>
        <v>0</v>
      </c>
      <c r="CB1097" s="1">
        <f t="shared" si="187"/>
        <v>0</v>
      </c>
      <c r="CC1097" s="1">
        <v>40</v>
      </c>
      <c r="CD1097" s="1">
        <v>40</v>
      </c>
      <c r="CG1097" s="1">
        <f t="shared" si="188"/>
        <v>0</v>
      </c>
      <c r="CH1097" s="1">
        <v>24</v>
      </c>
      <c r="CI1097" s="1">
        <v>24</v>
      </c>
      <c r="CL1097" s="1">
        <f t="shared" si="182"/>
        <v>0</v>
      </c>
      <c r="CO1097" s="1">
        <f t="shared" si="189"/>
        <v>0</v>
      </c>
      <c r="CP1097" s="1">
        <v>316.52999999999997</v>
      </c>
      <c r="CQ1097" s="1">
        <f t="shared" si="192"/>
        <v>0</v>
      </c>
      <c r="CR1097" s="1">
        <v>7</v>
      </c>
    </row>
    <row r="1098" spans="1:96" s="1" customFormat="1" ht="15" hidden="1" customHeight="1" x14ac:dyDescent="0.25">
      <c r="A1098" s="1" t="s">
        <v>4822</v>
      </c>
      <c r="B1098" s="1" t="s">
        <v>4823</v>
      </c>
      <c r="C1098" s="1" t="s">
        <v>267</v>
      </c>
      <c r="D1098" s="1" t="s">
        <v>26</v>
      </c>
      <c r="E1098" s="1" t="s">
        <v>4824</v>
      </c>
      <c r="F1098" s="1" t="s">
        <v>1905</v>
      </c>
      <c r="G1098" s="1" t="s">
        <v>4825</v>
      </c>
      <c r="H1098" s="1" t="s">
        <v>195</v>
      </c>
      <c r="I1098" s="1" t="s">
        <v>4826</v>
      </c>
      <c r="J1098" s="1" t="s">
        <v>4827</v>
      </c>
      <c r="K1098" s="1" t="s">
        <v>4828</v>
      </c>
      <c r="L1098" s="1" t="s">
        <v>672</v>
      </c>
      <c r="M1098" s="1" t="s">
        <v>4829</v>
      </c>
      <c r="N1098" s="1" t="s">
        <v>4830</v>
      </c>
      <c r="O1098" s="1" t="s">
        <v>290</v>
      </c>
      <c r="P1098" s="1">
        <v>940</v>
      </c>
      <c r="Q1098" s="1" t="s">
        <v>5109</v>
      </c>
      <c r="R1098" s="1" t="s">
        <v>38</v>
      </c>
      <c r="S1098" s="1" t="s">
        <v>5008</v>
      </c>
      <c r="T1098" s="1" t="s">
        <v>5009</v>
      </c>
      <c r="U1098" s="1">
        <v>1</v>
      </c>
      <c r="V1098" s="1" t="s">
        <v>41</v>
      </c>
      <c r="W1098" s="1" t="s">
        <v>41</v>
      </c>
      <c r="X1098" s="1">
        <v>4</v>
      </c>
      <c r="Y1098" s="7"/>
      <c r="Z1098" s="1">
        <v>50</v>
      </c>
      <c r="AA1098" s="1">
        <v>50</v>
      </c>
      <c r="AO1098" s="1">
        <f t="shared" si="183"/>
        <v>0</v>
      </c>
      <c r="AP1098" s="1">
        <v>184.05</v>
      </c>
      <c r="BB1098" s="1">
        <v>134.05000000000001</v>
      </c>
      <c r="BI1098" s="1">
        <f t="shared" si="184"/>
        <v>0</v>
      </c>
      <c r="BJ1098" s="1">
        <v>2</v>
      </c>
      <c r="BK1098" s="1">
        <v>1</v>
      </c>
      <c r="BM1098" s="1">
        <v>1</v>
      </c>
      <c r="BX1098" s="1">
        <f t="shared" si="185"/>
        <v>0</v>
      </c>
      <c r="CA1098" s="1">
        <f t="shared" si="186"/>
        <v>0</v>
      </c>
      <c r="CB1098" s="1">
        <f t="shared" si="187"/>
        <v>0</v>
      </c>
      <c r="CC1098" s="1">
        <v>50</v>
      </c>
      <c r="CD1098" s="1">
        <v>50</v>
      </c>
      <c r="CG1098" s="1">
        <f t="shared" si="188"/>
        <v>0</v>
      </c>
      <c r="CH1098" s="1">
        <v>32</v>
      </c>
      <c r="CI1098" s="1">
        <v>32</v>
      </c>
      <c r="CL1098" s="1">
        <f t="shared" ref="CL1098:CL1161" si="193">IF(SUBTOTAL(9,CI1098:CK1098)&gt;=100,100,SUBTOTAL(9,CI1098:CK1098))</f>
        <v>0</v>
      </c>
      <c r="CO1098" s="1">
        <f t="shared" si="189"/>
        <v>0</v>
      </c>
      <c r="CP1098" s="1">
        <v>236.05</v>
      </c>
      <c r="CQ1098" s="1">
        <f t="shared" si="192"/>
        <v>0</v>
      </c>
      <c r="CR1098" s="1">
        <v>8</v>
      </c>
    </row>
    <row r="1099" spans="1:96" s="1" customFormat="1" ht="15" hidden="1" customHeight="1" x14ac:dyDescent="0.25">
      <c r="A1099" s="1" t="s">
        <v>5110</v>
      </c>
      <c r="B1099" s="1" t="s">
        <v>5111</v>
      </c>
      <c r="C1099" s="1" t="s">
        <v>419</v>
      </c>
      <c r="D1099" s="1" t="s">
        <v>26</v>
      </c>
      <c r="E1099" s="1" t="s">
        <v>5112</v>
      </c>
      <c r="F1099" s="1" t="s">
        <v>5113</v>
      </c>
      <c r="G1099" s="1" t="s">
        <v>5114</v>
      </c>
      <c r="H1099" s="1" t="s">
        <v>75</v>
      </c>
      <c r="I1099" s="1" t="s">
        <v>5115</v>
      </c>
      <c r="J1099" s="1" t="s">
        <v>5116</v>
      </c>
      <c r="K1099" s="1" t="s">
        <v>5117</v>
      </c>
      <c r="L1099" s="1" t="s">
        <v>105</v>
      </c>
      <c r="M1099" s="1" t="s">
        <v>1495</v>
      </c>
      <c r="N1099" s="1" t="s">
        <v>5118</v>
      </c>
      <c r="O1099" s="1" t="s">
        <v>233</v>
      </c>
      <c r="P1099" s="1">
        <v>940</v>
      </c>
      <c r="Q1099" s="1" t="s">
        <v>5109</v>
      </c>
      <c r="R1099" s="1" t="s">
        <v>38</v>
      </c>
      <c r="S1099" s="1" t="s">
        <v>5008</v>
      </c>
      <c r="T1099" s="1" t="s">
        <v>5009</v>
      </c>
      <c r="U1099" s="1">
        <v>1</v>
      </c>
      <c r="V1099" s="1" t="s">
        <v>41</v>
      </c>
      <c r="W1099" s="1" t="s">
        <v>41</v>
      </c>
      <c r="X1099" s="1">
        <v>3</v>
      </c>
      <c r="Y1099" s="7"/>
      <c r="Z1099" s="1">
        <v>94.26</v>
      </c>
      <c r="AA1099" s="1">
        <v>10</v>
      </c>
      <c r="AJ1099" s="1">
        <v>84.26</v>
      </c>
      <c r="AO1099" s="1">
        <f t="shared" si="183"/>
        <v>0</v>
      </c>
      <c r="AP1099" s="1">
        <v>10</v>
      </c>
      <c r="BI1099" s="1">
        <f t="shared" si="184"/>
        <v>0</v>
      </c>
      <c r="BJ1099" s="1">
        <v>159.9</v>
      </c>
      <c r="BK1099" s="1">
        <v>1</v>
      </c>
      <c r="BL1099" s="1">
        <v>0.75</v>
      </c>
      <c r="BM1099" s="1">
        <v>13</v>
      </c>
      <c r="BO1099" s="1">
        <v>15</v>
      </c>
      <c r="BP1099" s="1">
        <v>3</v>
      </c>
      <c r="BQ1099" s="1">
        <v>10</v>
      </c>
      <c r="BR1099" s="1">
        <v>8.25</v>
      </c>
      <c r="BS1099" s="1">
        <v>5.4</v>
      </c>
      <c r="BT1099" s="1">
        <v>3.5</v>
      </c>
      <c r="BU1099" s="1">
        <v>10</v>
      </c>
      <c r="BV1099" s="1">
        <v>10</v>
      </c>
      <c r="BW1099" s="1">
        <v>10</v>
      </c>
      <c r="BX1099" s="1">
        <f t="shared" si="185"/>
        <v>0</v>
      </c>
      <c r="BZ1099" s="1">
        <v>70</v>
      </c>
      <c r="CA1099" s="1">
        <f t="shared" si="186"/>
        <v>0</v>
      </c>
      <c r="CB1099" s="1">
        <f t="shared" si="187"/>
        <v>0</v>
      </c>
      <c r="CC1099" s="1">
        <v>30</v>
      </c>
      <c r="CD1099" s="1">
        <v>30</v>
      </c>
      <c r="CG1099" s="1">
        <f t="shared" si="188"/>
        <v>0</v>
      </c>
      <c r="CH1099" s="1">
        <v>16</v>
      </c>
      <c r="CI1099" s="1">
        <v>16</v>
      </c>
      <c r="CL1099" s="1">
        <f t="shared" si="193"/>
        <v>0</v>
      </c>
      <c r="CO1099" s="1">
        <f t="shared" si="189"/>
        <v>0</v>
      </c>
      <c r="CP1099" s="1">
        <v>199.9</v>
      </c>
      <c r="CQ1099" s="1">
        <f t="shared" si="192"/>
        <v>0</v>
      </c>
      <c r="CR1099" s="1">
        <v>9</v>
      </c>
    </row>
    <row r="1100" spans="1:96" s="1" customFormat="1" ht="15" hidden="1" customHeight="1" x14ac:dyDescent="0.25">
      <c r="A1100" s="1" t="s">
        <v>500</v>
      </c>
      <c r="B1100" s="1" t="s">
        <v>501</v>
      </c>
      <c r="C1100" s="1" t="s">
        <v>267</v>
      </c>
      <c r="D1100" s="1" t="s">
        <v>26</v>
      </c>
      <c r="E1100" s="1" t="s">
        <v>502</v>
      </c>
      <c r="F1100" s="1" t="s">
        <v>503</v>
      </c>
      <c r="G1100" s="1" t="s">
        <v>504</v>
      </c>
      <c r="H1100" s="1" t="s">
        <v>29</v>
      </c>
      <c r="I1100" s="1" t="s">
        <v>505</v>
      </c>
      <c r="J1100" s="1" t="s">
        <v>505</v>
      </c>
      <c r="K1100" s="1" t="s">
        <v>506</v>
      </c>
      <c r="L1100" s="1" t="s">
        <v>199</v>
      </c>
      <c r="M1100" s="1" t="s">
        <v>507</v>
      </c>
      <c r="N1100" s="1" t="s">
        <v>508</v>
      </c>
      <c r="O1100" s="1" t="s">
        <v>509</v>
      </c>
      <c r="P1100" s="1">
        <v>940</v>
      </c>
      <c r="Q1100" s="1" t="s">
        <v>5109</v>
      </c>
      <c r="R1100" s="1" t="s">
        <v>38</v>
      </c>
      <c r="S1100" s="1" t="s">
        <v>5008</v>
      </c>
      <c r="T1100" s="1" t="s">
        <v>5009</v>
      </c>
      <c r="U1100" s="1">
        <v>1</v>
      </c>
      <c r="V1100" s="1" t="s">
        <v>41</v>
      </c>
      <c r="W1100" s="1" t="s">
        <v>41</v>
      </c>
      <c r="X1100" s="1">
        <v>3</v>
      </c>
      <c r="Y1100" s="7"/>
      <c r="Z1100" s="1">
        <v>180.9</v>
      </c>
      <c r="AA1100" s="1">
        <v>0</v>
      </c>
      <c r="AH1100" s="1">
        <v>66</v>
      </c>
      <c r="AJ1100" s="1">
        <v>114.9</v>
      </c>
      <c r="AO1100" s="1">
        <f t="shared" si="183"/>
        <v>0</v>
      </c>
      <c r="AP1100" s="1">
        <v>0</v>
      </c>
      <c r="BI1100" s="1">
        <f t="shared" si="184"/>
        <v>0</v>
      </c>
      <c r="BJ1100" s="1">
        <v>151.1</v>
      </c>
      <c r="BK1100" s="1">
        <v>0.5</v>
      </c>
      <c r="BM1100" s="1">
        <v>5</v>
      </c>
      <c r="BN1100" s="1">
        <v>1.25</v>
      </c>
      <c r="BP1100" s="1">
        <v>9</v>
      </c>
      <c r="BQ1100" s="1">
        <v>6</v>
      </c>
      <c r="BR1100" s="1">
        <v>13.75</v>
      </c>
      <c r="BS1100" s="1">
        <v>8.1</v>
      </c>
      <c r="BT1100" s="1">
        <v>17.5</v>
      </c>
      <c r="BU1100" s="1">
        <v>10</v>
      </c>
      <c r="BV1100" s="1">
        <v>10</v>
      </c>
      <c r="BX1100" s="1">
        <f t="shared" si="185"/>
        <v>0</v>
      </c>
      <c r="BZ1100" s="1">
        <v>70</v>
      </c>
      <c r="CA1100" s="1">
        <f t="shared" si="186"/>
        <v>0</v>
      </c>
      <c r="CB1100" s="1">
        <f t="shared" si="187"/>
        <v>0</v>
      </c>
      <c r="CC1100" s="1">
        <v>40</v>
      </c>
      <c r="CD1100" s="1">
        <v>40</v>
      </c>
      <c r="CG1100" s="1">
        <f t="shared" si="188"/>
        <v>0</v>
      </c>
      <c r="CH1100" s="1">
        <v>24</v>
      </c>
      <c r="CI1100" s="1">
        <v>24</v>
      </c>
      <c r="CL1100" s="1">
        <f t="shared" si="193"/>
        <v>0</v>
      </c>
      <c r="CO1100" s="1">
        <f t="shared" si="189"/>
        <v>0</v>
      </c>
      <c r="CP1100" s="1">
        <v>191.1</v>
      </c>
      <c r="CQ1100" s="1">
        <f t="shared" si="192"/>
        <v>0</v>
      </c>
      <c r="CR1100" s="1">
        <v>10</v>
      </c>
    </row>
    <row r="1101" spans="1:96" s="1" customFormat="1" ht="15" hidden="1" customHeight="1" x14ac:dyDescent="0.25">
      <c r="A1101" s="1" t="s">
        <v>4165</v>
      </c>
      <c r="B1101" s="1" t="s">
        <v>4166</v>
      </c>
      <c r="C1101" s="1" t="s">
        <v>745</v>
      </c>
      <c r="D1101" s="1" t="s">
        <v>26</v>
      </c>
      <c r="E1101" s="1" t="s">
        <v>4167</v>
      </c>
      <c r="F1101" s="1" t="s">
        <v>4168</v>
      </c>
      <c r="G1101" s="1" t="s">
        <v>2836</v>
      </c>
      <c r="H1101" s="1" t="s">
        <v>1491</v>
      </c>
      <c r="I1101" s="1" t="s">
        <v>4169</v>
      </c>
      <c r="J1101" s="1" t="s">
        <v>4170</v>
      </c>
      <c r="K1101" s="1" t="s">
        <v>4171</v>
      </c>
      <c r="L1101" s="1" t="s">
        <v>65</v>
      </c>
      <c r="M1101" s="1" t="s">
        <v>66</v>
      </c>
      <c r="N1101" s="1" t="s">
        <v>4172</v>
      </c>
      <c r="O1101" s="1" t="s">
        <v>68</v>
      </c>
      <c r="P1101" s="1">
        <v>940</v>
      </c>
      <c r="Q1101" s="1" t="s">
        <v>5109</v>
      </c>
      <c r="R1101" s="1" t="s">
        <v>38</v>
      </c>
      <c r="S1101" s="1" t="s">
        <v>5008</v>
      </c>
      <c r="T1101" s="1" t="s">
        <v>5009</v>
      </c>
      <c r="U1101" s="1">
        <v>1</v>
      </c>
      <c r="V1101" s="1" t="s">
        <v>41</v>
      </c>
      <c r="W1101" s="1" t="s">
        <v>41</v>
      </c>
      <c r="X1101" s="1">
        <v>3</v>
      </c>
      <c r="Y1101" s="7"/>
      <c r="Z1101" s="1">
        <v>24.75</v>
      </c>
      <c r="AA1101" s="1">
        <v>0</v>
      </c>
      <c r="AH1101" s="1">
        <v>24.75</v>
      </c>
      <c r="AO1101" s="1">
        <f t="shared" si="183"/>
        <v>0</v>
      </c>
      <c r="AP1101" s="1">
        <v>32.47</v>
      </c>
      <c r="BA1101" s="1">
        <v>32.47</v>
      </c>
      <c r="BI1101" s="1">
        <f t="shared" si="184"/>
        <v>0</v>
      </c>
      <c r="BJ1101" s="1">
        <v>7.25</v>
      </c>
      <c r="BO1101" s="1">
        <v>1.25</v>
      </c>
      <c r="BQ1101" s="1">
        <v>6</v>
      </c>
      <c r="BX1101" s="1">
        <f t="shared" si="185"/>
        <v>0</v>
      </c>
      <c r="CA1101" s="1">
        <f t="shared" si="186"/>
        <v>0</v>
      </c>
      <c r="CB1101" s="1">
        <f t="shared" si="187"/>
        <v>0</v>
      </c>
      <c r="CC1101" s="1">
        <v>30</v>
      </c>
      <c r="CD1101" s="1">
        <v>30</v>
      </c>
      <c r="CG1101" s="1">
        <f t="shared" si="188"/>
        <v>0</v>
      </c>
      <c r="CH1101" s="1">
        <v>16</v>
      </c>
      <c r="CI1101" s="1">
        <v>16</v>
      </c>
      <c r="CL1101" s="1">
        <f t="shared" si="193"/>
        <v>0</v>
      </c>
      <c r="CO1101" s="1">
        <f t="shared" si="189"/>
        <v>0</v>
      </c>
      <c r="CP1101" s="1">
        <v>69.72</v>
      </c>
      <c r="CQ1101" s="1">
        <f t="shared" si="192"/>
        <v>0</v>
      </c>
      <c r="CR1101" s="1">
        <v>11</v>
      </c>
    </row>
    <row r="1102" spans="1:96" s="1" customFormat="1" ht="15" hidden="1" customHeight="1" x14ac:dyDescent="0.25">
      <c r="A1102" s="1" t="s">
        <v>5058</v>
      </c>
      <c r="B1102" s="1" t="s">
        <v>5059</v>
      </c>
      <c r="C1102" s="1" t="s">
        <v>133</v>
      </c>
      <c r="D1102" s="1" t="s">
        <v>26</v>
      </c>
      <c r="E1102" s="1" t="s">
        <v>5060</v>
      </c>
      <c r="F1102" s="1" t="s">
        <v>5061</v>
      </c>
      <c r="G1102" s="1" t="s">
        <v>391</v>
      </c>
      <c r="H1102" s="1" t="s">
        <v>101</v>
      </c>
      <c r="I1102" s="1" t="s">
        <v>5062</v>
      </c>
      <c r="J1102" s="1" t="s">
        <v>5063</v>
      </c>
      <c r="K1102" s="1" t="s">
        <v>5064</v>
      </c>
      <c r="L1102" s="1" t="s">
        <v>105</v>
      </c>
      <c r="M1102" s="1" t="s">
        <v>5065</v>
      </c>
      <c r="N1102" s="1" t="s">
        <v>5066</v>
      </c>
      <c r="O1102" s="1" t="s">
        <v>201</v>
      </c>
      <c r="P1102" s="1">
        <v>940</v>
      </c>
      <c r="Q1102" s="1" t="s">
        <v>5109</v>
      </c>
      <c r="R1102" s="1" t="s">
        <v>38</v>
      </c>
      <c r="S1102" s="1" t="s">
        <v>5008</v>
      </c>
      <c r="T1102" s="1" t="s">
        <v>5009</v>
      </c>
      <c r="U1102" s="1">
        <v>1</v>
      </c>
      <c r="V1102" s="1" t="s">
        <v>41</v>
      </c>
      <c r="W1102" s="1" t="s">
        <v>41</v>
      </c>
      <c r="X1102" s="1">
        <v>3</v>
      </c>
      <c r="Y1102" s="7"/>
      <c r="Z1102" s="1">
        <v>186.64</v>
      </c>
      <c r="AA1102" s="1">
        <v>10</v>
      </c>
      <c r="AC1102" s="1">
        <v>8.1199999999999992</v>
      </c>
      <c r="AJ1102" s="1">
        <v>168.52</v>
      </c>
      <c r="AO1102" s="1">
        <f t="shared" si="183"/>
        <v>0</v>
      </c>
      <c r="AP1102" s="1">
        <v>10</v>
      </c>
      <c r="BI1102" s="1">
        <f t="shared" si="184"/>
        <v>0</v>
      </c>
      <c r="BJ1102" s="1">
        <v>11.25</v>
      </c>
      <c r="BO1102" s="1">
        <v>1.25</v>
      </c>
      <c r="BU1102" s="1">
        <v>10</v>
      </c>
      <c r="BX1102" s="1">
        <f t="shared" si="185"/>
        <v>0</v>
      </c>
      <c r="CA1102" s="1">
        <f t="shared" si="186"/>
        <v>0</v>
      </c>
      <c r="CB1102" s="1">
        <f t="shared" si="187"/>
        <v>0</v>
      </c>
      <c r="CC1102" s="1">
        <v>40</v>
      </c>
      <c r="CD1102" s="1">
        <v>40</v>
      </c>
      <c r="CG1102" s="1">
        <f t="shared" si="188"/>
        <v>0</v>
      </c>
      <c r="CH1102" s="1">
        <v>24</v>
      </c>
      <c r="CI1102" s="1">
        <v>24</v>
      </c>
      <c r="CL1102" s="1">
        <f t="shared" si="193"/>
        <v>0</v>
      </c>
      <c r="CO1102" s="1">
        <f t="shared" si="189"/>
        <v>0</v>
      </c>
      <c r="CP1102" s="1">
        <v>61.25</v>
      </c>
      <c r="CQ1102" s="1">
        <f t="shared" si="192"/>
        <v>0</v>
      </c>
      <c r="CR1102" s="1">
        <v>12</v>
      </c>
    </row>
    <row r="1103" spans="1:96" s="1" customFormat="1" ht="15" hidden="1" customHeight="1" x14ac:dyDescent="0.25">
      <c r="A1103" s="1" t="s">
        <v>4725</v>
      </c>
      <c r="B1103" s="1" t="s">
        <v>4726</v>
      </c>
      <c r="C1103" s="1" t="s">
        <v>25</v>
      </c>
      <c r="D1103" s="1" t="s">
        <v>26</v>
      </c>
      <c r="E1103" s="1" t="s">
        <v>4727</v>
      </c>
      <c r="F1103" s="1" t="s">
        <v>4728</v>
      </c>
      <c r="G1103" s="1" t="s">
        <v>4729</v>
      </c>
      <c r="H1103" s="1" t="s">
        <v>137</v>
      </c>
      <c r="I1103" s="1" t="s">
        <v>4730</v>
      </c>
      <c r="J1103" s="1" t="s">
        <v>4731</v>
      </c>
      <c r="K1103" s="1" t="s">
        <v>4732</v>
      </c>
      <c r="L1103" s="1" t="s">
        <v>2277</v>
      </c>
      <c r="M1103" s="1" t="s">
        <v>1131</v>
      </c>
      <c r="N1103" s="1" t="s">
        <v>4733</v>
      </c>
      <c r="O1103" s="1" t="s">
        <v>1133</v>
      </c>
      <c r="P1103" s="1">
        <v>940</v>
      </c>
      <c r="Q1103" s="1" t="s">
        <v>5109</v>
      </c>
      <c r="R1103" s="1" t="s">
        <v>38</v>
      </c>
      <c r="S1103" s="1" t="s">
        <v>5008</v>
      </c>
      <c r="T1103" s="1" t="s">
        <v>5009</v>
      </c>
      <c r="U1103" s="1">
        <v>1</v>
      </c>
      <c r="V1103" s="1" t="s">
        <v>41</v>
      </c>
      <c r="W1103" s="1" t="s">
        <v>41</v>
      </c>
      <c r="X1103" s="1">
        <v>1</v>
      </c>
      <c r="Y1103" s="7"/>
      <c r="Z1103" s="1">
        <v>91.61</v>
      </c>
      <c r="AA1103" s="1">
        <v>10</v>
      </c>
      <c r="AH1103" s="1">
        <v>16.5</v>
      </c>
      <c r="AJ1103" s="1">
        <v>65.11</v>
      </c>
      <c r="AO1103" s="1">
        <f t="shared" si="183"/>
        <v>0</v>
      </c>
      <c r="AP1103" s="1">
        <v>10</v>
      </c>
      <c r="BI1103" s="1">
        <f t="shared" si="184"/>
        <v>0</v>
      </c>
      <c r="BJ1103" s="1">
        <v>20.7</v>
      </c>
      <c r="BK1103" s="1">
        <v>1.5</v>
      </c>
      <c r="BO1103" s="1">
        <v>5</v>
      </c>
      <c r="BP1103" s="1">
        <v>1.5</v>
      </c>
      <c r="BS1103" s="1">
        <v>2.7</v>
      </c>
      <c r="BU1103" s="1">
        <v>10</v>
      </c>
      <c r="BX1103" s="1">
        <f t="shared" si="185"/>
        <v>0</v>
      </c>
      <c r="CA1103" s="1">
        <f t="shared" si="186"/>
        <v>0</v>
      </c>
      <c r="CB1103" s="1">
        <f t="shared" si="187"/>
        <v>0</v>
      </c>
      <c r="CC1103" s="1">
        <v>30</v>
      </c>
      <c r="CD1103" s="1">
        <v>30</v>
      </c>
      <c r="CG1103" s="1">
        <f t="shared" si="188"/>
        <v>0</v>
      </c>
      <c r="CH1103" s="1">
        <v>16</v>
      </c>
      <c r="CI1103" s="1">
        <v>16</v>
      </c>
      <c r="CL1103" s="1">
        <f t="shared" si="193"/>
        <v>0</v>
      </c>
      <c r="CO1103" s="1">
        <f t="shared" si="189"/>
        <v>0</v>
      </c>
      <c r="CP1103" s="1">
        <v>60.7</v>
      </c>
      <c r="CQ1103" s="1">
        <f t="shared" si="192"/>
        <v>0</v>
      </c>
      <c r="CR1103" s="1">
        <v>13</v>
      </c>
    </row>
    <row r="1104" spans="1:96" s="1" customFormat="1" ht="15" hidden="1" customHeight="1" x14ac:dyDescent="0.25">
      <c r="A1104" s="1" t="s">
        <v>2109</v>
      </c>
      <c r="B1104" s="1" t="s">
        <v>2110</v>
      </c>
      <c r="C1104" s="1" t="s">
        <v>25</v>
      </c>
      <c r="D1104" s="1" t="s">
        <v>26</v>
      </c>
      <c r="E1104" s="1" t="s">
        <v>2111</v>
      </c>
      <c r="F1104" s="1" t="s">
        <v>2112</v>
      </c>
      <c r="G1104" s="1" t="s">
        <v>2113</v>
      </c>
      <c r="H1104" s="1" t="s">
        <v>1004</v>
      </c>
      <c r="I1104" s="1" t="s">
        <v>2114</v>
      </c>
      <c r="J1104" s="1" t="s">
        <v>2115</v>
      </c>
      <c r="K1104" s="1" t="s">
        <v>2116</v>
      </c>
      <c r="L1104" s="1" t="s">
        <v>2106</v>
      </c>
      <c r="M1104" s="1" t="s">
        <v>2117</v>
      </c>
      <c r="N1104" s="1" t="s">
        <v>2118</v>
      </c>
      <c r="O1104" s="1" t="s">
        <v>95</v>
      </c>
      <c r="P1104" s="1">
        <v>940</v>
      </c>
      <c r="Q1104" s="1" t="s">
        <v>5109</v>
      </c>
      <c r="R1104" s="1" t="s">
        <v>38</v>
      </c>
      <c r="S1104" s="1" t="s">
        <v>5008</v>
      </c>
      <c r="T1104" s="1" t="s">
        <v>5009</v>
      </c>
      <c r="U1104" s="1">
        <v>1</v>
      </c>
      <c r="V1104" s="1" t="s">
        <v>41</v>
      </c>
      <c r="W1104" s="1" t="s">
        <v>41</v>
      </c>
      <c r="X1104" s="1">
        <v>5</v>
      </c>
      <c r="Y1104" s="7"/>
      <c r="Z1104" s="1">
        <v>110.76</v>
      </c>
      <c r="AA1104" s="1">
        <v>10</v>
      </c>
      <c r="AH1104" s="1">
        <v>16.5</v>
      </c>
      <c r="AJ1104" s="1">
        <v>84.26</v>
      </c>
      <c r="AO1104" s="1">
        <f t="shared" si="183"/>
        <v>0</v>
      </c>
      <c r="AP1104" s="1">
        <v>10</v>
      </c>
      <c r="BI1104" s="1">
        <f t="shared" si="184"/>
        <v>0</v>
      </c>
      <c r="BJ1104" s="1">
        <v>10.15</v>
      </c>
      <c r="BK1104" s="1">
        <v>0.5</v>
      </c>
      <c r="BM1104" s="1">
        <v>3</v>
      </c>
      <c r="BO1104" s="1">
        <v>1.25</v>
      </c>
      <c r="BS1104" s="1">
        <v>5.4</v>
      </c>
      <c r="BX1104" s="1">
        <f t="shared" si="185"/>
        <v>0</v>
      </c>
      <c r="CA1104" s="1">
        <f t="shared" si="186"/>
        <v>0</v>
      </c>
      <c r="CB1104" s="1">
        <f t="shared" si="187"/>
        <v>0</v>
      </c>
      <c r="CC1104" s="1">
        <v>20</v>
      </c>
      <c r="CD1104" s="1">
        <v>20</v>
      </c>
      <c r="CG1104" s="1">
        <f t="shared" si="188"/>
        <v>0</v>
      </c>
      <c r="CH1104" s="1">
        <v>8</v>
      </c>
      <c r="CI1104" s="1">
        <v>8</v>
      </c>
      <c r="CL1104" s="1">
        <f t="shared" si="193"/>
        <v>0</v>
      </c>
      <c r="CO1104" s="1">
        <f t="shared" si="189"/>
        <v>0</v>
      </c>
      <c r="CP1104" s="1">
        <v>40.15</v>
      </c>
      <c r="CQ1104" s="1">
        <f t="shared" si="192"/>
        <v>0</v>
      </c>
      <c r="CR1104" s="1">
        <v>14</v>
      </c>
    </row>
    <row r="1105" spans="1:96" s="1" customFormat="1" ht="15" hidden="1" customHeight="1" x14ac:dyDescent="0.25">
      <c r="A1105" s="1" t="s">
        <v>4181</v>
      </c>
      <c r="B1105" s="1" t="s">
        <v>4182</v>
      </c>
      <c r="C1105" s="1" t="s">
        <v>267</v>
      </c>
      <c r="D1105" s="1" t="s">
        <v>26</v>
      </c>
      <c r="E1105" s="1" t="s">
        <v>4183</v>
      </c>
      <c r="F1105" s="1" t="s">
        <v>1024</v>
      </c>
      <c r="G1105" s="1" t="s">
        <v>4184</v>
      </c>
      <c r="H1105" s="1" t="s">
        <v>75</v>
      </c>
      <c r="I1105" s="1" t="s">
        <v>4185</v>
      </c>
      <c r="J1105" s="1" t="s">
        <v>4186</v>
      </c>
      <c r="K1105" s="1" t="s">
        <v>4187</v>
      </c>
      <c r="L1105" s="1" t="s">
        <v>105</v>
      </c>
      <c r="M1105" s="1" t="s">
        <v>1987</v>
      </c>
      <c r="N1105" s="1" t="s">
        <v>4188</v>
      </c>
      <c r="O1105" s="1" t="s">
        <v>4189</v>
      </c>
      <c r="P1105" s="1">
        <v>940</v>
      </c>
      <c r="Q1105" s="1" t="s">
        <v>5109</v>
      </c>
      <c r="R1105" s="1" t="s">
        <v>38</v>
      </c>
      <c r="S1105" s="1" t="s">
        <v>5008</v>
      </c>
      <c r="T1105" s="1" t="s">
        <v>5009</v>
      </c>
      <c r="U1105" s="1">
        <v>1</v>
      </c>
      <c r="V1105" s="1" t="s">
        <v>41</v>
      </c>
      <c r="W1105" s="1" t="s">
        <v>41</v>
      </c>
      <c r="X1105" s="1">
        <v>3</v>
      </c>
      <c r="Y1105" s="7"/>
      <c r="Z1105" s="1">
        <v>97.6</v>
      </c>
      <c r="AA1105" s="1">
        <v>10</v>
      </c>
      <c r="AH1105" s="1">
        <v>11</v>
      </c>
      <c r="AN1105" s="1">
        <v>76.599999999999994</v>
      </c>
      <c r="AO1105" s="1">
        <f t="shared" si="183"/>
        <v>0</v>
      </c>
      <c r="AP1105" s="1">
        <v>10</v>
      </c>
      <c r="BI1105" s="1">
        <f t="shared" si="184"/>
        <v>0</v>
      </c>
      <c r="BJ1105" s="1">
        <v>20</v>
      </c>
      <c r="BX1105" s="1">
        <f t="shared" si="185"/>
        <v>0</v>
      </c>
      <c r="BY1105" s="1">
        <v>20</v>
      </c>
      <c r="CA1105" s="1">
        <f t="shared" si="186"/>
        <v>0</v>
      </c>
      <c r="CB1105" s="1">
        <f t="shared" si="187"/>
        <v>0</v>
      </c>
      <c r="CC1105" s="1">
        <v>0</v>
      </c>
      <c r="CD1105" s="1">
        <v>0</v>
      </c>
      <c r="CG1105" s="1">
        <f t="shared" si="188"/>
        <v>0</v>
      </c>
      <c r="CH1105" s="1">
        <v>0</v>
      </c>
      <c r="CI1105" s="1">
        <v>0</v>
      </c>
      <c r="CL1105" s="1">
        <f t="shared" si="193"/>
        <v>0</v>
      </c>
      <c r="CO1105" s="1">
        <f t="shared" si="189"/>
        <v>0</v>
      </c>
      <c r="CP1105" s="1">
        <v>30</v>
      </c>
      <c r="CQ1105" s="1">
        <f t="shared" si="192"/>
        <v>0</v>
      </c>
      <c r="CR1105" s="1">
        <v>15</v>
      </c>
    </row>
    <row r="1106" spans="1:96" s="1" customFormat="1" ht="15" hidden="1" customHeight="1" x14ac:dyDescent="0.25">
      <c r="A1106" s="1" t="s">
        <v>5092</v>
      </c>
      <c r="B1106" s="1" t="s">
        <v>5093</v>
      </c>
      <c r="C1106" s="1" t="s">
        <v>25</v>
      </c>
      <c r="D1106" s="1" t="s">
        <v>26</v>
      </c>
      <c r="E1106" s="1" t="s">
        <v>5094</v>
      </c>
      <c r="F1106" s="1" t="s">
        <v>5095</v>
      </c>
      <c r="G1106" s="1" t="s">
        <v>74</v>
      </c>
      <c r="H1106" s="1" t="s">
        <v>2836</v>
      </c>
      <c r="I1106" s="1" t="s">
        <v>5096</v>
      </c>
      <c r="J1106" s="1" t="s">
        <v>5097</v>
      </c>
      <c r="K1106" s="1" t="s">
        <v>5098</v>
      </c>
      <c r="L1106" s="1" t="s">
        <v>362</v>
      </c>
      <c r="M1106" s="1" t="s">
        <v>5099</v>
      </c>
      <c r="N1106" s="1" t="s">
        <v>5100</v>
      </c>
      <c r="O1106" s="1" t="s">
        <v>919</v>
      </c>
      <c r="P1106" s="1">
        <v>940</v>
      </c>
      <c r="Q1106" s="1" t="s">
        <v>5109</v>
      </c>
      <c r="R1106" s="1" t="s">
        <v>38</v>
      </c>
      <c r="S1106" s="1" t="s">
        <v>5008</v>
      </c>
      <c r="T1106" s="1" t="s">
        <v>5009</v>
      </c>
      <c r="U1106" s="1">
        <v>1</v>
      </c>
      <c r="V1106" s="1" t="s">
        <v>41</v>
      </c>
      <c r="W1106" s="1" t="s">
        <v>41</v>
      </c>
      <c r="X1106" s="1">
        <v>1</v>
      </c>
      <c r="Y1106" s="7"/>
      <c r="Z1106" s="1">
        <v>110.19</v>
      </c>
      <c r="AA1106" s="1">
        <v>0</v>
      </c>
      <c r="AH1106" s="1">
        <v>41.25</v>
      </c>
      <c r="AJ1106" s="1">
        <v>68.94</v>
      </c>
      <c r="AO1106" s="1">
        <f t="shared" si="183"/>
        <v>0</v>
      </c>
      <c r="AP1106" s="1">
        <v>0</v>
      </c>
      <c r="BI1106" s="1">
        <f t="shared" si="184"/>
        <v>0</v>
      </c>
      <c r="BJ1106" s="1">
        <v>16.899999999999999</v>
      </c>
      <c r="BK1106" s="1">
        <v>1</v>
      </c>
      <c r="BM1106" s="1">
        <v>2</v>
      </c>
      <c r="BO1106" s="1">
        <v>2.5</v>
      </c>
      <c r="BQ1106" s="1">
        <v>6</v>
      </c>
      <c r="BS1106" s="1">
        <v>5.4</v>
      </c>
      <c r="BX1106" s="1">
        <f t="shared" si="185"/>
        <v>0</v>
      </c>
      <c r="CA1106" s="1">
        <f t="shared" si="186"/>
        <v>0</v>
      </c>
      <c r="CB1106" s="1">
        <f t="shared" si="187"/>
        <v>0</v>
      </c>
      <c r="CG1106" s="1">
        <f t="shared" si="188"/>
        <v>0</v>
      </c>
      <c r="CL1106" s="1">
        <f t="shared" si="193"/>
        <v>0</v>
      </c>
      <c r="CO1106" s="1">
        <f t="shared" si="189"/>
        <v>0</v>
      </c>
      <c r="CP1106" s="1">
        <v>16.899999999999999</v>
      </c>
      <c r="CQ1106" s="1">
        <f t="shared" si="192"/>
        <v>0</v>
      </c>
      <c r="CR1106" s="1">
        <v>16</v>
      </c>
    </row>
    <row r="1107" spans="1:96" s="1" customFormat="1" ht="15" hidden="1" customHeight="1" x14ac:dyDescent="0.25">
      <c r="A1107" s="1" t="s">
        <v>3246</v>
      </c>
      <c r="B1107" s="1" t="s">
        <v>3247</v>
      </c>
      <c r="C1107" s="1" t="s">
        <v>25</v>
      </c>
      <c r="D1107" s="1" t="s">
        <v>2669</v>
      </c>
      <c r="E1107" s="1" t="s">
        <v>3248</v>
      </c>
      <c r="F1107" s="1" t="s">
        <v>3249</v>
      </c>
      <c r="G1107" s="1" t="s">
        <v>3250</v>
      </c>
      <c r="H1107" s="1" t="s">
        <v>123</v>
      </c>
      <c r="I1107" s="1" t="s">
        <v>3251</v>
      </c>
      <c r="J1107" s="1" t="s">
        <v>3251</v>
      </c>
      <c r="K1107" s="1" t="s">
        <v>3252</v>
      </c>
      <c r="L1107" s="1" t="s">
        <v>275</v>
      </c>
      <c r="M1107" s="1" t="s">
        <v>176</v>
      </c>
      <c r="N1107" s="1" t="s">
        <v>3253</v>
      </c>
      <c r="O1107" s="1" t="s">
        <v>278</v>
      </c>
      <c r="P1107" s="1">
        <v>941</v>
      </c>
      <c r="Q1107" s="1" t="s">
        <v>5119</v>
      </c>
      <c r="R1107" s="1" t="s">
        <v>38</v>
      </c>
      <c r="S1107" s="1" t="s">
        <v>5008</v>
      </c>
      <c r="T1107" s="1" t="s">
        <v>2678</v>
      </c>
      <c r="U1107" s="1">
        <v>1</v>
      </c>
      <c r="V1107" s="1" t="s">
        <v>817</v>
      </c>
      <c r="W1107" s="1" t="s">
        <v>41</v>
      </c>
      <c r="X1107" s="1">
        <v>3</v>
      </c>
      <c r="Y1107" s="7"/>
      <c r="Z1107" s="1">
        <v>327.54000000000002</v>
      </c>
      <c r="AA1107" s="1">
        <v>10</v>
      </c>
      <c r="AC1107" s="1">
        <v>3.48</v>
      </c>
      <c r="AJ1107" s="1">
        <v>314.06</v>
      </c>
      <c r="AO1107" s="1">
        <f t="shared" si="183"/>
        <v>0</v>
      </c>
      <c r="AP1107" s="1">
        <v>10</v>
      </c>
      <c r="BI1107" s="1">
        <f t="shared" si="184"/>
        <v>0</v>
      </c>
      <c r="BJ1107" s="1">
        <v>168</v>
      </c>
      <c r="BK1107" s="1">
        <v>2.5</v>
      </c>
      <c r="BM1107" s="1">
        <v>13</v>
      </c>
      <c r="BN1107" s="1">
        <v>6.25</v>
      </c>
      <c r="BO1107" s="1">
        <v>2.5</v>
      </c>
      <c r="BP1107" s="1">
        <v>7.5</v>
      </c>
      <c r="BQ1107" s="1">
        <v>8</v>
      </c>
      <c r="BR1107" s="1">
        <v>8.25</v>
      </c>
      <c r="BU1107" s="1">
        <v>10</v>
      </c>
      <c r="BV1107" s="1">
        <v>10</v>
      </c>
      <c r="BW1107" s="1">
        <v>10</v>
      </c>
      <c r="BX1107" s="1">
        <f t="shared" si="185"/>
        <v>0</v>
      </c>
      <c r="BY1107" s="1">
        <v>20</v>
      </c>
      <c r="BZ1107" s="1">
        <v>70</v>
      </c>
      <c r="CA1107" s="1">
        <f t="shared" si="186"/>
        <v>0</v>
      </c>
      <c r="CB1107" s="1">
        <f t="shared" si="187"/>
        <v>0</v>
      </c>
      <c r="CC1107" s="1">
        <v>200</v>
      </c>
      <c r="CD1107" s="1">
        <v>60</v>
      </c>
      <c r="CE1107" s="1">
        <v>140</v>
      </c>
      <c r="CG1107" s="1">
        <f t="shared" si="188"/>
        <v>0</v>
      </c>
      <c r="CH1107" s="1">
        <v>100</v>
      </c>
      <c r="CI1107" s="1">
        <v>40</v>
      </c>
      <c r="CJ1107" s="1">
        <v>60</v>
      </c>
      <c r="CL1107" s="1">
        <f t="shared" si="193"/>
        <v>0</v>
      </c>
      <c r="CO1107" s="1">
        <f t="shared" si="189"/>
        <v>0</v>
      </c>
      <c r="CP1107" s="1">
        <v>695.54</v>
      </c>
      <c r="CQ1107" s="1">
        <f t="shared" ref="CQ1107:CQ1150" si="194">SUM(AO1107,CB1107,CG1107)</f>
        <v>0</v>
      </c>
      <c r="CR1107" s="1">
        <v>1</v>
      </c>
    </row>
    <row r="1108" spans="1:96" s="1" customFormat="1" ht="15" hidden="1" customHeight="1" x14ac:dyDescent="0.25">
      <c r="A1108" s="1" t="s">
        <v>3255</v>
      </c>
      <c r="B1108" s="1" t="s">
        <v>3256</v>
      </c>
      <c r="C1108" s="1" t="s">
        <v>25</v>
      </c>
      <c r="D1108" s="1" t="s">
        <v>2669</v>
      </c>
      <c r="E1108" s="1" t="s">
        <v>3257</v>
      </c>
      <c r="F1108" s="1" t="s">
        <v>3258</v>
      </c>
      <c r="G1108" s="1" t="s">
        <v>123</v>
      </c>
      <c r="H1108" s="1" t="s">
        <v>2323</v>
      </c>
      <c r="I1108" s="1" t="s">
        <v>3259</v>
      </c>
      <c r="J1108" s="1" t="s">
        <v>3260</v>
      </c>
      <c r="K1108" s="1" t="s">
        <v>3261</v>
      </c>
      <c r="L1108" s="1" t="s">
        <v>3262</v>
      </c>
      <c r="M1108" s="1" t="s">
        <v>3263</v>
      </c>
      <c r="N1108" s="1" t="s">
        <v>3264</v>
      </c>
      <c r="O1108" s="1" t="s">
        <v>3265</v>
      </c>
      <c r="P1108" s="1">
        <v>941</v>
      </c>
      <c r="Q1108" s="1" t="s">
        <v>5119</v>
      </c>
      <c r="R1108" s="1" t="s">
        <v>38</v>
      </c>
      <c r="S1108" s="1" t="s">
        <v>5008</v>
      </c>
      <c r="T1108" s="1" t="s">
        <v>2678</v>
      </c>
      <c r="U1108" s="1">
        <v>1</v>
      </c>
      <c r="V1108" s="1" t="s">
        <v>817</v>
      </c>
      <c r="W1108" s="1" t="s">
        <v>41</v>
      </c>
      <c r="X1108" s="1">
        <v>3</v>
      </c>
      <c r="Y1108" s="7"/>
      <c r="Z1108" s="1">
        <v>480.05</v>
      </c>
      <c r="AA1108" s="1">
        <v>10</v>
      </c>
      <c r="AB1108" s="1">
        <v>8.3000000000000007</v>
      </c>
      <c r="AF1108" s="1">
        <v>113.22</v>
      </c>
      <c r="AJ1108" s="1">
        <v>348.53</v>
      </c>
      <c r="AO1108" s="1">
        <f t="shared" si="183"/>
        <v>0</v>
      </c>
      <c r="AP1108" s="1">
        <v>10</v>
      </c>
      <c r="BI1108" s="1">
        <f t="shared" si="184"/>
        <v>0</v>
      </c>
      <c r="BJ1108" s="1">
        <v>23.2</v>
      </c>
      <c r="BK1108" s="1">
        <v>3</v>
      </c>
      <c r="BM1108" s="1">
        <v>1</v>
      </c>
      <c r="BO1108" s="1">
        <v>12.5</v>
      </c>
      <c r="BQ1108" s="1">
        <v>4</v>
      </c>
      <c r="BS1108" s="1">
        <v>2.7</v>
      </c>
      <c r="BX1108" s="1">
        <f t="shared" si="185"/>
        <v>0</v>
      </c>
      <c r="CA1108" s="1">
        <f t="shared" si="186"/>
        <v>0</v>
      </c>
      <c r="CB1108" s="1">
        <f t="shared" si="187"/>
        <v>0</v>
      </c>
      <c r="CC1108" s="1">
        <v>50</v>
      </c>
      <c r="CD1108" s="1">
        <v>50</v>
      </c>
      <c r="CG1108" s="1">
        <f t="shared" si="188"/>
        <v>0</v>
      </c>
      <c r="CH1108" s="1">
        <v>32</v>
      </c>
      <c r="CI1108" s="1">
        <v>32</v>
      </c>
      <c r="CL1108" s="1">
        <f t="shared" si="193"/>
        <v>0</v>
      </c>
      <c r="CO1108" s="1">
        <f t="shared" si="189"/>
        <v>0</v>
      </c>
      <c r="CP1108" s="1">
        <v>553.25</v>
      </c>
      <c r="CQ1108" s="1">
        <f t="shared" si="194"/>
        <v>0</v>
      </c>
      <c r="CR1108" s="1">
        <v>2</v>
      </c>
    </row>
    <row r="1109" spans="1:96" s="1" customFormat="1" ht="15" hidden="1" customHeight="1" x14ac:dyDescent="0.25">
      <c r="A1109" s="1" t="s">
        <v>2933</v>
      </c>
      <c r="B1109" s="1" t="s">
        <v>2934</v>
      </c>
      <c r="C1109" s="1" t="s">
        <v>267</v>
      </c>
      <c r="D1109" s="1" t="s">
        <v>2669</v>
      </c>
      <c r="E1109" s="1" t="s">
        <v>2935</v>
      </c>
      <c r="F1109" s="1" t="s">
        <v>2936</v>
      </c>
      <c r="G1109" s="1" t="s">
        <v>514</v>
      </c>
      <c r="H1109" s="1" t="s">
        <v>271</v>
      </c>
      <c r="I1109" s="1" t="s">
        <v>2937</v>
      </c>
      <c r="J1109" s="1" t="s">
        <v>2938</v>
      </c>
      <c r="K1109" s="1" t="s">
        <v>2939</v>
      </c>
      <c r="L1109" s="1" t="s">
        <v>2754</v>
      </c>
      <c r="M1109" s="1" t="s">
        <v>2940</v>
      </c>
      <c r="N1109" s="1" t="s">
        <v>2941</v>
      </c>
      <c r="O1109" s="1" t="s">
        <v>2757</v>
      </c>
      <c r="P1109" s="1">
        <v>941</v>
      </c>
      <c r="Q1109" s="1" t="s">
        <v>5119</v>
      </c>
      <c r="R1109" s="1" t="s">
        <v>38</v>
      </c>
      <c r="S1109" s="1" t="s">
        <v>5008</v>
      </c>
      <c r="T1109" s="1" t="s">
        <v>2678</v>
      </c>
      <c r="U1109" s="1">
        <v>1</v>
      </c>
      <c r="V1109" s="1" t="s">
        <v>817</v>
      </c>
      <c r="W1109" s="1" t="s">
        <v>41</v>
      </c>
      <c r="X1109" s="1">
        <v>2</v>
      </c>
      <c r="Y1109" s="7"/>
      <c r="Z1109" s="1">
        <v>500</v>
      </c>
      <c r="AA1109" s="1">
        <v>10</v>
      </c>
      <c r="AC1109" s="1">
        <v>48.72</v>
      </c>
      <c r="AJ1109" s="1">
        <v>651.1</v>
      </c>
      <c r="AO1109" s="1">
        <f t="shared" si="183"/>
        <v>0</v>
      </c>
      <c r="AP1109" s="1">
        <v>10</v>
      </c>
      <c r="BH1109" s="1">
        <v>0</v>
      </c>
      <c r="BI1109" s="1">
        <f t="shared" si="184"/>
        <v>0</v>
      </c>
      <c r="BJ1109" s="1">
        <v>3</v>
      </c>
      <c r="BK1109" s="1">
        <v>1</v>
      </c>
      <c r="BM1109" s="1">
        <v>2</v>
      </c>
      <c r="BX1109" s="1">
        <f t="shared" si="185"/>
        <v>0</v>
      </c>
      <c r="CA1109" s="1">
        <f t="shared" si="186"/>
        <v>0</v>
      </c>
      <c r="CB1109" s="1">
        <f t="shared" si="187"/>
        <v>0</v>
      </c>
      <c r="CC1109" s="1">
        <v>40</v>
      </c>
      <c r="CD1109" s="1">
        <v>40</v>
      </c>
      <c r="CG1109" s="1">
        <f t="shared" si="188"/>
        <v>0</v>
      </c>
      <c r="CH1109" s="1">
        <v>24</v>
      </c>
      <c r="CI1109" s="1">
        <v>24</v>
      </c>
      <c r="CL1109" s="1">
        <f t="shared" si="193"/>
        <v>0</v>
      </c>
      <c r="CO1109" s="1">
        <f t="shared" si="189"/>
        <v>0</v>
      </c>
      <c r="CP1109" s="1">
        <v>543</v>
      </c>
      <c r="CQ1109" s="1">
        <f t="shared" si="194"/>
        <v>0</v>
      </c>
      <c r="CR1109" s="1">
        <v>3</v>
      </c>
    </row>
    <row r="1110" spans="1:96" s="1" customFormat="1" ht="15" hidden="1" customHeight="1" x14ac:dyDescent="0.25">
      <c r="A1110" s="1" t="s">
        <v>2679</v>
      </c>
      <c r="B1110" s="1" t="s">
        <v>2680</v>
      </c>
      <c r="C1110" s="1" t="s">
        <v>267</v>
      </c>
      <c r="D1110" s="1" t="s">
        <v>2669</v>
      </c>
      <c r="E1110" s="1" t="s">
        <v>2681</v>
      </c>
      <c r="F1110" s="1" t="s">
        <v>2682</v>
      </c>
      <c r="G1110" s="1" t="s">
        <v>87</v>
      </c>
      <c r="H1110" s="1" t="s">
        <v>29</v>
      </c>
      <c r="I1110" s="1" t="s">
        <v>2683</v>
      </c>
      <c r="J1110" s="1" t="s">
        <v>2684</v>
      </c>
      <c r="K1110" s="1" t="s">
        <v>2685</v>
      </c>
      <c r="L1110" s="1" t="s">
        <v>2686</v>
      </c>
      <c r="M1110" s="1" t="s">
        <v>176</v>
      </c>
      <c r="N1110" s="1" t="s">
        <v>2687</v>
      </c>
      <c r="O1110" s="1" t="s">
        <v>2688</v>
      </c>
      <c r="P1110" s="1">
        <v>941</v>
      </c>
      <c r="Q1110" s="1" t="s">
        <v>5119</v>
      </c>
      <c r="R1110" s="1" t="s">
        <v>38</v>
      </c>
      <c r="S1110" s="1" t="s">
        <v>5008</v>
      </c>
      <c r="T1110" s="1" t="s">
        <v>2678</v>
      </c>
      <c r="U1110" s="1">
        <v>1</v>
      </c>
      <c r="V1110" s="1" t="s">
        <v>817</v>
      </c>
      <c r="W1110" s="1" t="s">
        <v>41</v>
      </c>
      <c r="X1110" s="1">
        <v>3</v>
      </c>
      <c r="Y1110" s="7"/>
      <c r="Z1110" s="1">
        <v>221.16</v>
      </c>
      <c r="AA1110" s="1">
        <v>50</v>
      </c>
      <c r="AB1110" s="1">
        <v>17.43</v>
      </c>
      <c r="AC1110" s="1">
        <v>3.48</v>
      </c>
      <c r="AJ1110" s="1">
        <v>91.92</v>
      </c>
      <c r="AL1110" s="1">
        <v>58.33</v>
      </c>
      <c r="AO1110" s="1">
        <f t="shared" si="183"/>
        <v>0</v>
      </c>
      <c r="AP1110" s="1">
        <v>220.68</v>
      </c>
      <c r="AQ1110" s="1">
        <v>17.43</v>
      </c>
      <c r="AR1110" s="1">
        <v>3</v>
      </c>
      <c r="BB1110" s="1">
        <v>91.92</v>
      </c>
      <c r="BE1110" s="1">
        <v>58.33</v>
      </c>
      <c r="BH1110" s="1">
        <v>0</v>
      </c>
      <c r="BI1110" s="1">
        <f t="shared" si="184"/>
        <v>0</v>
      </c>
      <c r="BJ1110" s="1">
        <v>158.25</v>
      </c>
      <c r="BK1110" s="1">
        <v>14</v>
      </c>
      <c r="BM1110" s="1">
        <v>5</v>
      </c>
      <c r="BO1110" s="1">
        <v>12.5</v>
      </c>
      <c r="BP1110" s="1">
        <v>37.5</v>
      </c>
      <c r="BQ1110" s="1">
        <v>6</v>
      </c>
      <c r="BR1110" s="1">
        <v>19.25</v>
      </c>
      <c r="BT1110" s="1">
        <v>14</v>
      </c>
      <c r="BU1110" s="1">
        <v>10</v>
      </c>
      <c r="BV1110" s="1">
        <v>10</v>
      </c>
      <c r="BW1110" s="1">
        <v>10</v>
      </c>
      <c r="BX1110" s="1">
        <f t="shared" si="185"/>
        <v>0</v>
      </c>
      <c r="BY1110" s="1">
        <v>20</v>
      </c>
      <c r="CA1110" s="1">
        <f t="shared" si="186"/>
        <v>0</v>
      </c>
      <c r="CB1110" s="1">
        <f t="shared" si="187"/>
        <v>0</v>
      </c>
      <c r="CC1110" s="1">
        <v>140</v>
      </c>
      <c r="CD1110" s="1">
        <v>60</v>
      </c>
      <c r="CE1110" s="1">
        <v>80</v>
      </c>
      <c r="CG1110" s="1">
        <f t="shared" si="188"/>
        <v>0</v>
      </c>
      <c r="CH1110" s="1">
        <v>70</v>
      </c>
      <c r="CI1110" s="1">
        <v>40</v>
      </c>
      <c r="CJ1110" s="1">
        <v>30</v>
      </c>
      <c r="CL1110" s="1">
        <f t="shared" si="193"/>
        <v>0</v>
      </c>
      <c r="CO1110" s="1">
        <f t="shared" si="189"/>
        <v>0</v>
      </c>
      <c r="CP1110" s="1">
        <v>519.41</v>
      </c>
      <c r="CQ1110" s="1">
        <f t="shared" si="194"/>
        <v>0</v>
      </c>
      <c r="CR1110" s="1">
        <v>4</v>
      </c>
    </row>
    <row r="1111" spans="1:96" s="1" customFormat="1" ht="15" hidden="1" customHeight="1" x14ac:dyDescent="0.25">
      <c r="A1111" s="1" t="s">
        <v>2667</v>
      </c>
      <c r="B1111" s="1" t="s">
        <v>2668</v>
      </c>
      <c r="C1111" s="1" t="s">
        <v>25</v>
      </c>
      <c r="D1111" s="1" t="s">
        <v>2669</v>
      </c>
      <c r="E1111" s="1" t="s">
        <v>2670</v>
      </c>
      <c r="F1111" s="1" t="s">
        <v>2671</v>
      </c>
      <c r="G1111" s="1" t="s">
        <v>1923</v>
      </c>
      <c r="H1111" s="1" t="s">
        <v>679</v>
      </c>
      <c r="I1111" s="1" t="s">
        <v>2672</v>
      </c>
      <c r="J1111" s="1" t="s">
        <v>2673</v>
      </c>
      <c r="K1111" s="1" t="s">
        <v>2674</v>
      </c>
      <c r="L1111" s="1" t="s">
        <v>752</v>
      </c>
      <c r="M1111" s="1" t="s">
        <v>2675</v>
      </c>
      <c r="N1111" s="1" t="s">
        <v>2676</v>
      </c>
      <c r="O1111" s="1" t="s">
        <v>1456</v>
      </c>
      <c r="P1111" s="1">
        <v>941</v>
      </c>
      <c r="Q1111" s="1" t="s">
        <v>5119</v>
      </c>
      <c r="R1111" s="1" t="s">
        <v>38</v>
      </c>
      <c r="S1111" s="1" t="s">
        <v>5008</v>
      </c>
      <c r="T1111" s="1" t="s">
        <v>2678</v>
      </c>
      <c r="U1111" s="1">
        <v>1</v>
      </c>
      <c r="V1111" s="1" t="s">
        <v>817</v>
      </c>
      <c r="W1111" s="1" t="s">
        <v>41</v>
      </c>
      <c r="X1111" s="1">
        <v>4</v>
      </c>
      <c r="Y1111" s="7"/>
      <c r="Z1111" s="1">
        <v>246.48</v>
      </c>
      <c r="AA1111" s="1">
        <v>10</v>
      </c>
      <c r="AH1111" s="1">
        <v>22</v>
      </c>
      <c r="AJ1111" s="1">
        <v>214.48</v>
      </c>
      <c r="AO1111" s="1">
        <f t="shared" si="183"/>
        <v>0</v>
      </c>
      <c r="AP1111" s="1">
        <v>260.56</v>
      </c>
      <c r="AX1111" s="1">
        <v>10.96</v>
      </c>
      <c r="BA1111" s="1">
        <v>74.489999999999995</v>
      </c>
      <c r="BB1111" s="1">
        <v>65.11</v>
      </c>
      <c r="BH1111" s="1">
        <v>100</v>
      </c>
      <c r="BI1111" s="1">
        <f t="shared" si="184"/>
        <v>0</v>
      </c>
      <c r="BJ1111" s="1">
        <v>60.5</v>
      </c>
      <c r="BK1111" s="1">
        <v>11</v>
      </c>
      <c r="BM1111" s="1">
        <v>5</v>
      </c>
      <c r="BN1111" s="1">
        <v>2.5</v>
      </c>
      <c r="BQ1111" s="1">
        <v>2</v>
      </c>
      <c r="BV1111" s="1">
        <v>10</v>
      </c>
      <c r="BW1111" s="1">
        <v>10</v>
      </c>
      <c r="BX1111" s="1">
        <f t="shared" si="185"/>
        <v>0</v>
      </c>
      <c r="BY1111" s="1">
        <v>20</v>
      </c>
      <c r="CA1111" s="1">
        <f t="shared" si="186"/>
        <v>0</v>
      </c>
      <c r="CB1111" s="1">
        <f t="shared" si="187"/>
        <v>0</v>
      </c>
      <c r="CC1111" s="1">
        <v>200</v>
      </c>
      <c r="CD1111" s="1">
        <v>60</v>
      </c>
      <c r="CE1111" s="1">
        <v>140</v>
      </c>
      <c r="CG1111" s="1">
        <f t="shared" si="188"/>
        <v>0</v>
      </c>
      <c r="CH1111" s="1">
        <v>100</v>
      </c>
      <c r="CI1111" s="1">
        <v>40</v>
      </c>
      <c r="CJ1111" s="1">
        <v>60</v>
      </c>
      <c r="CL1111" s="1">
        <f t="shared" si="193"/>
        <v>0</v>
      </c>
      <c r="CO1111" s="1">
        <f t="shared" si="189"/>
        <v>0</v>
      </c>
      <c r="CP1111" s="1">
        <v>506.98</v>
      </c>
      <c r="CQ1111" s="1">
        <f t="shared" si="194"/>
        <v>0</v>
      </c>
      <c r="CR1111" s="1">
        <v>5</v>
      </c>
    </row>
    <row r="1112" spans="1:96" s="1" customFormat="1" ht="15" hidden="1" customHeight="1" x14ac:dyDescent="0.25">
      <c r="A1112" s="1" t="s">
        <v>2689</v>
      </c>
      <c r="B1112" s="1" t="s">
        <v>2690</v>
      </c>
      <c r="C1112" s="1" t="s">
        <v>157</v>
      </c>
      <c r="D1112" s="1" t="s">
        <v>2669</v>
      </c>
      <c r="E1112" s="1" t="s">
        <v>2691</v>
      </c>
      <c r="F1112" s="1" t="s">
        <v>2692</v>
      </c>
      <c r="G1112" s="1" t="s">
        <v>123</v>
      </c>
      <c r="H1112" s="1" t="s">
        <v>337</v>
      </c>
      <c r="I1112" s="1" t="s">
        <v>2693</v>
      </c>
      <c r="J1112" s="1" t="s">
        <v>2694</v>
      </c>
      <c r="K1112" s="1" t="s">
        <v>2695</v>
      </c>
      <c r="L1112" s="1" t="s">
        <v>340</v>
      </c>
      <c r="M1112" s="1" t="s">
        <v>2696</v>
      </c>
      <c r="N1112" s="1" t="s">
        <v>2697</v>
      </c>
      <c r="O1112" s="1" t="s">
        <v>2698</v>
      </c>
      <c r="P1112" s="1">
        <v>941</v>
      </c>
      <c r="Q1112" s="1" t="s">
        <v>5119</v>
      </c>
      <c r="R1112" s="1" t="s">
        <v>38</v>
      </c>
      <c r="S1112" s="1" t="s">
        <v>5008</v>
      </c>
      <c r="T1112" s="1" t="s">
        <v>2678</v>
      </c>
      <c r="U1112" s="1">
        <v>1</v>
      </c>
      <c r="V1112" s="1" t="s">
        <v>817</v>
      </c>
      <c r="W1112" s="1" t="s">
        <v>41</v>
      </c>
      <c r="X1112" s="1">
        <v>1</v>
      </c>
      <c r="Y1112" s="7"/>
      <c r="Z1112" s="1">
        <v>307.17599999999999</v>
      </c>
      <c r="AA1112" s="1">
        <v>50</v>
      </c>
      <c r="AH1112" s="1">
        <v>11</v>
      </c>
      <c r="AL1112" s="1">
        <v>69.995999999999995</v>
      </c>
      <c r="AN1112" s="1">
        <v>176.18</v>
      </c>
      <c r="AO1112" s="1">
        <f t="shared" ref="AO1112:AO1175" si="195">IF(SUBTOTAL(9,AA1112:AN1112)&gt;=500,500,SUBTOTAL(9,AA1112:AN1112))</f>
        <v>0</v>
      </c>
      <c r="AP1112" s="1">
        <v>213.33600000000001</v>
      </c>
      <c r="AX1112" s="1">
        <v>5.48</v>
      </c>
      <c r="BE1112" s="1">
        <v>69.995999999999995</v>
      </c>
      <c r="BG1112" s="1">
        <v>87.86</v>
      </c>
      <c r="BI1112" s="1">
        <f t="shared" ref="BI1112:BI1175" si="196">IF(SUBTOTAL(9,AA1112,AQ1112:BH1112)&gt;=500,500,SUBTOTAL(9,AA1112,AQ1112:BH1112))</f>
        <v>0</v>
      </c>
      <c r="BJ1112" s="1">
        <v>29.25</v>
      </c>
      <c r="BK1112" s="1">
        <v>4.5</v>
      </c>
      <c r="BO1112" s="1">
        <v>1.25</v>
      </c>
      <c r="BP1112" s="1">
        <v>1.5</v>
      </c>
      <c r="BQ1112" s="1">
        <v>2</v>
      </c>
      <c r="BX1112" s="1">
        <f t="shared" ref="BX1112:BX1175" si="197">IF(SUBTOTAL(9,BK1112:BW1112)&gt;=210,210,SUBTOTAL(9,BK1112:BW1112))</f>
        <v>0</v>
      </c>
      <c r="BY1112" s="1">
        <v>20</v>
      </c>
      <c r="CA1112" s="1">
        <f t="shared" ref="CA1112:CA1175" si="198">IF(SUBTOTAL(9,BY1112:BZ1112)&gt;=90,90,SUBTOTAL(9,BY1112:BZ1112))</f>
        <v>0</v>
      </c>
      <c r="CB1112" s="1">
        <f t="shared" ref="CB1112:CB1175" si="199">SUM(BX1112,CA1112)</f>
        <v>0</v>
      </c>
      <c r="CC1112" s="1">
        <v>160</v>
      </c>
      <c r="CD1112" s="1">
        <v>50</v>
      </c>
      <c r="CE1112" s="1">
        <v>110</v>
      </c>
      <c r="CG1112" s="1">
        <f t="shared" ref="CG1112:CG1175" si="200">IF(SUBTOTAL(9,CD1112:CF1112)&gt;=200,200,SUBTOTAL(9,CD1112:CF1112))</f>
        <v>0</v>
      </c>
      <c r="CH1112" s="1">
        <v>77</v>
      </c>
      <c r="CI1112" s="1">
        <v>32</v>
      </c>
      <c r="CJ1112" s="1">
        <v>45</v>
      </c>
      <c r="CL1112" s="1">
        <f t="shared" si="193"/>
        <v>0</v>
      </c>
      <c r="CO1112" s="1">
        <f t="shared" ref="CO1112:CO1175" si="201">SUM(CN1112)</f>
        <v>0</v>
      </c>
      <c r="CP1112" s="1">
        <v>496.42599999999999</v>
      </c>
      <c r="CQ1112" s="1">
        <f t="shared" si="194"/>
        <v>0</v>
      </c>
      <c r="CR1112" s="1">
        <v>6</v>
      </c>
    </row>
    <row r="1113" spans="1:96" s="1" customFormat="1" ht="15" hidden="1" customHeight="1" x14ac:dyDescent="0.25">
      <c r="A1113" s="1" t="s">
        <v>2775</v>
      </c>
      <c r="B1113" s="1" t="s">
        <v>2776</v>
      </c>
      <c r="C1113" s="1" t="s">
        <v>25</v>
      </c>
      <c r="D1113" s="1" t="s">
        <v>2669</v>
      </c>
      <c r="E1113" s="1" t="s">
        <v>2777</v>
      </c>
      <c r="F1113" s="1" t="s">
        <v>2778</v>
      </c>
      <c r="G1113" s="1" t="s">
        <v>124</v>
      </c>
      <c r="H1113" s="1" t="s">
        <v>123</v>
      </c>
      <c r="I1113" s="1" t="s">
        <v>2779</v>
      </c>
      <c r="J1113" s="1" t="s">
        <v>2780</v>
      </c>
      <c r="K1113" s="1" t="s">
        <v>2781</v>
      </c>
      <c r="L1113" s="1" t="s">
        <v>340</v>
      </c>
      <c r="M1113" s="1" t="s">
        <v>2268</v>
      </c>
      <c r="N1113" s="1" t="s">
        <v>2782</v>
      </c>
      <c r="O1113" s="1" t="s">
        <v>2698</v>
      </c>
      <c r="P1113" s="1">
        <v>941</v>
      </c>
      <c r="Q1113" s="1" t="s">
        <v>5119</v>
      </c>
      <c r="R1113" s="1" t="s">
        <v>38</v>
      </c>
      <c r="S1113" s="1" t="s">
        <v>5008</v>
      </c>
      <c r="T1113" s="1" t="s">
        <v>2678</v>
      </c>
      <c r="U1113" s="1">
        <v>1</v>
      </c>
      <c r="V1113" s="1" t="s">
        <v>817</v>
      </c>
      <c r="W1113" s="1" t="s">
        <v>41</v>
      </c>
      <c r="X1113" s="1">
        <v>2</v>
      </c>
      <c r="Y1113" s="7"/>
      <c r="Z1113" s="1">
        <v>425.41</v>
      </c>
      <c r="AA1113" s="1">
        <v>10</v>
      </c>
      <c r="AH1113" s="1">
        <v>24.75</v>
      </c>
      <c r="AN1113" s="1">
        <v>390.66</v>
      </c>
      <c r="AO1113" s="1">
        <f t="shared" si="195"/>
        <v>0</v>
      </c>
      <c r="AP1113" s="1">
        <v>217.15</v>
      </c>
      <c r="AX1113" s="1">
        <v>12.33</v>
      </c>
      <c r="BG1113" s="1">
        <v>194.82</v>
      </c>
      <c r="BI1113" s="1">
        <f t="shared" si="196"/>
        <v>0</v>
      </c>
      <c r="BJ1113" s="1">
        <v>2</v>
      </c>
      <c r="BK1113" s="1">
        <v>2</v>
      </c>
      <c r="BX1113" s="1">
        <f t="shared" si="197"/>
        <v>0</v>
      </c>
      <c r="CA1113" s="1">
        <f t="shared" si="198"/>
        <v>0</v>
      </c>
      <c r="CB1113" s="1">
        <f t="shared" si="199"/>
        <v>0</v>
      </c>
      <c r="CC1113" s="1">
        <v>30</v>
      </c>
      <c r="CD1113" s="1">
        <v>30</v>
      </c>
      <c r="CG1113" s="1">
        <f t="shared" si="200"/>
        <v>0</v>
      </c>
      <c r="CH1113" s="1">
        <v>16</v>
      </c>
      <c r="CI1113" s="1">
        <v>16</v>
      </c>
      <c r="CL1113" s="1">
        <f t="shared" si="193"/>
        <v>0</v>
      </c>
      <c r="CO1113" s="1">
        <f t="shared" si="201"/>
        <v>0</v>
      </c>
      <c r="CP1113" s="1">
        <v>457.41</v>
      </c>
      <c r="CQ1113" s="1">
        <f t="shared" si="194"/>
        <v>0</v>
      </c>
      <c r="CR1113" s="1">
        <v>7</v>
      </c>
    </row>
    <row r="1114" spans="1:96" s="1" customFormat="1" ht="15" hidden="1" customHeight="1" x14ac:dyDescent="0.25">
      <c r="A1114" s="1" t="s">
        <v>2793</v>
      </c>
      <c r="B1114" s="1" t="s">
        <v>2794</v>
      </c>
      <c r="C1114" s="1" t="s">
        <v>25</v>
      </c>
      <c r="D1114" s="1" t="s">
        <v>2669</v>
      </c>
      <c r="E1114" s="1" t="s">
        <v>2795</v>
      </c>
      <c r="F1114" s="1" t="s">
        <v>2796</v>
      </c>
      <c r="G1114" s="1" t="s">
        <v>29</v>
      </c>
      <c r="H1114" s="1" t="s">
        <v>195</v>
      </c>
      <c r="I1114" s="1" t="s">
        <v>2797</v>
      </c>
      <c r="J1114" s="1" t="s">
        <v>2798</v>
      </c>
      <c r="K1114" s="1" t="s">
        <v>2799</v>
      </c>
      <c r="L1114" s="1" t="s">
        <v>105</v>
      </c>
      <c r="M1114" s="1" t="s">
        <v>176</v>
      </c>
      <c r="N1114" s="1" t="s">
        <v>2800</v>
      </c>
      <c r="O1114" s="1" t="s">
        <v>2801</v>
      </c>
      <c r="P1114" s="1">
        <v>941</v>
      </c>
      <c r="Q1114" s="1" t="s">
        <v>5119</v>
      </c>
      <c r="R1114" s="1" t="s">
        <v>38</v>
      </c>
      <c r="S1114" s="1" t="s">
        <v>5008</v>
      </c>
      <c r="T1114" s="1" t="s">
        <v>2678</v>
      </c>
      <c r="U1114" s="1">
        <v>1</v>
      </c>
      <c r="V1114" s="1" t="s">
        <v>817</v>
      </c>
      <c r="W1114" s="1" t="s">
        <v>41</v>
      </c>
      <c r="X1114" s="1">
        <v>2</v>
      </c>
      <c r="Y1114" s="7"/>
      <c r="Z1114" s="1">
        <v>246.51</v>
      </c>
      <c r="AA1114" s="1">
        <v>50</v>
      </c>
      <c r="AH1114" s="1">
        <v>16.5</v>
      </c>
      <c r="AJ1114" s="1">
        <v>180.01</v>
      </c>
      <c r="AO1114" s="1">
        <f t="shared" si="195"/>
        <v>0</v>
      </c>
      <c r="AP1114" s="1">
        <v>50</v>
      </c>
      <c r="BH1114" s="1">
        <v>0</v>
      </c>
      <c r="BI1114" s="1">
        <f t="shared" si="196"/>
        <v>0</v>
      </c>
      <c r="BJ1114" s="1">
        <v>4.5</v>
      </c>
      <c r="BK1114" s="1">
        <v>2.5</v>
      </c>
      <c r="BM1114" s="1">
        <v>2</v>
      </c>
      <c r="BX1114" s="1">
        <f t="shared" si="197"/>
        <v>0</v>
      </c>
      <c r="CA1114" s="1">
        <f t="shared" si="198"/>
        <v>0</v>
      </c>
      <c r="CB1114" s="1">
        <f t="shared" si="199"/>
        <v>0</v>
      </c>
      <c r="CC1114" s="1">
        <v>190</v>
      </c>
      <c r="CD1114" s="1">
        <v>50</v>
      </c>
      <c r="CE1114" s="1">
        <v>140</v>
      </c>
      <c r="CG1114" s="1">
        <f t="shared" si="200"/>
        <v>0</v>
      </c>
      <c r="CH1114" s="1">
        <v>92</v>
      </c>
      <c r="CI1114" s="1">
        <v>32</v>
      </c>
      <c r="CJ1114" s="1">
        <v>60</v>
      </c>
      <c r="CL1114" s="1">
        <f t="shared" si="193"/>
        <v>0</v>
      </c>
      <c r="CO1114" s="1">
        <f t="shared" si="201"/>
        <v>0</v>
      </c>
      <c r="CP1114" s="1">
        <v>441.01</v>
      </c>
      <c r="CQ1114" s="1">
        <f t="shared" si="194"/>
        <v>0</v>
      </c>
      <c r="CR1114" s="1">
        <v>8</v>
      </c>
    </row>
    <row r="1115" spans="1:96" s="1" customFormat="1" ht="15" hidden="1" customHeight="1" x14ac:dyDescent="0.25">
      <c r="A1115" s="1" t="s">
        <v>2746</v>
      </c>
      <c r="B1115" s="1" t="s">
        <v>2747</v>
      </c>
      <c r="C1115" s="1" t="s">
        <v>267</v>
      </c>
      <c r="D1115" s="1" t="s">
        <v>2669</v>
      </c>
      <c r="E1115" s="1" t="s">
        <v>2748</v>
      </c>
      <c r="F1115" s="1" t="s">
        <v>2749</v>
      </c>
      <c r="G1115" s="1" t="s">
        <v>1923</v>
      </c>
      <c r="H1115" s="1" t="s">
        <v>2750</v>
      </c>
      <c r="I1115" s="1" t="s">
        <v>2751</v>
      </c>
      <c r="J1115" s="1" t="s">
        <v>2752</v>
      </c>
      <c r="K1115" s="1" t="s">
        <v>2753</v>
      </c>
      <c r="L1115" s="1" t="s">
        <v>2754</v>
      </c>
      <c r="M1115" s="1" t="s">
        <v>2755</v>
      </c>
      <c r="N1115" s="1" t="s">
        <v>2756</v>
      </c>
      <c r="O1115" s="1" t="s">
        <v>2757</v>
      </c>
      <c r="P1115" s="1">
        <v>941</v>
      </c>
      <c r="Q1115" s="1" t="s">
        <v>5119</v>
      </c>
      <c r="R1115" s="1" t="s">
        <v>38</v>
      </c>
      <c r="S1115" s="1" t="s">
        <v>5008</v>
      </c>
      <c r="T1115" s="1" t="s">
        <v>2678</v>
      </c>
      <c r="U1115" s="1">
        <v>1</v>
      </c>
      <c r="V1115" s="1" t="s">
        <v>817</v>
      </c>
      <c r="W1115" s="1" t="s">
        <v>41</v>
      </c>
      <c r="X1115" s="1">
        <v>1</v>
      </c>
      <c r="Y1115" s="7"/>
      <c r="Z1115" s="1">
        <v>154.13999999999999</v>
      </c>
      <c r="AA1115" s="1">
        <v>10</v>
      </c>
      <c r="AB1115" s="1">
        <v>14.11</v>
      </c>
      <c r="AG1115" s="1">
        <v>52.25</v>
      </c>
      <c r="AH1115" s="1">
        <v>16.5</v>
      </c>
      <c r="AJ1115" s="1">
        <v>61.28</v>
      </c>
      <c r="AO1115" s="1">
        <f t="shared" si="195"/>
        <v>0</v>
      </c>
      <c r="AP1115" s="1">
        <v>10</v>
      </c>
      <c r="BI1115" s="1">
        <f t="shared" si="196"/>
        <v>0</v>
      </c>
      <c r="BJ1115" s="1">
        <v>109.25</v>
      </c>
      <c r="BK1115" s="1">
        <v>2.5</v>
      </c>
      <c r="BM1115" s="1">
        <v>2</v>
      </c>
      <c r="BN1115" s="1">
        <v>1.25</v>
      </c>
      <c r="BP1115" s="1">
        <v>6</v>
      </c>
      <c r="BQ1115" s="1">
        <v>4</v>
      </c>
      <c r="BT1115" s="1">
        <v>3.5</v>
      </c>
      <c r="BU1115" s="1">
        <v>10</v>
      </c>
      <c r="BW1115" s="1">
        <v>10</v>
      </c>
      <c r="BX1115" s="1">
        <f t="shared" si="197"/>
        <v>0</v>
      </c>
      <c r="BZ1115" s="1">
        <v>70</v>
      </c>
      <c r="CA1115" s="1">
        <f t="shared" si="198"/>
        <v>0</v>
      </c>
      <c r="CB1115" s="1">
        <f t="shared" si="199"/>
        <v>0</v>
      </c>
      <c r="CC1115" s="1">
        <v>170</v>
      </c>
      <c r="CD1115" s="1">
        <v>60</v>
      </c>
      <c r="CE1115" s="1">
        <v>110</v>
      </c>
      <c r="CG1115" s="1">
        <f t="shared" si="200"/>
        <v>0</v>
      </c>
      <c r="CH1115" s="1">
        <v>85</v>
      </c>
      <c r="CI1115" s="1">
        <v>40</v>
      </c>
      <c r="CJ1115" s="1">
        <v>45</v>
      </c>
      <c r="CL1115" s="1">
        <f t="shared" si="193"/>
        <v>0</v>
      </c>
      <c r="CO1115" s="1">
        <f t="shared" si="201"/>
        <v>0</v>
      </c>
      <c r="CP1115" s="1">
        <v>433.39</v>
      </c>
      <c r="CQ1115" s="1">
        <f t="shared" si="194"/>
        <v>0</v>
      </c>
      <c r="CR1115" s="1">
        <v>9</v>
      </c>
    </row>
    <row r="1116" spans="1:96" s="1" customFormat="1" ht="15" hidden="1" customHeight="1" x14ac:dyDescent="0.25">
      <c r="A1116" s="1" t="s">
        <v>3266</v>
      </c>
      <c r="B1116" s="1" t="s">
        <v>3267</v>
      </c>
      <c r="C1116" s="1" t="s">
        <v>25</v>
      </c>
      <c r="D1116" s="1" t="s">
        <v>2669</v>
      </c>
      <c r="E1116" s="1" t="s">
        <v>3268</v>
      </c>
      <c r="F1116" s="1" t="s">
        <v>3269</v>
      </c>
      <c r="G1116" s="1" t="s">
        <v>1610</v>
      </c>
      <c r="H1116" s="1" t="s">
        <v>3270</v>
      </c>
      <c r="I1116" s="1" t="s">
        <v>3271</v>
      </c>
      <c r="J1116" s="1" t="s">
        <v>3272</v>
      </c>
      <c r="K1116" s="1" t="s">
        <v>3273</v>
      </c>
      <c r="L1116" s="1" t="s">
        <v>1755</v>
      </c>
      <c r="M1116" s="1" t="s">
        <v>3274</v>
      </c>
      <c r="N1116" s="1" t="s">
        <v>3275</v>
      </c>
      <c r="O1116" s="1" t="s">
        <v>1758</v>
      </c>
      <c r="P1116" s="1">
        <v>941</v>
      </c>
      <c r="Q1116" s="1" t="s">
        <v>5119</v>
      </c>
      <c r="R1116" s="1" t="s">
        <v>38</v>
      </c>
      <c r="S1116" s="1" t="s">
        <v>5008</v>
      </c>
      <c r="T1116" s="1" t="s">
        <v>2678</v>
      </c>
      <c r="U1116" s="1">
        <v>1</v>
      </c>
      <c r="V1116" s="1" t="s">
        <v>817</v>
      </c>
      <c r="W1116" s="1" t="s">
        <v>41</v>
      </c>
      <c r="X1116" s="1">
        <v>3</v>
      </c>
      <c r="Y1116" s="7"/>
      <c r="Z1116" s="1">
        <v>184.11</v>
      </c>
      <c r="AA1116" s="1">
        <v>0</v>
      </c>
      <c r="AB1116" s="1">
        <v>14.11</v>
      </c>
      <c r="AH1116" s="1">
        <v>74.25</v>
      </c>
      <c r="AJ1116" s="1">
        <v>95.75</v>
      </c>
      <c r="AO1116" s="1">
        <f t="shared" si="195"/>
        <v>0</v>
      </c>
      <c r="AP1116" s="1">
        <v>0</v>
      </c>
      <c r="BI1116" s="1">
        <f t="shared" si="196"/>
        <v>0</v>
      </c>
      <c r="BJ1116" s="1">
        <v>18</v>
      </c>
      <c r="BK1116" s="1">
        <v>6</v>
      </c>
      <c r="BM1116" s="1">
        <v>6</v>
      </c>
      <c r="BQ1116" s="1">
        <v>6</v>
      </c>
      <c r="BX1116" s="1">
        <f t="shared" si="197"/>
        <v>0</v>
      </c>
      <c r="CA1116" s="1">
        <f t="shared" si="198"/>
        <v>0</v>
      </c>
      <c r="CB1116" s="1">
        <f t="shared" si="199"/>
        <v>0</v>
      </c>
      <c r="CC1116" s="1">
        <v>200</v>
      </c>
      <c r="CD1116" s="1">
        <v>60</v>
      </c>
      <c r="CE1116" s="1">
        <v>140</v>
      </c>
      <c r="CG1116" s="1">
        <f t="shared" si="200"/>
        <v>0</v>
      </c>
      <c r="CH1116" s="1">
        <v>100</v>
      </c>
      <c r="CI1116" s="1">
        <v>40</v>
      </c>
      <c r="CJ1116" s="1">
        <v>60</v>
      </c>
      <c r="CL1116" s="1">
        <f t="shared" si="193"/>
        <v>0</v>
      </c>
      <c r="CO1116" s="1">
        <f t="shared" si="201"/>
        <v>0</v>
      </c>
      <c r="CP1116" s="1">
        <v>402.11</v>
      </c>
      <c r="CQ1116" s="1">
        <f t="shared" si="194"/>
        <v>0</v>
      </c>
      <c r="CR1116" s="1">
        <v>10</v>
      </c>
    </row>
    <row r="1117" spans="1:96" s="1" customFormat="1" ht="15" hidden="1" customHeight="1" x14ac:dyDescent="0.25">
      <c r="A1117" s="1" t="s">
        <v>2857</v>
      </c>
      <c r="B1117" s="1" t="s">
        <v>2858</v>
      </c>
      <c r="C1117" s="1" t="s">
        <v>25</v>
      </c>
      <c r="D1117" s="1" t="s">
        <v>2669</v>
      </c>
      <c r="E1117" s="1" t="s">
        <v>2859</v>
      </c>
      <c r="F1117" s="1" t="s">
        <v>2860</v>
      </c>
      <c r="G1117" s="1" t="s">
        <v>316</v>
      </c>
      <c r="H1117" s="1" t="s">
        <v>852</v>
      </c>
      <c r="I1117" s="1" t="s">
        <v>2861</v>
      </c>
      <c r="J1117" s="1" t="s">
        <v>2862</v>
      </c>
      <c r="K1117" s="1" t="s">
        <v>2863</v>
      </c>
      <c r="L1117" s="1" t="s">
        <v>2864</v>
      </c>
      <c r="M1117" s="1" t="s">
        <v>2865</v>
      </c>
      <c r="N1117" s="1" t="s">
        <v>2866</v>
      </c>
      <c r="O1117" s="1" t="s">
        <v>2867</v>
      </c>
      <c r="P1117" s="1">
        <v>941</v>
      </c>
      <c r="Q1117" s="1" t="s">
        <v>5119</v>
      </c>
      <c r="R1117" s="1" t="s">
        <v>38</v>
      </c>
      <c r="S1117" s="1" t="s">
        <v>5008</v>
      </c>
      <c r="T1117" s="1" t="s">
        <v>2678</v>
      </c>
      <c r="U1117" s="1">
        <v>1</v>
      </c>
      <c r="V1117" s="1" t="s">
        <v>817</v>
      </c>
      <c r="W1117" s="1" t="s">
        <v>41</v>
      </c>
      <c r="X1117" s="1">
        <v>2</v>
      </c>
      <c r="Y1117" s="7"/>
      <c r="Z1117" s="1">
        <v>342.39</v>
      </c>
      <c r="AA1117" s="1">
        <v>10</v>
      </c>
      <c r="AB1117" s="1">
        <v>8.3000000000000007</v>
      </c>
      <c r="AE1117" s="1">
        <v>36.630000000000003</v>
      </c>
      <c r="AJ1117" s="1">
        <v>237.46</v>
      </c>
      <c r="AK1117" s="1">
        <v>50</v>
      </c>
      <c r="AO1117" s="1">
        <f t="shared" si="195"/>
        <v>0</v>
      </c>
      <c r="AP1117" s="1">
        <v>127.19</v>
      </c>
      <c r="BA1117" s="1">
        <v>17.190000000000001</v>
      </c>
      <c r="BH1117" s="1">
        <v>100</v>
      </c>
      <c r="BI1117" s="1">
        <f t="shared" si="196"/>
        <v>0</v>
      </c>
      <c r="BJ1117" s="1">
        <v>14.7</v>
      </c>
      <c r="BQ1117" s="1">
        <v>2</v>
      </c>
      <c r="BS1117" s="1">
        <v>2.7</v>
      </c>
      <c r="BW1117" s="1">
        <v>10</v>
      </c>
      <c r="BX1117" s="1">
        <f t="shared" si="197"/>
        <v>0</v>
      </c>
      <c r="CA1117" s="1">
        <f t="shared" si="198"/>
        <v>0</v>
      </c>
      <c r="CB1117" s="1">
        <f t="shared" si="199"/>
        <v>0</v>
      </c>
      <c r="CC1117" s="1">
        <v>40</v>
      </c>
      <c r="CD1117" s="1">
        <v>40</v>
      </c>
      <c r="CG1117" s="1">
        <f t="shared" si="200"/>
        <v>0</v>
      </c>
      <c r="CH1117" s="1">
        <v>24</v>
      </c>
      <c r="CI1117" s="1">
        <v>24</v>
      </c>
      <c r="CL1117" s="1">
        <f t="shared" si="193"/>
        <v>0</v>
      </c>
      <c r="CO1117" s="1">
        <f t="shared" si="201"/>
        <v>0</v>
      </c>
      <c r="CP1117" s="1">
        <v>397.09</v>
      </c>
      <c r="CQ1117" s="1">
        <f t="shared" si="194"/>
        <v>0</v>
      </c>
      <c r="CR1117" s="1">
        <v>11</v>
      </c>
    </row>
    <row r="1118" spans="1:96" s="1" customFormat="1" ht="15" hidden="1" customHeight="1" x14ac:dyDescent="0.25">
      <c r="A1118" s="1" t="s">
        <v>2758</v>
      </c>
      <c r="B1118" s="1" t="s">
        <v>2759</v>
      </c>
      <c r="C1118" s="1" t="s">
        <v>25</v>
      </c>
      <c r="D1118" s="1" t="s">
        <v>2669</v>
      </c>
      <c r="E1118" s="1" t="s">
        <v>2760</v>
      </c>
      <c r="F1118" s="1" t="s">
        <v>2761</v>
      </c>
      <c r="G1118" s="1" t="s">
        <v>1923</v>
      </c>
      <c r="H1118" s="1" t="s">
        <v>124</v>
      </c>
      <c r="I1118" s="1" t="s">
        <v>2762</v>
      </c>
      <c r="J1118" s="1" t="s">
        <v>2762</v>
      </c>
      <c r="K1118" s="1" t="s">
        <v>2763</v>
      </c>
      <c r="L1118" s="1" t="s">
        <v>1602</v>
      </c>
      <c r="M1118" s="1" t="s">
        <v>1603</v>
      </c>
      <c r="N1118" s="1" t="s">
        <v>2764</v>
      </c>
      <c r="O1118" s="1" t="s">
        <v>1605</v>
      </c>
      <c r="P1118" s="1">
        <v>941</v>
      </c>
      <c r="Q1118" s="1" t="s">
        <v>5119</v>
      </c>
      <c r="R1118" s="1" t="s">
        <v>38</v>
      </c>
      <c r="S1118" s="1" t="s">
        <v>5008</v>
      </c>
      <c r="T1118" s="1" t="s">
        <v>2678</v>
      </c>
      <c r="U1118" s="1">
        <v>1</v>
      </c>
      <c r="V1118" s="1" t="s">
        <v>817</v>
      </c>
      <c r="W1118" s="1" t="s">
        <v>41</v>
      </c>
      <c r="X1118" s="1">
        <v>2</v>
      </c>
      <c r="Y1118" s="7"/>
      <c r="Z1118" s="1">
        <v>195.51</v>
      </c>
      <c r="AA1118" s="1">
        <v>10</v>
      </c>
      <c r="AH1118" s="1">
        <v>5.5</v>
      </c>
      <c r="AJ1118" s="1">
        <v>180.01</v>
      </c>
      <c r="AO1118" s="1">
        <f t="shared" si="195"/>
        <v>0</v>
      </c>
      <c r="AP1118" s="1">
        <v>84.49</v>
      </c>
      <c r="BA1118" s="1">
        <v>74.489999999999995</v>
      </c>
      <c r="BI1118" s="1">
        <f t="shared" si="196"/>
        <v>0</v>
      </c>
      <c r="BJ1118" s="1">
        <v>136.75</v>
      </c>
      <c r="BK1118" s="1">
        <v>4.5</v>
      </c>
      <c r="BM1118" s="1">
        <v>6</v>
      </c>
      <c r="BO1118" s="1">
        <v>58.75</v>
      </c>
      <c r="BP1118" s="1">
        <v>7.5</v>
      </c>
      <c r="BQ1118" s="1">
        <v>10</v>
      </c>
      <c r="BU1118" s="1">
        <v>10</v>
      </c>
      <c r="BV1118" s="1">
        <v>10</v>
      </c>
      <c r="BW1118" s="1">
        <v>10</v>
      </c>
      <c r="BX1118" s="1">
        <f t="shared" si="197"/>
        <v>0</v>
      </c>
      <c r="BY1118" s="1">
        <v>20</v>
      </c>
      <c r="CA1118" s="1">
        <f t="shared" si="198"/>
        <v>0</v>
      </c>
      <c r="CB1118" s="1">
        <f t="shared" si="199"/>
        <v>0</v>
      </c>
      <c r="CC1118" s="1">
        <v>60</v>
      </c>
      <c r="CD1118" s="1">
        <v>60</v>
      </c>
      <c r="CG1118" s="1">
        <f t="shared" si="200"/>
        <v>0</v>
      </c>
      <c r="CH1118" s="1">
        <v>40</v>
      </c>
      <c r="CI1118" s="1">
        <v>40</v>
      </c>
      <c r="CL1118" s="1">
        <f t="shared" si="193"/>
        <v>0</v>
      </c>
      <c r="CO1118" s="1">
        <f t="shared" si="201"/>
        <v>0</v>
      </c>
      <c r="CP1118" s="1">
        <v>392.26</v>
      </c>
      <c r="CQ1118" s="1">
        <f t="shared" si="194"/>
        <v>0</v>
      </c>
      <c r="CR1118" s="1">
        <v>12</v>
      </c>
    </row>
    <row r="1119" spans="1:96" s="1" customFormat="1" ht="15" hidden="1" customHeight="1" x14ac:dyDescent="0.25">
      <c r="A1119" s="1" t="s">
        <v>2708</v>
      </c>
      <c r="B1119" s="1" t="s">
        <v>2709</v>
      </c>
      <c r="C1119" s="1" t="s">
        <v>25</v>
      </c>
      <c r="D1119" s="1" t="s">
        <v>2669</v>
      </c>
      <c r="E1119" s="1" t="s">
        <v>2710</v>
      </c>
      <c r="F1119" s="1" t="s">
        <v>2711</v>
      </c>
      <c r="G1119" s="1" t="s">
        <v>183</v>
      </c>
      <c r="H1119" s="1" t="s">
        <v>337</v>
      </c>
      <c r="I1119" s="1" t="s">
        <v>2712</v>
      </c>
      <c r="J1119" s="1" t="s">
        <v>2712</v>
      </c>
      <c r="K1119" s="1" t="s">
        <v>2713</v>
      </c>
      <c r="L1119" s="1" t="s">
        <v>2714</v>
      </c>
      <c r="M1119" s="1" t="s">
        <v>2715</v>
      </c>
      <c r="N1119" s="1" t="s">
        <v>2716</v>
      </c>
      <c r="O1119" s="1" t="s">
        <v>1476</v>
      </c>
      <c r="P1119" s="1">
        <v>941</v>
      </c>
      <c r="Q1119" s="1" t="s">
        <v>5119</v>
      </c>
      <c r="R1119" s="1" t="s">
        <v>38</v>
      </c>
      <c r="S1119" s="1" t="s">
        <v>5008</v>
      </c>
      <c r="T1119" s="1" t="s">
        <v>2678</v>
      </c>
      <c r="U1119" s="1">
        <v>1</v>
      </c>
      <c r="V1119" s="1" t="s">
        <v>817</v>
      </c>
      <c r="W1119" s="1" t="s">
        <v>41</v>
      </c>
      <c r="X1119" s="1">
        <v>4</v>
      </c>
      <c r="Y1119" s="7"/>
      <c r="Z1119" s="1">
        <v>234.98</v>
      </c>
      <c r="AA1119" s="1">
        <v>10</v>
      </c>
      <c r="AE1119" s="1">
        <v>39.96</v>
      </c>
      <c r="AH1119" s="1">
        <v>16.5</v>
      </c>
      <c r="AJ1119" s="1">
        <v>168.52</v>
      </c>
      <c r="AO1119" s="1">
        <f t="shared" si="195"/>
        <v>0</v>
      </c>
      <c r="AP1119" s="1">
        <v>206.66</v>
      </c>
      <c r="AU1119" s="1">
        <v>19.920000000000002</v>
      </c>
      <c r="AX1119" s="1">
        <v>8.2200000000000006</v>
      </c>
      <c r="BB1119" s="1">
        <v>168.52</v>
      </c>
      <c r="BI1119" s="1">
        <f t="shared" si="196"/>
        <v>0</v>
      </c>
      <c r="BJ1119" s="1">
        <v>34</v>
      </c>
      <c r="BK1119" s="1">
        <v>2</v>
      </c>
      <c r="BN1119" s="1">
        <v>1.25</v>
      </c>
      <c r="BO1119" s="1">
        <v>3.75</v>
      </c>
      <c r="BP1119" s="1">
        <v>1.5</v>
      </c>
      <c r="BR1119" s="1">
        <v>5.5</v>
      </c>
      <c r="BU1119" s="1">
        <v>10</v>
      </c>
      <c r="BW1119" s="1">
        <v>10</v>
      </c>
      <c r="BX1119" s="1">
        <f t="shared" si="197"/>
        <v>0</v>
      </c>
      <c r="CA1119" s="1">
        <f t="shared" si="198"/>
        <v>0</v>
      </c>
      <c r="CB1119" s="1">
        <f t="shared" si="199"/>
        <v>0</v>
      </c>
      <c r="CC1119" s="1">
        <v>90</v>
      </c>
      <c r="CD1119" s="1">
        <v>40</v>
      </c>
      <c r="CE1119" s="1">
        <v>50</v>
      </c>
      <c r="CG1119" s="1">
        <f t="shared" si="200"/>
        <v>0</v>
      </c>
      <c r="CH1119" s="1">
        <v>39</v>
      </c>
      <c r="CI1119" s="1">
        <v>24</v>
      </c>
      <c r="CJ1119" s="1">
        <v>15</v>
      </c>
      <c r="CL1119" s="1">
        <f t="shared" si="193"/>
        <v>0</v>
      </c>
      <c r="CO1119" s="1">
        <f t="shared" si="201"/>
        <v>0</v>
      </c>
      <c r="CP1119" s="1">
        <v>358.98</v>
      </c>
      <c r="CQ1119" s="1">
        <f t="shared" si="194"/>
        <v>0</v>
      </c>
      <c r="CR1119" s="1">
        <v>13</v>
      </c>
    </row>
    <row r="1120" spans="1:96" s="1" customFormat="1" ht="15" hidden="1" customHeight="1" x14ac:dyDescent="0.25">
      <c r="A1120" s="1" t="s">
        <v>3276</v>
      </c>
      <c r="B1120" s="1" t="s">
        <v>3277</v>
      </c>
      <c r="C1120" s="1" t="s">
        <v>267</v>
      </c>
      <c r="D1120" s="1" t="s">
        <v>2669</v>
      </c>
      <c r="E1120" s="1" t="s">
        <v>3278</v>
      </c>
      <c r="F1120" s="1" t="s">
        <v>3279</v>
      </c>
      <c r="G1120" s="1" t="s">
        <v>195</v>
      </c>
      <c r="H1120" s="1" t="s">
        <v>391</v>
      </c>
      <c r="I1120" s="1" t="s">
        <v>3280</v>
      </c>
      <c r="J1120" s="1" t="s">
        <v>3281</v>
      </c>
      <c r="K1120" s="1" t="s">
        <v>3282</v>
      </c>
      <c r="L1120" s="1" t="s">
        <v>340</v>
      </c>
      <c r="M1120" s="1" t="s">
        <v>3283</v>
      </c>
      <c r="N1120" s="1" t="s">
        <v>3284</v>
      </c>
      <c r="O1120" s="1" t="s">
        <v>3001</v>
      </c>
      <c r="P1120" s="1">
        <v>941</v>
      </c>
      <c r="Q1120" s="1" t="s">
        <v>5119</v>
      </c>
      <c r="R1120" s="1" t="s">
        <v>38</v>
      </c>
      <c r="S1120" s="1" t="s">
        <v>5008</v>
      </c>
      <c r="T1120" s="1" t="s">
        <v>2678</v>
      </c>
      <c r="U1120" s="1">
        <v>1</v>
      </c>
      <c r="V1120" s="1" t="s">
        <v>817</v>
      </c>
      <c r="W1120" s="1" t="s">
        <v>41</v>
      </c>
      <c r="X1120" s="1">
        <v>2</v>
      </c>
      <c r="Y1120" s="7"/>
      <c r="Z1120" s="1">
        <v>267.43</v>
      </c>
      <c r="AA1120" s="1">
        <v>50</v>
      </c>
      <c r="AH1120" s="1">
        <v>41.25</v>
      </c>
      <c r="AN1120" s="1">
        <v>176.18</v>
      </c>
      <c r="AO1120" s="1">
        <f t="shared" si="195"/>
        <v>0</v>
      </c>
      <c r="AP1120" s="1">
        <v>50</v>
      </c>
      <c r="BI1120" s="1">
        <f t="shared" si="196"/>
        <v>0</v>
      </c>
      <c r="BJ1120" s="1">
        <v>30</v>
      </c>
      <c r="BK1120" s="1">
        <v>0.5</v>
      </c>
      <c r="BM1120" s="1">
        <v>2</v>
      </c>
      <c r="BQ1120" s="1">
        <v>2</v>
      </c>
      <c r="BR1120" s="1">
        <v>5.5</v>
      </c>
      <c r="BX1120" s="1">
        <f t="shared" si="197"/>
        <v>0</v>
      </c>
      <c r="BY1120" s="1">
        <v>20</v>
      </c>
      <c r="CA1120" s="1">
        <f t="shared" si="198"/>
        <v>0</v>
      </c>
      <c r="CB1120" s="1">
        <f t="shared" si="199"/>
        <v>0</v>
      </c>
      <c r="CC1120" s="1">
        <v>50</v>
      </c>
      <c r="CD1120" s="1">
        <v>50</v>
      </c>
      <c r="CG1120" s="1">
        <f t="shared" si="200"/>
        <v>0</v>
      </c>
      <c r="CH1120" s="1">
        <v>32</v>
      </c>
      <c r="CI1120" s="1">
        <v>32</v>
      </c>
      <c r="CL1120" s="1">
        <f t="shared" si="193"/>
        <v>0</v>
      </c>
      <c r="CO1120" s="1">
        <f t="shared" si="201"/>
        <v>0</v>
      </c>
      <c r="CP1120" s="1">
        <v>347.43</v>
      </c>
      <c r="CQ1120" s="1">
        <f t="shared" si="194"/>
        <v>0</v>
      </c>
      <c r="CR1120" s="1">
        <v>14</v>
      </c>
    </row>
    <row r="1121" spans="1:96" s="1" customFormat="1" ht="15" hidden="1" customHeight="1" x14ac:dyDescent="0.25">
      <c r="A1121" s="1" t="s">
        <v>2737</v>
      </c>
      <c r="B1121" s="1" t="s">
        <v>2738</v>
      </c>
      <c r="C1121" s="1" t="s">
        <v>267</v>
      </c>
      <c r="D1121" s="1" t="s">
        <v>2669</v>
      </c>
      <c r="E1121" s="1" t="s">
        <v>2739</v>
      </c>
      <c r="F1121" s="1" t="s">
        <v>2740</v>
      </c>
      <c r="G1121" s="1" t="s">
        <v>160</v>
      </c>
      <c r="H1121" s="1" t="s">
        <v>249</v>
      </c>
      <c r="I1121" s="1" t="s">
        <v>2741</v>
      </c>
      <c r="J1121" s="1" t="s">
        <v>2742</v>
      </c>
      <c r="K1121" s="1" t="s">
        <v>2743</v>
      </c>
      <c r="L1121" s="1" t="s">
        <v>105</v>
      </c>
      <c r="M1121" s="1" t="s">
        <v>846</v>
      </c>
      <c r="N1121" s="1" t="s">
        <v>2744</v>
      </c>
      <c r="O1121" s="1" t="s">
        <v>2745</v>
      </c>
      <c r="P1121" s="1">
        <v>941</v>
      </c>
      <c r="Q1121" s="1" t="s">
        <v>5119</v>
      </c>
      <c r="R1121" s="1" t="s">
        <v>38</v>
      </c>
      <c r="S1121" s="1" t="s">
        <v>5008</v>
      </c>
      <c r="T1121" s="1" t="s">
        <v>2678</v>
      </c>
      <c r="U1121" s="1">
        <v>1</v>
      </c>
      <c r="V1121" s="1" t="s">
        <v>817</v>
      </c>
      <c r="W1121" s="1" t="s">
        <v>41</v>
      </c>
      <c r="X1121" s="1">
        <v>4</v>
      </c>
      <c r="Y1121" s="7"/>
      <c r="Z1121" s="1">
        <v>218.14</v>
      </c>
      <c r="AA1121" s="1">
        <v>50</v>
      </c>
      <c r="AB1121" s="1">
        <v>14.94</v>
      </c>
      <c r="AJ1121" s="1">
        <v>153.19999999999999</v>
      </c>
      <c r="AO1121" s="1">
        <f t="shared" si="195"/>
        <v>0</v>
      </c>
      <c r="AP1121" s="1">
        <v>175.72</v>
      </c>
      <c r="AQ1121" s="1">
        <v>14.94</v>
      </c>
      <c r="BA1121" s="1">
        <v>110.78</v>
      </c>
      <c r="BH1121" s="1">
        <v>0</v>
      </c>
      <c r="BI1121" s="1">
        <f t="shared" si="196"/>
        <v>0</v>
      </c>
      <c r="BJ1121" s="1">
        <v>89.25</v>
      </c>
      <c r="BK1121" s="1">
        <v>0.5</v>
      </c>
      <c r="BN1121" s="1">
        <v>1.25</v>
      </c>
      <c r="BO1121" s="1">
        <v>1.25</v>
      </c>
      <c r="BP1121" s="1">
        <v>1.5</v>
      </c>
      <c r="BQ1121" s="1">
        <v>2</v>
      </c>
      <c r="BR1121" s="1">
        <v>2.75</v>
      </c>
      <c r="BU1121" s="1">
        <v>10</v>
      </c>
      <c r="BX1121" s="1">
        <f t="shared" si="197"/>
        <v>0</v>
      </c>
      <c r="BZ1121" s="1">
        <v>70</v>
      </c>
      <c r="CA1121" s="1">
        <f t="shared" si="198"/>
        <v>0</v>
      </c>
      <c r="CB1121" s="1">
        <f t="shared" si="199"/>
        <v>0</v>
      </c>
      <c r="CC1121" s="1">
        <v>30</v>
      </c>
      <c r="CD1121" s="1">
        <v>30</v>
      </c>
      <c r="CG1121" s="1">
        <f t="shared" si="200"/>
        <v>0</v>
      </c>
      <c r="CH1121" s="1">
        <v>16</v>
      </c>
      <c r="CI1121" s="1">
        <v>16</v>
      </c>
      <c r="CL1121" s="1">
        <f t="shared" si="193"/>
        <v>0</v>
      </c>
      <c r="CO1121" s="1">
        <f t="shared" si="201"/>
        <v>0</v>
      </c>
      <c r="CP1121" s="1">
        <v>337.39</v>
      </c>
      <c r="CQ1121" s="1">
        <f t="shared" si="194"/>
        <v>0</v>
      </c>
      <c r="CR1121" s="1">
        <v>15</v>
      </c>
    </row>
    <row r="1122" spans="1:96" s="1" customFormat="1" ht="15" hidden="1" customHeight="1" x14ac:dyDescent="0.25">
      <c r="A1122" s="1" t="s">
        <v>2727</v>
      </c>
      <c r="B1122" s="1" t="s">
        <v>2728</v>
      </c>
      <c r="C1122" s="1" t="s">
        <v>133</v>
      </c>
      <c r="D1122" s="1" t="s">
        <v>2669</v>
      </c>
      <c r="E1122" s="1" t="s">
        <v>2729</v>
      </c>
      <c r="F1122" s="1" t="s">
        <v>2730</v>
      </c>
      <c r="G1122" s="1" t="s">
        <v>195</v>
      </c>
      <c r="H1122" s="1" t="s">
        <v>1246</v>
      </c>
      <c r="I1122" s="1" t="s">
        <v>2731</v>
      </c>
      <c r="J1122" s="1" t="s">
        <v>2732</v>
      </c>
      <c r="K1122" s="1" t="s">
        <v>2733</v>
      </c>
      <c r="L1122" s="1" t="s">
        <v>2734</v>
      </c>
      <c r="M1122" s="1" t="s">
        <v>2735</v>
      </c>
      <c r="N1122" s="1" t="s">
        <v>2736</v>
      </c>
      <c r="O1122" s="1" t="s">
        <v>428</v>
      </c>
      <c r="P1122" s="1">
        <v>941</v>
      </c>
      <c r="Q1122" s="1" t="s">
        <v>5119</v>
      </c>
      <c r="R1122" s="1" t="s">
        <v>38</v>
      </c>
      <c r="S1122" s="1" t="s">
        <v>5008</v>
      </c>
      <c r="T1122" s="1" t="s">
        <v>2678</v>
      </c>
      <c r="U1122" s="1">
        <v>1</v>
      </c>
      <c r="V1122" s="1" t="s">
        <v>817</v>
      </c>
      <c r="W1122" s="1" t="s">
        <v>41</v>
      </c>
      <c r="X1122" s="1">
        <v>2</v>
      </c>
      <c r="Y1122" s="7"/>
      <c r="Z1122" s="1">
        <v>161.83000000000001</v>
      </c>
      <c r="AA1122" s="1">
        <v>10</v>
      </c>
      <c r="AH1122" s="1">
        <v>52.25</v>
      </c>
      <c r="AJ1122" s="1">
        <v>99.58</v>
      </c>
      <c r="AO1122" s="1">
        <f t="shared" si="195"/>
        <v>0</v>
      </c>
      <c r="AP1122" s="1">
        <v>135.61000000000001</v>
      </c>
      <c r="AX1122" s="1">
        <v>26.03</v>
      </c>
      <c r="BB1122" s="1">
        <v>99.58</v>
      </c>
      <c r="BI1122" s="1">
        <f t="shared" si="196"/>
        <v>0</v>
      </c>
      <c r="BJ1122" s="1">
        <v>122.75</v>
      </c>
      <c r="BK1122" s="1">
        <v>7</v>
      </c>
      <c r="BM1122" s="1">
        <v>2</v>
      </c>
      <c r="BO1122" s="1">
        <v>1.25</v>
      </c>
      <c r="BQ1122" s="1">
        <v>6</v>
      </c>
      <c r="BR1122" s="1">
        <v>16.5</v>
      </c>
      <c r="BU1122" s="1">
        <v>10</v>
      </c>
      <c r="BV1122" s="1">
        <v>10</v>
      </c>
      <c r="BX1122" s="1">
        <f t="shared" si="197"/>
        <v>0</v>
      </c>
      <c r="BZ1122" s="1">
        <v>70</v>
      </c>
      <c r="CA1122" s="1">
        <f t="shared" si="198"/>
        <v>0</v>
      </c>
      <c r="CB1122" s="1">
        <f t="shared" si="199"/>
        <v>0</v>
      </c>
      <c r="CC1122" s="1">
        <v>50</v>
      </c>
      <c r="CD1122" s="1">
        <v>50</v>
      </c>
      <c r="CG1122" s="1">
        <f t="shared" si="200"/>
        <v>0</v>
      </c>
      <c r="CH1122" s="1">
        <v>32</v>
      </c>
      <c r="CI1122" s="1">
        <v>32</v>
      </c>
      <c r="CL1122" s="1">
        <f t="shared" si="193"/>
        <v>0</v>
      </c>
      <c r="CO1122" s="1">
        <f t="shared" si="201"/>
        <v>0</v>
      </c>
      <c r="CP1122" s="1">
        <v>334.58</v>
      </c>
      <c r="CQ1122" s="1">
        <f t="shared" si="194"/>
        <v>0</v>
      </c>
      <c r="CR1122" s="1">
        <v>16</v>
      </c>
    </row>
    <row r="1123" spans="1:96" s="1" customFormat="1" ht="15" hidden="1" customHeight="1" x14ac:dyDescent="0.25">
      <c r="A1123" s="1" t="s">
        <v>2717</v>
      </c>
      <c r="B1123" s="1" t="s">
        <v>2718</v>
      </c>
      <c r="C1123" s="1" t="s">
        <v>267</v>
      </c>
      <c r="D1123" s="1" t="s">
        <v>2669</v>
      </c>
      <c r="E1123" s="1" t="s">
        <v>2719</v>
      </c>
      <c r="F1123" s="1" t="s">
        <v>2720</v>
      </c>
      <c r="G1123" s="1" t="s">
        <v>1246</v>
      </c>
      <c r="H1123" s="1" t="s">
        <v>391</v>
      </c>
      <c r="I1123" s="1" t="s">
        <v>2721</v>
      </c>
      <c r="J1123" s="1" t="s">
        <v>2721</v>
      </c>
      <c r="K1123" s="1" t="s">
        <v>2722</v>
      </c>
      <c r="L1123" s="1" t="s">
        <v>2723</v>
      </c>
      <c r="M1123" s="1" t="s">
        <v>2724</v>
      </c>
      <c r="N1123" s="1" t="s">
        <v>2725</v>
      </c>
      <c r="O1123" s="1" t="s">
        <v>2726</v>
      </c>
      <c r="P1123" s="1">
        <v>941</v>
      </c>
      <c r="Q1123" s="1" t="s">
        <v>5119</v>
      </c>
      <c r="R1123" s="1" t="s">
        <v>38</v>
      </c>
      <c r="S1123" s="1" t="s">
        <v>5008</v>
      </c>
      <c r="T1123" s="1" t="s">
        <v>2678</v>
      </c>
      <c r="U1123" s="1">
        <v>1</v>
      </c>
      <c r="V1123" s="1" t="s">
        <v>817</v>
      </c>
      <c r="W1123" s="1" t="s">
        <v>41</v>
      </c>
      <c r="X1123" s="1">
        <v>2</v>
      </c>
      <c r="Y1123" s="7"/>
      <c r="Z1123" s="1">
        <v>249.45500000000001</v>
      </c>
      <c r="AA1123" s="1">
        <v>50</v>
      </c>
      <c r="AH1123" s="1">
        <v>24.75</v>
      </c>
      <c r="AJ1123" s="1">
        <v>91.92</v>
      </c>
      <c r="AL1123" s="1">
        <v>29.164999999999999</v>
      </c>
      <c r="AN1123" s="1">
        <v>53.62</v>
      </c>
      <c r="AO1123" s="1">
        <f t="shared" si="195"/>
        <v>0</v>
      </c>
      <c r="AP1123" s="1">
        <v>241.92</v>
      </c>
      <c r="BB1123" s="1">
        <v>91.92</v>
      </c>
      <c r="BH1123" s="1">
        <v>100</v>
      </c>
      <c r="BI1123" s="1">
        <f t="shared" si="196"/>
        <v>0</v>
      </c>
      <c r="BJ1123" s="1">
        <v>7.75</v>
      </c>
      <c r="BK1123" s="1">
        <v>5</v>
      </c>
      <c r="BO1123" s="1">
        <v>1.25</v>
      </c>
      <c r="BP1123" s="1">
        <v>1.5</v>
      </c>
      <c r="BX1123" s="1">
        <f t="shared" si="197"/>
        <v>0</v>
      </c>
      <c r="CA1123" s="1">
        <f t="shared" si="198"/>
        <v>0</v>
      </c>
      <c r="CB1123" s="1">
        <f t="shared" si="199"/>
        <v>0</v>
      </c>
      <c r="CC1123" s="1">
        <v>60</v>
      </c>
      <c r="CD1123" s="1">
        <v>60</v>
      </c>
      <c r="CG1123" s="1">
        <f t="shared" si="200"/>
        <v>0</v>
      </c>
      <c r="CH1123" s="1">
        <v>40</v>
      </c>
      <c r="CI1123" s="1">
        <v>40</v>
      </c>
      <c r="CL1123" s="1">
        <f t="shared" si="193"/>
        <v>0</v>
      </c>
      <c r="CO1123" s="1">
        <f t="shared" si="201"/>
        <v>0</v>
      </c>
      <c r="CP1123" s="1">
        <v>317.20499999999998</v>
      </c>
      <c r="CQ1123" s="1">
        <f t="shared" si="194"/>
        <v>0</v>
      </c>
      <c r="CR1123" s="1">
        <v>17</v>
      </c>
    </row>
    <row r="1124" spans="1:96" s="1" customFormat="1" ht="15" hidden="1" customHeight="1" x14ac:dyDescent="0.25">
      <c r="A1124" s="1" t="s">
        <v>3285</v>
      </c>
      <c r="B1124" s="1" t="s">
        <v>3286</v>
      </c>
      <c r="C1124" s="1" t="s">
        <v>25</v>
      </c>
      <c r="D1124" s="1" t="s">
        <v>2669</v>
      </c>
      <c r="E1124" s="1" t="s">
        <v>3287</v>
      </c>
      <c r="F1124" s="1" t="s">
        <v>3288</v>
      </c>
      <c r="G1124" s="1" t="s">
        <v>1127</v>
      </c>
      <c r="H1124" s="1" t="s">
        <v>271</v>
      </c>
      <c r="I1124" s="1" t="s">
        <v>3289</v>
      </c>
      <c r="J1124" s="1" t="s">
        <v>3290</v>
      </c>
      <c r="K1124" s="1" t="s">
        <v>3291</v>
      </c>
      <c r="L1124" s="1" t="s">
        <v>299</v>
      </c>
      <c r="M1124" s="1" t="s">
        <v>1842</v>
      </c>
      <c r="N1124" s="1" t="s">
        <v>3292</v>
      </c>
      <c r="O1124" s="1" t="s">
        <v>1844</v>
      </c>
      <c r="P1124" s="1">
        <v>941</v>
      </c>
      <c r="Q1124" s="1" t="s">
        <v>5119</v>
      </c>
      <c r="R1124" s="1" t="s">
        <v>38</v>
      </c>
      <c r="S1124" s="1" t="s">
        <v>5008</v>
      </c>
      <c r="T1124" s="1" t="s">
        <v>2678</v>
      </c>
      <c r="U1124" s="1">
        <v>1</v>
      </c>
      <c r="V1124" s="1" t="s">
        <v>817</v>
      </c>
      <c r="W1124" s="1" t="s">
        <v>41</v>
      </c>
      <c r="X1124" s="1">
        <v>1</v>
      </c>
      <c r="Y1124" s="7"/>
      <c r="Z1124" s="1">
        <v>163.61000000000001</v>
      </c>
      <c r="AA1124" s="1">
        <v>0</v>
      </c>
      <c r="AB1124" s="1">
        <v>34.03</v>
      </c>
      <c r="AD1124" s="1">
        <v>30</v>
      </c>
      <c r="AJ1124" s="1">
        <v>99.58</v>
      </c>
      <c r="AO1124" s="1">
        <f t="shared" si="195"/>
        <v>0</v>
      </c>
      <c r="AP1124" s="1">
        <v>0</v>
      </c>
      <c r="BI1124" s="1">
        <f t="shared" si="196"/>
        <v>0</v>
      </c>
      <c r="BJ1124" s="1">
        <v>30.45</v>
      </c>
      <c r="BK1124" s="1">
        <v>0.5</v>
      </c>
      <c r="BN1124" s="1">
        <v>2.5</v>
      </c>
      <c r="BO1124" s="1">
        <v>1.25</v>
      </c>
      <c r="BP1124" s="1">
        <v>1.5</v>
      </c>
      <c r="BQ1124" s="1">
        <v>2</v>
      </c>
      <c r="BS1124" s="1">
        <v>2.7</v>
      </c>
      <c r="BU1124" s="1">
        <v>10</v>
      </c>
      <c r="BW1124" s="1">
        <v>10</v>
      </c>
      <c r="BX1124" s="1">
        <f t="shared" si="197"/>
        <v>0</v>
      </c>
      <c r="CA1124" s="1">
        <f t="shared" si="198"/>
        <v>0</v>
      </c>
      <c r="CB1124" s="1">
        <f t="shared" si="199"/>
        <v>0</v>
      </c>
      <c r="CC1124" s="1">
        <v>120</v>
      </c>
      <c r="CD1124" s="1">
        <v>40</v>
      </c>
      <c r="CE1124" s="1">
        <v>80</v>
      </c>
      <c r="CG1124" s="1">
        <f t="shared" si="200"/>
        <v>0</v>
      </c>
      <c r="CH1124" s="1">
        <v>54</v>
      </c>
      <c r="CI1124" s="1">
        <v>24</v>
      </c>
      <c r="CJ1124" s="1">
        <v>30</v>
      </c>
      <c r="CL1124" s="1">
        <f t="shared" si="193"/>
        <v>0</v>
      </c>
      <c r="CO1124" s="1">
        <f t="shared" si="201"/>
        <v>0</v>
      </c>
      <c r="CP1124" s="1">
        <v>314.06</v>
      </c>
      <c r="CQ1124" s="1">
        <f t="shared" si="194"/>
        <v>0</v>
      </c>
      <c r="CR1124" s="1">
        <v>18</v>
      </c>
    </row>
    <row r="1125" spans="1:96" s="1" customFormat="1" ht="15" hidden="1" customHeight="1" x14ac:dyDescent="0.25">
      <c r="A1125" s="1" t="s">
        <v>5120</v>
      </c>
      <c r="B1125" s="1" t="s">
        <v>5121</v>
      </c>
      <c r="C1125" s="1" t="s">
        <v>236</v>
      </c>
      <c r="D1125" s="1" t="s">
        <v>2669</v>
      </c>
      <c r="E1125" s="1" t="s">
        <v>5122</v>
      </c>
      <c r="F1125" s="1" t="s">
        <v>5123</v>
      </c>
      <c r="G1125" s="1" t="s">
        <v>2675</v>
      </c>
      <c r="H1125" s="1" t="s">
        <v>74</v>
      </c>
      <c r="I1125" s="1" t="s">
        <v>5124</v>
      </c>
      <c r="J1125" s="1" t="s">
        <v>5125</v>
      </c>
      <c r="K1125" s="1" t="s">
        <v>5126</v>
      </c>
      <c r="L1125" s="1" t="s">
        <v>2049</v>
      </c>
      <c r="M1125" s="1" t="s">
        <v>2968</v>
      </c>
      <c r="N1125" s="1" t="s">
        <v>5127</v>
      </c>
      <c r="O1125" s="1" t="s">
        <v>2052</v>
      </c>
      <c r="P1125" s="1">
        <v>941</v>
      </c>
      <c r="Q1125" s="1" t="s">
        <v>5119</v>
      </c>
      <c r="R1125" s="1" t="s">
        <v>38</v>
      </c>
      <c r="S1125" s="1" t="s">
        <v>5008</v>
      </c>
      <c r="T1125" s="1" t="s">
        <v>2678</v>
      </c>
      <c r="U1125" s="1">
        <v>1</v>
      </c>
      <c r="V1125" s="1" t="s">
        <v>817</v>
      </c>
      <c r="W1125" s="1" t="s">
        <v>41</v>
      </c>
      <c r="X1125" s="1">
        <v>1</v>
      </c>
      <c r="Y1125" s="7"/>
      <c r="Z1125" s="1">
        <v>246.63</v>
      </c>
      <c r="AA1125" s="1">
        <v>10</v>
      </c>
      <c r="AC1125" s="1">
        <v>33.64</v>
      </c>
      <c r="AJ1125" s="1">
        <v>202.99</v>
      </c>
      <c r="AO1125" s="1">
        <f t="shared" si="195"/>
        <v>0</v>
      </c>
      <c r="AP1125" s="1">
        <v>10</v>
      </c>
      <c r="BI1125" s="1">
        <f t="shared" si="196"/>
        <v>0</v>
      </c>
      <c r="BJ1125" s="1">
        <v>13.5</v>
      </c>
      <c r="BK1125" s="1">
        <v>1.5</v>
      </c>
      <c r="BM1125" s="1">
        <v>2</v>
      </c>
      <c r="BV1125" s="1">
        <v>10</v>
      </c>
      <c r="BX1125" s="1">
        <f t="shared" si="197"/>
        <v>0</v>
      </c>
      <c r="CA1125" s="1">
        <f t="shared" si="198"/>
        <v>0</v>
      </c>
      <c r="CB1125" s="1">
        <f t="shared" si="199"/>
        <v>0</v>
      </c>
      <c r="CC1125" s="1">
        <v>50</v>
      </c>
      <c r="CD1125" s="1">
        <v>50</v>
      </c>
      <c r="CG1125" s="1">
        <f t="shared" si="200"/>
        <v>0</v>
      </c>
      <c r="CH1125" s="1">
        <v>32</v>
      </c>
      <c r="CI1125" s="1">
        <v>32</v>
      </c>
      <c r="CL1125" s="1">
        <f t="shared" si="193"/>
        <v>0</v>
      </c>
      <c r="CO1125" s="1">
        <f t="shared" si="201"/>
        <v>0</v>
      </c>
      <c r="CP1125" s="1">
        <v>310.13</v>
      </c>
      <c r="CQ1125" s="1">
        <f t="shared" si="194"/>
        <v>0</v>
      </c>
      <c r="CR1125" s="1">
        <v>19</v>
      </c>
    </row>
    <row r="1126" spans="1:96" s="1" customFormat="1" ht="15" hidden="1" customHeight="1" x14ac:dyDescent="0.25">
      <c r="A1126" s="1" t="s">
        <v>2699</v>
      </c>
      <c r="B1126" s="1" t="s">
        <v>2700</v>
      </c>
      <c r="C1126" s="1" t="s">
        <v>133</v>
      </c>
      <c r="D1126" s="1" t="s">
        <v>2669</v>
      </c>
      <c r="E1126" s="1" t="s">
        <v>2701</v>
      </c>
      <c r="F1126" s="1" t="s">
        <v>2702</v>
      </c>
      <c r="G1126" s="1" t="s">
        <v>2703</v>
      </c>
      <c r="H1126" s="1" t="s">
        <v>75</v>
      </c>
      <c r="I1126" s="1" t="s">
        <v>2704</v>
      </c>
      <c r="J1126" s="1" t="s">
        <v>2705</v>
      </c>
      <c r="K1126" s="1" t="s">
        <v>2706</v>
      </c>
      <c r="L1126" s="1" t="s">
        <v>105</v>
      </c>
      <c r="M1126" s="1" t="s">
        <v>300</v>
      </c>
      <c r="N1126" s="1" t="s">
        <v>2707</v>
      </c>
      <c r="O1126" s="1" t="s">
        <v>302</v>
      </c>
      <c r="P1126" s="1">
        <v>941</v>
      </c>
      <c r="Q1126" s="1" t="s">
        <v>5119</v>
      </c>
      <c r="R1126" s="1" t="s">
        <v>38</v>
      </c>
      <c r="S1126" s="1" t="s">
        <v>5008</v>
      </c>
      <c r="T1126" s="1" t="s">
        <v>2678</v>
      </c>
      <c r="U1126" s="1">
        <v>1</v>
      </c>
      <c r="V1126" s="1" t="s">
        <v>817</v>
      </c>
      <c r="W1126" s="1" t="s">
        <v>41</v>
      </c>
      <c r="X1126" s="1">
        <v>1</v>
      </c>
      <c r="Y1126" s="7"/>
      <c r="Z1126" s="1">
        <v>128.88</v>
      </c>
      <c r="AA1126" s="1">
        <v>50</v>
      </c>
      <c r="AC1126" s="1">
        <v>78.88</v>
      </c>
      <c r="AO1126" s="1">
        <f t="shared" si="195"/>
        <v>0</v>
      </c>
      <c r="AP1126" s="1">
        <v>235.86</v>
      </c>
      <c r="AR1126" s="1">
        <v>68</v>
      </c>
      <c r="AU1126" s="1">
        <v>104.58</v>
      </c>
      <c r="AV1126" s="1">
        <v>13.28</v>
      </c>
      <c r="BI1126" s="1">
        <f t="shared" si="196"/>
        <v>0</v>
      </c>
      <c r="BJ1126" s="1">
        <v>90.75</v>
      </c>
      <c r="BK1126" s="1">
        <v>2</v>
      </c>
      <c r="BO1126" s="1">
        <v>1.25</v>
      </c>
      <c r="BQ1126" s="1">
        <v>2</v>
      </c>
      <c r="BR1126" s="1">
        <v>5.5</v>
      </c>
      <c r="BU1126" s="1">
        <v>10</v>
      </c>
      <c r="BX1126" s="1">
        <f t="shared" si="197"/>
        <v>0</v>
      </c>
      <c r="BZ1126" s="1">
        <v>70</v>
      </c>
      <c r="CA1126" s="1">
        <f t="shared" si="198"/>
        <v>0</v>
      </c>
      <c r="CB1126" s="1">
        <f t="shared" si="199"/>
        <v>0</v>
      </c>
      <c r="CC1126" s="1">
        <v>50</v>
      </c>
      <c r="CD1126" s="1">
        <v>50</v>
      </c>
      <c r="CG1126" s="1">
        <f t="shared" si="200"/>
        <v>0</v>
      </c>
      <c r="CH1126" s="1">
        <v>32</v>
      </c>
      <c r="CI1126" s="1">
        <v>32</v>
      </c>
      <c r="CL1126" s="1">
        <f t="shared" si="193"/>
        <v>0</v>
      </c>
      <c r="CO1126" s="1">
        <f t="shared" si="201"/>
        <v>0</v>
      </c>
      <c r="CP1126" s="1">
        <v>269.63</v>
      </c>
      <c r="CQ1126" s="1">
        <f t="shared" si="194"/>
        <v>0</v>
      </c>
      <c r="CR1126" s="1">
        <v>20</v>
      </c>
    </row>
    <row r="1127" spans="1:96" s="1" customFormat="1" ht="15" hidden="1" customHeight="1" x14ac:dyDescent="0.25">
      <c r="A1127" s="1" t="s">
        <v>2868</v>
      </c>
      <c r="B1127" s="1" t="s">
        <v>2869</v>
      </c>
      <c r="C1127" s="1" t="s">
        <v>267</v>
      </c>
      <c r="D1127" s="1" t="s">
        <v>2669</v>
      </c>
      <c r="E1127" s="1" t="s">
        <v>2870</v>
      </c>
      <c r="F1127" s="1" t="s">
        <v>2871</v>
      </c>
      <c r="G1127" s="1" t="s">
        <v>2872</v>
      </c>
      <c r="H1127" s="1" t="s">
        <v>29</v>
      </c>
      <c r="I1127" s="1" t="s">
        <v>2873</v>
      </c>
      <c r="J1127" s="1" t="s">
        <v>2874</v>
      </c>
      <c r="K1127" s="1" t="s">
        <v>2875</v>
      </c>
      <c r="L1127" s="1" t="s">
        <v>105</v>
      </c>
      <c r="M1127" s="1" t="s">
        <v>436</v>
      </c>
      <c r="N1127" s="1" t="s">
        <v>2876</v>
      </c>
      <c r="O1127" s="1" t="s">
        <v>438</v>
      </c>
      <c r="P1127" s="1">
        <v>941</v>
      </c>
      <c r="Q1127" s="1" t="s">
        <v>5119</v>
      </c>
      <c r="R1127" s="1" t="s">
        <v>38</v>
      </c>
      <c r="S1127" s="1" t="s">
        <v>5008</v>
      </c>
      <c r="T1127" s="1" t="s">
        <v>2678</v>
      </c>
      <c r="U1127" s="1">
        <v>1</v>
      </c>
      <c r="V1127" s="1" t="s">
        <v>817</v>
      </c>
      <c r="W1127" s="1" t="s">
        <v>41</v>
      </c>
      <c r="X1127" s="1">
        <v>3</v>
      </c>
      <c r="Y1127" s="7"/>
      <c r="Z1127" s="1">
        <v>246.19</v>
      </c>
      <c r="AA1127" s="1">
        <v>50</v>
      </c>
      <c r="AB1127" s="1">
        <v>3.32</v>
      </c>
      <c r="AF1127" s="1">
        <v>39.96</v>
      </c>
      <c r="AH1127" s="1">
        <v>49.5</v>
      </c>
      <c r="AJ1127" s="1">
        <v>103.41</v>
      </c>
      <c r="AO1127" s="1">
        <f t="shared" si="195"/>
        <v>0</v>
      </c>
      <c r="AP1127" s="1">
        <v>153.41</v>
      </c>
      <c r="BB1127" s="1">
        <v>103.41</v>
      </c>
      <c r="BH1127" s="1">
        <v>0</v>
      </c>
      <c r="BI1127" s="1">
        <f t="shared" si="196"/>
        <v>0</v>
      </c>
      <c r="BJ1127" s="1">
        <v>1</v>
      </c>
      <c r="BM1127" s="1">
        <v>1</v>
      </c>
      <c r="BX1127" s="1">
        <f t="shared" si="197"/>
        <v>0</v>
      </c>
      <c r="CA1127" s="1">
        <f t="shared" si="198"/>
        <v>0</v>
      </c>
      <c r="CB1127" s="1">
        <f t="shared" si="199"/>
        <v>0</v>
      </c>
      <c r="CC1127" s="1">
        <v>20</v>
      </c>
      <c r="CD1127" s="1">
        <v>20</v>
      </c>
      <c r="CG1127" s="1">
        <f t="shared" si="200"/>
        <v>0</v>
      </c>
      <c r="CH1127" s="1">
        <v>8</v>
      </c>
      <c r="CI1127" s="1">
        <v>8</v>
      </c>
      <c r="CL1127" s="1">
        <f t="shared" si="193"/>
        <v>0</v>
      </c>
      <c r="CO1127" s="1">
        <f t="shared" si="201"/>
        <v>0</v>
      </c>
      <c r="CP1127" s="1">
        <v>267.19</v>
      </c>
      <c r="CQ1127" s="1">
        <f t="shared" si="194"/>
        <v>0</v>
      </c>
      <c r="CR1127" s="1">
        <v>21</v>
      </c>
    </row>
    <row r="1128" spans="1:96" s="1" customFormat="1" ht="15" hidden="1" customHeight="1" x14ac:dyDescent="0.25">
      <c r="A1128" s="1" t="s">
        <v>2821</v>
      </c>
      <c r="B1128" s="1" t="s">
        <v>2822</v>
      </c>
      <c r="C1128" s="1" t="s">
        <v>1375</v>
      </c>
      <c r="D1128" s="1" t="s">
        <v>2669</v>
      </c>
      <c r="E1128" s="1" t="s">
        <v>2823</v>
      </c>
      <c r="F1128" s="1" t="s">
        <v>2824</v>
      </c>
      <c r="G1128" s="1" t="s">
        <v>2825</v>
      </c>
      <c r="H1128" s="1" t="s">
        <v>1036</v>
      </c>
      <c r="I1128" s="1" t="s">
        <v>2826</v>
      </c>
      <c r="J1128" s="1" t="s">
        <v>2827</v>
      </c>
      <c r="K1128" s="1" t="s">
        <v>2828</v>
      </c>
      <c r="L1128" s="1" t="s">
        <v>1316</v>
      </c>
      <c r="M1128" s="1" t="s">
        <v>2829</v>
      </c>
      <c r="N1128" s="1" t="s">
        <v>2830</v>
      </c>
      <c r="O1128" s="1" t="s">
        <v>1319</v>
      </c>
      <c r="P1128" s="1">
        <v>941</v>
      </c>
      <c r="Q1128" s="1" t="s">
        <v>5119</v>
      </c>
      <c r="R1128" s="1" t="s">
        <v>38</v>
      </c>
      <c r="S1128" s="1" t="s">
        <v>5008</v>
      </c>
      <c r="T1128" s="1" t="s">
        <v>2678</v>
      </c>
      <c r="U1128" s="1">
        <v>1</v>
      </c>
      <c r="V1128" s="1" t="s">
        <v>817</v>
      </c>
      <c r="W1128" s="1" t="s">
        <v>41</v>
      </c>
      <c r="X1128" s="1">
        <v>3</v>
      </c>
      <c r="Y1128" s="7"/>
      <c r="Z1128" s="1">
        <v>132.63</v>
      </c>
      <c r="AA1128" s="1">
        <v>10</v>
      </c>
      <c r="AE1128" s="1">
        <v>119.88</v>
      </c>
      <c r="AH1128" s="1">
        <v>2.75</v>
      </c>
      <c r="AO1128" s="1">
        <f t="shared" si="195"/>
        <v>0</v>
      </c>
      <c r="AP1128" s="1">
        <v>71.13</v>
      </c>
      <c r="AU1128" s="1">
        <v>59.76</v>
      </c>
      <c r="AX1128" s="1">
        <v>1.37</v>
      </c>
      <c r="BI1128" s="1">
        <f t="shared" si="196"/>
        <v>0</v>
      </c>
      <c r="BJ1128" s="1">
        <v>34</v>
      </c>
      <c r="BK1128" s="1">
        <v>0.5</v>
      </c>
      <c r="BM1128" s="1">
        <v>1</v>
      </c>
      <c r="BO1128" s="1">
        <v>2.5</v>
      </c>
      <c r="BW1128" s="1">
        <v>10</v>
      </c>
      <c r="BX1128" s="1">
        <f t="shared" si="197"/>
        <v>0</v>
      </c>
      <c r="BY1128" s="1">
        <v>20</v>
      </c>
      <c r="CA1128" s="1">
        <f t="shared" si="198"/>
        <v>0</v>
      </c>
      <c r="CB1128" s="1">
        <f t="shared" si="199"/>
        <v>0</v>
      </c>
      <c r="CC1128" s="1">
        <v>100</v>
      </c>
      <c r="CD1128" s="1">
        <v>50</v>
      </c>
      <c r="CE1128" s="1">
        <v>50</v>
      </c>
      <c r="CG1128" s="1">
        <f t="shared" si="200"/>
        <v>0</v>
      </c>
      <c r="CH1128" s="1">
        <v>47</v>
      </c>
      <c r="CI1128" s="1">
        <v>32</v>
      </c>
      <c r="CJ1128" s="1">
        <v>15</v>
      </c>
      <c r="CL1128" s="1">
        <f t="shared" si="193"/>
        <v>0</v>
      </c>
      <c r="CO1128" s="1">
        <f t="shared" si="201"/>
        <v>0</v>
      </c>
      <c r="CP1128" s="1">
        <v>266.63</v>
      </c>
      <c r="CQ1128" s="1">
        <f t="shared" si="194"/>
        <v>0</v>
      </c>
      <c r="CR1128" s="1">
        <v>22</v>
      </c>
    </row>
    <row r="1129" spans="1:96" s="1" customFormat="1" ht="15" hidden="1" customHeight="1" x14ac:dyDescent="0.25">
      <c r="A1129" s="1" t="s">
        <v>2802</v>
      </c>
      <c r="B1129" s="1" t="s">
        <v>2803</v>
      </c>
      <c r="C1129" s="1" t="s">
        <v>157</v>
      </c>
      <c r="D1129" s="1" t="s">
        <v>2669</v>
      </c>
      <c r="E1129" s="1" t="s">
        <v>2804</v>
      </c>
      <c r="F1129" s="1" t="s">
        <v>2805</v>
      </c>
      <c r="G1129" s="1" t="s">
        <v>2806</v>
      </c>
      <c r="H1129" s="1" t="s">
        <v>61</v>
      </c>
      <c r="I1129" s="1" t="s">
        <v>2807</v>
      </c>
      <c r="J1129" s="1" t="s">
        <v>2808</v>
      </c>
      <c r="K1129" s="1" t="s">
        <v>2809</v>
      </c>
      <c r="L1129" s="1" t="s">
        <v>2096</v>
      </c>
      <c r="M1129" s="1" t="s">
        <v>2810</v>
      </c>
      <c r="N1129" s="1" t="s">
        <v>2811</v>
      </c>
      <c r="O1129" s="1" t="s">
        <v>1544</v>
      </c>
      <c r="P1129" s="1">
        <v>941</v>
      </c>
      <c r="Q1129" s="1" t="s">
        <v>5119</v>
      </c>
      <c r="R1129" s="1" t="s">
        <v>38</v>
      </c>
      <c r="S1129" s="1" t="s">
        <v>5008</v>
      </c>
      <c r="T1129" s="1" t="s">
        <v>2678</v>
      </c>
      <c r="U1129" s="1">
        <v>1</v>
      </c>
      <c r="V1129" s="1" t="s">
        <v>817</v>
      </c>
      <c r="W1129" s="1" t="s">
        <v>41</v>
      </c>
      <c r="X1129" s="1">
        <v>2</v>
      </c>
      <c r="Y1129" s="7"/>
      <c r="Z1129" s="1">
        <v>137.69999999999999</v>
      </c>
      <c r="AA1129" s="1">
        <v>50</v>
      </c>
      <c r="AH1129" s="1">
        <v>30.25</v>
      </c>
      <c r="AJ1129" s="1">
        <v>57.45</v>
      </c>
      <c r="AO1129" s="1">
        <f t="shared" si="195"/>
        <v>0</v>
      </c>
      <c r="AP1129" s="1">
        <v>107.45</v>
      </c>
      <c r="BB1129" s="1">
        <v>57.45</v>
      </c>
      <c r="BI1129" s="1">
        <f t="shared" si="196"/>
        <v>0</v>
      </c>
      <c r="BJ1129" s="1">
        <v>45.3</v>
      </c>
      <c r="BK1129" s="1">
        <v>3.5</v>
      </c>
      <c r="BM1129" s="1">
        <v>7</v>
      </c>
      <c r="BN1129" s="1">
        <v>1.25</v>
      </c>
      <c r="BO1129" s="1">
        <v>3.75</v>
      </c>
      <c r="BP1129" s="1">
        <v>3</v>
      </c>
      <c r="BQ1129" s="1">
        <v>6</v>
      </c>
      <c r="BS1129" s="1">
        <v>10.8</v>
      </c>
      <c r="BW1129" s="1">
        <v>10</v>
      </c>
      <c r="BX1129" s="1">
        <f t="shared" si="197"/>
        <v>0</v>
      </c>
      <c r="CA1129" s="1">
        <f t="shared" si="198"/>
        <v>0</v>
      </c>
      <c r="CB1129" s="1">
        <f t="shared" si="199"/>
        <v>0</v>
      </c>
      <c r="CC1129" s="1">
        <v>70</v>
      </c>
      <c r="CD1129" s="1">
        <v>20</v>
      </c>
      <c r="CE1129" s="1">
        <v>50</v>
      </c>
      <c r="CG1129" s="1">
        <f t="shared" si="200"/>
        <v>0</v>
      </c>
      <c r="CH1129" s="1">
        <v>23</v>
      </c>
      <c r="CI1129" s="1">
        <v>8</v>
      </c>
      <c r="CJ1129" s="1">
        <v>15</v>
      </c>
      <c r="CL1129" s="1">
        <f t="shared" si="193"/>
        <v>0</v>
      </c>
      <c r="CO1129" s="1">
        <f t="shared" si="201"/>
        <v>0</v>
      </c>
      <c r="CP1129" s="1">
        <v>253</v>
      </c>
      <c r="CQ1129" s="1">
        <f t="shared" si="194"/>
        <v>0</v>
      </c>
      <c r="CR1129" s="1">
        <v>23</v>
      </c>
    </row>
    <row r="1130" spans="1:96" s="1" customFormat="1" ht="15" hidden="1" customHeight="1" x14ac:dyDescent="0.25">
      <c r="A1130" s="1" t="s">
        <v>3293</v>
      </c>
      <c r="B1130" s="1" t="s">
        <v>3294</v>
      </c>
      <c r="C1130" s="1" t="s">
        <v>25</v>
      </c>
      <c r="D1130" s="1" t="s">
        <v>2669</v>
      </c>
      <c r="E1130" s="1" t="s">
        <v>3295</v>
      </c>
      <c r="F1130" s="1" t="s">
        <v>3296</v>
      </c>
      <c r="G1130" s="1" t="s">
        <v>74</v>
      </c>
      <c r="H1130" s="1" t="s">
        <v>195</v>
      </c>
      <c r="I1130" s="1" t="s">
        <v>3297</v>
      </c>
      <c r="J1130" s="1" t="s">
        <v>3298</v>
      </c>
      <c r="K1130" s="1" t="s">
        <v>3299</v>
      </c>
      <c r="L1130" s="1" t="s">
        <v>105</v>
      </c>
      <c r="M1130" s="1" t="s">
        <v>3300</v>
      </c>
      <c r="N1130" s="1" t="s">
        <v>3301</v>
      </c>
      <c r="O1130" s="1" t="s">
        <v>3302</v>
      </c>
      <c r="P1130" s="1">
        <v>941</v>
      </c>
      <c r="Q1130" s="1" t="s">
        <v>5119</v>
      </c>
      <c r="R1130" s="1" t="s">
        <v>38</v>
      </c>
      <c r="S1130" s="1" t="s">
        <v>5008</v>
      </c>
      <c r="T1130" s="1" t="s">
        <v>2678</v>
      </c>
      <c r="U1130" s="1">
        <v>1</v>
      </c>
      <c r="V1130" s="1" t="s">
        <v>817</v>
      </c>
      <c r="W1130" s="1" t="s">
        <v>41</v>
      </c>
      <c r="X1130" s="1">
        <v>3</v>
      </c>
      <c r="Y1130" s="7"/>
      <c r="Z1130" s="1">
        <v>208.53</v>
      </c>
      <c r="AA1130" s="1">
        <v>50</v>
      </c>
      <c r="AE1130" s="1">
        <v>136.53</v>
      </c>
      <c r="AH1130" s="1">
        <v>22</v>
      </c>
      <c r="AO1130" s="1">
        <f t="shared" si="195"/>
        <v>0</v>
      </c>
      <c r="AP1130" s="1">
        <v>50</v>
      </c>
      <c r="BI1130" s="1">
        <f t="shared" si="196"/>
        <v>0</v>
      </c>
      <c r="BX1130" s="1">
        <f t="shared" si="197"/>
        <v>0</v>
      </c>
      <c r="CA1130" s="1">
        <f t="shared" si="198"/>
        <v>0</v>
      </c>
      <c r="CB1130" s="1">
        <f t="shared" si="199"/>
        <v>0</v>
      </c>
      <c r="CC1130" s="1">
        <v>20</v>
      </c>
      <c r="CD1130" s="1">
        <v>20</v>
      </c>
      <c r="CG1130" s="1">
        <f t="shared" si="200"/>
        <v>0</v>
      </c>
      <c r="CH1130" s="1">
        <v>8</v>
      </c>
      <c r="CI1130" s="1">
        <v>8</v>
      </c>
      <c r="CL1130" s="1">
        <f t="shared" si="193"/>
        <v>0</v>
      </c>
      <c r="CO1130" s="1">
        <f t="shared" si="201"/>
        <v>0</v>
      </c>
      <c r="CP1130" s="1">
        <v>228.53</v>
      </c>
      <c r="CQ1130" s="1">
        <f t="shared" si="194"/>
        <v>0</v>
      </c>
      <c r="CR1130" s="1">
        <v>24</v>
      </c>
    </row>
    <row r="1131" spans="1:96" s="1" customFormat="1" ht="15" hidden="1" customHeight="1" x14ac:dyDescent="0.25">
      <c r="A1131" s="1" t="s">
        <v>2841</v>
      </c>
      <c r="B1131" s="1" t="s">
        <v>2842</v>
      </c>
      <c r="C1131" s="1" t="s">
        <v>157</v>
      </c>
      <c r="D1131" s="1" t="s">
        <v>2669</v>
      </c>
      <c r="E1131" s="1" t="s">
        <v>2843</v>
      </c>
      <c r="F1131" s="1" t="s">
        <v>2844</v>
      </c>
      <c r="G1131" s="1" t="s">
        <v>1195</v>
      </c>
      <c r="H1131" s="1" t="s">
        <v>29</v>
      </c>
      <c r="I1131" s="1" t="s">
        <v>2845</v>
      </c>
      <c r="J1131" s="1" t="s">
        <v>2846</v>
      </c>
      <c r="K1131" s="1" t="s">
        <v>2847</v>
      </c>
      <c r="L1131" s="1" t="s">
        <v>209</v>
      </c>
      <c r="M1131" s="1" t="s">
        <v>210</v>
      </c>
      <c r="N1131" s="1" t="s">
        <v>2848</v>
      </c>
      <c r="O1131" s="1" t="s">
        <v>212</v>
      </c>
      <c r="P1131" s="1">
        <v>941</v>
      </c>
      <c r="Q1131" s="1" t="s">
        <v>5119</v>
      </c>
      <c r="R1131" s="1" t="s">
        <v>38</v>
      </c>
      <c r="S1131" s="1" t="s">
        <v>5008</v>
      </c>
      <c r="T1131" s="1" t="s">
        <v>2678</v>
      </c>
      <c r="U1131" s="1">
        <v>1</v>
      </c>
      <c r="V1131" s="1" t="s">
        <v>817</v>
      </c>
      <c r="W1131" s="1" t="s">
        <v>41</v>
      </c>
      <c r="X1131" s="1">
        <v>4</v>
      </c>
      <c r="Y1131" s="7"/>
      <c r="Z1131" s="1">
        <v>149.58000000000001</v>
      </c>
      <c r="AA1131" s="1">
        <v>50</v>
      </c>
      <c r="AJ1131" s="1">
        <v>99.58</v>
      </c>
      <c r="AO1131" s="1">
        <f t="shared" si="195"/>
        <v>0</v>
      </c>
      <c r="AP1131" s="1">
        <v>126.54</v>
      </c>
      <c r="BA1131" s="1">
        <v>22.92</v>
      </c>
      <c r="BB1131" s="1">
        <v>53.62</v>
      </c>
      <c r="BI1131" s="1">
        <f t="shared" si="196"/>
        <v>0</v>
      </c>
      <c r="BJ1131" s="1">
        <v>21.5</v>
      </c>
      <c r="BK1131" s="1">
        <v>1.5</v>
      </c>
      <c r="BX1131" s="1">
        <f t="shared" si="197"/>
        <v>0</v>
      </c>
      <c r="BY1131" s="1">
        <v>20</v>
      </c>
      <c r="CA1131" s="1">
        <f t="shared" si="198"/>
        <v>0</v>
      </c>
      <c r="CB1131" s="1">
        <f t="shared" si="199"/>
        <v>0</v>
      </c>
      <c r="CC1131" s="1">
        <v>50</v>
      </c>
      <c r="CD1131" s="1">
        <v>50</v>
      </c>
      <c r="CG1131" s="1">
        <f t="shared" si="200"/>
        <v>0</v>
      </c>
      <c r="CH1131" s="1">
        <v>32</v>
      </c>
      <c r="CI1131" s="1">
        <v>32</v>
      </c>
      <c r="CL1131" s="1">
        <f t="shared" si="193"/>
        <v>0</v>
      </c>
      <c r="CO1131" s="1">
        <f t="shared" si="201"/>
        <v>0</v>
      </c>
      <c r="CP1131" s="1">
        <v>221.08</v>
      </c>
      <c r="CQ1131" s="1">
        <f t="shared" si="194"/>
        <v>0</v>
      </c>
      <c r="CR1131" s="1">
        <v>25</v>
      </c>
    </row>
    <row r="1132" spans="1:96" s="1" customFormat="1" ht="15" hidden="1" customHeight="1" x14ac:dyDescent="0.25">
      <c r="A1132" s="1" t="s">
        <v>2783</v>
      </c>
      <c r="B1132" s="1" t="s">
        <v>2784</v>
      </c>
      <c r="C1132" s="1" t="s">
        <v>25</v>
      </c>
      <c r="D1132" s="1" t="s">
        <v>2669</v>
      </c>
      <c r="E1132" s="1" t="s">
        <v>2785</v>
      </c>
      <c r="F1132" s="1" t="s">
        <v>2786</v>
      </c>
      <c r="G1132" s="1" t="s">
        <v>668</v>
      </c>
      <c r="H1132" s="1" t="s">
        <v>1108</v>
      </c>
      <c r="I1132" s="1" t="s">
        <v>2787</v>
      </c>
      <c r="J1132" s="1" t="s">
        <v>2788</v>
      </c>
      <c r="K1132" s="1" t="s">
        <v>2789</v>
      </c>
      <c r="L1132" s="1" t="s">
        <v>772</v>
      </c>
      <c r="M1132" s="1" t="s">
        <v>2790</v>
      </c>
      <c r="N1132" s="1" t="s">
        <v>2791</v>
      </c>
      <c r="O1132" s="1" t="s">
        <v>2792</v>
      </c>
      <c r="P1132" s="1">
        <v>941</v>
      </c>
      <c r="Q1132" s="1" t="s">
        <v>5119</v>
      </c>
      <c r="R1132" s="1" t="s">
        <v>38</v>
      </c>
      <c r="S1132" s="1" t="s">
        <v>5008</v>
      </c>
      <c r="T1132" s="1" t="s">
        <v>2678</v>
      </c>
      <c r="U1132" s="1">
        <v>1</v>
      </c>
      <c r="V1132" s="1" t="s">
        <v>817</v>
      </c>
      <c r="W1132" s="1" t="s">
        <v>41</v>
      </c>
      <c r="X1132" s="1">
        <v>1</v>
      </c>
      <c r="Y1132" s="7"/>
      <c r="Z1132" s="1">
        <v>111.53</v>
      </c>
      <c r="AA1132" s="1">
        <v>50</v>
      </c>
      <c r="AC1132" s="1">
        <v>2.3199999999999998</v>
      </c>
      <c r="AD1132" s="1">
        <v>5</v>
      </c>
      <c r="AH1132" s="1">
        <v>8.25</v>
      </c>
      <c r="AJ1132" s="1">
        <v>45.96</v>
      </c>
      <c r="AO1132" s="1">
        <f t="shared" si="195"/>
        <v>0</v>
      </c>
      <c r="AP1132" s="1">
        <v>139.77000000000001</v>
      </c>
      <c r="BA1132" s="1">
        <v>89.77</v>
      </c>
      <c r="BH1132" s="1">
        <v>0</v>
      </c>
      <c r="BI1132" s="1">
        <f t="shared" si="196"/>
        <v>0</v>
      </c>
      <c r="BJ1132" s="1">
        <v>65</v>
      </c>
      <c r="BK1132" s="1">
        <v>1</v>
      </c>
      <c r="BL1132" s="1">
        <v>1.5</v>
      </c>
      <c r="BM1132" s="1">
        <v>8</v>
      </c>
      <c r="BN1132" s="1">
        <v>2.5</v>
      </c>
      <c r="BP1132" s="1">
        <v>3</v>
      </c>
      <c r="BR1132" s="1">
        <v>5.5</v>
      </c>
      <c r="BT1132" s="1">
        <v>3.5</v>
      </c>
      <c r="BU1132" s="1">
        <v>10</v>
      </c>
      <c r="BV1132" s="1">
        <v>10</v>
      </c>
      <c r="BX1132" s="1">
        <f t="shared" si="197"/>
        <v>0</v>
      </c>
      <c r="BY1132" s="1">
        <v>20</v>
      </c>
      <c r="CA1132" s="1">
        <f t="shared" si="198"/>
        <v>0</v>
      </c>
      <c r="CB1132" s="1">
        <f t="shared" si="199"/>
        <v>0</v>
      </c>
      <c r="CC1132" s="1">
        <v>40</v>
      </c>
      <c r="CD1132" s="1">
        <v>40</v>
      </c>
      <c r="CG1132" s="1">
        <f t="shared" si="200"/>
        <v>0</v>
      </c>
      <c r="CH1132" s="1">
        <v>24</v>
      </c>
      <c r="CI1132" s="1">
        <v>24</v>
      </c>
      <c r="CL1132" s="1">
        <f t="shared" si="193"/>
        <v>0</v>
      </c>
      <c r="CO1132" s="1">
        <f t="shared" si="201"/>
        <v>0</v>
      </c>
      <c r="CP1132" s="1">
        <v>216.53</v>
      </c>
      <c r="CQ1132" s="1">
        <f t="shared" si="194"/>
        <v>0</v>
      </c>
      <c r="CR1132" s="1">
        <v>26</v>
      </c>
    </row>
    <row r="1133" spans="1:96" s="1" customFormat="1" ht="15" hidden="1" customHeight="1" x14ac:dyDescent="0.25">
      <c r="A1133" s="1" t="s">
        <v>2923</v>
      </c>
      <c r="B1133" s="1" t="s">
        <v>2924</v>
      </c>
      <c r="C1133" s="1" t="s">
        <v>157</v>
      </c>
      <c r="D1133" s="1" t="s">
        <v>2669</v>
      </c>
      <c r="E1133" s="1" t="s">
        <v>2925</v>
      </c>
      <c r="F1133" s="1" t="s">
        <v>2926</v>
      </c>
      <c r="G1133" s="1" t="s">
        <v>1108</v>
      </c>
      <c r="H1133" s="1" t="s">
        <v>2927</v>
      </c>
      <c r="I1133" s="1" t="s">
        <v>2928</v>
      </c>
      <c r="J1133" s="1" t="s">
        <v>2929</v>
      </c>
      <c r="K1133" s="1" t="s">
        <v>2930</v>
      </c>
      <c r="L1133" s="1" t="s">
        <v>729</v>
      </c>
      <c r="M1133" s="1" t="s">
        <v>2931</v>
      </c>
      <c r="N1133" s="1" t="s">
        <v>2932</v>
      </c>
      <c r="O1133" s="1" t="s">
        <v>742</v>
      </c>
      <c r="P1133" s="1">
        <v>941</v>
      </c>
      <c r="Q1133" s="1" t="s">
        <v>5119</v>
      </c>
      <c r="R1133" s="1" t="s">
        <v>38</v>
      </c>
      <c r="S1133" s="1" t="s">
        <v>5008</v>
      </c>
      <c r="T1133" s="1" t="s">
        <v>2678</v>
      </c>
      <c r="U1133" s="1">
        <v>1</v>
      </c>
      <c r="V1133" s="1" t="s">
        <v>817</v>
      </c>
      <c r="W1133" s="1" t="s">
        <v>41</v>
      </c>
      <c r="X1133" s="1">
        <v>3</v>
      </c>
      <c r="Y1133" s="7"/>
      <c r="Z1133" s="1">
        <v>156.91999999999999</v>
      </c>
      <c r="AA1133" s="1">
        <v>10</v>
      </c>
      <c r="AH1133" s="1">
        <v>55</v>
      </c>
      <c r="AJ1133" s="1">
        <v>91.92</v>
      </c>
      <c r="AO1133" s="1">
        <f t="shared" si="195"/>
        <v>0</v>
      </c>
      <c r="AP1133" s="1">
        <v>10</v>
      </c>
      <c r="BI1133" s="1">
        <f t="shared" si="196"/>
        <v>0</v>
      </c>
      <c r="BJ1133" s="1">
        <v>15.5</v>
      </c>
      <c r="BK1133" s="1">
        <v>3</v>
      </c>
      <c r="BM1133" s="1">
        <v>7</v>
      </c>
      <c r="BN1133" s="1">
        <v>1.25</v>
      </c>
      <c r="BO1133" s="1">
        <v>1.25</v>
      </c>
      <c r="BP1133" s="1">
        <v>3</v>
      </c>
      <c r="BX1133" s="1">
        <f t="shared" si="197"/>
        <v>0</v>
      </c>
      <c r="CA1133" s="1">
        <f t="shared" si="198"/>
        <v>0</v>
      </c>
      <c r="CB1133" s="1">
        <f t="shared" si="199"/>
        <v>0</v>
      </c>
      <c r="CC1133" s="1">
        <v>40</v>
      </c>
      <c r="CD1133" s="1">
        <v>40</v>
      </c>
      <c r="CG1133" s="1">
        <f t="shared" si="200"/>
        <v>0</v>
      </c>
      <c r="CH1133" s="1">
        <v>24</v>
      </c>
      <c r="CI1133" s="1">
        <v>24</v>
      </c>
      <c r="CL1133" s="1">
        <f t="shared" si="193"/>
        <v>0</v>
      </c>
      <c r="CO1133" s="1">
        <f t="shared" si="201"/>
        <v>0</v>
      </c>
      <c r="CP1133" s="1">
        <v>212.42</v>
      </c>
      <c r="CQ1133" s="1">
        <f t="shared" si="194"/>
        <v>0</v>
      </c>
      <c r="CR1133" s="1">
        <v>27</v>
      </c>
    </row>
    <row r="1134" spans="1:96" s="1" customFormat="1" ht="15" hidden="1" customHeight="1" x14ac:dyDescent="0.25">
      <c r="A1134" s="1" t="s">
        <v>2887</v>
      </c>
      <c r="B1134" s="1" t="s">
        <v>2888</v>
      </c>
      <c r="C1134" s="1" t="s">
        <v>267</v>
      </c>
      <c r="D1134" s="1" t="s">
        <v>2669</v>
      </c>
      <c r="E1134" s="1" t="s">
        <v>2889</v>
      </c>
      <c r="F1134" s="1" t="s">
        <v>2890</v>
      </c>
      <c r="G1134" s="1" t="s">
        <v>1127</v>
      </c>
      <c r="H1134" s="1" t="s">
        <v>75</v>
      </c>
      <c r="I1134" s="1" t="s">
        <v>2891</v>
      </c>
      <c r="J1134" s="1" t="s">
        <v>2892</v>
      </c>
      <c r="K1134" s="1" t="s">
        <v>2893</v>
      </c>
      <c r="L1134" s="1" t="s">
        <v>2894</v>
      </c>
      <c r="M1134" s="1" t="s">
        <v>2895</v>
      </c>
      <c r="N1134" s="1" t="s">
        <v>2896</v>
      </c>
      <c r="O1134" s="1" t="s">
        <v>2897</v>
      </c>
      <c r="P1134" s="1">
        <v>941</v>
      </c>
      <c r="Q1134" s="1" t="s">
        <v>5119</v>
      </c>
      <c r="R1134" s="1" t="s">
        <v>38</v>
      </c>
      <c r="S1134" s="1" t="s">
        <v>5008</v>
      </c>
      <c r="T1134" s="1" t="s">
        <v>2678</v>
      </c>
      <c r="U1134" s="1">
        <v>1</v>
      </c>
      <c r="V1134" s="1" t="s">
        <v>817</v>
      </c>
      <c r="W1134" s="1" t="s">
        <v>41</v>
      </c>
      <c r="X1134" s="1">
        <v>1</v>
      </c>
      <c r="Y1134" s="7"/>
      <c r="Z1134" s="1">
        <v>163.09</v>
      </c>
      <c r="AA1134" s="1">
        <v>10</v>
      </c>
      <c r="AB1134" s="1">
        <v>4.9800000000000004</v>
      </c>
      <c r="AH1134" s="1">
        <v>8.25</v>
      </c>
      <c r="AM1134" s="1">
        <v>139.86000000000001</v>
      </c>
      <c r="AO1134" s="1">
        <f t="shared" si="195"/>
        <v>0</v>
      </c>
      <c r="AP1134" s="1">
        <v>83.83</v>
      </c>
      <c r="AX1134" s="1">
        <v>4.1100000000000003</v>
      </c>
      <c r="BF1134" s="1">
        <v>69.72</v>
      </c>
      <c r="BI1134" s="1">
        <f t="shared" si="196"/>
        <v>0</v>
      </c>
      <c r="BJ1134" s="1">
        <v>7.25</v>
      </c>
      <c r="BK1134" s="1">
        <v>1</v>
      </c>
      <c r="BM1134" s="1">
        <v>3</v>
      </c>
      <c r="BO1134" s="1">
        <v>1.25</v>
      </c>
      <c r="BQ1134" s="1">
        <v>2</v>
      </c>
      <c r="BX1134" s="1">
        <f t="shared" si="197"/>
        <v>0</v>
      </c>
      <c r="CA1134" s="1">
        <f t="shared" si="198"/>
        <v>0</v>
      </c>
      <c r="CB1134" s="1">
        <f t="shared" si="199"/>
        <v>0</v>
      </c>
      <c r="CC1134" s="1">
        <v>40</v>
      </c>
      <c r="CD1134" s="1">
        <v>40</v>
      </c>
      <c r="CG1134" s="1">
        <f t="shared" si="200"/>
        <v>0</v>
      </c>
      <c r="CH1134" s="1">
        <v>24</v>
      </c>
      <c r="CI1134" s="1">
        <v>24</v>
      </c>
      <c r="CL1134" s="1">
        <f t="shared" si="193"/>
        <v>0</v>
      </c>
      <c r="CO1134" s="1">
        <f t="shared" si="201"/>
        <v>0</v>
      </c>
      <c r="CP1134" s="1">
        <v>210.34</v>
      </c>
      <c r="CQ1134" s="1">
        <f t="shared" si="194"/>
        <v>0</v>
      </c>
      <c r="CR1134" s="1">
        <v>28</v>
      </c>
    </row>
    <row r="1135" spans="1:96" s="1" customFormat="1" ht="15" hidden="1" customHeight="1" x14ac:dyDescent="0.25">
      <c r="A1135" s="1" t="s">
        <v>2849</v>
      </c>
      <c r="B1135" s="1" t="s">
        <v>2850</v>
      </c>
      <c r="C1135" s="1" t="s">
        <v>133</v>
      </c>
      <c r="D1135" s="1" t="s">
        <v>2669</v>
      </c>
      <c r="E1135" s="1" t="s">
        <v>2851</v>
      </c>
      <c r="F1135" s="1" t="s">
        <v>2852</v>
      </c>
      <c r="G1135" s="1" t="s">
        <v>217</v>
      </c>
      <c r="H1135" s="1" t="s">
        <v>1108</v>
      </c>
      <c r="I1135" s="1" t="s">
        <v>2853</v>
      </c>
      <c r="J1135" s="1" t="s">
        <v>2854</v>
      </c>
      <c r="K1135" s="1" t="s">
        <v>2855</v>
      </c>
      <c r="L1135" s="1" t="s">
        <v>65</v>
      </c>
      <c r="M1135" s="1" t="s">
        <v>66</v>
      </c>
      <c r="N1135" s="1" t="s">
        <v>2856</v>
      </c>
      <c r="O1135" s="1" t="s">
        <v>1122</v>
      </c>
      <c r="P1135" s="1">
        <v>941</v>
      </c>
      <c r="Q1135" s="1" t="s">
        <v>5119</v>
      </c>
      <c r="R1135" s="1" t="s">
        <v>38</v>
      </c>
      <c r="S1135" s="1" t="s">
        <v>5008</v>
      </c>
      <c r="T1135" s="1" t="s">
        <v>2678</v>
      </c>
      <c r="U1135" s="1">
        <v>1</v>
      </c>
      <c r="V1135" s="1" t="s">
        <v>817</v>
      </c>
      <c r="W1135" s="1" t="s">
        <v>41</v>
      </c>
      <c r="X1135" s="1">
        <v>2</v>
      </c>
      <c r="Y1135" s="7"/>
      <c r="Z1135" s="1">
        <v>157.74</v>
      </c>
      <c r="AA1135" s="1">
        <v>10</v>
      </c>
      <c r="AB1135" s="1">
        <v>147.74</v>
      </c>
      <c r="AO1135" s="1">
        <f t="shared" si="195"/>
        <v>0</v>
      </c>
      <c r="AP1135" s="1">
        <v>135</v>
      </c>
      <c r="AR1135" s="1">
        <v>125</v>
      </c>
      <c r="BI1135" s="1">
        <f t="shared" si="196"/>
        <v>0</v>
      </c>
      <c r="BJ1135" s="1">
        <v>18.75</v>
      </c>
      <c r="BO1135" s="1">
        <v>8.75</v>
      </c>
      <c r="BV1135" s="1">
        <v>10</v>
      </c>
      <c r="BX1135" s="1">
        <f t="shared" si="197"/>
        <v>0</v>
      </c>
      <c r="CA1135" s="1">
        <f t="shared" si="198"/>
        <v>0</v>
      </c>
      <c r="CB1135" s="1">
        <f t="shared" si="199"/>
        <v>0</v>
      </c>
      <c r="CC1135" s="1">
        <v>30</v>
      </c>
      <c r="CD1135" s="1">
        <v>30</v>
      </c>
      <c r="CG1135" s="1">
        <f t="shared" si="200"/>
        <v>0</v>
      </c>
      <c r="CH1135" s="1">
        <v>16</v>
      </c>
      <c r="CI1135" s="1">
        <v>16</v>
      </c>
      <c r="CL1135" s="1">
        <f t="shared" si="193"/>
        <v>0</v>
      </c>
      <c r="CO1135" s="1">
        <f t="shared" si="201"/>
        <v>0</v>
      </c>
      <c r="CP1135" s="1">
        <v>206.49</v>
      </c>
      <c r="CQ1135" s="1">
        <f t="shared" si="194"/>
        <v>0</v>
      </c>
      <c r="CR1135" s="1">
        <v>29</v>
      </c>
    </row>
    <row r="1136" spans="1:96" s="1" customFormat="1" ht="15" hidden="1" customHeight="1" x14ac:dyDescent="0.25">
      <c r="A1136" s="1" t="s">
        <v>2898</v>
      </c>
      <c r="B1136" s="1" t="s">
        <v>2899</v>
      </c>
      <c r="C1136" s="1" t="s">
        <v>267</v>
      </c>
      <c r="D1136" s="1" t="s">
        <v>2669</v>
      </c>
      <c r="E1136" s="1" t="s">
        <v>2900</v>
      </c>
      <c r="F1136" s="1" t="s">
        <v>2901</v>
      </c>
      <c r="G1136" s="1" t="s">
        <v>123</v>
      </c>
      <c r="H1136" s="1" t="s">
        <v>137</v>
      </c>
      <c r="I1136" s="1" t="s">
        <v>2902</v>
      </c>
      <c r="J1136" s="1" t="s">
        <v>2903</v>
      </c>
      <c r="K1136" s="1" t="s">
        <v>2904</v>
      </c>
      <c r="L1136" s="1" t="s">
        <v>729</v>
      </c>
      <c r="M1136" s="1" t="s">
        <v>330</v>
      </c>
      <c r="N1136" s="1" t="s">
        <v>2905</v>
      </c>
      <c r="O1136" s="1" t="s">
        <v>2906</v>
      </c>
      <c r="P1136" s="1">
        <v>941</v>
      </c>
      <c r="Q1136" s="1" t="s">
        <v>5119</v>
      </c>
      <c r="R1136" s="1" t="s">
        <v>38</v>
      </c>
      <c r="S1136" s="1" t="s">
        <v>5008</v>
      </c>
      <c r="T1136" s="1" t="s">
        <v>2678</v>
      </c>
      <c r="U1136" s="1">
        <v>1</v>
      </c>
      <c r="V1136" s="1" t="s">
        <v>817</v>
      </c>
      <c r="W1136" s="1" t="s">
        <v>41</v>
      </c>
      <c r="X1136" s="1">
        <v>2</v>
      </c>
      <c r="Y1136" s="7"/>
      <c r="Z1136" s="1">
        <v>163.22</v>
      </c>
      <c r="AA1136" s="1">
        <v>50</v>
      </c>
      <c r="AE1136" s="1">
        <v>89.91</v>
      </c>
      <c r="AF1136" s="1">
        <v>23.31</v>
      </c>
      <c r="AO1136" s="1">
        <f t="shared" si="195"/>
        <v>0</v>
      </c>
      <c r="AP1136" s="1">
        <v>50</v>
      </c>
      <c r="BI1136" s="1">
        <f t="shared" si="196"/>
        <v>0</v>
      </c>
      <c r="BJ1136" s="1">
        <v>11</v>
      </c>
      <c r="BK1136" s="1">
        <v>1</v>
      </c>
      <c r="BW1136" s="1">
        <v>10</v>
      </c>
      <c r="BX1136" s="1">
        <f t="shared" si="197"/>
        <v>0</v>
      </c>
      <c r="CA1136" s="1">
        <f t="shared" si="198"/>
        <v>0</v>
      </c>
      <c r="CB1136" s="1">
        <f t="shared" si="199"/>
        <v>0</v>
      </c>
      <c r="CC1136" s="1">
        <v>30</v>
      </c>
      <c r="CD1136" s="1">
        <v>30</v>
      </c>
      <c r="CG1136" s="1">
        <f t="shared" si="200"/>
        <v>0</v>
      </c>
      <c r="CH1136" s="1">
        <v>16</v>
      </c>
      <c r="CI1136" s="1">
        <v>16</v>
      </c>
      <c r="CL1136" s="1">
        <f t="shared" si="193"/>
        <v>0</v>
      </c>
      <c r="CO1136" s="1">
        <f t="shared" si="201"/>
        <v>0</v>
      </c>
      <c r="CP1136" s="1">
        <v>204.22</v>
      </c>
      <c r="CQ1136" s="1">
        <f t="shared" si="194"/>
        <v>0</v>
      </c>
      <c r="CR1136" s="1">
        <v>30</v>
      </c>
    </row>
    <row r="1137" spans="1:97" s="1" customFormat="1" ht="15" hidden="1" customHeight="1" x14ac:dyDescent="0.25">
      <c r="A1137" s="1" t="s">
        <v>2877</v>
      </c>
      <c r="B1137" s="1" t="s">
        <v>2878</v>
      </c>
      <c r="C1137" s="1" t="s">
        <v>25</v>
      </c>
      <c r="D1137" s="1" t="s">
        <v>2669</v>
      </c>
      <c r="E1137" s="1" t="s">
        <v>2879</v>
      </c>
      <c r="F1137" s="1" t="s">
        <v>2880</v>
      </c>
      <c r="G1137" s="1" t="s">
        <v>206</v>
      </c>
      <c r="H1137" s="1" t="s">
        <v>1108</v>
      </c>
      <c r="I1137" s="1" t="s">
        <v>2881</v>
      </c>
      <c r="J1137" s="1" t="s">
        <v>2881</v>
      </c>
      <c r="K1137" s="1" t="s">
        <v>2882</v>
      </c>
      <c r="L1137" s="1" t="s">
        <v>2883</v>
      </c>
      <c r="M1137" s="1" t="s">
        <v>2884</v>
      </c>
      <c r="N1137" s="1" t="s">
        <v>2885</v>
      </c>
      <c r="O1137" s="1" t="s">
        <v>2886</v>
      </c>
      <c r="P1137" s="1">
        <v>941</v>
      </c>
      <c r="Q1137" s="1" t="s">
        <v>5119</v>
      </c>
      <c r="R1137" s="1" t="s">
        <v>38</v>
      </c>
      <c r="S1137" s="1" t="s">
        <v>5008</v>
      </c>
      <c r="T1137" s="1" t="s">
        <v>2678</v>
      </c>
      <c r="U1137" s="1">
        <v>1</v>
      </c>
      <c r="V1137" s="1" t="s">
        <v>817</v>
      </c>
      <c r="W1137" s="1" t="s">
        <v>41</v>
      </c>
      <c r="X1137" s="1">
        <v>1</v>
      </c>
      <c r="Y1137" s="7"/>
      <c r="Z1137" s="1">
        <v>162.35</v>
      </c>
      <c r="AA1137" s="1">
        <v>50</v>
      </c>
      <c r="AH1137" s="1">
        <v>35.75</v>
      </c>
      <c r="AN1137" s="1">
        <v>76.599999999999994</v>
      </c>
      <c r="AO1137" s="1">
        <f t="shared" si="195"/>
        <v>0</v>
      </c>
      <c r="AP1137" s="1">
        <v>106.01</v>
      </c>
      <c r="AX1137" s="1">
        <v>17.809999999999999</v>
      </c>
      <c r="BG1137" s="1">
        <v>38.200000000000003</v>
      </c>
      <c r="BI1137" s="1">
        <f t="shared" si="196"/>
        <v>0</v>
      </c>
      <c r="BJ1137" s="1">
        <v>11.25</v>
      </c>
      <c r="BO1137" s="1">
        <v>1.25</v>
      </c>
      <c r="BW1137" s="1">
        <v>10</v>
      </c>
      <c r="BX1137" s="1">
        <f t="shared" si="197"/>
        <v>0</v>
      </c>
      <c r="CA1137" s="1">
        <f t="shared" si="198"/>
        <v>0</v>
      </c>
      <c r="CB1137" s="1">
        <f t="shared" si="199"/>
        <v>0</v>
      </c>
      <c r="CC1137" s="1">
        <v>30</v>
      </c>
      <c r="CD1137" s="1">
        <v>30</v>
      </c>
      <c r="CG1137" s="1">
        <f t="shared" si="200"/>
        <v>0</v>
      </c>
      <c r="CH1137" s="1">
        <v>16</v>
      </c>
      <c r="CI1137" s="1">
        <v>16</v>
      </c>
      <c r="CL1137" s="1">
        <f t="shared" si="193"/>
        <v>0</v>
      </c>
      <c r="CO1137" s="1">
        <f t="shared" si="201"/>
        <v>0</v>
      </c>
      <c r="CP1137" s="1">
        <v>203.6</v>
      </c>
      <c r="CQ1137" s="1">
        <f t="shared" si="194"/>
        <v>0</v>
      </c>
      <c r="CR1137" s="1">
        <v>31</v>
      </c>
    </row>
    <row r="1138" spans="1:97" s="1" customFormat="1" ht="15" hidden="1" customHeight="1" x14ac:dyDescent="0.25">
      <c r="A1138" s="1" t="s">
        <v>2765</v>
      </c>
      <c r="B1138" s="1" t="s">
        <v>2766</v>
      </c>
      <c r="C1138" s="1" t="s">
        <v>267</v>
      </c>
      <c r="D1138" s="1" t="s">
        <v>2669</v>
      </c>
      <c r="E1138" s="1" t="s">
        <v>2767</v>
      </c>
      <c r="F1138" s="1" t="s">
        <v>2768</v>
      </c>
      <c r="G1138" s="1" t="s">
        <v>1923</v>
      </c>
      <c r="H1138" s="1" t="s">
        <v>249</v>
      </c>
      <c r="I1138" s="1" t="s">
        <v>2769</v>
      </c>
      <c r="J1138" s="1" t="s">
        <v>2770</v>
      </c>
      <c r="K1138" s="1" t="s">
        <v>2771</v>
      </c>
      <c r="L1138" s="1" t="s">
        <v>535</v>
      </c>
      <c r="M1138" s="1" t="s">
        <v>2772</v>
      </c>
      <c r="N1138" s="1" t="s">
        <v>2773</v>
      </c>
      <c r="O1138" s="1" t="s">
        <v>2774</v>
      </c>
      <c r="P1138" s="1">
        <v>941</v>
      </c>
      <c r="Q1138" s="1" t="s">
        <v>5119</v>
      </c>
      <c r="R1138" s="1" t="s">
        <v>38</v>
      </c>
      <c r="S1138" s="1" t="s">
        <v>5008</v>
      </c>
      <c r="T1138" s="1" t="s">
        <v>2678</v>
      </c>
      <c r="U1138" s="1">
        <v>1</v>
      </c>
      <c r="V1138" s="1" t="s">
        <v>817</v>
      </c>
      <c r="W1138" s="1" t="s">
        <v>41</v>
      </c>
      <c r="X1138" s="1">
        <v>3</v>
      </c>
      <c r="Y1138" s="7"/>
      <c r="Z1138" s="1">
        <v>92.89</v>
      </c>
      <c r="AA1138" s="1">
        <v>10</v>
      </c>
      <c r="AH1138" s="1">
        <v>52.25</v>
      </c>
      <c r="AJ1138" s="1">
        <v>30.64</v>
      </c>
      <c r="AO1138" s="1">
        <f t="shared" si="195"/>
        <v>0</v>
      </c>
      <c r="AP1138" s="1">
        <v>151.31</v>
      </c>
      <c r="AX1138" s="1">
        <v>26.03</v>
      </c>
      <c r="BA1138" s="1">
        <v>15.28</v>
      </c>
      <c r="BH1138" s="1">
        <v>100</v>
      </c>
      <c r="BI1138" s="1">
        <f t="shared" si="196"/>
        <v>0</v>
      </c>
      <c r="BJ1138" s="1">
        <v>58.15</v>
      </c>
      <c r="BK1138" s="1">
        <v>9.5</v>
      </c>
      <c r="BO1138" s="1">
        <v>8.75</v>
      </c>
      <c r="BP1138" s="1">
        <v>10.5</v>
      </c>
      <c r="BQ1138" s="1">
        <v>14</v>
      </c>
      <c r="BS1138" s="1">
        <v>5.4</v>
      </c>
      <c r="BU1138" s="1">
        <v>10</v>
      </c>
      <c r="BX1138" s="1">
        <f t="shared" si="197"/>
        <v>0</v>
      </c>
      <c r="CA1138" s="1">
        <f t="shared" si="198"/>
        <v>0</v>
      </c>
      <c r="CB1138" s="1">
        <f t="shared" si="199"/>
        <v>0</v>
      </c>
      <c r="CC1138" s="1">
        <v>50</v>
      </c>
      <c r="CD1138" s="1">
        <v>50</v>
      </c>
      <c r="CG1138" s="1">
        <f t="shared" si="200"/>
        <v>0</v>
      </c>
      <c r="CH1138" s="1">
        <v>32</v>
      </c>
      <c r="CI1138" s="1">
        <v>32</v>
      </c>
      <c r="CL1138" s="1">
        <f t="shared" si="193"/>
        <v>0</v>
      </c>
      <c r="CO1138" s="1">
        <f t="shared" si="201"/>
        <v>0</v>
      </c>
      <c r="CP1138" s="1">
        <v>201.04</v>
      </c>
      <c r="CQ1138" s="1">
        <f t="shared" si="194"/>
        <v>0</v>
      </c>
      <c r="CR1138" s="1">
        <v>32</v>
      </c>
    </row>
    <row r="1139" spans="1:97" s="1" customFormat="1" ht="15" hidden="1" customHeight="1" x14ac:dyDescent="0.25">
      <c r="A1139" s="1" t="s">
        <v>3303</v>
      </c>
      <c r="B1139" s="1" t="s">
        <v>3304</v>
      </c>
      <c r="C1139" s="1" t="s">
        <v>236</v>
      </c>
      <c r="D1139" s="1" t="s">
        <v>2669</v>
      </c>
      <c r="E1139" s="1" t="s">
        <v>3305</v>
      </c>
      <c r="F1139" s="1" t="s">
        <v>3306</v>
      </c>
      <c r="G1139" s="1" t="s">
        <v>577</v>
      </c>
      <c r="H1139" s="1" t="s">
        <v>3306</v>
      </c>
      <c r="I1139" s="1" t="s">
        <v>3307</v>
      </c>
      <c r="J1139" s="1" t="s">
        <v>3307</v>
      </c>
      <c r="K1139" s="1" t="s">
        <v>3308</v>
      </c>
      <c r="L1139" s="1" t="s">
        <v>3309</v>
      </c>
      <c r="M1139" s="1" t="s">
        <v>3310</v>
      </c>
      <c r="N1139" s="1" t="s">
        <v>3311</v>
      </c>
      <c r="O1139" s="1" t="s">
        <v>479</v>
      </c>
      <c r="P1139" s="1">
        <v>941</v>
      </c>
      <c r="Q1139" s="1" t="s">
        <v>5119</v>
      </c>
      <c r="R1139" s="1" t="s">
        <v>38</v>
      </c>
      <c r="S1139" s="1" t="s">
        <v>5008</v>
      </c>
      <c r="T1139" s="1" t="s">
        <v>2678</v>
      </c>
      <c r="U1139" s="1">
        <v>1</v>
      </c>
      <c r="V1139" s="1" t="s">
        <v>817</v>
      </c>
      <c r="W1139" s="1" t="s">
        <v>41</v>
      </c>
      <c r="X1139" s="1">
        <v>1</v>
      </c>
      <c r="Y1139" s="7"/>
      <c r="Z1139" s="1">
        <v>144.19999999999999</v>
      </c>
      <c r="AA1139" s="1">
        <v>0</v>
      </c>
      <c r="AE1139" s="1">
        <v>133.19999999999999</v>
      </c>
      <c r="AH1139" s="1">
        <v>11</v>
      </c>
      <c r="AO1139" s="1">
        <f t="shared" si="195"/>
        <v>0</v>
      </c>
      <c r="AP1139" s="1">
        <v>0</v>
      </c>
      <c r="BI1139" s="1">
        <f t="shared" si="196"/>
        <v>0</v>
      </c>
      <c r="BJ1139" s="1">
        <v>2</v>
      </c>
      <c r="BK1139" s="1">
        <v>2</v>
      </c>
      <c r="BX1139" s="1">
        <f t="shared" si="197"/>
        <v>0</v>
      </c>
      <c r="CA1139" s="1">
        <f t="shared" si="198"/>
        <v>0</v>
      </c>
      <c r="CB1139" s="1">
        <f t="shared" si="199"/>
        <v>0</v>
      </c>
      <c r="CC1139" s="1">
        <v>40</v>
      </c>
      <c r="CD1139" s="1">
        <v>40</v>
      </c>
      <c r="CG1139" s="1">
        <f t="shared" si="200"/>
        <v>0</v>
      </c>
      <c r="CH1139" s="1">
        <v>24</v>
      </c>
      <c r="CI1139" s="1">
        <v>24</v>
      </c>
      <c r="CL1139" s="1">
        <f t="shared" si="193"/>
        <v>0</v>
      </c>
      <c r="CO1139" s="1">
        <f t="shared" si="201"/>
        <v>0</v>
      </c>
      <c r="CP1139" s="1">
        <v>186.2</v>
      </c>
      <c r="CQ1139" s="1">
        <f t="shared" si="194"/>
        <v>0</v>
      </c>
      <c r="CR1139" s="1">
        <v>33</v>
      </c>
    </row>
    <row r="1140" spans="1:97" s="1" customFormat="1" ht="15" hidden="1" customHeight="1" x14ac:dyDescent="0.25">
      <c r="A1140" s="1" t="s">
        <v>2812</v>
      </c>
      <c r="B1140" s="1" t="s">
        <v>2813</v>
      </c>
      <c r="C1140" s="1" t="s">
        <v>25</v>
      </c>
      <c r="D1140" s="1" t="s">
        <v>2669</v>
      </c>
      <c r="E1140" s="1" t="s">
        <v>2814</v>
      </c>
      <c r="F1140" s="1" t="s">
        <v>2815</v>
      </c>
      <c r="G1140" s="1" t="s">
        <v>307</v>
      </c>
      <c r="H1140" s="1" t="s">
        <v>852</v>
      </c>
      <c r="I1140" s="1" t="s">
        <v>2816</v>
      </c>
      <c r="J1140" s="1" t="s">
        <v>2817</v>
      </c>
      <c r="K1140" s="1" t="s">
        <v>2818</v>
      </c>
      <c r="L1140" s="1" t="s">
        <v>362</v>
      </c>
      <c r="M1140" s="1" t="s">
        <v>2819</v>
      </c>
      <c r="N1140" s="1" t="s">
        <v>2820</v>
      </c>
      <c r="O1140" s="1" t="s">
        <v>919</v>
      </c>
      <c r="P1140" s="1">
        <v>941</v>
      </c>
      <c r="Q1140" s="1" t="s">
        <v>5119</v>
      </c>
      <c r="R1140" s="1" t="s">
        <v>38</v>
      </c>
      <c r="S1140" s="1" t="s">
        <v>5008</v>
      </c>
      <c r="T1140" s="1" t="s">
        <v>2678</v>
      </c>
      <c r="U1140" s="1">
        <v>1</v>
      </c>
      <c r="V1140" s="1" t="s">
        <v>817</v>
      </c>
      <c r="W1140" s="1" t="s">
        <v>41</v>
      </c>
      <c r="X1140" s="1">
        <v>2</v>
      </c>
      <c r="Y1140" s="7"/>
      <c r="Z1140" s="1">
        <v>95.15</v>
      </c>
      <c r="AA1140" s="1">
        <v>10</v>
      </c>
      <c r="AH1140" s="1">
        <v>66</v>
      </c>
      <c r="AJ1140" s="1">
        <v>19.149999999999999</v>
      </c>
      <c r="AO1140" s="1">
        <f t="shared" si="195"/>
        <v>0</v>
      </c>
      <c r="AP1140" s="1">
        <v>129.15</v>
      </c>
      <c r="BB1140" s="1">
        <v>19.149999999999999</v>
      </c>
      <c r="BH1140" s="1">
        <v>100</v>
      </c>
      <c r="BI1140" s="1">
        <f t="shared" si="196"/>
        <v>0</v>
      </c>
      <c r="BJ1140" s="1">
        <v>24.25</v>
      </c>
      <c r="BK1140" s="1">
        <v>4</v>
      </c>
      <c r="BM1140" s="1">
        <v>3</v>
      </c>
      <c r="BN1140" s="1">
        <v>2.5</v>
      </c>
      <c r="BO1140" s="1">
        <v>2.5</v>
      </c>
      <c r="BQ1140" s="1">
        <v>4</v>
      </c>
      <c r="BR1140" s="1">
        <v>8.25</v>
      </c>
      <c r="BX1140" s="1">
        <f t="shared" si="197"/>
        <v>0</v>
      </c>
      <c r="CA1140" s="1">
        <f t="shared" si="198"/>
        <v>0</v>
      </c>
      <c r="CB1140" s="1">
        <f t="shared" si="199"/>
        <v>0</v>
      </c>
      <c r="CC1140" s="1">
        <v>60</v>
      </c>
      <c r="CD1140" s="1">
        <v>60</v>
      </c>
      <c r="CG1140" s="1">
        <f t="shared" si="200"/>
        <v>0</v>
      </c>
      <c r="CH1140" s="1">
        <v>40</v>
      </c>
      <c r="CI1140" s="1">
        <v>40</v>
      </c>
      <c r="CL1140" s="1">
        <f t="shared" si="193"/>
        <v>0</v>
      </c>
      <c r="CO1140" s="1">
        <f t="shared" si="201"/>
        <v>0</v>
      </c>
      <c r="CP1140" s="1">
        <v>179.4</v>
      </c>
      <c r="CQ1140" s="1">
        <f t="shared" si="194"/>
        <v>0</v>
      </c>
      <c r="CR1140" s="1">
        <v>34</v>
      </c>
    </row>
    <row r="1141" spans="1:97" s="1" customFormat="1" ht="15" hidden="1" customHeight="1" x14ac:dyDescent="0.25">
      <c r="A1141" s="1" t="s">
        <v>2916</v>
      </c>
      <c r="B1141" s="1" t="s">
        <v>2917</v>
      </c>
      <c r="C1141" s="1" t="s">
        <v>267</v>
      </c>
      <c r="D1141" s="1" t="s">
        <v>2669</v>
      </c>
      <c r="E1141" s="1" t="s">
        <v>2918</v>
      </c>
      <c r="F1141" s="1" t="s">
        <v>2919</v>
      </c>
      <c r="G1141" s="1" t="s">
        <v>2021</v>
      </c>
      <c r="H1141" s="1" t="s">
        <v>29</v>
      </c>
      <c r="I1141" s="1" t="s">
        <v>2920</v>
      </c>
      <c r="J1141" s="1" t="s">
        <v>2920</v>
      </c>
      <c r="K1141" s="1" t="s">
        <v>2921</v>
      </c>
      <c r="L1141" s="1" t="s">
        <v>637</v>
      </c>
      <c r="M1141" s="1" t="s">
        <v>373</v>
      </c>
      <c r="N1141" s="1" t="s">
        <v>2922</v>
      </c>
      <c r="O1141" s="1" t="s">
        <v>375</v>
      </c>
      <c r="P1141" s="1">
        <v>941</v>
      </c>
      <c r="Q1141" s="1" t="s">
        <v>5119</v>
      </c>
      <c r="R1141" s="1" t="s">
        <v>38</v>
      </c>
      <c r="S1141" s="1" t="s">
        <v>5008</v>
      </c>
      <c r="T1141" s="1" t="s">
        <v>2678</v>
      </c>
      <c r="U1141" s="1">
        <v>1</v>
      </c>
      <c r="V1141" s="1" t="s">
        <v>817</v>
      </c>
      <c r="W1141" s="1" t="s">
        <v>41</v>
      </c>
      <c r="X1141" s="1">
        <v>3</v>
      </c>
      <c r="Y1141" s="7"/>
      <c r="Z1141" s="1">
        <v>147.69</v>
      </c>
      <c r="AA1141" s="1">
        <v>50</v>
      </c>
      <c r="AB1141" s="1">
        <v>30.71</v>
      </c>
      <c r="AC1141" s="1">
        <v>61.48</v>
      </c>
      <c r="AH1141" s="1">
        <v>5.5</v>
      </c>
      <c r="AO1141" s="1">
        <f t="shared" si="195"/>
        <v>0</v>
      </c>
      <c r="AP1141" s="1">
        <v>52.74</v>
      </c>
      <c r="AX1141" s="1">
        <v>2.74</v>
      </c>
      <c r="BI1141" s="1">
        <f t="shared" si="196"/>
        <v>0</v>
      </c>
      <c r="BJ1141" s="1">
        <v>1</v>
      </c>
      <c r="BM1141" s="1">
        <v>1</v>
      </c>
      <c r="BX1141" s="1">
        <f t="shared" si="197"/>
        <v>0</v>
      </c>
      <c r="CA1141" s="1">
        <f t="shared" si="198"/>
        <v>0</v>
      </c>
      <c r="CB1141" s="1">
        <f t="shared" si="199"/>
        <v>0</v>
      </c>
      <c r="CC1141" s="1">
        <v>30</v>
      </c>
      <c r="CD1141" s="1">
        <v>30</v>
      </c>
      <c r="CG1141" s="1">
        <f t="shared" si="200"/>
        <v>0</v>
      </c>
      <c r="CH1141" s="1">
        <v>16</v>
      </c>
      <c r="CI1141" s="1">
        <v>16</v>
      </c>
      <c r="CL1141" s="1">
        <f t="shared" si="193"/>
        <v>0</v>
      </c>
      <c r="CO1141" s="1">
        <f t="shared" si="201"/>
        <v>0</v>
      </c>
      <c r="CP1141" s="1">
        <v>178.69</v>
      </c>
      <c r="CQ1141" s="1">
        <f t="shared" si="194"/>
        <v>0</v>
      </c>
      <c r="CR1141" s="1">
        <v>35</v>
      </c>
    </row>
    <row r="1142" spans="1:97" s="1" customFormat="1" ht="15" hidden="1" customHeight="1" x14ac:dyDescent="0.25">
      <c r="A1142" s="1" t="s">
        <v>2907</v>
      </c>
      <c r="B1142" s="1" t="s">
        <v>2908</v>
      </c>
      <c r="C1142" s="1" t="s">
        <v>267</v>
      </c>
      <c r="D1142" s="1" t="s">
        <v>2669</v>
      </c>
      <c r="E1142" s="1" t="s">
        <v>2909</v>
      </c>
      <c r="F1142" s="1" t="s">
        <v>2910</v>
      </c>
      <c r="G1142" s="1" t="s">
        <v>123</v>
      </c>
      <c r="H1142" s="1" t="s">
        <v>2434</v>
      </c>
      <c r="I1142" s="1" t="s">
        <v>2911</v>
      </c>
      <c r="J1142" s="1" t="s">
        <v>2912</v>
      </c>
      <c r="K1142" s="1" t="s">
        <v>2913</v>
      </c>
      <c r="L1142" s="1" t="s">
        <v>1668</v>
      </c>
      <c r="M1142" s="1" t="s">
        <v>1669</v>
      </c>
      <c r="N1142" s="1" t="s">
        <v>2914</v>
      </c>
      <c r="O1142" s="1" t="s">
        <v>2915</v>
      </c>
      <c r="P1142" s="1">
        <v>941</v>
      </c>
      <c r="Q1142" s="1" t="s">
        <v>5119</v>
      </c>
      <c r="R1142" s="1" t="s">
        <v>38</v>
      </c>
      <c r="S1142" s="1" t="s">
        <v>5008</v>
      </c>
      <c r="T1142" s="1" t="s">
        <v>2678</v>
      </c>
      <c r="U1142" s="1">
        <v>1</v>
      </c>
      <c r="V1142" s="1" t="s">
        <v>817</v>
      </c>
      <c r="W1142" s="1" t="s">
        <v>41</v>
      </c>
      <c r="X1142" s="1">
        <v>2</v>
      </c>
      <c r="Y1142" s="7"/>
      <c r="Z1142" s="1">
        <v>99.055999999999997</v>
      </c>
      <c r="AA1142" s="1">
        <v>10</v>
      </c>
      <c r="AH1142" s="1">
        <v>46.75</v>
      </c>
      <c r="AL1142" s="1">
        <v>11.666</v>
      </c>
      <c r="AN1142" s="1">
        <v>30.64</v>
      </c>
      <c r="AO1142" s="1">
        <f t="shared" si="195"/>
        <v>0</v>
      </c>
      <c r="AP1142" s="1">
        <v>10</v>
      </c>
      <c r="BI1142" s="1">
        <f t="shared" si="196"/>
        <v>0</v>
      </c>
      <c r="BJ1142" s="1">
        <v>17.75</v>
      </c>
      <c r="BK1142" s="1">
        <v>0.5</v>
      </c>
      <c r="BO1142" s="1">
        <v>1.25</v>
      </c>
      <c r="BQ1142" s="1">
        <v>6</v>
      </c>
      <c r="BV1142" s="1">
        <v>10</v>
      </c>
      <c r="BX1142" s="1">
        <f t="shared" si="197"/>
        <v>0</v>
      </c>
      <c r="CA1142" s="1">
        <f t="shared" si="198"/>
        <v>0</v>
      </c>
      <c r="CB1142" s="1">
        <f t="shared" si="199"/>
        <v>0</v>
      </c>
      <c r="CC1142" s="1">
        <v>60</v>
      </c>
      <c r="CD1142" s="1">
        <v>60</v>
      </c>
      <c r="CG1142" s="1">
        <f t="shared" si="200"/>
        <v>0</v>
      </c>
      <c r="CH1142" s="1">
        <v>40</v>
      </c>
      <c r="CI1142" s="1">
        <v>40</v>
      </c>
      <c r="CL1142" s="1">
        <f t="shared" si="193"/>
        <v>0</v>
      </c>
      <c r="CO1142" s="1">
        <f t="shared" si="201"/>
        <v>0</v>
      </c>
      <c r="CP1142" s="1">
        <v>176.80600000000001</v>
      </c>
      <c r="CQ1142" s="1">
        <f t="shared" si="194"/>
        <v>0</v>
      </c>
      <c r="CR1142" s="1">
        <v>36</v>
      </c>
    </row>
    <row r="1143" spans="1:97" s="1" customFormat="1" ht="15" hidden="1" customHeight="1" x14ac:dyDescent="0.25">
      <c r="A1143" s="1" t="s">
        <v>5128</v>
      </c>
      <c r="B1143" s="1" t="s">
        <v>5129</v>
      </c>
      <c r="C1143" s="1" t="s">
        <v>550</v>
      </c>
      <c r="D1143" s="1" t="s">
        <v>2669</v>
      </c>
      <c r="E1143" s="1" t="s">
        <v>5130</v>
      </c>
      <c r="F1143" s="1" t="s">
        <v>5131</v>
      </c>
      <c r="G1143" s="1" t="s">
        <v>148</v>
      </c>
      <c r="H1143" s="1" t="s">
        <v>29</v>
      </c>
      <c r="I1143" s="1" t="s">
        <v>5132</v>
      </c>
      <c r="J1143" s="1" t="s">
        <v>5133</v>
      </c>
      <c r="K1143" s="1" t="s">
        <v>5134</v>
      </c>
      <c r="L1143" s="1" t="s">
        <v>1874</v>
      </c>
      <c r="M1143" s="1" t="s">
        <v>1080</v>
      </c>
      <c r="N1143" s="1" t="s">
        <v>5135</v>
      </c>
      <c r="O1143" s="1" t="s">
        <v>1082</v>
      </c>
      <c r="P1143" s="1">
        <v>941</v>
      </c>
      <c r="Q1143" s="1" t="s">
        <v>5119</v>
      </c>
      <c r="R1143" s="1" t="s">
        <v>38</v>
      </c>
      <c r="S1143" s="1" t="s">
        <v>5008</v>
      </c>
      <c r="T1143" s="1" t="s">
        <v>2678</v>
      </c>
      <c r="U1143" s="1">
        <v>1</v>
      </c>
      <c r="V1143" s="1" t="s">
        <v>817</v>
      </c>
      <c r="W1143" s="1" t="s">
        <v>41</v>
      </c>
      <c r="X1143" s="1">
        <v>1</v>
      </c>
      <c r="Y1143" s="7"/>
      <c r="Z1143" s="1">
        <v>101.04</v>
      </c>
      <c r="AA1143" s="1">
        <v>50</v>
      </c>
      <c r="AC1143" s="1">
        <v>51.04</v>
      </c>
      <c r="AO1143" s="1">
        <f t="shared" si="195"/>
        <v>0</v>
      </c>
      <c r="AP1143" s="1">
        <v>50</v>
      </c>
      <c r="BI1143" s="1">
        <f t="shared" si="196"/>
        <v>0</v>
      </c>
      <c r="BJ1143" s="1">
        <v>25.25</v>
      </c>
      <c r="BK1143" s="1">
        <v>1.5</v>
      </c>
      <c r="BL1143" s="1">
        <v>2.25</v>
      </c>
      <c r="BP1143" s="1">
        <v>1.5</v>
      </c>
      <c r="BX1143" s="1">
        <f t="shared" si="197"/>
        <v>0</v>
      </c>
      <c r="BY1143" s="1">
        <v>20</v>
      </c>
      <c r="CA1143" s="1">
        <f t="shared" si="198"/>
        <v>0</v>
      </c>
      <c r="CB1143" s="1">
        <f t="shared" si="199"/>
        <v>0</v>
      </c>
      <c r="CC1143" s="1">
        <v>30</v>
      </c>
      <c r="CD1143" s="1">
        <v>30</v>
      </c>
      <c r="CG1143" s="1">
        <f t="shared" si="200"/>
        <v>0</v>
      </c>
      <c r="CH1143" s="1">
        <v>16</v>
      </c>
      <c r="CI1143" s="1">
        <v>16</v>
      </c>
      <c r="CL1143" s="1">
        <f t="shared" si="193"/>
        <v>0</v>
      </c>
      <c r="CO1143" s="1">
        <f t="shared" si="201"/>
        <v>0</v>
      </c>
      <c r="CP1143" s="1">
        <v>156.29</v>
      </c>
      <c r="CQ1143" s="1">
        <f t="shared" si="194"/>
        <v>0</v>
      </c>
      <c r="CR1143" s="1">
        <v>37</v>
      </c>
    </row>
    <row r="1144" spans="1:97" s="1" customFormat="1" ht="15" hidden="1" customHeight="1" x14ac:dyDescent="0.25">
      <c r="A1144" s="1" t="s">
        <v>3312</v>
      </c>
      <c r="B1144" s="1" t="s">
        <v>3313</v>
      </c>
      <c r="C1144" s="1" t="s">
        <v>25</v>
      </c>
      <c r="D1144" s="1" t="s">
        <v>2669</v>
      </c>
      <c r="E1144" s="1" t="s">
        <v>3314</v>
      </c>
      <c r="F1144" s="1" t="s">
        <v>111</v>
      </c>
      <c r="G1144" s="1" t="s">
        <v>3315</v>
      </c>
      <c r="H1144" s="1" t="s">
        <v>337</v>
      </c>
      <c r="I1144" s="1" t="s">
        <v>3316</v>
      </c>
      <c r="J1144" s="1" t="s">
        <v>3317</v>
      </c>
      <c r="K1144" s="1" t="s">
        <v>3318</v>
      </c>
      <c r="L1144" s="1" t="s">
        <v>2754</v>
      </c>
      <c r="M1144" s="1" t="s">
        <v>3319</v>
      </c>
      <c r="N1144" s="1" t="s">
        <v>3320</v>
      </c>
      <c r="O1144" s="1" t="s">
        <v>2757</v>
      </c>
      <c r="P1144" s="1">
        <v>941</v>
      </c>
      <c r="Q1144" s="1" t="s">
        <v>5119</v>
      </c>
      <c r="R1144" s="1" t="s">
        <v>38</v>
      </c>
      <c r="S1144" s="1" t="s">
        <v>5008</v>
      </c>
      <c r="T1144" s="1" t="s">
        <v>2678</v>
      </c>
      <c r="U1144" s="1">
        <v>1</v>
      </c>
      <c r="V1144" s="1" t="s">
        <v>817</v>
      </c>
      <c r="W1144" s="1" t="s">
        <v>41</v>
      </c>
      <c r="X1144" s="1">
        <v>2</v>
      </c>
      <c r="Y1144" s="7"/>
      <c r="Z1144" s="1">
        <v>104.9</v>
      </c>
      <c r="AA1144" s="1">
        <v>50</v>
      </c>
      <c r="AH1144" s="1">
        <v>35.75</v>
      </c>
      <c r="AJ1144" s="1">
        <v>19.149999999999999</v>
      </c>
      <c r="AO1144" s="1">
        <f t="shared" si="195"/>
        <v>0</v>
      </c>
      <c r="AP1144" s="1">
        <v>50</v>
      </c>
      <c r="BI1144" s="1">
        <f t="shared" si="196"/>
        <v>0</v>
      </c>
      <c r="BJ1144" s="1">
        <v>4</v>
      </c>
      <c r="BK1144" s="1">
        <v>3</v>
      </c>
      <c r="BM1144" s="1">
        <v>1</v>
      </c>
      <c r="BX1144" s="1">
        <f t="shared" si="197"/>
        <v>0</v>
      </c>
      <c r="CA1144" s="1">
        <f t="shared" si="198"/>
        <v>0</v>
      </c>
      <c r="CB1144" s="1">
        <f t="shared" si="199"/>
        <v>0</v>
      </c>
      <c r="CC1144" s="1">
        <v>40</v>
      </c>
      <c r="CD1144" s="1">
        <v>40</v>
      </c>
      <c r="CG1144" s="1">
        <f t="shared" si="200"/>
        <v>0</v>
      </c>
      <c r="CH1144" s="1">
        <v>24</v>
      </c>
      <c r="CI1144" s="1">
        <v>24</v>
      </c>
      <c r="CL1144" s="1">
        <f t="shared" si="193"/>
        <v>0</v>
      </c>
      <c r="CO1144" s="1">
        <f t="shared" si="201"/>
        <v>0</v>
      </c>
      <c r="CP1144" s="1">
        <v>148.9</v>
      </c>
      <c r="CQ1144" s="1">
        <f t="shared" si="194"/>
        <v>0</v>
      </c>
      <c r="CR1144" s="1">
        <v>38</v>
      </c>
    </row>
    <row r="1145" spans="1:97" s="1" customFormat="1" ht="15" hidden="1" customHeight="1" x14ac:dyDescent="0.25">
      <c r="A1145" s="1" t="s">
        <v>3321</v>
      </c>
      <c r="B1145" s="1" t="s">
        <v>3322</v>
      </c>
      <c r="C1145" s="1" t="s">
        <v>745</v>
      </c>
      <c r="D1145" s="1" t="s">
        <v>2669</v>
      </c>
      <c r="E1145" s="1" t="s">
        <v>3323</v>
      </c>
      <c r="F1145" s="1" t="s">
        <v>3324</v>
      </c>
      <c r="G1145" s="1" t="s">
        <v>3325</v>
      </c>
      <c r="H1145" s="1" t="s">
        <v>29</v>
      </c>
      <c r="I1145" s="1" t="s">
        <v>3326</v>
      </c>
      <c r="J1145" s="1" t="s">
        <v>3327</v>
      </c>
      <c r="K1145" s="1" t="s">
        <v>3328</v>
      </c>
      <c r="L1145" s="1" t="s">
        <v>3329</v>
      </c>
      <c r="M1145" s="1" t="s">
        <v>3330</v>
      </c>
      <c r="N1145" s="1" t="s">
        <v>3331</v>
      </c>
      <c r="O1145" s="1" t="s">
        <v>3332</v>
      </c>
      <c r="P1145" s="1">
        <v>941</v>
      </c>
      <c r="Q1145" s="1" t="s">
        <v>5119</v>
      </c>
      <c r="R1145" s="1" t="s">
        <v>38</v>
      </c>
      <c r="S1145" s="1" t="s">
        <v>5008</v>
      </c>
      <c r="T1145" s="1" t="s">
        <v>2678</v>
      </c>
      <c r="U1145" s="1">
        <v>1</v>
      </c>
      <c r="V1145" s="1" t="s">
        <v>817</v>
      </c>
      <c r="W1145" s="1" t="s">
        <v>41</v>
      </c>
      <c r="X1145" s="1">
        <v>1</v>
      </c>
      <c r="Y1145" s="7"/>
      <c r="Z1145" s="1">
        <v>76</v>
      </c>
      <c r="AA1145" s="1">
        <v>10</v>
      </c>
      <c r="AH1145" s="1">
        <v>66</v>
      </c>
      <c r="AO1145" s="1">
        <f t="shared" si="195"/>
        <v>0</v>
      </c>
      <c r="AP1145" s="1">
        <v>10</v>
      </c>
      <c r="BI1145" s="1">
        <f t="shared" si="196"/>
        <v>0</v>
      </c>
      <c r="BJ1145" s="1">
        <v>50</v>
      </c>
      <c r="BK1145" s="1">
        <v>2</v>
      </c>
      <c r="BM1145" s="1">
        <v>1</v>
      </c>
      <c r="BN1145" s="1">
        <v>3.75</v>
      </c>
      <c r="BO1145" s="1">
        <v>1.25</v>
      </c>
      <c r="BQ1145" s="1">
        <v>2</v>
      </c>
      <c r="BU1145" s="1">
        <v>10</v>
      </c>
      <c r="BV1145" s="1">
        <v>10</v>
      </c>
      <c r="BX1145" s="1">
        <f t="shared" si="197"/>
        <v>0</v>
      </c>
      <c r="BY1145" s="1">
        <v>20</v>
      </c>
      <c r="CA1145" s="1">
        <f t="shared" si="198"/>
        <v>0</v>
      </c>
      <c r="CB1145" s="1">
        <f t="shared" si="199"/>
        <v>0</v>
      </c>
      <c r="CC1145" s="1">
        <v>20</v>
      </c>
      <c r="CD1145" s="1">
        <v>20</v>
      </c>
      <c r="CG1145" s="1">
        <f t="shared" si="200"/>
        <v>0</v>
      </c>
      <c r="CH1145" s="1">
        <v>8</v>
      </c>
      <c r="CI1145" s="1">
        <v>8</v>
      </c>
      <c r="CL1145" s="1">
        <f t="shared" si="193"/>
        <v>0</v>
      </c>
      <c r="CO1145" s="1">
        <f t="shared" si="201"/>
        <v>0</v>
      </c>
      <c r="CP1145" s="1">
        <v>146</v>
      </c>
      <c r="CQ1145" s="1">
        <f t="shared" si="194"/>
        <v>0</v>
      </c>
      <c r="CR1145" s="1">
        <v>39</v>
      </c>
    </row>
    <row r="1146" spans="1:97" s="1" customFormat="1" ht="15" hidden="1" customHeight="1" x14ac:dyDescent="0.25">
      <c r="A1146" s="1" t="s">
        <v>3333</v>
      </c>
      <c r="B1146" s="1" t="s">
        <v>3334</v>
      </c>
      <c r="C1146" s="1" t="s">
        <v>724</v>
      </c>
      <c r="D1146" s="1" t="s">
        <v>2669</v>
      </c>
      <c r="E1146" s="1" t="s">
        <v>3335</v>
      </c>
      <c r="F1146" s="1" t="s">
        <v>3336</v>
      </c>
      <c r="G1146" s="1" t="s">
        <v>622</v>
      </c>
      <c r="H1146" s="1" t="s">
        <v>74</v>
      </c>
      <c r="I1146" s="1" t="s">
        <v>3337</v>
      </c>
      <c r="J1146" s="1" t="s">
        <v>3337</v>
      </c>
      <c r="K1146" s="1" t="s">
        <v>3338</v>
      </c>
      <c r="L1146" s="1" t="s">
        <v>1277</v>
      </c>
      <c r="M1146" s="1" t="s">
        <v>3339</v>
      </c>
      <c r="N1146" s="1" t="s">
        <v>3340</v>
      </c>
      <c r="O1146" s="1" t="s">
        <v>3341</v>
      </c>
      <c r="P1146" s="1">
        <v>941</v>
      </c>
      <c r="Q1146" s="1" t="s">
        <v>5119</v>
      </c>
      <c r="R1146" s="1" t="s">
        <v>38</v>
      </c>
      <c r="S1146" s="1" t="s">
        <v>5008</v>
      </c>
      <c r="T1146" s="1" t="s">
        <v>2678</v>
      </c>
      <c r="U1146" s="1">
        <v>1</v>
      </c>
      <c r="V1146" s="1" t="s">
        <v>817</v>
      </c>
      <c r="W1146" s="1" t="s">
        <v>41</v>
      </c>
      <c r="X1146" s="1">
        <v>2</v>
      </c>
      <c r="Y1146" s="7"/>
      <c r="Z1146" s="1">
        <v>0</v>
      </c>
      <c r="AA1146" s="1">
        <v>0</v>
      </c>
      <c r="AO1146" s="1">
        <f t="shared" si="195"/>
        <v>0</v>
      </c>
      <c r="AP1146" s="1">
        <v>0</v>
      </c>
      <c r="BI1146" s="1">
        <f t="shared" si="196"/>
        <v>0</v>
      </c>
      <c r="BJ1146" s="1">
        <v>0.5</v>
      </c>
      <c r="BK1146" s="1">
        <v>0.5</v>
      </c>
      <c r="BX1146" s="1">
        <f t="shared" si="197"/>
        <v>0</v>
      </c>
      <c r="CA1146" s="1">
        <f t="shared" si="198"/>
        <v>0</v>
      </c>
      <c r="CB1146" s="1">
        <f t="shared" si="199"/>
        <v>0</v>
      </c>
      <c r="CC1146" s="1">
        <v>140</v>
      </c>
      <c r="CD1146" s="1">
        <v>30</v>
      </c>
      <c r="CE1146" s="1">
        <v>110</v>
      </c>
      <c r="CG1146" s="1">
        <f t="shared" si="200"/>
        <v>0</v>
      </c>
      <c r="CH1146" s="1">
        <v>61</v>
      </c>
      <c r="CI1146" s="1">
        <v>16</v>
      </c>
      <c r="CJ1146" s="1">
        <v>45</v>
      </c>
      <c r="CL1146" s="1">
        <f t="shared" si="193"/>
        <v>0</v>
      </c>
      <c r="CO1146" s="1">
        <f t="shared" si="201"/>
        <v>0</v>
      </c>
      <c r="CP1146" s="1">
        <v>140.5</v>
      </c>
      <c r="CQ1146" s="1">
        <f t="shared" si="194"/>
        <v>0</v>
      </c>
      <c r="CR1146" s="1">
        <v>40</v>
      </c>
    </row>
    <row r="1147" spans="1:97" s="1" customFormat="1" ht="15" hidden="1" customHeight="1" x14ac:dyDescent="0.25">
      <c r="A1147" s="1" t="s">
        <v>2942</v>
      </c>
      <c r="B1147" s="1" t="s">
        <v>2943</v>
      </c>
      <c r="C1147" s="1" t="s">
        <v>267</v>
      </c>
      <c r="D1147" s="1" t="s">
        <v>2669</v>
      </c>
      <c r="E1147" s="1" t="s">
        <v>2944</v>
      </c>
      <c r="F1147" s="1" t="s">
        <v>2945</v>
      </c>
      <c r="G1147" s="1" t="s">
        <v>1036</v>
      </c>
      <c r="H1147" s="1" t="s">
        <v>61</v>
      </c>
      <c r="I1147" s="1" t="s">
        <v>2946</v>
      </c>
      <c r="J1147" s="1" t="s">
        <v>2947</v>
      </c>
      <c r="K1147" s="1" t="s">
        <v>2948</v>
      </c>
      <c r="L1147" s="1" t="s">
        <v>275</v>
      </c>
      <c r="M1147" s="1" t="s">
        <v>276</v>
      </c>
      <c r="N1147" s="1" t="s">
        <v>2949</v>
      </c>
      <c r="O1147" s="1" t="s">
        <v>814</v>
      </c>
      <c r="P1147" s="1">
        <v>941</v>
      </c>
      <c r="Q1147" s="1" t="s">
        <v>5119</v>
      </c>
      <c r="R1147" s="1" t="s">
        <v>38</v>
      </c>
      <c r="S1147" s="1" t="s">
        <v>5008</v>
      </c>
      <c r="T1147" s="1" t="s">
        <v>2678</v>
      </c>
      <c r="U1147" s="1">
        <v>1</v>
      </c>
      <c r="V1147" s="1" t="s">
        <v>817</v>
      </c>
      <c r="W1147" s="1" t="s">
        <v>41</v>
      </c>
      <c r="X1147" s="1">
        <v>3</v>
      </c>
      <c r="Y1147" s="7"/>
      <c r="Z1147" s="1">
        <v>76.53</v>
      </c>
      <c r="AA1147" s="1">
        <v>0</v>
      </c>
      <c r="AD1147" s="1">
        <v>12.5</v>
      </c>
      <c r="AH1147" s="1">
        <v>2.75</v>
      </c>
      <c r="AJ1147" s="1">
        <v>61.28</v>
      </c>
      <c r="AO1147" s="1">
        <f t="shared" si="195"/>
        <v>0</v>
      </c>
      <c r="AP1147" s="1">
        <v>0</v>
      </c>
      <c r="BI1147" s="1">
        <f t="shared" si="196"/>
        <v>0</v>
      </c>
      <c r="BJ1147" s="1">
        <v>3.75</v>
      </c>
      <c r="BK1147" s="1">
        <v>1</v>
      </c>
      <c r="BO1147" s="1">
        <v>1.25</v>
      </c>
      <c r="BP1147" s="1">
        <v>1.5</v>
      </c>
      <c r="BX1147" s="1">
        <f t="shared" si="197"/>
        <v>0</v>
      </c>
      <c r="CA1147" s="1">
        <f t="shared" si="198"/>
        <v>0</v>
      </c>
      <c r="CB1147" s="1">
        <f t="shared" si="199"/>
        <v>0</v>
      </c>
      <c r="CC1147" s="1">
        <v>40</v>
      </c>
      <c r="CD1147" s="1">
        <v>40</v>
      </c>
      <c r="CG1147" s="1">
        <f t="shared" si="200"/>
        <v>0</v>
      </c>
      <c r="CH1147" s="1">
        <v>24</v>
      </c>
      <c r="CI1147" s="1">
        <v>24</v>
      </c>
      <c r="CL1147" s="1">
        <f t="shared" si="193"/>
        <v>0</v>
      </c>
      <c r="CO1147" s="1">
        <f t="shared" si="201"/>
        <v>0</v>
      </c>
      <c r="CP1147" s="1">
        <v>120.28</v>
      </c>
      <c r="CQ1147" s="1">
        <f t="shared" si="194"/>
        <v>0</v>
      </c>
      <c r="CR1147" s="1">
        <v>41</v>
      </c>
    </row>
    <row r="1148" spans="1:97" s="1" customFormat="1" ht="15" hidden="1" customHeight="1" x14ac:dyDescent="0.25">
      <c r="A1148" s="1" t="s">
        <v>2950</v>
      </c>
      <c r="B1148" s="1" t="s">
        <v>2951</v>
      </c>
      <c r="C1148" s="1" t="s">
        <v>25</v>
      </c>
      <c r="D1148" s="1" t="s">
        <v>2669</v>
      </c>
      <c r="E1148" s="1" t="s">
        <v>2952</v>
      </c>
      <c r="F1148" s="1" t="s">
        <v>2953</v>
      </c>
      <c r="G1148" s="1" t="s">
        <v>195</v>
      </c>
      <c r="H1148" s="1" t="s">
        <v>183</v>
      </c>
      <c r="I1148" s="1" t="s">
        <v>2954</v>
      </c>
      <c r="J1148" s="1" t="s">
        <v>2954</v>
      </c>
      <c r="K1148" s="1" t="s">
        <v>2955</v>
      </c>
      <c r="L1148" s="1" t="s">
        <v>2956</v>
      </c>
      <c r="M1148" s="1" t="s">
        <v>2957</v>
      </c>
      <c r="N1148" s="1" t="s">
        <v>2958</v>
      </c>
      <c r="O1148" s="1" t="s">
        <v>2959</v>
      </c>
      <c r="P1148" s="1">
        <v>941</v>
      </c>
      <c r="Q1148" s="1" t="s">
        <v>5119</v>
      </c>
      <c r="R1148" s="1" t="s">
        <v>38</v>
      </c>
      <c r="S1148" s="1" t="s">
        <v>5008</v>
      </c>
      <c r="T1148" s="1" t="s">
        <v>2678</v>
      </c>
      <c r="U1148" s="1">
        <v>1</v>
      </c>
      <c r="V1148" s="1" t="s">
        <v>817</v>
      </c>
      <c r="W1148" s="1" t="s">
        <v>41</v>
      </c>
      <c r="X1148" s="1">
        <v>4</v>
      </c>
      <c r="Y1148" s="7"/>
      <c r="Z1148" s="1">
        <v>59.71</v>
      </c>
      <c r="AA1148" s="1">
        <v>0</v>
      </c>
      <c r="AH1148" s="1">
        <v>13.75</v>
      </c>
      <c r="AJ1148" s="1">
        <v>45.96</v>
      </c>
      <c r="AO1148" s="1">
        <f t="shared" si="195"/>
        <v>0</v>
      </c>
      <c r="AP1148" s="1">
        <v>0</v>
      </c>
      <c r="BI1148" s="1">
        <f t="shared" si="196"/>
        <v>0</v>
      </c>
      <c r="BJ1148" s="1">
        <v>22</v>
      </c>
      <c r="BQ1148" s="1">
        <v>2</v>
      </c>
      <c r="BX1148" s="1">
        <f t="shared" si="197"/>
        <v>0</v>
      </c>
      <c r="BY1148" s="1">
        <v>20</v>
      </c>
      <c r="CA1148" s="1">
        <f t="shared" si="198"/>
        <v>0</v>
      </c>
      <c r="CB1148" s="1">
        <f t="shared" si="199"/>
        <v>0</v>
      </c>
      <c r="CC1148" s="1">
        <v>20</v>
      </c>
      <c r="CD1148" s="1">
        <v>20</v>
      </c>
      <c r="CG1148" s="1">
        <f t="shared" si="200"/>
        <v>0</v>
      </c>
      <c r="CH1148" s="1">
        <v>8</v>
      </c>
      <c r="CI1148" s="1">
        <v>8</v>
      </c>
      <c r="CL1148" s="1">
        <f t="shared" si="193"/>
        <v>0</v>
      </c>
      <c r="CO1148" s="1">
        <f t="shared" si="201"/>
        <v>0</v>
      </c>
      <c r="CP1148" s="1">
        <v>101.71</v>
      </c>
      <c r="CQ1148" s="1">
        <f t="shared" si="194"/>
        <v>0</v>
      </c>
      <c r="CR1148" s="1">
        <v>42</v>
      </c>
    </row>
    <row r="1149" spans="1:97" s="1" customFormat="1" ht="15" hidden="1" customHeight="1" x14ac:dyDescent="0.25">
      <c r="A1149" s="1" t="s">
        <v>2960</v>
      </c>
      <c r="B1149" s="1" t="s">
        <v>2961</v>
      </c>
      <c r="C1149" s="1" t="s">
        <v>267</v>
      </c>
      <c r="D1149" s="1" t="s">
        <v>2669</v>
      </c>
      <c r="E1149" s="1" t="s">
        <v>2962</v>
      </c>
      <c r="F1149" s="1" t="s">
        <v>2963</v>
      </c>
      <c r="G1149" s="1" t="s">
        <v>2964</v>
      </c>
      <c r="H1149" s="1" t="s">
        <v>337</v>
      </c>
      <c r="I1149" s="1" t="s">
        <v>2965</v>
      </c>
      <c r="J1149" s="1" t="s">
        <v>2966</v>
      </c>
      <c r="K1149" s="1" t="s">
        <v>2967</v>
      </c>
      <c r="L1149" s="1" t="s">
        <v>2049</v>
      </c>
      <c r="M1149" s="1" t="s">
        <v>2968</v>
      </c>
      <c r="N1149" s="1" t="s">
        <v>2969</v>
      </c>
      <c r="O1149" s="1" t="s">
        <v>2052</v>
      </c>
      <c r="P1149" s="1">
        <v>941</v>
      </c>
      <c r="Q1149" s="1" t="s">
        <v>5119</v>
      </c>
      <c r="R1149" s="1" t="s">
        <v>38</v>
      </c>
      <c r="S1149" s="1" t="s">
        <v>5008</v>
      </c>
      <c r="T1149" s="1" t="s">
        <v>2678</v>
      </c>
      <c r="U1149" s="1">
        <v>1</v>
      </c>
      <c r="V1149" s="1" t="s">
        <v>817</v>
      </c>
      <c r="W1149" s="1" t="s">
        <v>41</v>
      </c>
      <c r="X1149" s="1">
        <v>3</v>
      </c>
      <c r="Y1149" s="7"/>
      <c r="Z1149" s="1">
        <v>37.5</v>
      </c>
      <c r="AA1149" s="1">
        <v>10</v>
      </c>
      <c r="AH1149" s="1">
        <v>27.5</v>
      </c>
      <c r="AO1149" s="1">
        <f t="shared" si="195"/>
        <v>0</v>
      </c>
      <c r="AP1149" s="1">
        <v>21.62</v>
      </c>
      <c r="AU1149" s="1">
        <v>11.62</v>
      </c>
      <c r="BH1149" s="1">
        <v>0</v>
      </c>
      <c r="BI1149" s="1">
        <f t="shared" si="196"/>
        <v>0</v>
      </c>
      <c r="BJ1149" s="1">
        <v>18</v>
      </c>
      <c r="BK1149" s="1">
        <v>5</v>
      </c>
      <c r="BM1149" s="1">
        <v>3</v>
      </c>
      <c r="BW1149" s="1">
        <v>10</v>
      </c>
      <c r="BX1149" s="1">
        <f t="shared" si="197"/>
        <v>0</v>
      </c>
      <c r="CA1149" s="1">
        <f t="shared" si="198"/>
        <v>0</v>
      </c>
      <c r="CB1149" s="1">
        <f t="shared" si="199"/>
        <v>0</v>
      </c>
      <c r="CC1149" s="1">
        <v>0</v>
      </c>
      <c r="CD1149" s="1">
        <v>0</v>
      </c>
      <c r="CG1149" s="1">
        <f t="shared" si="200"/>
        <v>0</v>
      </c>
      <c r="CH1149" s="1">
        <v>0</v>
      </c>
      <c r="CI1149" s="1">
        <v>0</v>
      </c>
      <c r="CL1149" s="1">
        <f t="shared" si="193"/>
        <v>0</v>
      </c>
      <c r="CO1149" s="1">
        <f t="shared" si="201"/>
        <v>0</v>
      </c>
      <c r="CP1149" s="1">
        <v>55.5</v>
      </c>
      <c r="CQ1149" s="1">
        <f t="shared" si="194"/>
        <v>0</v>
      </c>
      <c r="CR1149" s="1">
        <v>43</v>
      </c>
    </row>
    <row r="1150" spans="1:97" s="1" customFormat="1" ht="15" hidden="1" customHeight="1" x14ac:dyDescent="0.25">
      <c r="A1150" s="1" t="s">
        <v>3353</v>
      </c>
      <c r="B1150" s="1" t="s">
        <v>3354</v>
      </c>
      <c r="C1150" s="1" t="s">
        <v>157</v>
      </c>
      <c r="D1150" s="1" t="s">
        <v>2669</v>
      </c>
      <c r="E1150" s="1" t="s">
        <v>3355</v>
      </c>
      <c r="F1150" s="1" t="s">
        <v>3356</v>
      </c>
      <c r="G1150" s="1" t="s">
        <v>1235</v>
      </c>
      <c r="H1150" s="1" t="s">
        <v>3357</v>
      </c>
      <c r="I1150" s="1" t="s">
        <v>3358</v>
      </c>
      <c r="J1150" s="1" t="s">
        <v>3358</v>
      </c>
      <c r="K1150" s="1" t="s">
        <v>3359</v>
      </c>
      <c r="L1150" s="1" t="s">
        <v>3360</v>
      </c>
      <c r="M1150" s="1" t="s">
        <v>3361</v>
      </c>
      <c r="N1150" s="1" t="s">
        <v>3362</v>
      </c>
      <c r="O1150" s="1" t="s">
        <v>3363</v>
      </c>
      <c r="P1150" s="1">
        <v>941</v>
      </c>
      <c r="Q1150" s="1" t="s">
        <v>5119</v>
      </c>
      <c r="R1150" s="1" t="s">
        <v>38</v>
      </c>
      <c r="S1150" s="1" t="s">
        <v>5008</v>
      </c>
      <c r="T1150" s="1" t="s">
        <v>2678</v>
      </c>
      <c r="U1150" s="1">
        <v>1</v>
      </c>
      <c r="V1150" s="1" t="s">
        <v>817</v>
      </c>
      <c r="W1150" s="1" t="s">
        <v>41</v>
      </c>
      <c r="X1150" s="1">
        <v>2</v>
      </c>
      <c r="Y1150" s="7"/>
      <c r="Z1150" s="1">
        <v>16.5</v>
      </c>
      <c r="AA1150" s="1">
        <v>0</v>
      </c>
      <c r="AH1150" s="1">
        <v>16.5</v>
      </c>
      <c r="AO1150" s="1">
        <f t="shared" si="195"/>
        <v>0</v>
      </c>
      <c r="AP1150" s="1">
        <v>0</v>
      </c>
      <c r="BI1150" s="1">
        <f t="shared" si="196"/>
        <v>0</v>
      </c>
      <c r="BJ1150" s="1">
        <v>22.25</v>
      </c>
      <c r="BK1150" s="1">
        <v>4.5</v>
      </c>
      <c r="BM1150" s="1">
        <v>1</v>
      </c>
      <c r="BQ1150" s="1">
        <v>4</v>
      </c>
      <c r="BR1150" s="1">
        <v>2.75</v>
      </c>
      <c r="BV1150" s="1">
        <v>10</v>
      </c>
      <c r="BX1150" s="1">
        <f t="shared" si="197"/>
        <v>0</v>
      </c>
      <c r="CA1150" s="1">
        <f t="shared" si="198"/>
        <v>0</v>
      </c>
      <c r="CB1150" s="1">
        <f t="shared" si="199"/>
        <v>0</v>
      </c>
      <c r="CG1150" s="1">
        <f t="shared" si="200"/>
        <v>0</v>
      </c>
      <c r="CL1150" s="1">
        <f t="shared" si="193"/>
        <v>0</v>
      </c>
      <c r="CO1150" s="1">
        <f t="shared" si="201"/>
        <v>0</v>
      </c>
      <c r="CP1150" s="1">
        <v>38.75</v>
      </c>
      <c r="CQ1150" s="1">
        <f t="shared" si="194"/>
        <v>0</v>
      </c>
      <c r="CR1150" s="1">
        <v>44</v>
      </c>
    </row>
    <row r="1151" spans="1:97" customFormat="1" ht="47.25" hidden="1" customHeight="1" x14ac:dyDescent="0.25">
      <c r="A1151" s="1" t="s">
        <v>5136</v>
      </c>
      <c r="B1151" s="1" t="s">
        <v>5137</v>
      </c>
      <c r="C1151" s="1" t="s">
        <v>25</v>
      </c>
      <c r="D1151" s="1" t="s">
        <v>26</v>
      </c>
      <c r="E1151" s="1" t="s">
        <v>5138</v>
      </c>
      <c r="F1151" s="26" t="s">
        <v>5139</v>
      </c>
      <c r="G1151" s="26" t="s">
        <v>863</v>
      </c>
      <c r="H1151" s="1" t="s">
        <v>5140</v>
      </c>
      <c r="I1151" s="1" t="s">
        <v>5141</v>
      </c>
      <c r="J1151" s="1" t="s">
        <v>5142</v>
      </c>
      <c r="K1151" s="1" t="s">
        <v>5143</v>
      </c>
      <c r="L1151" s="1" t="s">
        <v>2277</v>
      </c>
      <c r="M1151" s="1" t="s">
        <v>5144</v>
      </c>
      <c r="N1151" s="1" t="s">
        <v>5145</v>
      </c>
      <c r="O1151" s="1" t="s">
        <v>1133</v>
      </c>
      <c r="P1151" s="1">
        <v>942</v>
      </c>
      <c r="Q1151" s="1" t="s">
        <v>5146</v>
      </c>
      <c r="R1151" s="1" t="s">
        <v>38</v>
      </c>
      <c r="S1151" s="1" t="s">
        <v>5147</v>
      </c>
      <c r="T1151" s="1" t="s">
        <v>5148</v>
      </c>
      <c r="U1151" s="1">
        <v>5</v>
      </c>
      <c r="V1151" s="1" t="s">
        <v>41</v>
      </c>
      <c r="W1151" s="1" t="s">
        <v>41</v>
      </c>
      <c r="X1151" s="1">
        <v>2</v>
      </c>
      <c r="Y1151" s="31" t="s">
        <v>5649</v>
      </c>
      <c r="Z1151" s="1">
        <v>10</v>
      </c>
      <c r="AA1151" s="1">
        <v>10</v>
      </c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>
        <f t="shared" si="195"/>
        <v>0</v>
      </c>
      <c r="AP1151" s="1">
        <v>420.23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99.32</v>
      </c>
      <c r="BB1151" s="1">
        <v>111.07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100</v>
      </c>
      <c r="BI1151" s="1">
        <f t="shared" si="196"/>
        <v>0</v>
      </c>
      <c r="BJ1151" s="1">
        <v>84.45</v>
      </c>
      <c r="BK1151" s="1">
        <v>3</v>
      </c>
      <c r="BL1151" s="1">
        <v>0.75</v>
      </c>
      <c r="BM1151" s="1">
        <v>6</v>
      </c>
      <c r="BN1151" s="1">
        <v>0</v>
      </c>
      <c r="BO1151" s="1">
        <v>2.5</v>
      </c>
      <c r="BP1151" s="1">
        <v>1.5</v>
      </c>
      <c r="BQ1151" s="1">
        <v>8</v>
      </c>
      <c r="BR1151" s="1">
        <v>5.5</v>
      </c>
      <c r="BS1151" s="1">
        <v>0</v>
      </c>
      <c r="BT1151" s="1">
        <v>3.5</v>
      </c>
      <c r="BU1151" s="1">
        <v>10</v>
      </c>
      <c r="BV1151" s="1">
        <v>10</v>
      </c>
      <c r="BW1151" s="1">
        <v>10</v>
      </c>
      <c r="BX1151" s="1">
        <f t="shared" si="197"/>
        <v>0</v>
      </c>
      <c r="BY1151" s="1">
        <v>20</v>
      </c>
      <c r="BZ1151" s="1">
        <v>0</v>
      </c>
      <c r="CA1151" s="1">
        <f t="shared" si="198"/>
        <v>0</v>
      </c>
      <c r="CB1151" s="1">
        <f t="shared" si="199"/>
        <v>0</v>
      </c>
      <c r="CC1151" s="1">
        <v>200</v>
      </c>
      <c r="CD1151" s="1">
        <v>60</v>
      </c>
      <c r="CE1151" s="1">
        <v>0</v>
      </c>
      <c r="CF1151" s="1">
        <v>0</v>
      </c>
      <c r="CG1151" s="1">
        <f t="shared" si="200"/>
        <v>0</v>
      </c>
      <c r="CH1151" s="1">
        <v>100</v>
      </c>
      <c r="CI1151" s="1">
        <v>40</v>
      </c>
      <c r="CJ1151" s="1">
        <v>60</v>
      </c>
      <c r="CK1151" s="1">
        <v>0</v>
      </c>
      <c r="CL1151" s="1">
        <f t="shared" si="193"/>
        <v>0</v>
      </c>
      <c r="CM1151" s="1"/>
      <c r="CN1151" s="1">
        <v>0</v>
      </c>
      <c r="CO1151" s="1">
        <f t="shared" si="201"/>
        <v>0</v>
      </c>
      <c r="CP1151" s="1">
        <v>704.68</v>
      </c>
      <c r="CQ1151" s="1">
        <f>SUM(BI1151,CB1151,CG1151)</f>
        <v>0</v>
      </c>
      <c r="CR1151" s="1">
        <v>4</v>
      </c>
      <c r="CS1151" s="1" t="s">
        <v>5732</v>
      </c>
    </row>
    <row r="1152" spans="1:97" s="38" customFormat="1" ht="30" hidden="1" x14ac:dyDescent="0.25">
      <c r="A1152" s="2" t="s">
        <v>42</v>
      </c>
      <c r="B1152" s="2" t="s">
        <v>43</v>
      </c>
      <c r="C1152" s="2" t="s">
        <v>25</v>
      </c>
      <c r="D1152" s="2" t="s">
        <v>26</v>
      </c>
      <c r="E1152" s="2" t="s">
        <v>44</v>
      </c>
      <c r="F1152" s="2" t="s">
        <v>45</v>
      </c>
      <c r="G1152" s="2" t="s">
        <v>46</v>
      </c>
      <c r="H1152" s="2" t="s">
        <v>47</v>
      </c>
      <c r="I1152" s="2" t="s">
        <v>48</v>
      </c>
      <c r="J1152" s="2" t="s">
        <v>49</v>
      </c>
      <c r="K1152" s="2" t="s">
        <v>50</v>
      </c>
      <c r="L1152" s="2" t="s">
        <v>51</v>
      </c>
      <c r="M1152" s="2" t="s">
        <v>52</v>
      </c>
      <c r="N1152" s="2" t="s">
        <v>53</v>
      </c>
      <c r="O1152" s="2" t="s">
        <v>54</v>
      </c>
      <c r="P1152" s="2">
        <v>942</v>
      </c>
      <c r="Q1152" s="2" t="s">
        <v>5146</v>
      </c>
      <c r="R1152" s="2" t="s">
        <v>38</v>
      </c>
      <c r="S1152" s="2" t="s">
        <v>5147</v>
      </c>
      <c r="T1152" s="2" t="s">
        <v>5148</v>
      </c>
      <c r="U1152" s="2">
        <v>5</v>
      </c>
      <c r="V1152" s="2" t="s">
        <v>41</v>
      </c>
      <c r="W1152" s="2" t="s">
        <v>41</v>
      </c>
      <c r="X1152" s="2">
        <v>7</v>
      </c>
      <c r="Y1152" s="34" t="s">
        <v>5649</v>
      </c>
      <c r="Z1152" s="2">
        <v>10</v>
      </c>
      <c r="AA1152" s="2">
        <v>10</v>
      </c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>
        <f t="shared" si="195"/>
        <v>0</v>
      </c>
      <c r="AP1152" s="2">
        <v>500</v>
      </c>
      <c r="AQ1152" s="2"/>
      <c r="AR1152" s="2">
        <v>7</v>
      </c>
      <c r="AS1152" s="2"/>
      <c r="AT1152" s="2">
        <v>22.5</v>
      </c>
      <c r="AU1152" s="2"/>
      <c r="AV1152" s="2"/>
      <c r="AW1152" s="2"/>
      <c r="AX1152" s="2"/>
      <c r="AY1152" s="2"/>
      <c r="AZ1152" s="2"/>
      <c r="BA1152" s="2"/>
      <c r="BB1152" s="2">
        <v>674.08</v>
      </c>
      <c r="BC1152" s="2"/>
      <c r="BD1152" s="2"/>
      <c r="BE1152" s="2"/>
      <c r="BF1152" s="2"/>
      <c r="BG1152" s="2"/>
      <c r="BH1152" s="2">
        <v>100</v>
      </c>
      <c r="BI1152" s="2">
        <f t="shared" si="196"/>
        <v>0</v>
      </c>
      <c r="BJ1152" s="2">
        <v>48.1</v>
      </c>
      <c r="BK1152" s="2"/>
      <c r="BL1152" s="2"/>
      <c r="BM1152" s="2">
        <v>2</v>
      </c>
      <c r="BN1152" s="2"/>
      <c r="BO1152" s="2"/>
      <c r="BP1152" s="2"/>
      <c r="BQ1152" s="2"/>
      <c r="BR1152" s="2"/>
      <c r="BS1152" s="2">
        <v>8.1</v>
      </c>
      <c r="BT1152" s="2"/>
      <c r="BU1152" s="2"/>
      <c r="BV1152" s="2">
        <v>10</v>
      </c>
      <c r="BW1152" s="2"/>
      <c r="BX1152" s="2">
        <f t="shared" si="197"/>
        <v>0</v>
      </c>
      <c r="BY1152" s="2"/>
      <c r="BZ1152" s="2"/>
      <c r="CA1152" s="2">
        <f t="shared" si="198"/>
        <v>0</v>
      </c>
      <c r="CB1152" s="2">
        <f t="shared" si="199"/>
        <v>0</v>
      </c>
      <c r="CC1152" s="2">
        <v>120</v>
      </c>
      <c r="CD1152" s="2">
        <v>40</v>
      </c>
      <c r="CE1152" s="2"/>
      <c r="CF1152" s="2"/>
      <c r="CG1152" s="2">
        <f t="shared" si="200"/>
        <v>0</v>
      </c>
      <c r="CH1152" s="2">
        <v>54</v>
      </c>
      <c r="CI1152" s="2">
        <v>24</v>
      </c>
      <c r="CJ1152" s="2"/>
      <c r="CK1152" s="2"/>
      <c r="CL1152" s="2">
        <f t="shared" si="193"/>
        <v>0</v>
      </c>
      <c r="CM1152" s="2">
        <v>20</v>
      </c>
      <c r="CN1152" s="2">
        <v>20</v>
      </c>
      <c r="CO1152" s="2">
        <f t="shared" si="201"/>
        <v>20</v>
      </c>
      <c r="CP1152" s="2">
        <v>668.1</v>
      </c>
      <c r="CQ1152" s="2">
        <f t="shared" ref="CQ1152" si="202">SUM(BI1152,CB1152,CG1152)</f>
        <v>0</v>
      </c>
      <c r="CR1152" s="2">
        <v>1</v>
      </c>
      <c r="CS1152" s="27" t="s">
        <v>5727</v>
      </c>
    </row>
    <row r="1153" spans="1:97" customFormat="1" ht="40.5" hidden="1" customHeight="1" x14ac:dyDescent="0.25">
      <c r="A1153" s="1" t="s">
        <v>4244</v>
      </c>
      <c r="B1153" s="1" t="s">
        <v>4245</v>
      </c>
      <c r="C1153" s="1" t="s">
        <v>25</v>
      </c>
      <c r="D1153" s="1" t="s">
        <v>168</v>
      </c>
      <c r="E1153" s="1" t="s">
        <v>4246</v>
      </c>
      <c r="F1153" s="1" t="s">
        <v>4247</v>
      </c>
      <c r="G1153" s="1" t="s">
        <v>4248</v>
      </c>
      <c r="H1153" s="1" t="s">
        <v>3092</v>
      </c>
      <c r="I1153" s="1" t="s">
        <v>4249</v>
      </c>
      <c r="J1153" s="1" t="s">
        <v>4250</v>
      </c>
      <c r="K1153" s="1" t="s">
        <v>4251</v>
      </c>
      <c r="L1153" s="1" t="s">
        <v>105</v>
      </c>
      <c r="M1153" s="1" t="s">
        <v>4252</v>
      </c>
      <c r="N1153" s="1" t="s">
        <v>4253</v>
      </c>
      <c r="O1153" s="1" t="s">
        <v>4254</v>
      </c>
      <c r="P1153" s="1">
        <v>942</v>
      </c>
      <c r="Q1153" s="1" t="s">
        <v>5146</v>
      </c>
      <c r="R1153" s="1" t="s">
        <v>38</v>
      </c>
      <c r="S1153" s="1" t="s">
        <v>5147</v>
      </c>
      <c r="T1153" s="1" t="s">
        <v>5148</v>
      </c>
      <c r="U1153" s="1">
        <v>5</v>
      </c>
      <c r="V1153" s="1" t="s">
        <v>41</v>
      </c>
      <c r="W1153" s="1" t="s">
        <v>41</v>
      </c>
      <c r="X1153" s="1">
        <v>3</v>
      </c>
      <c r="Y1153" s="31" t="s">
        <v>5649</v>
      </c>
      <c r="Z1153" s="1">
        <v>10</v>
      </c>
      <c r="AA1153" s="1">
        <v>10</v>
      </c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>
        <f t="shared" si="195"/>
        <v>0</v>
      </c>
      <c r="AP1153" s="1">
        <v>365.97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271.93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100</v>
      </c>
      <c r="BI1153" s="1">
        <f t="shared" si="196"/>
        <v>0</v>
      </c>
      <c r="BJ1153" s="1">
        <v>106</v>
      </c>
      <c r="BK1153" s="1">
        <v>0</v>
      </c>
      <c r="BL1153" s="1">
        <v>0</v>
      </c>
      <c r="BM1153" s="1">
        <v>0</v>
      </c>
      <c r="BN1153" s="1">
        <v>0</v>
      </c>
      <c r="BO1153" s="1">
        <v>0</v>
      </c>
      <c r="BP1153" s="1">
        <v>0</v>
      </c>
      <c r="BQ1153" s="1">
        <v>6</v>
      </c>
      <c r="BR1153" s="1">
        <v>0</v>
      </c>
      <c r="BS1153" s="1">
        <v>0</v>
      </c>
      <c r="BT1153" s="1">
        <v>0</v>
      </c>
      <c r="BU1153" s="1">
        <v>0</v>
      </c>
      <c r="BV1153" s="1">
        <v>0</v>
      </c>
      <c r="BW1153" s="1">
        <v>0</v>
      </c>
      <c r="BX1153" s="1">
        <f t="shared" si="197"/>
        <v>0</v>
      </c>
      <c r="BY1153" s="1">
        <v>0</v>
      </c>
      <c r="BZ1153" s="1">
        <v>70</v>
      </c>
      <c r="CA1153" s="1">
        <f t="shared" si="198"/>
        <v>0</v>
      </c>
      <c r="CB1153" s="1">
        <f t="shared" si="199"/>
        <v>0</v>
      </c>
      <c r="CC1153" s="1">
        <v>170</v>
      </c>
      <c r="CD1153" s="1">
        <v>0</v>
      </c>
      <c r="CE1153" s="1">
        <v>0</v>
      </c>
      <c r="CF1153" s="1">
        <v>0</v>
      </c>
      <c r="CG1153" s="1">
        <f t="shared" si="200"/>
        <v>0</v>
      </c>
      <c r="CH1153" s="1">
        <v>76</v>
      </c>
      <c r="CI1153" s="1">
        <v>0</v>
      </c>
      <c r="CJ1153" s="1">
        <v>0</v>
      </c>
      <c r="CK1153" s="1">
        <v>0</v>
      </c>
      <c r="CL1153" s="1">
        <f t="shared" si="193"/>
        <v>0</v>
      </c>
      <c r="CM1153" s="1"/>
      <c r="CN1153" s="1">
        <v>0</v>
      </c>
      <c r="CO1153" s="1">
        <f t="shared" si="201"/>
        <v>0</v>
      </c>
      <c r="CP1153" s="1">
        <v>641.97</v>
      </c>
      <c r="CQ1153" s="1">
        <f>SUM(BI1153,CB1153,CG1153)</f>
        <v>0</v>
      </c>
      <c r="CR1153" s="1">
        <v>5</v>
      </c>
      <c r="CS1153" s="1" t="s">
        <v>5732</v>
      </c>
    </row>
    <row r="1154" spans="1:97" customFormat="1" ht="195" hidden="1" customHeight="1" x14ac:dyDescent="0.25">
      <c r="A1154" s="27" t="s">
        <v>4555</v>
      </c>
      <c r="B1154" s="27" t="s">
        <v>4556</v>
      </c>
      <c r="C1154" s="27" t="s">
        <v>25</v>
      </c>
      <c r="D1154" s="27" t="s">
        <v>26</v>
      </c>
      <c r="E1154" s="27" t="s">
        <v>4557</v>
      </c>
      <c r="F1154" s="27" t="s">
        <v>4558</v>
      </c>
      <c r="G1154" s="27" t="s">
        <v>1235</v>
      </c>
      <c r="H1154" s="27" t="s">
        <v>226</v>
      </c>
      <c r="I1154" s="27" t="s">
        <v>4559</v>
      </c>
      <c r="J1154" s="27" t="s">
        <v>4560</v>
      </c>
      <c r="K1154" s="27" t="s">
        <v>4561</v>
      </c>
      <c r="L1154" s="27" t="s">
        <v>4562</v>
      </c>
      <c r="M1154" s="27" t="s">
        <v>4563</v>
      </c>
      <c r="N1154" s="27" t="s">
        <v>4564</v>
      </c>
      <c r="O1154" s="27" t="s">
        <v>4565</v>
      </c>
      <c r="P1154" s="27">
        <v>942</v>
      </c>
      <c r="Q1154" s="27" t="s">
        <v>5146</v>
      </c>
      <c r="R1154" s="27" t="s">
        <v>38</v>
      </c>
      <c r="S1154" s="27" t="s">
        <v>5147</v>
      </c>
      <c r="T1154" s="27" t="s">
        <v>5148</v>
      </c>
      <c r="U1154" s="27">
        <v>5</v>
      </c>
      <c r="V1154" s="27" t="s">
        <v>41</v>
      </c>
      <c r="W1154" s="27" t="s">
        <v>41</v>
      </c>
      <c r="X1154" s="27">
        <v>2</v>
      </c>
      <c r="Y1154" s="33" t="s">
        <v>5640</v>
      </c>
      <c r="Z1154" s="27">
        <v>50</v>
      </c>
      <c r="AA1154" s="27">
        <v>50</v>
      </c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>
        <f t="shared" si="195"/>
        <v>0</v>
      </c>
      <c r="AP1154" s="27">
        <v>500</v>
      </c>
      <c r="AQ1154" s="27"/>
      <c r="AR1154" s="27"/>
      <c r="AS1154" s="27"/>
      <c r="AT1154" s="27">
        <v>245</v>
      </c>
      <c r="AU1154" s="27"/>
      <c r="AV1154" s="27"/>
      <c r="AW1154" s="27"/>
      <c r="AX1154" s="27"/>
      <c r="AY1154" s="27"/>
      <c r="AZ1154" s="27"/>
      <c r="BA1154" s="27">
        <v>11.46</v>
      </c>
      <c r="BB1154" s="27">
        <v>99.58</v>
      </c>
      <c r="BC1154" s="27"/>
      <c r="BD1154" s="27"/>
      <c r="BE1154" s="27"/>
      <c r="BF1154" s="27"/>
      <c r="BG1154" s="27"/>
      <c r="BH1154" s="27">
        <v>100</v>
      </c>
      <c r="BI1154" s="27">
        <f t="shared" si="196"/>
        <v>0</v>
      </c>
      <c r="BJ1154" s="27">
        <v>63.8</v>
      </c>
      <c r="BK1154" s="27"/>
      <c r="BL1154" s="27"/>
      <c r="BM1154" s="27">
        <v>2</v>
      </c>
      <c r="BN1154" s="27"/>
      <c r="BO1154" s="27">
        <v>5</v>
      </c>
      <c r="BP1154" s="27"/>
      <c r="BQ1154" s="27">
        <v>36</v>
      </c>
      <c r="BR1154" s="27"/>
      <c r="BS1154" s="27">
        <v>10.8</v>
      </c>
      <c r="BT1154" s="27"/>
      <c r="BU1154" s="27"/>
      <c r="BV1154" s="27">
        <v>10</v>
      </c>
      <c r="BW1154" s="27"/>
      <c r="BX1154" s="27">
        <f t="shared" si="197"/>
        <v>0</v>
      </c>
      <c r="BY1154" s="27"/>
      <c r="BZ1154" s="27"/>
      <c r="CA1154" s="27">
        <f t="shared" si="198"/>
        <v>0</v>
      </c>
      <c r="CB1154" s="27">
        <f t="shared" si="199"/>
        <v>0</v>
      </c>
      <c r="CC1154" s="27">
        <v>40</v>
      </c>
      <c r="CD1154" s="27">
        <v>40</v>
      </c>
      <c r="CE1154" s="27"/>
      <c r="CF1154" s="27"/>
      <c r="CG1154" s="27">
        <f t="shared" si="200"/>
        <v>0</v>
      </c>
      <c r="CH1154" s="27">
        <v>24</v>
      </c>
      <c r="CI1154" s="27">
        <v>24</v>
      </c>
      <c r="CJ1154" s="27"/>
      <c r="CK1154" s="27"/>
      <c r="CL1154" s="27">
        <f t="shared" si="193"/>
        <v>0</v>
      </c>
      <c r="CM1154" s="27">
        <v>20</v>
      </c>
      <c r="CN1154" s="27">
        <v>20</v>
      </c>
      <c r="CO1154" s="27">
        <f t="shared" si="201"/>
        <v>20</v>
      </c>
      <c r="CP1154" s="27">
        <v>603.79999999999995</v>
      </c>
      <c r="CQ1154" s="27"/>
      <c r="CR1154" s="27"/>
      <c r="CS1154" s="1" t="s">
        <v>5726</v>
      </c>
    </row>
    <row r="1155" spans="1:97" s="38" customFormat="1" ht="144.75" hidden="1" customHeight="1" x14ac:dyDescent="0.25">
      <c r="A1155" s="2" t="s">
        <v>5149</v>
      </c>
      <c r="B1155" s="2" t="s">
        <v>5150</v>
      </c>
      <c r="C1155" s="2" t="s">
        <v>157</v>
      </c>
      <c r="D1155" s="2" t="s">
        <v>84</v>
      </c>
      <c r="E1155" s="2" t="s">
        <v>5151</v>
      </c>
      <c r="F1155" s="2" t="s">
        <v>5152</v>
      </c>
      <c r="G1155" s="2" t="s">
        <v>29</v>
      </c>
      <c r="H1155" s="2" t="s">
        <v>577</v>
      </c>
      <c r="I1155" s="2" t="s">
        <v>5153</v>
      </c>
      <c r="J1155" s="2" t="s">
        <v>5154</v>
      </c>
      <c r="K1155" s="2" t="s">
        <v>5155</v>
      </c>
      <c r="L1155" s="2" t="s">
        <v>1786</v>
      </c>
      <c r="M1155" s="2" t="s">
        <v>1437</v>
      </c>
      <c r="N1155" s="2" t="s">
        <v>5156</v>
      </c>
      <c r="O1155" s="2" t="s">
        <v>1485</v>
      </c>
      <c r="P1155" s="2">
        <v>942</v>
      </c>
      <c r="Q1155" s="2" t="s">
        <v>5146</v>
      </c>
      <c r="R1155" s="2" t="s">
        <v>38</v>
      </c>
      <c r="S1155" s="2" t="s">
        <v>5147</v>
      </c>
      <c r="T1155" s="2" t="s">
        <v>5148</v>
      </c>
      <c r="U1155" s="2">
        <v>5</v>
      </c>
      <c r="V1155" s="2" t="s">
        <v>41</v>
      </c>
      <c r="W1155" s="2" t="s">
        <v>41</v>
      </c>
      <c r="X1155" s="2">
        <v>2</v>
      </c>
      <c r="Y1155" s="34" t="s">
        <v>5735</v>
      </c>
      <c r="Z1155" s="2">
        <v>50</v>
      </c>
      <c r="AA1155" s="2">
        <v>10</v>
      </c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>
        <f t="shared" si="195"/>
        <v>0</v>
      </c>
      <c r="AP1155" s="2">
        <v>318.89</v>
      </c>
      <c r="AQ1155" s="2"/>
      <c r="AR1155" s="2"/>
      <c r="AS1155" s="2"/>
      <c r="AT1155" s="2"/>
      <c r="AU1155" s="2"/>
      <c r="AV1155" s="2"/>
      <c r="AW1155" s="2"/>
      <c r="AX1155" s="2">
        <v>8.2200000000000006</v>
      </c>
      <c r="AY1155" s="2"/>
      <c r="AZ1155" s="2"/>
      <c r="BA1155" s="2">
        <v>72.58</v>
      </c>
      <c r="BB1155" s="2">
        <v>91.92</v>
      </c>
      <c r="BC1155" s="2"/>
      <c r="BD1155" s="2"/>
      <c r="BE1155" s="2"/>
      <c r="BF1155" s="2"/>
      <c r="BG1155" s="2"/>
      <c r="BH1155" s="2">
        <v>100</v>
      </c>
      <c r="BI1155" s="2">
        <f t="shared" si="196"/>
        <v>0</v>
      </c>
      <c r="BJ1155" s="2">
        <v>193.4</v>
      </c>
      <c r="BK1155" s="2">
        <v>3.5</v>
      </c>
      <c r="BL1155" s="2">
        <v>1.5</v>
      </c>
      <c r="BM1155" s="2">
        <v>12</v>
      </c>
      <c r="BN1155" s="2"/>
      <c r="BO1155" s="2">
        <v>18.75</v>
      </c>
      <c r="BP1155" s="2">
        <v>3</v>
      </c>
      <c r="BQ1155" s="2">
        <v>22</v>
      </c>
      <c r="BR1155" s="2">
        <v>13.75</v>
      </c>
      <c r="BS1155" s="2">
        <v>5.4</v>
      </c>
      <c r="BT1155" s="2">
        <v>3.5</v>
      </c>
      <c r="BU1155" s="2">
        <v>10</v>
      </c>
      <c r="BV1155" s="2">
        <v>10</v>
      </c>
      <c r="BW1155" s="2"/>
      <c r="BX1155" s="2">
        <f t="shared" si="197"/>
        <v>0</v>
      </c>
      <c r="BY1155" s="2">
        <v>20</v>
      </c>
      <c r="BZ1155" s="2">
        <v>70</v>
      </c>
      <c r="CA1155" s="2">
        <f t="shared" si="198"/>
        <v>0</v>
      </c>
      <c r="CB1155" s="2">
        <f t="shared" si="199"/>
        <v>0</v>
      </c>
      <c r="CC1155" s="2">
        <v>60</v>
      </c>
      <c r="CD1155" s="2">
        <v>60</v>
      </c>
      <c r="CE1155" s="2"/>
      <c r="CF1155" s="2"/>
      <c r="CG1155" s="2">
        <f t="shared" si="200"/>
        <v>0</v>
      </c>
      <c r="CH1155" s="2">
        <v>40</v>
      </c>
      <c r="CI1155" s="2">
        <v>40</v>
      </c>
      <c r="CJ1155" s="2"/>
      <c r="CK1155" s="2"/>
      <c r="CL1155" s="2">
        <f t="shared" si="193"/>
        <v>0</v>
      </c>
      <c r="CM1155" s="2"/>
      <c r="CN1155" s="2"/>
      <c r="CO1155" s="2">
        <f t="shared" si="201"/>
        <v>0</v>
      </c>
      <c r="CP1155" s="2">
        <v>572.29</v>
      </c>
      <c r="CQ1155" s="1">
        <f t="shared" ref="CQ1155:CQ1161" si="203">SUM(BI1155,CB1155,CG1155)</f>
        <v>0</v>
      </c>
      <c r="CR1155" s="2">
        <v>3</v>
      </c>
      <c r="CS1155" s="27" t="s">
        <v>5727</v>
      </c>
    </row>
    <row r="1156" spans="1:97" customFormat="1" ht="36.75" hidden="1" customHeight="1" x14ac:dyDescent="0.25">
      <c r="A1156" s="1" t="s">
        <v>69</v>
      </c>
      <c r="B1156" s="1" t="s">
        <v>70</v>
      </c>
      <c r="C1156" s="1" t="s">
        <v>25</v>
      </c>
      <c r="D1156" s="1" t="s">
        <v>71</v>
      </c>
      <c r="E1156" s="1" t="s">
        <v>72</v>
      </c>
      <c r="F1156" s="1" t="s">
        <v>73</v>
      </c>
      <c r="G1156" s="1" t="s">
        <v>74</v>
      </c>
      <c r="H1156" s="1" t="s">
        <v>75</v>
      </c>
      <c r="I1156" s="1" t="s">
        <v>76</v>
      </c>
      <c r="J1156" s="1" t="s">
        <v>76</v>
      </c>
      <c r="K1156" s="1" t="s">
        <v>77</v>
      </c>
      <c r="L1156" s="1" t="s">
        <v>78</v>
      </c>
      <c r="M1156" s="1" t="s">
        <v>79</v>
      </c>
      <c r="N1156" s="1" t="s">
        <v>80</v>
      </c>
      <c r="O1156" s="1" t="s">
        <v>81</v>
      </c>
      <c r="P1156" s="1">
        <v>942</v>
      </c>
      <c r="Q1156" s="1" t="s">
        <v>5146</v>
      </c>
      <c r="R1156" s="1" t="s">
        <v>38</v>
      </c>
      <c r="S1156" s="1" t="s">
        <v>5147</v>
      </c>
      <c r="T1156" s="1" t="s">
        <v>5148</v>
      </c>
      <c r="U1156" s="1">
        <v>5</v>
      </c>
      <c r="V1156" s="1" t="s">
        <v>41</v>
      </c>
      <c r="W1156" s="1" t="s">
        <v>41</v>
      </c>
      <c r="X1156" s="1">
        <v>2</v>
      </c>
      <c r="Y1156" s="31" t="s">
        <v>5649</v>
      </c>
      <c r="Z1156" s="1">
        <v>50</v>
      </c>
      <c r="AA1156" s="1">
        <v>10</v>
      </c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>
        <f t="shared" si="195"/>
        <v>0</v>
      </c>
      <c r="AP1156" s="1">
        <v>278.07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24.66</v>
      </c>
      <c r="AY1156" s="1">
        <v>0</v>
      </c>
      <c r="AZ1156" s="1">
        <v>0</v>
      </c>
      <c r="BA1156" s="1">
        <v>0</v>
      </c>
      <c r="BB1156" s="1">
        <v>103.41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100</v>
      </c>
      <c r="BI1156" s="1">
        <f t="shared" si="196"/>
        <v>0</v>
      </c>
      <c r="BJ1156" s="1">
        <v>68.900000000000006</v>
      </c>
      <c r="BK1156" s="1">
        <v>2</v>
      </c>
      <c r="BL1156" s="1">
        <v>0</v>
      </c>
      <c r="BM1156" s="1">
        <v>0</v>
      </c>
      <c r="BN1156" s="1">
        <v>0</v>
      </c>
      <c r="BO1156" s="1">
        <v>7.5</v>
      </c>
      <c r="BP1156" s="1">
        <v>0</v>
      </c>
      <c r="BQ1156" s="1">
        <v>6</v>
      </c>
      <c r="BR1156" s="1">
        <v>0</v>
      </c>
      <c r="BS1156" s="1">
        <v>5.4</v>
      </c>
      <c r="BT1156" s="1">
        <v>0</v>
      </c>
      <c r="BU1156" s="1">
        <v>0</v>
      </c>
      <c r="BV1156" s="1">
        <v>0</v>
      </c>
      <c r="BW1156" s="1">
        <v>0</v>
      </c>
      <c r="BX1156" s="1">
        <f t="shared" si="197"/>
        <v>0</v>
      </c>
      <c r="BY1156" s="1">
        <v>0</v>
      </c>
      <c r="BZ1156" s="1">
        <v>0</v>
      </c>
      <c r="CA1156" s="1">
        <f t="shared" si="198"/>
        <v>0</v>
      </c>
      <c r="CB1156" s="1">
        <f t="shared" si="199"/>
        <v>0</v>
      </c>
      <c r="CC1156" s="1">
        <v>200</v>
      </c>
      <c r="CD1156" s="1">
        <v>60</v>
      </c>
      <c r="CE1156" s="1">
        <v>0</v>
      </c>
      <c r="CF1156" s="1">
        <v>0</v>
      </c>
      <c r="CG1156" s="1">
        <f t="shared" si="200"/>
        <v>0</v>
      </c>
      <c r="CH1156" s="1">
        <v>100</v>
      </c>
      <c r="CI1156" s="1">
        <v>40</v>
      </c>
      <c r="CJ1156" s="1">
        <v>60</v>
      </c>
      <c r="CK1156" s="1">
        <v>0</v>
      </c>
      <c r="CL1156" s="1">
        <f t="shared" si="193"/>
        <v>0</v>
      </c>
      <c r="CM1156" s="1"/>
      <c r="CN1156" s="1">
        <v>0</v>
      </c>
      <c r="CO1156" s="1">
        <f t="shared" si="201"/>
        <v>0</v>
      </c>
      <c r="CP1156" s="1">
        <v>546.97</v>
      </c>
      <c r="CQ1156" s="1">
        <f t="shared" si="203"/>
        <v>0</v>
      </c>
      <c r="CR1156" s="1">
        <v>11</v>
      </c>
      <c r="CS1156" s="1" t="s">
        <v>5732</v>
      </c>
    </row>
    <row r="1157" spans="1:97" customFormat="1" ht="38.25" hidden="1" customHeight="1" x14ac:dyDescent="0.25">
      <c r="A1157" s="1" t="s">
        <v>82</v>
      </c>
      <c r="B1157" s="1" t="s">
        <v>83</v>
      </c>
      <c r="C1157" s="1" t="s">
        <v>25</v>
      </c>
      <c r="D1157" s="1" t="s">
        <v>84</v>
      </c>
      <c r="E1157" s="1" t="s">
        <v>85</v>
      </c>
      <c r="F1157" s="26" t="s">
        <v>86</v>
      </c>
      <c r="G1157" s="26" t="s">
        <v>87</v>
      </c>
      <c r="H1157" s="1" t="s">
        <v>88</v>
      </c>
      <c r="I1157" s="1" t="s">
        <v>89</v>
      </c>
      <c r="J1157" s="1" t="s">
        <v>90</v>
      </c>
      <c r="K1157" s="1" t="s">
        <v>91</v>
      </c>
      <c r="L1157" s="1" t="s">
        <v>92</v>
      </c>
      <c r="M1157" s="1" t="s">
        <v>93</v>
      </c>
      <c r="N1157" s="1" t="s">
        <v>94</v>
      </c>
      <c r="O1157" s="1" t="s">
        <v>95</v>
      </c>
      <c r="P1157" s="1">
        <v>942</v>
      </c>
      <c r="Q1157" s="1" t="s">
        <v>5146</v>
      </c>
      <c r="R1157" s="1" t="s">
        <v>38</v>
      </c>
      <c r="S1157" s="1" t="s">
        <v>5147</v>
      </c>
      <c r="T1157" s="1" t="s">
        <v>5148</v>
      </c>
      <c r="U1157" s="1">
        <v>5</v>
      </c>
      <c r="V1157" s="1" t="s">
        <v>41</v>
      </c>
      <c r="W1157" s="1" t="s">
        <v>41</v>
      </c>
      <c r="X1157" s="1">
        <v>5</v>
      </c>
      <c r="Y1157" s="34" t="s">
        <v>5649</v>
      </c>
      <c r="Z1157" s="1">
        <v>10</v>
      </c>
      <c r="AA1157" s="1">
        <v>10</v>
      </c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>
        <f t="shared" si="195"/>
        <v>0</v>
      </c>
      <c r="AP1157" s="1">
        <v>408.72</v>
      </c>
      <c r="AQ1157" s="1"/>
      <c r="AR1157" s="1"/>
      <c r="AS1157" s="1"/>
      <c r="AT1157" s="1"/>
      <c r="AU1157" s="1">
        <v>49.8</v>
      </c>
      <c r="AV1157" s="1"/>
      <c r="AW1157" s="1"/>
      <c r="AX1157" s="1"/>
      <c r="AY1157" s="1"/>
      <c r="AZ1157" s="1"/>
      <c r="BA1157" s="1">
        <v>11.46</v>
      </c>
      <c r="BB1157" s="1">
        <v>237.46</v>
      </c>
      <c r="BC1157" s="1"/>
      <c r="BD1157" s="1"/>
      <c r="BE1157" s="1"/>
      <c r="BF1157" s="1"/>
      <c r="BG1157" s="1"/>
      <c r="BH1157" s="1">
        <v>100</v>
      </c>
      <c r="BI1157" s="1">
        <f t="shared" si="196"/>
        <v>0</v>
      </c>
      <c r="BJ1157" s="1">
        <v>91.7</v>
      </c>
      <c r="BK1157" s="1">
        <v>2</v>
      </c>
      <c r="BL1157" s="1"/>
      <c r="BM1157" s="1">
        <v>1</v>
      </c>
      <c r="BN1157" s="1"/>
      <c r="BO1157" s="1">
        <v>1.25</v>
      </c>
      <c r="BP1157" s="1"/>
      <c r="BQ1157" s="1">
        <v>0</v>
      </c>
      <c r="BR1157" s="1">
        <v>2.75</v>
      </c>
      <c r="BS1157" s="1">
        <v>2.7</v>
      </c>
      <c r="BT1157" s="1"/>
      <c r="BU1157" s="1"/>
      <c r="BV1157" s="1">
        <v>10</v>
      </c>
      <c r="BW1157" s="1"/>
      <c r="BX1157" s="1">
        <f t="shared" si="197"/>
        <v>0</v>
      </c>
      <c r="BY1157" s="1"/>
      <c r="BZ1157" s="1">
        <v>70</v>
      </c>
      <c r="CA1157" s="1">
        <f t="shared" si="198"/>
        <v>0</v>
      </c>
      <c r="CB1157" s="1">
        <f t="shared" si="199"/>
        <v>0</v>
      </c>
      <c r="CC1157" s="1">
        <v>40</v>
      </c>
      <c r="CD1157" s="1">
        <v>40</v>
      </c>
      <c r="CE1157" s="1"/>
      <c r="CF1157" s="1"/>
      <c r="CG1157" s="1">
        <f t="shared" si="200"/>
        <v>0</v>
      </c>
      <c r="CH1157" s="1">
        <v>24</v>
      </c>
      <c r="CI1157" s="1">
        <v>24</v>
      </c>
      <c r="CJ1157" s="1"/>
      <c r="CK1157" s="1"/>
      <c r="CL1157" s="1">
        <f t="shared" si="193"/>
        <v>0</v>
      </c>
      <c r="CM1157" s="1"/>
      <c r="CN1157" s="1"/>
      <c r="CO1157" s="1">
        <f t="shared" si="201"/>
        <v>0</v>
      </c>
      <c r="CP1157" s="1">
        <v>540.41999999999996</v>
      </c>
      <c r="CQ1157" s="1">
        <f t="shared" si="203"/>
        <v>0</v>
      </c>
      <c r="CR1157" s="1">
        <v>2</v>
      </c>
      <c r="CS1157" s="1" t="s">
        <v>5728</v>
      </c>
    </row>
    <row r="1158" spans="1:97" customFormat="1" ht="33" hidden="1" customHeight="1" x14ac:dyDescent="0.25">
      <c r="A1158" s="1" t="s">
        <v>1809</v>
      </c>
      <c r="B1158" s="1" t="s">
        <v>1810</v>
      </c>
      <c r="C1158" s="1" t="s">
        <v>157</v>
      </c>
      <c r="D1158" s="1" t="s">
        <v>71</v>
      </c>
      <c r="E1158" s="1" t="s">
        <v>1811</v>
      </c>
      <c r="F1158" s="1" t="s">
        <v>1812</v>
      </c>
      <c r="G1158" s="1" t="s">
        <v>679</v>
      </c>
      <c r="H1158" s="1" t="s">
        <v>337</v>
      </c>
      <c r="I1158" s="1" t="s">
        <v>1813</v>
      </c>
      <c r="J1158" s="1" t="s">
        <v>1814</v>
      </c>
      <c r="K1158" s="1" t="s">
        <v>1815</v>
      </c>
      <c r="L1158" s="1" t="s">
        <v>92</v>
      </c>
      <c r="M1158" s="1" t="s">
        <v>93</v>
      </c>
      <c r="N1158" s="1" t="s">
        <v>1816</v>
      </c>
      <c r="O1158" s="1" t="s">
        <v>95</v>
      </c>
      <c r="P1158" s="1">
        <v>942</v>
      </c>
      <c r="Q1158" s="1" t="s">
        <v>5146</v>
      </c>
      <c r="R1158" s="1" t="s">
        <v>38</v>
      </c>
      <c r="S1158" s="1" t="s">
        <v>5147</v>
      </c>
      <c r="T1158" s="1" t="s">
        <v>5148</v>
      </c>
      <c r="U1158" s="1">
        <v>5</v>
      </c>
      <c r="V1158" s="1" t="s">
        <v>41</v>
      </c>
      <c r="W1158" s="1" t="s">
        <v>41</v>
      </c>
      <c r="X1158" s="1">
        <v>1</v>
      </c>
      <c r="Y1158" s="31" t="s">
        <v>5649</v>
      </c>
      <c r="Z1158" s="1">
        <v>10</v>
      </c>
      <c r="AA1158" s="1">
        <v>10</v>
      </c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>
        <f t="shared" si="195"/>
        <v>0</v>
      </c>
      <c r="AP1158" s="1">
        <v>367.72</v>
      </c>
      <c r="AQ1158" s="1">
        <v>0</v>
      </c>
      <c r="AR1158" s="1">
        <v>0</v>
      </c>
      <c r="AS1158" s="1">
        <v>36.25</v>
      </c>
      <c r="AT1158" s="1">
        <v>52.5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126.39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100</v>
      </c>
      <c r="BI1158" s="1">
        <f t="shared" si="196"/>
        <v>0</v>
      </c>
      <c r="BJ1158" s="1">
        <v>69.95</v>
      </c>
      <c r="BK1158" s="1">
        <v>9.5</v>
      </c>
      <c r="BL1158" s="1">
        <v>0</v>
      </c>
      <c r="BM1158" s="1">
        <v>16</v>
      </c>
      <c r="BN1158" s="1">
        <v>0</v>
      </c>
      <c r="BO1158" s="1">
        <v>12.5</v>
      </c>
      <c r="BP1158" s="1">
        <v>0</v>
      </c>
      <c r="BQ1158" s="1">
        <v>2</v>
      </c>
      <c r="BR1158" s="1">
        <v>0</v>
      </c>
      <c r="BS1158" s="1">
        <v>2.7</v>
      </c>
      <c r="BT1158" s="1">
        <v>0</v>
      </c>
      <c r="BU1158" s="1">
        <v>0</v>
      </c>
      <c r="BV1158" s="1">
        <v>10</v>
      </c>
      <c r="BW1158" s="1">
        <v>0</v>
      </c>
      <c r="BX1158" s="1">
        <f t="shared" si="197"/>
        <v>0</v>
      </c>
      <c r="BY1158" s="1">
        <v>0</v>
      </c>
      <c r="BZ1158" s="1">
        <v>0</v>
      </c>
      <c r="CA1158" s="1">
        <f t="shared" si="198"/>
        <v>0</v>
      </c>
      <c r="CB1158" s="1">
        <f t="shared" si="199"/>
        <v>0</v>
      </c>
      <c r="CC1158" s="1">
        <v>60</v>
      </c>
      <c r="CD1158" s="1">
        <v>60</v>
      </c>
      <c r="CE1158" s="1">
        <v>0</v>
      </c>
      <c r="CF1158" s="1">
        <v>0</v>
      </c>
      <c r="CG1158" s="1">
        <f t="shared" si="200"/>
        <v>0</v>
      </c>
      <c r="CH1158" s="1">
        <v>40</v>
      </c>
      <c r="CI1158" s="1">
        <v>40</v>
      </c>
      <c r="CJ1158" s="1">
        <v>0</v>
      </c>
      <c r="CK1158" s="1">
        <v>0</v>
      </c>
      <c r="CL1158" s="1">
        <f t="shared" si="193"/>
        <v>0</v>
      </c>
      <c r="CM1158" s="1"/>
      <c r="CN1158" s="1">
        <v>0</v>
      </c>
      <c r="CO1158" s="1">
        <f t="shared" si="201"/>
        <v>0</v>
      </c>
      <c r="CP1158" s="1">
        <v>497.67</v>
      </c>
      <c r="CQ1158" s="1">
        <f t="shared" si="203"/>
        <v>0</v>
      </c>
      <c r="CR1158" s="1">
        <v>6</v>
      </c>
      <c r="CS1158" s="1" t="s">
        <v>5732</v>
      </c>
    </row>
    <row r="1159" spans="1:97" customFormat="1" ht="38.25" hidden="1" customHeight="1" x14ac:dyDescent="0.25">
      <c r="A1159" s="1" t="s">
        <v>3906</v>
      </c>
      <c r="B1159" s="1" t="s">
        <v>3907</v>
      </c>
      <c r="C1159" s="1" t="s">
        <v>267</v>
      </c>
      <c r="D1159" s="1" t="s">
        <v>84</v>
      </c>
      <c r="E1159" s="1" t="s">
        <v>3908</v>
      </c>
      <c r="F1159" s="1" t="s">
        <v>3909</v>
      </c>
      <c r="G1159" s="1" t="s">
        <v>74</v>
      </c>
      <c r="H1159" s="1" t="s">
        <v>75</v>
      </c>
      <c r="I1159" s="1" t="s">
        <v>3910</v>
      </c>
      <c r="J1159" s="1" t="s">
        <v>3911</v>
      </c>
      <c r="K1159" s="1" t="s">
        <v>3912</v>
      </c>
      <c r="L1159" s="1" t="s">
        <v>350</v>
      </c>
      <c r="M1159" s="1" t="s">
        <v>3913</v>
      </c>
      <c r="N1159" s="1" t="s">
        <v>3914</v>
      </c>
      <c r="O1159" s="1" t="s">
        <v>467</v>
      </c>
      <c r="P1159" s="1">
        <v>942</v>
      </c>
      <c r="Q1159" s="1" t="s">
        <v>5146</v>
      </c>
      <c r="R1159" s="1" t="s">
        <v>38</v>
      </c>
      <c r="S1159" s="1" t="s">
        <v>5147</v>
      </c>
      <c r="T1159" s="1" t="s">
        <v>5148</v>
      </c>
      <c r="U1159" s="1">
        <v>5</v>
      </c>
      <c r="V1159" s="1" t="s">
        <v>41</v>
      </c>
      <c r="W1159" s="1" t="s">
        <v>41</v>
      </c>
      <c r="X1159" s="1">
        <v>2</v>
      </c>
      <c r="Y1159" s="31" t="s">
        <v>5649</v>
      </c>
      <c r="Z1159" s="1">
        <v>190.6</v>
      </c>
      <c r="AA1159" s="1">
        <v>10</v>
      </c>
      <c r="AB1159" s="1"/>
      <c r="AC1159" s="1"/>
      <c r="AD1159" s="1"/>
      <c r="AE1159" s="1"/>
      <c r="AF1159" s="1"/>
      <c r="AG1159" s="1"/>
      <c r="AH1159" s="1">
        <v>8.25</v>
      </c>
      <c r="AI1159" s="1"/>
      <c r="AJ1159" s="1">
        <v>172.35</v>
      </c>
      <c r="AK1159" s="1"/>
      <c r="AL1159" s="1"/>
      <c r="AM1159" s="1"/>
      <c r="AN1159" s="1"/>
      <c r="AO1159" s="1">
        <f t="shared" si="195"/>
        <v>0</v>
      </c>
      <c r="AP1159" s="1">
        <v>286.45999999999998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4.1100000000000003</v>
      </c>
      <c r="AY1159" s="1">
        <v>0</v>
      </c>
      <c r="AZ1159" s="1">
        <v>0</v>
      </c>
      <c r="BA1159" s="1">
        <v>22.92</v>
      </c>
      <c r="BB1159" s="1">
        <v>126.39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100</v>
      </c>
      <c r="BI1159" s="1">
        <f t="shared" si="196"/>
        <v>0</v>
      </c>
      <c r="BJ1159" s="1">
        <v>26.5</v>
      </c>
      <c r="BK1159" s="1">
        <v>0</v>
      </c>
      <c r="BL1159" s="1">
        <v>0.75</v>
      </c>
      <c r="BM1159" s="1">
        <v>1</v>
      </c>
      <c r="BN1159" s="1">
        <v>0</v>
      </c>
      <c r="BO1159" s="1">
        <v>1.25</v>
      </c>
      <c r="BP1159" s="1">
        <v>1.5</v>
      </c>
      <c r="BQ1159" s="1">
        <v>2</v>
      </c>
      <c r="BR1159" s="1">
        <v>0</v>
      </c>
      <c r="BS1159" s="1">
        <v>0</v>
      </c>
      <c r="BT1159" s="1">
        <v>0</v>
      </c>
      <c r="BU1159" s="1">
        <v>0</v>
      </c>
      <c r="BV1159" s="1">
        <v>10</v>
      </c>
      <c r="BW1159" s="1">
        <v>0</v>
      </c>
      <c r="BX1159" s="1">
        <f t="shared" si="197"/>
        <v>0</v>
      </c>
      <c r="BY1159" s="1">
        <v>0</v>
      </c>
      <c r="BZ1159" s="1">
        <v>0</v>
      </c>
      <c r="CA1159" s="1">
        <f t="shared" si="198"/>
        <v>0</v>
      </c>
      <c r="CB1159" s="1">
        <f t="shared" si="199"/>
        <v>0</v>
      </c>
      <c r="CC1159" s="1">
        <v>120</v>
      </c>
      <c r="CD1159" s="1">
        <v>40</v>
      </c>
      <c r="CE1159" s="1">
        <v>0</v>
      </c>
      <c r="CF1159" s="1">
        <v>0</v>
      </c>
      <c r="CG1159" s="1">
        <f t="shared" si="200"/>
        <v>0</v>
      </c>
      <c r="CH1159" s="1">
        <v>54</v>
      </c>
      <c r="CI1159" s="1">
        <v>24</v>
      </c>
      <c r="CJ1159" s="1">
        <v>30</v>
      </c>
      <c r="CK1159" s="1">
        <v>0</v>
      </c>
      <c r="CL1159" s="1">
        <f t="shared" si="193"/>
        <v>0</v>
      </c>
      <c r="CM1159" s="1"/>
      <c r="CN1159" s="1">
        <v>0</v>
      </c>
      <c r="CO1159" s="1">
        <f t="shared" si="201"/>
        <v>0</v>
      </c>
      <c r="CP1159" s="1">
        <v>432.96</v>
      </c>
      <c r="CQ1159" s="1">
        <f t="shared" si="203"/>
        <v>0</v>
      </c>
      <c r="CR1159" s="1">
        <v>10</v>
      </c>
      <c r="CS1159" s="1" t="s">
        <v>5732</v>
      </c>
    </row>
    <row r="1160" spans="1:97" customFormat="1" ht="45.75" hidden="1" customHeight="1" x14ac:dyDescent="0.25">
      <c r="A1160" s="1" t="s">
        <v>4627</v>
      </c>
      <c r="B1160" s="1" t="s">
        <v>4628</v>
      </c>
      <c r="C1160" s="1" t="s">
        <v>419</v>
      </c>
      <c r="D1160" s="1" t="s">
        <v>84</v>
      </c>
      <c r="E1160" s="1" t="s">
        <v>4629</v>
      </c>
      <c r="F1160" s="1" t="s">
        <v>4630</v>
      </c>
      <c r="G1160" s="1" t="s">
        <v>2021</v>
      </c>
      <c r="H1160" s="1" t="s">
        <v>74</v>
      </c>
      <c r="I1160" s="1" t="s">
        <v>4631</v>
      </c>
      <c r="J1160" s="1" t="s">
        <v>4631</v>
      </c>
      <c r="K1160" s="1" t="s">
        <v>4632</v>
      </c>
      <c r="L1160" s="1" t="s">
        <v>3360</v>
      </c>
      <c r="M1160" s="1" t="s">
        <v>507</v>
      </c>
      <c r="N1160" s="1" t="s">
        <v>4633</v>
      </c>
      <c r="O1160" s="1" t="s">
        <v>509</v>
      </c>
      <c r="P1160" s="1">
        <v>942</v>
      </c>
      <c r="Q1160" s="1" t="s">
        <v>5146</v>
      </c>
      <c r="R1160" s="1" t="s">
        <v>38</v>
      </c>
      <c r="S1160" s="1" t="s">
        <v>5147</v>
      </c>
      <c r="T1160" s="1" t="s">
        <v>5148</v>
      </c>
      <c r="U1160" s="1">
        <v>5</v>
      </c>
      <c r="V1160" s="1" t="s">
        <v>41</v>
      </c>
      <c r="W1160" s="1" t="s">
        <v>41</v>
      </c>
      <c r="X1160" s="1">
        <v>4</v>
      </c>
      <c r="Y1160" s="31" t="s">
        <v>5649</v>
      </c>
      <c r="Z1160" s="1">
        <v>221.86</v>
      </c>
      <c r="AA1160" s="1">
        <v>10</v>
      </c>
      <c r="AB1160" s="1"/>
      <c r="AC1160" s="1"/>
      <c r="AD1160" s="1"/>
      <c r="AE1160" s="1"/>
      <c r="AF1160" s="1"/>
      <c r="AG1160" s="1"/>
      <c r="AH1160" s="1">
        <v>11</v>
      </c>
      <c r="AI1160" s="1"/>
      <c r="AJ1160" s="1">
        <v>160.86000000000001</v>
      </c>
      <c r="AK1160" s="1"/>
      <c r="AL1160" s="1"/>
      <c r="AM1160" s="1"/>
      <c r="AN1160" s="1"/>
      <c r="AO1160" s="1">
        <f t="shared" si="195"/>
        <v>0</v>
      </c>
      <c r="AP1160" s="1">
        <v>316.33999999999997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5.48</v>
      </c>
      <c r="AY1160" s="1">
        <v>0</v>
      </c>
      <c r="AZ1160" s="1">
        <v>0</v>
      </c>
      <c r="BA1160" s="1">
        <v>0</v>
      </c>
      <c r="BB1160" s="1">
        <v>160.86000000000001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100</v>
      </c>
      <c r="BI1160" s="1">
        <f t="shared" si="196"/>
        <v>0</v>
      </c>
      <c r="BJ1160" s="1">
        <v>45.45</v>
      </c>
      <c r="BK1160" s="1">
        <v>1.5</v>
      </c>
      <c r="BL1160" s="1">
        <v>0</v>
      </c>
      <c r="BM1160" s="1">
        <v>0</v>
      </c>
      <c r="BN1160" s="1">
        <v>0</v>
      </c>
      <c r="BO1160" s="1">
        <v>0</v>
      </c>
      <c r="BP1160" s="1">
        <v>3</v>
      </c>
      <c r="BQ1160" s="1">
        <v>2</v>
      </c>
      <c r="BR1160" s="1">
        <v>0</v>
      </c>
      <c r="BS1160" s="1">
        <v>2.7</v>
      </c>
      <c r="BT1160" s="1">
        <v>0</v>
      </c>
      <c r="BU1160" s="1">
        <v>0</v>
      </c>
      <c r="BV1160" s="1">
        <v>10</v>
      </c>
      <c r="BW1160" s="1">
        <v>0</v>
      </c>
      <c r="BX1160" s="1">
        <f t="shared" si="197"/>
        <v>0</v>
      </c>
      <c r="BY1160" s="1">
        <v>0</v>
      </c>
      <c r="BZ1160" s="1">
        <v>0</v>
      </c>
      <c r="CA1160" s="1">
        <f t="shared" si="198"/>
        <v>0</v>
      </c>
      <c r="CB1160" s="1">
        <f t="shared" si="199"/>
        <v>0</v>
      </c>
      <c r="CC1160" s="1">
        <v>40</v>
      </c>
      <c r="CD1160" s="1">
        <v>40</v>
      </c>
      <c r="CE1160" s="1">
        <v>0</v>
      </c>
      <c r="CF1160" s="1">
        <v>0</v>
      </c>
      <c r="CG1160" s="1">
        <f t="shared" si="200"/>
        <v>0</v>
      </c>
      <c r="CH1160" s="1">
        <v>24</v>
      </c>
      <c r="CI1160" s="1">
        <v>24</v>
      </c>
      <c r="CJ1160" s="1">
        <v>0</v>
      </c>
      <c r="CK1160" s="1">
        <v>0</v>
      </c>
      <c r="CL1160" s="1">
        <f t="shared" si="193"/>
        <v>0</v>
      </c>
      <c r="CM1160" s="1"/>
      <c r="CN1160" s="1">
        <v>0</v>
      </c>
      <c r="CO1160" s="1">
        <f t="shared" si="201"/>
        <v>0</v>
      </c>
      <c r="CP1160" s="1">
        <v>401.79</v>
      </c>
      <c r="CQ1160" s="1">
        <f t="shared" si="203"/>
        <v>0</v>
      </c>
      <c r="CR1160" s="1">
        <v>8</v>
      </c>
      <c r="CS1160" s="1" t="s">
        <v>5732</v>
      </c>
    </row>
    <row r="1161" spans="1:97" customFormat="1" ht="36" hidden="1" customHeight="1" x14ac:dyDescent="0.25">
      <c r="A1161" s="1" t="s">
        <v>166</v>
      </c>
      <c r="B1161" s="1" t="s">
        <v>167</v>
      </c>
      <c r="C1161" s="1" t="s">
        <v>25</v>
      </c>
      <c r="D1161" s="1" t="s">
        <v>168</v>
      </c>
      <c r="E1161" s="1" t="s">
        <v>169</v>
      </c>
      <c r="F1161" s="1" t="s">
        <v>170</v>
      </c>
      <c r="G1161" s="1" t="s">
        <v>171</v>
      </c>
      <c r="H1161" s="1" t="s">
        <v>29</v>
      </c>
      <c r="I1161" s="1" t="s">
        <v>172</v>
      </c>
      <c r="J1161" s="1" t="s">
        <v>173</v>
      </c>
      <c r="K1161" s="1" t="s">
        <v>174</v>
      </c>
      <c r="L1161" s="1" t="s">
        <v>175</v>
      </c>
      <c r="M1161" s="1" t="s">
        <v>176</v>
      </c>
      <c r="N1161" s="1" t="s">
        <v>177</v>
      </c>
      <c r="O1161" s="1" t="s">
        <v>178</v>
      </c>
      <c r="P1161" s="1">
        <v>942</v>
      </c>
      <c r="Q1161" s="1" t="s">
        <v>5146</v>
      </c>
      <c r="R1161" s="1" t="s">
        <v>38</v>
      </c>
      <c r="S1161" s="1" t="s">
        <v>5147</v>
      </c>
      <c r="T1161" s="1" t="s">
        <v>5148</v>
      </c>
      <c r="U1161" s="1">
        <v>5</v>
      </c>
      <c r="V1161" s="1" t="s">
        <v>41</v>
      </c>
      <c r="W1161" s="1" t="s">
        <v>41</v>
      </c>
      <c r="X1161" s="1">
        <v>2</v>
      </c>
      <c r="Y1161" s="31" t="s">
        <v>5649</v>
      </c>
      <c r="Z1161" s="1">
        <v>10</v>
      </c>
      <c r="AA1161" s="1">
        <v>10</v>
      </c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>
        <f t="shared" si="195"/>
        <v>0</v>
      </c>
      <c r="AP1161" s="1">
        <v>238.26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17.190000000000001</v>
      </c>
      <c r="BB1161" s="1">
        <v>111.07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100</v>
      </c>
      <c r="BI1161" s="1">
        <f t="shared" si="196"/>
        <v>0</v>
      </c>
      <c r="BJ1161" s="1">
        <v>52</v>
      </c>
      <c r="BK1161" s="1">
        <v>1.5</v>
      </c>
      <c r="BL1161" s="1">
        <v>0</v>
      </c>
      <c r="BM1161" s="1">
        <v>1</v>
      </c>
      <c r="BN1161" s="1">
        <v>0</v>
      </c>
      <c r="BO1161" s="1">
        <v>15</v>
      </c>
      <c r="BP1161" s="1">
        <v>3</v>
      </c>
      <c r="BQ1161" s="1">
        <v>6</v>
      </c>
      <c r="BR1161" s="1">
        <v>5.5</v>
      </c>
      <c r="BS1161" s="1">
        <v>0</v>
      </c>
      <c r="BT1161" s="1">
        <v>0</v>
      </c>
      <c r="BU1161" s="1">
        <v>0</v>
      </c>
      <c r="BV1161" s="1">
        <v>0</v>
      </c>
      <c r="BW1161" s="1">
        <v>0</v>
      </c>
      <c r="BX1161" s="1">
        <f t="shared" si="197"/>
        <v>0</v>
      </c>
      <c r="BY1161" s="1">
        <v>20</v>
      </c>
      <c r="BZ1161" s="1">
        <v>0</v>
      </c>
      <c r="CA1161" s="1">
        <f t="shared" si="198"/>
        <v>0</v>
      </c>
      <c r="CB1161" s="1">
        <f t="shared" si="199"/>
        <v>0</v>
      </c>
      <c r="CC1161" s="1">
        <v>90</v>
      </c>
      <c r="CD1161" s="1">
        <v>40</v>
      </c>
      <c r="CE1161" s="1">
        <v>50</v>
      </c>
      <c r="CF1161" s="1">
        <v>0</v>
      </c>
      <c r="CG1161" s="1">
        <f t="shared" si="200"/>
        <v>0</v>
      </c>
      <c r="CH1161" s="1">
        <v>39</v>
      </c>
      <c r="CI1161" s="1">
        <v>24</v>
      </c>
      <c r="CJ1161" s="1">
        <v>15</v>
      </c>
      <c r="CK1161" s="1">
        <v>0</v>
      </c>
      <c r="CL1161" s="1">
        <f t="shared" si="193"/>
        <v>0</v>
      </c>
      <c r="CM1161" s="1"/>
      <c r="CN1161" s="1">
        <v>0</v>
      </c>
      <c r="CO1161" s="1">
        <f t="shared" si="201"/>
        <v>0</v>
      </c>
      <c r="CP1161" s="1">
        <v>380.26</v>
      </c>
      <c r="CQ1161" s="1">
        <f t="shared" si="203"/>
        <v>0</v>
      </c>
      <c r="CR1161" s="1">
        <v>7</v>
      </c>
      <c r="CS1161" s="1" t="s">
        <v>5732</v>
      </c>
    </row>
    <row r="1162" spans="1:97" customFormat="1" ht="118.5" hidden="1" customHeight="1" x14ac:dyDescent="0.25">
      <c r="A1162" s="27" t="s">
        <v>179</v>
      </c>
      <c r="B1162" s="27" t="s">
        <v>180</v>
      </c>
      <c r="C1162" s="27" t="s">
        <v>157</v>
      </c>
      <c r="D1162" s="27" t="s">
        <v>26</v>
      </c>
      <c r="E1162" s="27" t="s">
        <v>181</v>
      </c>
      <c r="F1162" s="27" t="s">
        <v>182</v>
      </c>
      <c r="G1162" s="27" t="s">
        <v>74</v>
      </c>
      <c r="H1162" s="27" t="s">
        <v>183</v>
      </c>
      <c r="I1162" s="27" t="s">
        <v>184</v>
      </c>
      <c r="J1162" s="27" t="s">
        <v>185</v>
      </c>
      <c r="K1162" s="27" t="s">
        <v>186</v>
      </c>
      <c r="L1162" s="27" t="s">
        <v>187</v>
      </c>
      <c r="M1162" s="27" t="s">
        <v>188</v>
      </c>
      <c r="N1162" s="27" t="s">
        <v>189</v>
      </c>
      <c r="O1162" s="27" t="s">
        <v>190</v>
      </c>
      <c r="P1162" s="27">
        <v>942</v>
      </c>
      <c r="Q1162" s="27" t="s">
        <v>5146</v>
      </c>
      <c r="R1162" s="27" t="s">
        <v>38</v>
      </c>
      <c r="S1162" s="27" t="s">
        <v>5147</v>
      </c>
      <c r="T1162" s="27" t="s">
        <v>5148</v>
      </c>
      <c r="U1162" s="27">
        <v>5</v>
      </c>
      <c r="V1162" s="27" t="s">
        <v>41</v>
      </c>
      <c r="W1162" s="27" t="s">
        <v>41</v>
      </c>
      <c r="X1162" s="27">
        <v>4</v>
      </c>
      <c r="Y1162" s="33" t="s">
        <v>5722</v>
      </c>
      <c r="Z1162" s="27">
        <v>50</v>
      </c>
      <c r="AA1162" s="27">
        <v>50</v>
      </c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>
        <f t="shared" si="195"/>
        <v>0</v>
      </c>
      <c r="AP1162" s="27">
        <v>321.83999999999997</v>
      </c>
      <c r="AQ1162" s="27">
        <v>4.9800000000000004</v>
      </c>
      <c r="AR1162" s="27">
        <v>11</v>
      </c>
      <c r="AS1162" s="27">
        <v>12.5</v>
      </c>
      <c r="AT1162" s="27"/>
      <c r="AU1162" s="27"/>
      <c r="AV1162" s="27"/>
      <c r="AW1162" s="27"/>
      <c r="AX1162" s="27">
        <v>5.48</v>
      </c>
      <c r="AY1162" s="27"/>
      <c r="AZ1162" s="27"/>
      <c r="BA1162" s="27"/>
      <c r="BB1162" s="27">
        <v>137.88</v>
      </c>
      <c r="BC1162" s="27"/>
      <c r="BD1162" s="27"/>
      <c r="BE1162" s="27"/>
      <c r="BF1162" s="27"/>
      <c r="BG1162" s="27"/>
      <c r="BH1162" s="27">
        <v>100</v>
      </c>
      <c r="BI1162" s="27">
        <f t="shared" si="196"/>
        <v>0</v>
      </c>
      <c r="BJ1162" s="27">
        <v>15.25</v>
      </c>
      <c r="BK1162" s="27">
        <v>3</v>
      </c>
      <c r="BL1162" s="27"/>
      <c r="BM1162" s="27">
        <v>1</v>
      </c>
      <c r="BN1162" s="27"/>
      <c r="BO1162" s="27">
        <v>1.25</v>
      </c>
      <c r="BP1162" s="27"/>
      <c r="BQ1162" s="27"/>
      <c r="BR1162" s="27"/>
      <c r="BS1162" s="27"/>
      <c r="BT1162" s="27"/>
      <c r="BU1162" s="27"/>
      <c r="BV1162" s="27">
        <v>10</v>
      </c>
      <c r="BW1162" s="27"/>
      <c r="BX1162" s="27">
        <f t="shared" si="197"/>
        <v>0</v>
      </c>
      <c r="BY1162" s="27"/>
      <c r="BZ1162" s="27"/>
      <c r="CA1162" s="27">
        <f t="shared" si="198"/>
        <v>0</v>
      </c>
      <c r="CB1162" s="27">
        <f t="shared" si="199"/>
        <v>0</v>
      </c>
      <c r="CC1162" s="27">
        <v>40</v>
      </c>
      <c r="CD1162" s="27">
        <v>40</v>
      </c>
      <c r="CE1162" s="27"/>
      <c r="CF1162" s="27"/>
      <c r="CG1162" s="27">
        <f t="shared" si="200"/>
        <v>0</v>
      </c>
      <c r="CH1162" s="27">
        <v>24</v>
      </c>
      <c r="CI1162" s="27">
        <v>24</v>
      </c>
      <c r="CJ1162" s="27"/>
      <c r="CK1162" s="27"/>
      <c r="CL1162" s="27">
        <f t="shared" ref="CL1162:CL1225" si="204">IF(SUBTOTAL(9,CI1162:CK1162)&gt;=100,100,SUBTOTAL(9,CI1162:CK1162))</f>
        <v>0</v>
      </c>
      <c r="CM1162" s="27"/>
      <c r="CN1162" s="27"/>
      <c r="CO1162" s="27">
        <f t="shared" si="201"/>
        <v>0</v>
      </c>
      <c r="CP1162" s="27">
        <v>377.09</v>
      </c>
      <c r="CQ1162" s="27"/>
      <c r="CR1162" s="27"/>
      <c r="CS1162" s="27" t="s">
        <v>5727</v>
      </c>
    </row>
    <row r="1163" spans="1:97" customFormat="1" ht="49.5" hidden="1" customHeight="1" x14ac:dyDescent="0.25">
      <c r="A1163" s="1" t="s">
        <v>3923</v>
      </c>
      <c r="B1163" s="1" t="s">
        <v>3924</v>
      </c>
      <c r="C1163" s="1" t="s">
        <v>57</v>
      </c>
      <c r="D1163" s="1" t="s">
        <v>84</v>
      </c>
      <c r="E1163" s="1" t="s">
        <v>3925</v>
      </c>
      <c r="F1163" s="26" t="s">
        <v>3926</v>
      </c>
      <c r="G1163" s="26" t="s">
        <v>3927</v>
      </c>
      <c r="H1163" s="1" t="s">
        <v>337</v>
      </c>
      <c r="I1163" s="1" t="s">
        <v>3928</v>
      </c>
      <c r="J1163" s="1" t="s">
        <v>3929</v>
      </c>
      <c r="K1163" s="1" t="s">
        <v>3930</v>
      </c>
      <c r="L1163" s="1" t="s">
        <v>78</v>
      </c>
      <c r="M1163" s="1" t="s">
        <v>3009</v>
      </c>
      <c r="N1163" s="1" t="s">
        <v>3931</v>
      </c>
      <c r="O1163" s="1" t="s">
        <v>3932</v>
      </c>
      <c r="P1163" s="1">
        <v>942</v>
      </c>
      <c r="Q1163" s="1" t="s">
        <v>5146</v>
      </c>
      <c r="R1163" s="1" t="s">
        <v>38</v>
      </c>
      <c r="S1163" s="1" t="s">
        <v>5147</v>
      </c>
      <c r="T1163" s="1" t="s">
        <v>5148</v>
      </c>
      <c r="U1163" s="1">
        <v>5</v>
      </c>
      <c r="V1163" s="1" t="s">
        <v>41</v>
      </c>
      <c r="W1163" s="1" t="s">
        <v>41</v>
      </c>
      <c r="X1163" s="1">
        <v>1</v>
      </c>
      <c r="Y1163" s="34" t="s">
        <v>5649</v>
      </c>
      <c r="Z1163" s="1">
        <v>10</v>
      </c>
      <c r="AA1163" s="1">
        <v>10</v>
      </c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>
        <f t="shared" si="195"/>
        <v>0</v>
      </c>
      <c r="AP1163" s="1">
        <v>291.33</v>
      </c>
      <c r="AQ1163" s="1"/>
      <c r="AR1163" s="1"/>
      <c r="AS1163" s="1"/>
      <c r="AT1163" s="1"/>
      <c r="AU1163" s="1"/>
      <c r="AV1163" s="1"/>
      <c r="AW1163" s="1"/>
      <c r="AX1163" s="1">
        <v>4.1100000000000003</v>
      </c>
      <c r="AY1163" s="1"/>
      <c r="AZ1163" s="1"/>
      <c r="BA1163" s="1">
        <v>17.190000000000001</v>
      </c>
      <c r="BB1163" s="1">
        <v>157.03</v>
      </c>
      <c r="BC1163" s="1"/>
      <c r="BD1163" s="1"/>
      <c r="BE1163" s="1"/>
      <c r="BF1163" s="1"/>
      <c r="BG1163" s="1"/>
      <c r="BH1163" s="1">
        <v>100</v>
      </c>
      <c r="BI1163" s="1">
        <f t="shared" si="196"/>
        <v>0</v>
      </c>
      <c r="BJ1163" s="1">
        <v>23.75</v>
      </c>
      <c r="BK1163" s="1">
        <v>1</v>
      </c>
      <c r="BL1163" s="1"/>
      <c r="BM1163" s="1">
        <v>1</v>
      </c>
      <c r="BN1163" s="1"/>
      <c r="BO1163" s="1">
        <v>1.25</v>
      </c>
      <c r="BP1163" s="1"/>
      <c r="BQ1163" s="1"/>
      <c r="BR1163" s="1"/>
      <c r="BS1163" s="1"/>
      <c r="BT1163" s="1"/>
      <c r="BU1163" s="1">
        <v>0</v>
      </c>
      <c r="BV1163" s="1">
        <v>10</v>
      </c>
      <c r="BW1163" s="1"/>
      <c r="BX1163" s="1">
        <f t="shared" si="197"/>
        <v>0</v>
      </c>
      <c r="BY1163" s="1"/>
      <c r="BZ1163" s="1"/>
      <c r="CA1163" s="1">
        <f t="shared" si="198"/>
        <v>0</v>
      </c>
      <c r="CB1163" s="1">
        <f t="shared" si="199"/>
        <v>0</v>
      </c>
      <c r="CC1163" s="1">
        <v>30</v>
      </c>
      <c r="CD1163" s="1">
        <v>30</v>
      </c>
      <c r="CE1163" s="1"/>
      <c r="CF1163" s="1"/>
      <c r="CG1163" s="1">
        <f t="shared" si="200"/>
        <v>0</v>
      </c>
      <c r="CH1163" s="1">
        <v>16</v>
      </c>
      <c r="CI1163" s="1">
        <v>16</v>
      </c>
      <c r="CJ1163" s="1"/>
      <c r="CK1163" s="1"/>
      <c r="CL1163" s="1">
        <f t="shared" si="204"/>
        <v>0</v>
      </c>
      <c r="CM1163" s="1"/>
      <c r="CN1163" s="1"/>
      <c r="CO1163" s="1">
        <f t="shared" si="201"/>
        <v>0</v>
      </c>
      <c r="CP1163" s="1">
        <v>345.08</v>
      </c>
      <c r="CQ1163" s="1">
        <f>SUM(BI1163,CB1163,CG1163)</f>
        <v>0</v>
      </c>
      <c r="CR1163" s="1">
        <v>9</v>
      </c>
      <c r="CS1163" s="1" t="s">
        <v>5728</v>
      </c>
    </row>
    <row r="1164" spans="1:97" customFormat="1" ht="198" hidden="1" customHeight="1" x14ac:dyDescent="0.25">
      <c r="A1164" s="27" t="s">
        <v>4224</v>
      </c>
      <c r="B1164" s="27" t="s">
        <v>4225</v>
      </c>
      <c r="C1164" s="27" t="s">
        <v>25</v>
      </c>
      <c r="D1164" s="27" t="s">
        <v>71</v>
      </c>
      <c r="E1164" s="27" t="s">
        <v>4226</v>
      </c>
      <c r="F1164" s="27" t="s">
        <v>852</v>
      </c>
      <c r="G1164" s="27" t="s">
        <v>217</v>
      </c>
      <c r="H1164" s="27" t="s">
        <v>29</v>
      </c>
      <c r="I1164" s="27" t="s">
        <v>4227</v>
      </c>
      <c r="J1164" s="27" t="s">
        <v>4228</v>
      </c>
      <c r="K1164" s="27" t="s">
        <v>4229</v>
      </c>
      <c r="L1164" s="27" t="s">
        <v>4230</v>
      </c>
      <c r="M1164" s="27" t="s">
        <v>4231</v>
      </c>
      <c r="N1164" s="27" t="s">
        <v>4232</v>
      </c>
      <c r="O1164" s="27" t="s">
        <v>4233</v>
      </c>
      <c r="P1164" s="27">
        <v>942</v>
      </c>
      <c r="Q1164" s="27" t="s">
        <v>5146</v>
      </c>
      <c r="R1164" s="27" t="s">
        <v>38</v>
      </c>
      <c r="S1164" s="27" t="s">
        <v>5147</v>
      </c>
      <c r="T1164" s="27" t="s">
        <v>5148</v>
      </c>
      <c r="U1164" s="27">
        <v>5</v>
      </c>
      <c r="V1164" s="27" t="s">
        <v>41</v>
      </c>
      <c r="W1164" s="27" t="s">
        <v>41</v>
      </c>
      <c r="X1164" s="27">
        <v>3</v>
      </c>
      <c r="Y1164" s="33" t="s">
        <v>5646</v>
      </c>
      <c r="Z1164" s="27">
        <v>10</v>
      </c>
      <c r="AA1164" s="27">
        <v>10</v>
      </c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>
        <f t="shared" si="195"/>
        <v>0</v>
      </c>
      <c r="AP1164" s="27">
        <v>187.62</v>
      </c>
      <c r="AQ1164" s="27"/>
      <c r="AR1164" s="27"/>
      <c r="AS1164" s="27"/>
      <c r="AT1164" s="27"/>
      <c r="AU1164" s="27">
        <v>81.34</v>
      </c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>
        <v>96.28</v>
      </c>
      <c r="BG1164" s="27"/>
      <c r="BH1164" s="27"/>
      <c r="BI1164" s="27">
        <f t="shared" si="196"/>
        <v>0</v>
      </c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>
        <f t="shared" si="197"/>
        <v>0</v>
      </c>
      <c r="BY1164" s="27"/>
      <c r="BZ1164" s="27"/>
      <c r="CA1164" s="27">
        <f t="shared" si="198"/>
        <v>0</v>
      </c>
      <c r="CB1164" s="27">
        <f t="shared" si="199"/>
        <v>0</v>
      </c>
      <c r="CC1164" s="27"/>
      <c r="CD1164" s="27"/>
      <c r="CE1164" s="27"/>
      <c r="CF1164" s="27"/>
      <c r="CG1164" s="27">
        <f t="shared" si="200"/>
        <v>0</v>
      </c>
      <c r="CH1164" s="27"/>
      <c r="CI1164" s="27"/>
      <c r="CJ1164" s="27"/>
      <c r="CK1164" s="27"/>
      <c r="CL1164" s="27">
        <f t="shared" si="204"/>
        <v>0</v>
      </c>
      <c r="CM1164" s="27"/>
      <c r="CN1164" s="27"/>
      <c r="CO1164" s="27">
        <f t="shared" si="201"/>
        <v>0</v>
      </c>
      <c r="CP1164" s="27">
        <v>187.62</v>
      </c>
      <c r="CQ1164" s="27"/>
      <c r="CR1164" s="27"/>
      <c r="CS1164" s="1" t="s">
        <v>5726</v>
      </c>
    </row>
    <row r="1165" spans="1:97" customFormat="1" ht="45.75" hidden="1" customHeight="1" x14ac:dyDescent="0.25">
      <c r="A1165" s="1" t="s">
        <v>3366</v>
      </c>
      <c r="B1165" s="1" t="s">
        <v>3367</v>
      </c>
      <c r="C1165" s="1" t="s">
        <v>3368</v>
      </c>
      <c r="D1165" s="1" t="s">
        <v>98</v>
      </c>
      <c r="E1165" s="1" t="s">
        <v>3369</v>
      </c>
      <c r="F1165" s="26" t="s">
        <v>3370</v>
      </c>
      <c r="G1165" s="26" t="s">
        <v>225</v>
      </c>
      <c r="H1165" s="1" t="s">
        <v>137</v>
      </c>
      <c r="I1165" s="1" t="s">
        <v>3371</v>
      </c>
      <c r="J1165" s="1" t="s">
        <v>3372</v>
      </c>
      <c r="K1165" s="1" t="s">
        <v>3373</v>
      </c>
      <c r="L1165" s="1" t="s">
        <v>105</v>
      </c>
      <c r="M1165" s="1" t="s">
        <v>3374</v>
      </c>
      <c r="N1165" s="1" t="s">
        <v>3375</v>
      </c>
      <c r="O1165" s="1" t="s">
        <v>2570</v>
      </c>
      <c r="P1165" s="1">
        <v>942</v>
      </c>
      <c r="Q1165" s="1" t="s">
        <v>5146</v>
      </c>
      <c r="R1165" s="1" t="s">
        <v>38</v>
      </c>
      <c r="S1165" s="1" t="s">
        <v>5147</v>
      </c>
      <c r="T1165" s="1" t="s">
        <v>5148</v>
      </c>
      <c r="U1165" s="1">
        <v>5</v>
      </c>
      <c r="V1165" s="1" t="s">
        <v>41</v>
      </c>
      <c r="W1165" s="1" t="s">
        <v>41</v>
      </c>
      <c r="X1165" s="1">
        <v>1</v>
      </c>
      <c r="Y1165" s="34" t="s">
        <v>5649</v>
      </c>
      <c r="Z1165" s="1">
        <v>376.52</v>
      </c>
      <c r="AA1165" s="1">
        <v>0</v>
      </c>
      <c r="AB1165" s="1"/>
      <c r="AC1165" s="1"/>
      <c r="AD1165" s="1"/>
      <c r="AE1165" s="1"/>
      <c r="AF1165" s="1"/>
      <c r="AG1165" s="1"/>
      <c r="AH1165" s="1">
        <v>16.5</v>
      </c>
      <c r="AI1165" s="1"/>
      <c r="AJ1165" s="1">
        <v>91.92</v>
      </c>
      <c r="AK1165" s="1"/>
      <c r="AL1165" s="1"/>
      <c r="AM1165" s="1"/>
      <c r="AN1165" s="1">
        <v>268.10000000000002</v>
      </c>
      <c r="AO1165" s="1">
        <f t="shared" si="195"/>
        <v>0</v>
      </c>
      <c r="AP1165" s="1">
        <v>0</v>
      </c>
      <c r="AQ1165" s="1"/>
      <c r="AR1165" s="1"/>
      <c r="AS1165" s="1"/>
      <c r="AT1165" s="1"/>
      <c r="AU1165" s="1"/>
      <c r="AV1165" s="1"/>
      <c r="AW1165" s="1"/>
      <c r="AX1165" s="1">
        <v>8.2200000000000006</v>
      </c>
      <c r="AY1165" s="1"/>
      <c r="AZ1165" s="1"/>
      <c r="BA1165" s="1">
        <v>66.849999999999994</v>
      </c>
      <c r="BB1165" s="1">
        <v>91.92</v>
      </c>
      <c r="BC1165" s="1"/>
      <c r="BD1165" s="1"/>
      <c r="BE1165" s="1"/>
      <c r="BF1165" s="1"/>
      <c r="BG1165" s="1"/>
      <c r="BH1165" s="1">
        <v>0</v>
      </c>
      <c r="BI1165" s="1">
        <f t="shared" si="196"/>
        <v>0</v>
      </c>
      <c r="BJ1165" s="1">
        <v>10</v>
      </c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>
        <v>10</v>
      </c>
      <c r="BW1165" s="1">
        <v>10</v>
      </c>
      <c r="BX1165" s="1">
        <f t="shared" si="197"/>
        <v>0</v>
      </c>
      <c r="BY1165" s="1"/>
      <c r="BZ1165" s="1"/>
      <c r="CA1165" s="1">
        <f t="shared" si="198"/>
        <v>0</v>
      </c>
      <c r="CB1165" s="1">
        <f t="shared" si="199"/>
        <v>0</v>
      </c>
      <c r="CC1165" s="1">
        <v>170</v>
      </c>
      <c r="CD1165" s="1">
        <v>60</v>
      </c>
      <c r="CE1165" s="1">
        <v>0</v>
      </c>
      <c r="CF1165" s="1"/>
      <c r="CG1165" s="1">
        <f t="shared" si="200"/>
        <v>0</v>
      </c>
      <c r="CH1165" s="1">
        <v>85</v>
      </c>
      <c r="CI1165" s="1">
        <v>40</v>
      </c>
      <c r="CJ1165" s="1">
        <v>45</v>
      </c>
      <c r="CK1165" s="1"/>
      <c r="CL1165" s="1">
        <f t="shared" si="204"/>
        <v>0</v>
      </c>
      <c r="CM1165" s="1"/>
      <c r="CN1165" s="1"/>
      <c r="CO1165" s="1">
        <f t="shared" si="201"/>
        <v>0</v>
      </c>
      <c r="CP1165" s="1">
        <v>180</v>
      </c>
      <c r="CQ1165" s="1">
        <f>SUM(BI1165,CB1165,CG1165)</f>
        <v>0</v>
      </c>
      <c r="CR1165" s="1">
        <v>12</v>
      </c>
      <c r="CS1165" s="1" t="s">
        <v>5728</v>
      </c>
    </row>
    <row r="1166" spans="1:97" s="38" customFormat="1" ht="116.25" hidden="1" customHeight="1" x14ac:dyDescent="0.25">
      <c r="A1166" s="2" t="s">
        <v>42</v>
      </c>
      <c r="B1166" s="2" t="s">
        <v>43</v>
      </c>
      <c r="C1166" s="2" t="s">
        <v>25</v>
      </c>
      <c r="D1166" s="2" t="s">
        <v>26</v>
      </c>
      <c r="E1166" s="2" t="s">
        <v>44</v>
      </c>
      <c r="F1166" s="2" t="s">
        <v>45</v>
      </c>
      <c r="G1166" s="2" t="s">
        <v>46</v>
      </c>
      <c r="H1166" s="2" t="s">
        <v>47</v>
      </c>
      <c r="I1166" s="2" t="s">
        <v>48</v>
      </c>
      <c r="J1166" s="2" t="s">
        <v>49</v>
      </c>
      <c r="K1166" s="2" t="s">
        <v>50</v>
      </c>
      <c r="L1166" s="2" t="s">
        <v>51</v>
      </c>
      <c r="M1166" s="2" t="s">
        <v>52</v>
      </c>
      <c r="N1166" s="2" t="s">
        <v>53</v>
      </c>
      <c r="O1166" s="2" t="s">
        <v>54</v>
      </c>
      <c r="P1166" s="2">
        <v>943</v>
      </c>
      <c r="Q1166" s="2" t="s">
        <v>5157</v>
      </c>
      <c r="R1166" s="2" t="s">
        <v>38</v>
      </c>
      <c r="S1166" s="2" t="s">
        <v>5147</v>
      </c>
      <c r="T1166" s="2" t="s">
        <v>40</v>
      </c>
      <c r="U1166" s="2">
        <v>15</v>
      </c>
      <c r="V1166" s="2" t="s">
        <v>41</v>
      </c>
      <c r="W1166" s="2" t="s">
        <v>41</v>
      </c>
      <c r="X1166" s="2">
        <v>8</v>
      </c>
      <c r="Y1166" s="34" t="s">
        <v>5649</v>
      </c>
      <c r="Z1166" s="2">
        <v>10</v>
      </c>
      <c r="AA1166" s="2">
        <v>10</v>
      </c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>
        <f t="shared" si="195"/>
        <v>0</v>
      </c>
      <c r="AP1166" s="2">
        <v>500</v>
      </c>
      <c r="AQ1166" s="2"/>
      <c r="AR1166" s="2">
        <v>7</v>
      </c>
      <c r="AS1166" s="2"/>
      <c r="AT1166" s="2">
        <v>22.5</v>
      </c>
      <c r="AU1166" s="2"/>
      <c r="AV1166" s="2"/>
      <c r="AW1166" s="2"/>
      <c r="AX1166" s="2"/>
      <c r="AY1166" s="2"/>
      <c r="AZ1166" s="2"/>
      <c r="BA1166" s="2"/>
      <c r="BB1166" s="2">
        <v>674.08</v>
      </c>
      <c r="BC1166" s="2"/>
      <c r="BD1166" s="2"/>
      <c r="BE1166" s="2"/>
      <c r="BF1166" s="2"/>
      <c r="BG1166" s="2"/>
      <c r="BH1166" s="2">
        <v>100</v>
      </c>
      <c r="BI1166" s="2">
        <f t="shared" si="196"/>
        <v>0</v>
      </c>
      <c r="BJ1166" s="2">
        <v>48.1</v>
      </c>
      <c r="BK1166" s="2"/>
      <c r="BL1166" s="2"/>
      <c r="BM1166" s="2">
        <v>2</v>
      </c>
      <c r="BN1166" s="2"/>
      <c r="BO1166" s="2"/>
      <c r="BP1166" s="2"/>
      <c r="BQ1166" s="2"/>
      <c r="BR1166" s="2"/>
      <c r="BS1166" s="2">
        <v>8.1</v>
      </c>
      <c r="BT1166" s="2"/>
      <c r="BU1166" s="2"/>
      <c r="BV1166" s="2">
        <v>10</v>
      </c>
      <c r="BW1166" s="2"/>
      <c r="BX1166" s="2">
        <f t="shared" si="197"/>
        <v>0</v>
      </c>
      <c r="BY1166" s="2"/>
      <c r="BZ1166" s="2"/>
      <c r="CA1166" s="2">
        <f t="shared" si="198"/>
        <v>0</v>
      </c>
      <c r="CB1166" s="2">
        <f t="shared" si="199"/>
        <v>0</v>
      </c>
      <c r="CC1166" s="2">
        <v>120</v>
      </c>
      <c r="CD1166" s="2">
        <v>40</v>
      </c>
      <c r="CE1166" s="2"/>
      <c r="CF1166" s="2"/>
      <c r="CG1166" s="2">
        <f t="shared" si="200"/>
        <v>0</v>
      </c>
      <c r="CH1166" s="2">
        <v>54</v>
      </c>
      <c r="CI1166" s="2">
        <v>24</v>
      </c>
      <c r="CJ1166" s="2"/>
      <c r="CK1166" s="2"/>
      <c r="CL1166" s="2">
        <f t="shared" si="204"/>
        <v>0</v>
      </c>
      <c r="CM1166" s="2">
        <v>20</v>
      </c>
      <c r="CN1166" s="2">
        <v>20</v>
      </c>
      <c r="CO1166" s="2">
        <f t="shared" si="201"/>
        <v>20</v>
      </c>
      <c r="CP1166" s="2">
        <v>668.1</v>
      </c>
      <c r="CQ1166" s="2">
        <f t="shared" ref="CQ1166" si="205">SUM(BI1166,CB1166,CG1166)</f>
        <v>0</v>
      </c>
      <c r="CR1166" s="2">
        <v>1</v>
      </c>
      <c r="CS1166" s="27" t="s">
        <v>5727</v>
      </c>
    </row>
    <row r="1167" spans="1:97" customFormat="1" ht="106.5" hidden="1" customHeight="1" x14ac:dyDescent="0.25">
      <c r="A1167" s="27" t="s">
        <v>4190</v>
      </c>
      <c r="B1167" s="27" t="s">
        <v>4191</v>
      </c>
      <c r="C1167" s="27" t="s">
        <v>25</v>
      </c>
      <c r="D1167" s="27" t="s">
        <v>71</v>
      </c>
      <c r="E1167" s="27" t="s">
        <v>4192</v>
      </c>
      <c r="F1167" s="27" t="s">
        <v>4193</v>
      </c>
      <c r="G1167" s="27" t="s">
        <v>4194</v>
      </c>
      <c r="H1167" s="27" t="s">
        <v>29</v>
      </c>
      <c r="I1167" s="27" t="s">
        <v>4195</v>
      </c>
      <c r="J1167" s="27" t="s">
        <v>4196</v>
      </c>
      <c r="K1167" s="27" t="s">
        <v>4197</v>
      </c>
      <c r="L1167" s="27" t="s">
        <v>362</v>
      </c>
      <c r="M1167" s="27" t="s">
        <v>4198</v>
      </c>
      <c r="N1167" s="27" t="s">
        <v>4199</v>
      </c>
      <c r="O1167" s="27" t="s">
        <v>1171</v>
      </c>
      <c r="P1167" s="27">
        <v>943</v>
      </c>
      <c r="Q1167" s="27" t="s">
        <v>5157</v>
      </c>
      <c r="R1167" s="27" t="s">
        <v>38</v>
      </c>
      <c r="S1167" s="27" t="s">
        <v>5147</v>
      </c>
      <c r="T1167" s="27" t="s">
        <v>40</v>
      </c>
      <c r="U1167" s="27">
        <v>15</v>
      </c>
      <c r="V1167" s="27" t="s">
        <v>41</v>
      </c>
      <c r="W1167" s="27" t="s">
        <v>41</v>
      </c>
      <c r="X1167" s="27">
        <v>4</v>
      </c>
      <c r="Y1167" s="33" t="s">
        <v>5725</v>
      </c>
      <c r="Z1167" s="27">
        <v>50</v>
      </c>
      <c r="AA1167" s="27">
        <v>50</v>
      </c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>
        <f t="shared" si="195"/>
        <v>0</v>
      </c>
      <c r="AP1167" s="27">
        <v>197.18</v>
      </c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>
        <v>105.05</v>
      </c>
      <c r="BB1167" s="27">
        <v>42.13</v>
      </c>
      <c r="BC1167" s="27"/>
      <c r="BD1167" s="27"/>
      <c r="BE1167" s="27"/>
      <c r="BF1167" s="27"/>
      <c r="BG1167" s="27"/>
      <c r="BH1167" s="27"/>
      <c r="BI1167" s="27">
        <f t="shared" si="196"/>
        <v>0</v>
      </c>
      <c r="BJ1167" s="27">
        <v>300</v>
      </c>
      <c r="BK1167" s="27">
        <v>2.5</v>
      </c>
      <c r="BL1167" s="27"/>
      <c r="BM1167" s="27">
        <v>5</v>
      </c>
      <c r="BN1167" s="27">
        <v>25</v>
      </c>
      <c r="BO1167" s="27">
        <v>62.5</v>
      </c>
      <c r="BP1167" s="27">
        <v>60</v>
      </c>
      <c r="BQ1167" s="27">
        <v>50</v>
      </c>
      <c r="BR1167" s="27">
        <v>33</v>
      </c>
      <c r="BS1167" s="27">
        <v>54</v>
      </c>
      <c r="BT1167" s="27">
        <v>52.5</v>
      </c>
      <c r="BU1167" s="27">
        <v>10</v>
      </c>
      <c r="BV1167" s="27"/>
      <c r="BW1167" s="27"/>
      <c r="BX1167" s="27">
        <f t="shared" si="197"/>
        <v>0</v>
      </c>
      <c r="BY1167" s="27">
        <v>20</v>
      </c>
      <c r="BZ1167" s="27">
        <v>70</v>
      </c>
      <c r="CA1167" s="27">
        <f t="shared" si="198"/>
        <v>0</v>
      </c>
      <c r="CB1167" s="27">
        <f t="shared" si="199"/>
        <v>0</v>
      </c>
      <c r="CC1167" s="27">
        <v>140</v>
      </c>
      <c r="CD1167" s="27">
        <v>60</v>
      </c>
      <c r="CE1167" s="27">
        <v>80</v>
      </c>
      <c r="CF1167" s="27"/>
      <c r="CG1167" s="27">
        <f t="shared" si="200"/>
        <v>0</v>
      </c>
      <c r="CH1167" s="27">
        <v>70</v>
      </c>
      <c r="CI1167" s="27">
        <v>40</v>
      </c>
      <c r="CJ1167" s="27">
        <v>30</v>
      </c>
      <c r="CK1167" s="27"/>
      <c r="CL1167" s="27">
        <f t="shared" si="204"/>
        <v>0</v>
      </c>
      <c r="CM1167" s="27"/>
      <c r="CN1167" s="27"/>
      <c r="CO1167" s="27">
        <f t="shared" si="201"/>
        <v>0</v>
      </c>
      <c r="CP1167" s="27">
        <v>637.17999999999995</v>
      </c>
      <c r="CQ1167" s="27"/>
      <c r="CR1167" s="27"/>
      <c r="CS1167" s="27" t="s">
        <v>5727</v>
      </c>
    </row>
    <row r="1168" spans="1:97" customFormat="1" ht="39.75" hidden="1" customHeight="1" x14ac:dyDescent="0.25">
      <c r="A1168" s="1" t="s">
        <v>55</v>
      </c>
      <c r="B1168" s="1" t="s">
        <v>56</v>
      </c>
      <c r="C1168" s="1" t="s">
        <v>57</v>
      </c>
      <c r="D1168" s="1" t="s">
        <v>26</v>
      </c>
      <c r="E1168" s="1" t="s">
        <v>58</v>
      </c>
      <c r="F1168" s="1" t="s">
        <v>59</v>
      </c>
      <c r="G1168" s="1" t="s">
        <v>60</v>
      </c>
      <c r="H1168" s="1" t="s">
        <v>61</v>
      </c>
      <c r="I1168" s="1" t="s">
        <v>62</v>
      </c>
      <c r="J1168" s="1" t="s">
        <v>63</v>
      </c>
      <c r="K1168" s="1" t="s">
        <v>64</v>
      </c>
      <c r="L1168" s="1" t="s">
        <v>65</v>
      </c>
      <c r="M1168" s="1" t="s">
        <v>66</v>
      </c>
      <c r="N1168" s="1" t="s">
        <v>67</v>
      </c>
      <c r="O1168" s="1" t="s">
        <v>68</v>
      </c>
      <c r="P1168" s="1">
        <v>943</v>
      </c>
      <c r="Q1168" s="1" t="s">
        <v>5157</v>
      </c>
      <c r="R1168" s="1" t="s">
        <v>38</v>
      </c>
      <c r="S1168" s="1" t="s">
        <v>5147</v>
      </c>
      <c r="T1168" s="1" t="s">
        <v>40</v>
      </c>
      <c r="U1168" s="1">
        <v>15</v>
      </c>
      <c r="V1168" s="1" t="s">
        <v>41</v>
      </c>
      <c r="W1168" s="1" t="s">
        <v>41</v>
      </c>
      <c r="X1168" s="1">
        <v>1</v>
      </c>
      <c r="Y1168" s="31" t="s">
        <v>5649</v>
      </c>
      <c r="Z1168" s="1">
        <v>10</v>
      </c>
      <c r="AA1168" s="1">
        <v>10</v>
      </c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>
        <f t="shared" si="195"/>
        <v>0</v>
      </c>
      <c r="AP1168" s="1">
        <v>436.76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317.89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f t="shared" si="196"/>
        <v>0</v>
      </c>
      <c r="BJ1168" s="1">
        <v>45.75</v>
      </c>
      <c r="BK1168" s="1">
        <v>0</v>
      </c>
      <c r="BL1168" s="1">
        <v>0</v>
      </c>
      <c r="BM1168" s="1">
        <v>1</v>
      </c>
      <c r="BN1168" s="1">
        <v>0</v>
      </c>
      <c r="BO1168" s="1">
        <v>0</v>
      </c>
      <c r="BP1168" s="1">
        <v>0</v>
      </c>
      <c r="BQ1168" s="1">
        <v>0</v>
      </c>
      <c r="BR1168" s="1">
        <v>0</v>
      </c>
      <c r="BS1168" s="1">
        <v>0</v>
      </c>
      <c r="BT1168" s="1">
        <v>0</v>
      </c>
      <c r="BU1168" s="1">
        <v>0</v>
      </c>
      <c r="BV1168" s="1">
        <v>10</v>
      </c>
      <c r="BW1168" s="1">
        <v>10</v>
      </c>
      <c r="BX1168" s="1">
        <f t="shared" si="197"/>
        <v>0</v>
      </c>
      <c r="BY1168" s="1">
        <v>0</v>
      </c>
      <c r="BZ1168" s="1">
        <v>0</v>
      </c>
      <c r="CA1168" s="1">
        <f t="shared" si="198"/>
        <v>0</v>
      </c>
      <c r="CB1168" s="1">
        <f t="shared" si="199"/>
        <v>0</v>
      </c>
      <c r="CC1168" s="1">
        <v>140</v>
      </c>
      <c r="CD1168" s="1">
        <v>50</v>
      </c>
      <c r="CE1168" s="1">
        <v>0</v>
      </c>
      <c r="CF1168" s="1">
        <v>0</v>
      </c>
      <c r="CG1168" s="1">
        <f t="shared" si="200"/>
        <v>0</v>
      </c>
      <c r="CH1168" s="1">
        <v>70</v>
      </c>
      <c r="CI1168" s="1">
        <v>40</v>
      </c>
      <c r="CJ1168" s="1">
        <v>30</v>
      </c>
      <c r="CK1168" s="1">
        <v>0</v>
      </c>
      <c r="CL1168" s="1">
        <f t="shared" si="204"/>
        <v>0</v>
      </c>
      <c r="CM1168" s="1"/>
      <c r="CN1168" s="1">
        <v>0</v>
      </c>
      <c r="CO1168" s="1">
        <f t="shared" si="201"/>
        <v>0</v>
      </c>
      <c r="CP1168" s="1">
        <v>622.51</v>
      </c>
      <c r="CQ1168" s="1">
        <f t="shared" ref="CQ1168:CQ1173" si="206">SUM(BI1168,CB1168,CG1168)</f>
        <v>0</v>
      </c>
      <c r="CR1168" s="1">
        <v>6</v>
      </c>
      <c r="CS1168" s="1" t="s">
        <v>5732</v>
      </c>
    </row>
    <row r="1169" spans="1:97" customFormat="1" ht="29.25" hidden="1" customHeight="1" x14ac:dyDescent="0.25">
      <c r="A1169" s="1" t="s">
        <v>4566</v>
      </c>
      <c r="B1169" s="1" t="s">
        <v>4567</v>
      </c>
      <c r="C1169" s="1" t="s">
        <v>25</v>
      </c>
      <c r="D1169" s="1" t="s">
        <v>26</v>
      </c>
      <c r="E1169" s="1" t="s">
        <v>4568</v>
      </c>
      <c r="F1169" s="1" t="s">
        <v>2304</v>
      </c>
      <c r="G1169" s="1" t="s">
        <v>760</v>
      </c>
      <c r="H1169" s="1" t="s">
        <v>74</v>
      </c>
      <c r="I1169" s="1" t="s">
        <v>4569</v>
      </c>
      <c r="J1169" s="1" t="s">
        <v>4570</v>
      </c>
      <c r="K1169" s="1" t="s">
        <v>4571</v>
      </c>
      <c r="L1169" s="1" t="s">
        <v>362</v>
      </c>
      <c r="M1169" s="1" t="s">
        <v>917</v>
      </c>
      <c r="N1169" s="1" t="s">
        <v>4572</v>
      </c>
      <c r="O1169" s="1" t="s">
        <v>919</v>
      </c>
      <c r="P1169" s="1">
        <v>943</v>
      </c>
      <c r="Q1169" s="1" t="s">
        <v>5157</v>
      </c>
      <c r="R1169" s="1" t="s">
        <v>38</v>
      </c>
      <c r="S1169" s="1" t="s">
        <v>5147</v>
      </c>
      <c r="T1169" s="1" t="s">
        <v>40</v>
      </c>
      <c r="U1169" s="1">
        <v>15</v>
      </c>
      <c r="V1169" s="1" t="s">
        <v>41</v>
      </c>
      <c r="W1169" s="1" t="s">
        <v>41</v>
      </c>
      <c r="X1169" s="1">
        <v>2</v>
      </c>
      <c r="Y1169" s="31" t="s">
        <v>5649</v>
      </c>
      <c r="Z1169" s="1">
        <v>50</v>
      </c>
      <c r="AA1169" s="1">
        <v>10</v>
      </c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>
        <f t="shared" si="195"/>
        <v>0</v>
      </c>
      <c r="AP1169" s="1">
        <v>500</v>
      </c>
      <c r="AQ1169" s="1">
        <v>0</v>
      </c>
      <c r="AR1169" s="1">
        <v>0</v>
      </c>
      <c r="AS1169" s="1">
        <v>0</v>
      </c>
      <c r="AT1169" s="1">
        <v>97.5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22.92</v>
      </c>
      <c r="BB1169" s="1">
        <v>164.69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f t="shared" si="196"/>
        <v>0</v>
      </c>
      <c r="BJ1169" s="1">
        <v>43.75</v>
      </c>
      <c r="BK1169" s="1">
        <v>0.5</v>
      </c>
      <c r="BL1169" s="1">
        <v>0</v>
      </c>
      <c r="BM1169" s="1">
        <v>0</v>
      </c>
      <c r="BN1169" s="1">
        <v>0</v>
      </c>
      <c r="BO1169" s="1">
        <v>0</v>
      </c>
      <c r="BP1169" s="1">
        <v>0</v>
      </c>
      <c r="BQ1169" s="1">
        <v>0</v>
      </c>
      <c r="BR1169" s="1">
        <v>0</v>
      </c>
      <c r="BS1169" s="1">
        <v>0</v>
      </c>
      <c r="BT1169" s="1">
        <v>0</v>
      </c>
      <c r="BU1169" s="1">
        <v>0</v>
      </c>
      <c r="BV1169" s="1">
        <v>10</v>
      </c>
      <c r="BW1169" s="1">
        <v>10</v>
      </c>
      <c r="BX1169" s="1">
        <f t="shared" si="197"/>
        <v>0</v>
      </c>
      <c r="BY1169" s="1">
        <v>0</v>
      </c>
      <c r="BZ1169" s="1">
        <v>0</v>
      </c>
      <c r="CA1169" s="1">
        <f t="shared" si="198"/>
        <v>0</v>
      </c>
      <c r="CB1169" s="1">
        <f t="shared" si="199"/>
        <v>0</v>
      </c>
      <c r="CC1169" s="1">
        <v>40</v>
      </c>
      <c r="CD1169" s="1">
        <v>30</v>
      </c>
      <c r="CE1169" s="1">
        <v>0</v>
      </c>
      <c r="CF1169" s="1">
        <v>0</v>
      </c>
      <c r="CG1169" s="1">
        <f t="shared" si="200"/>
        <v>0</v>
      </c>
      <c r="CH1169" s="1">
        <v>24</v>
      </c>
      <c r="CI1169" s="1">
        <v>24</v>
      </c>
      <c r="CJ1169" s="1">
        <v>0</v>
      </c>
      <c r="CK1169" s="1">
        <v>0</v>
      </c>
      <c r="CL1169" s="1">
        <f t="shared" si="204"/>
        <v>0</v>
      </c>
      <c r="CM1169" s="1"/>
      <c r="CN1169" s="1">
        <v>0</v>
      </c>
      <c r="CO1169" s="1">
        <f t="shared" si="201"/>
        <v>0</v>
      </c>
      <c r="CP1169" s="1">
        <v>583.75</v>
      </c>
      <c r="CQ1169" s="1">
        <f t="shared" si="206"/>
        <v>0</v>
      </c>
      <c r="CR1169" s="1">
        <v>13</v>
      </c>
      <c r="CS1169" s="1" t="s">
        <v>5732</v>
      </c>
    </row>
    <row r="1170" spans="1:97" customFormat="1" ht="37.5" hidden="1" customHeight="1" x14ac:dyDescent="0.25">
      <c r="A1170" s="1" t="s">
        <v>69</v>
      </c>
      <c r="B1170" s="1" t="s">
        <v>70</v>
      </c>
      <c r="C1170" s="1" t="s">
        <v>25</v>
      </c>
      <c r="D1170" s="1" t="s">
        <v>71</v>
      </c>
      <c r="E1170" s="1" t="s">
        <v>72</v>
      </c>
      <c r="F1170" s="1" t="s">
        <v>73</v>
      </c>
      <c r="G1170" s="1" t="s">
        <v>74</v>
      </c>
      <c r="H1170" s="1" t="s">
        <v>75</v>
      </c>
      <c r="I1170" s="1" t="s">
        <v>76</v>
      </c>
      <c r="J1170" s="1" t="s">
        <v>76</v>
      </c>
      <c r="K1170" s="1" t="s">
        <v>77</v>
      </c>
      <c r="L1170" s="1" t="s">
        <v>78</v>
      </c>
      <c r="M1170" s="1" t="s">
        <v>79</v>
      </c>
      <c r="N1170" s="1" t="s">
        <v>80</v>
      </c>
      <c r="O1170" s="1" t="s">
        <v>81</v>
      </c>
      <c r="P1170" s="1">
        <v>943</v>
      </c>
      <c r="Q1170" s="1" t="s">
        <v>5157</v>
      </c>
      <c r="R1170" s="1" t="s">
        <v>38</v>
      </c>
      <c r="S1170" s="1" t="s">
        <v>5147</v>
      </c>
      <c r="T1170" s="1" t="s">
        <v>40</v>
      </c>
      <c r="U1170" s="1">
        <v>15</v>
      </c>
      <c r="V1170" s="1" t="s">
        <v>41</v>
      </c>
      <c r="W1170" s="1" t="s">
        <v>41</v>
      </c>
      <c r="X1170" s="1">
        <v>6</v>
      </c>
      <c r="Y1170" s="31" t="s">
        <v>5649</v>
      </c>
      <c r="Z1170" s="1">
        <v>50</v>
      </c>
      <c r="AA1170" s="1">
        <v>10</v>
      </c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>
        <f t="shared" si="195"/>
        <v>0</v>
      </c>
      <c r="AP1170" s="1">
        <v>278.07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24.66</v>
      </c>
      <c r="AY1170" s="1">
        <v>0</v>
      </c>
      <c r="AZ1170" s="1">
        <v>0</v>
      </c>
      <c r="BA1170" s="1">
        <v>0</v>
      </c>
      <c r="BB1170" s="1">
        <v>103.41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100</v>
      </c>
      <c r="BI1170" s="1">
        <f t="shared" si="196"/>
        <v>0</v>
      </c>
      <c r="BJ1170" s="1">
        <v>68.900000000000006</v>
      </c>
      <c r="BK1170" s="1">
        <v>2</v>
      </c>
      <c r="BL1170" s="1">
        <v>0</v>
      </c>
      <c r="BM1170" s="1">
        <v>0</v>
      </c>
      <c r="BN1170" s="1">
        <v>0</v>
      </c>
      <c r="BO1170" s="1">
        <v>7.5</v>
      </c>
      <c r="BP1170" s="1">
        <v>0</v>
      </c>
      <c r="BQ1170" s="1">
        <v>6</v>
      </c>
      <c r="BR1170" s="1">
        <v>0</v>
      </c>
      <c r="BS1170" s="1">
        <v>5.4</v>
      </c>
      <c r="BT1170" s="1">
        <v>0</v>
      </c>
      <c r="BU1170" s="1">
        <v>0</v>
      </c>
      <c r="BV1170" s="1">
        <v>0</v>
      </c>
      <c r="BW1170" s="1">
        <v>0</v>
      </c>
      <c r="BX1170" s="1">
        <f t="shared" si="197"/>
        <v>0</v>
      </c>
      <c r="BY1170" s="1">
        <v>0</v>
      </c>
      <c r="BZ1170" s="1">
        <v>0</v>
      </c>
      <c r="CA1170" s="1">
        <f t="shared" si="198"/>
        <v>0</v>
      </c>
      <c r="CB1170" s="1">
        <f t="shared" si="199"/>
        <v>0</v>
      </c>
      <c r="CC1170" s="1">
        <v>200</v>
      </c>
      <c r="CD1170" s="1">
        <v>60</v>
      </c>
      <c r="CE1170" s="1">
        <v>0</v>
      </c>
      <c r="CF1170" s="1">
        <v>0</v>
      </c>
      <c r="CG1170" s="1">
        <f t="shared" si="200"/>
        <v>0</v>
      </c>
      <c r="CH1170" s="1">
        <v>100</v>
      </c>
      <c r="CI1170" s="1">
        <v>40</v>
      </c>
      <c r="CJ1170" s="1">
        <v>60</v>
      </c>
      <c r="CK1170" s="1">
        <v>0</v>
      </c>
      <c r="CL1170" s="1">
        <f t="shared" si="204"/>
        <v>0</v>
      </c>
      <c r="CM1170" s="1"/>
      <c r="CN1170" s="1">
        <v>0</v>
      </c>
      <c r="CO1170" s="1">
        <f t="shared" si="201"/>
        <v>0</v>
      </c>
      <c r="CP1170" s="1">
        <v>546.97</v>
      </c>
      <c r="CQ1170" s="1">
        <f t="shared" si="206"/>
        <v>0</v>
      </c>
      <c r="CR1170" s="1">
        <v>20</v>
      </c>
      <c r="CS1170" s="1" t="s">
        <v>5732</v>
      </c>
    </row>
    <row r="1171" spans="1:97" customFormat="1" ht="34.5" hidden="1" customHeight="1" x14ac:dyDescent="0.25">
      <c r="A1171" s="1" t="s">
        <v>4573</v>
      </c>
      <c r="B1171" s="1" t="s">
        <v>4574</v>
      </c>
      <c r="C1171" s="1" t="s">
        <v>25</v>
      </c>
      <c r="D1171" s="1" t="s">
        <v>26</v>
      </c>
      <c r="E1171" s="1" t="s">
        <v>4575</v>
      </c>
      <c r="F1171" s="26" t="s">
        <v>3140</v>
      </c>
      <c r="G1171" s="26" t="s">
        <v>217</v>
      </c>
      <c r="H1171" s="1" t="s">
        <v>392</v>
      </c>
      <c r="I1171" s="1" t="s">
        <v>4576</v>
      </c>
      <c r="J1171" s="1" t="s">
        <v>4577</v>
      </c>
      <c r="K1171" s="1" t="s">
        <v>4578</v>
      </c>
      <c r="L1171" s="1" t="s">
        <v>1786</v>
      </c>
      <c r="M1171" s="1" t="s">
        <v>116</v>
      </c>
      <c r="N1171" s="1" t="s">
        <v>4579</v>
      </c>
      <c r="O1171" s="1" t="s">
        <v>1788</v>
      </c>
      <c r="P1171" s="1">
        <v>943</v>
      </c>
      <c r="Q1171" s="1" t="s">
        <v>5157</v>
      </c>
      <c r="R1171" s="1" t="s">
        <v>38</v>
      </c>
      <c r="S1171" s="1" t="s">
        <v>5147</v>
      </c>
      <c r="T1171" s="1" t="s">
        <v>40</v>
      </c>
      <c r="U1171" s="1">
        <v>15</v>
      </c>
      <c r="V1171" s="1" t="s">
        <v>41</v>
      </c>
      <c r="W1171" s="1" t="s">
        <v>41</v>
      </c>
      <c r="X1171" s="1">
        <v>2</v>
      </c>
      <c r="Y1171" s="34" t="s">
        <v>5649</v>
      </c>
      <c r="Z1171" s="1">
        <v>10</v>
      </c>
      <c r="AA1171" s="1">
        <v>10</v>
      </c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>
        <f t="shared" si="195"/>
        <v>0</v>
      </c>
      <c r="AP1171" s="1">
        <v>391.3</v>
      </c>
      <c r="AQ1171" s="1"/>
      <c r="AR1171" s="1">
        <v>13</v>
      </c>
      <c r="AS1171" s="1">
        <v>27.5</v>
      </c>
      <c r="AT1171" s="1">
        <v>65</v>
      </c>
      <c r="AU1171" s="1"/>
      <c r="AV1171" s="1">
        <v>14.94</v>
      </c>
      <c r="AW1171" s="1"/>
      <c r="AX1171" s="1"/>
      <c r="AY1171" s="1"/>
      <c r="AZ1171" s="1"/>
      <c r="BA1171" s="1"/>
      <c r="BB1171" s="1">
        <v>160.86000000000001</v>
      </c>
      <c r="BC1171" s="1"/>
      <c r="BD1171" s="1"/>
      <c r="BE1171" s="1"/>
      <c r="BF1171" s="1"/>
      <c r="BG1171" s="1"/>
      <c r="BH1171" s="1">
        <v>100</v>
      </c>
      <c r="BI1171" s="1">
        <f t="shared" si="196"/>
        <v>0</v>
      </c>
      <c r="BJ1171" s="1">
        <v>11.25</v>
      </c>
      <c r="BK1171" s="1"/>
      <c r="BL1171" s="1"/>
      <c r="BM1171" s="1"/>
      <c r="BN1171" s="1"/>
      <c r="BO1171" s="1">
        <v>0</v>
      </c>
      <c r="BP1171" s="1"/>
      <c r="BQ1171" s="1"/>
      <c r="BR1171" s="1"/>
      <c r="BS1171" s="1"/>
      <c r="BT1171" s="1"/>
      <c r="BU1171" s="1"/>
      <c r="BV1171" s="1">
        <v>10</v>
      </c>
      <c r="BW1171" s="1"/>
      <c r="BX1171" s="1">
        <f t="shared" si="197"/>
        <v>0</v>
      </c>
      <c r="BY1171" s="1"/>
      <c r="BZ1171" s="1"/>
      <c r="CA1171" s="1">
        <f t="shared" si="198"/>
        <v>0</v>
      </c>
      <c r="CB1171" s="1">
        <f t="shared" si="199"/>
        <v>0</v>
      </c>
      <c r="CC1171" s="1">
        <v>140</v>
      </c>
      <c r="CD1171" s="1">
        <v>60</v>
      </c>
      <c r="CE1171" s="1">
        <v>0</v>
      </c>
      <c r="CF1171" s="1"/>
      <c r="CG1171" s="1">
        <f t="shared" si="200"/>
        <v>0</v>
      </c>
      <c r="CH1171" s="1">
        <v>70</v>
      </c>
      <c r="CI1171" s="1">
        <v>40</v>
      </c>
      <c r="CJ1171" s="1">
        <v>30</v>
      </c>
      <c r="CK1171" s="1"/>
      <c r="CL1171" s="1">
        <f t="shared" si="204"/>
        <v>0</v>
      </c>
      <c r="CM1171" s="1"/>
      <c r="CN1171" s="1"/>
      <c r="CO1171" s="1">
        <f t="shared" si="201"/>
        <v>0</v>
      </c>
      <c r="CP1171" s="1">
        <v>542.54999999999995</v>
      </c>
      <c r="CQ1171" s="1">
        <f t="shared" si="206"/>
        <v>0</v>
      </c>
      <c r="CR1171" s="1">
        <v>3</v>
      </c>
      <c r="CS1171" s="1" t="s">
        <v>5728</v>
      </c>
    </row>
    <row r="1172" spans="1:97" customFormat="1" ht="28.5" hidden="1" customHeight="1" x14ac:dyDescent="0.25">
      <c r="A1172" s="1" t="s">
        <v>82</v>
      </c>
      <c r="B1172" s="1" t="s">
        <v>83</v>
      </c>
      <c r="C1172" s="1" t="s">
        <v>25</v>
      </c>
      <c r="D1172" s="1" t="s">
        <v>84</v>
      </c>
      <c r="E1172" s="1" t="s">
        <v>85</v>
      </c>
      <c r="F1172" s="26" t="s">
        <v>86</v>
      </c>
      <c r="G1172" s="26" t="s">
        <v>87</v>
      </c>
      <c r="H1172" s="1" t="s">
        <v>88</v>
      </c>
      <c r="I1172" s="1" t="s">
        <v>89</v>
      </c>
      <c r="J1172" s="1" t="s">
        <v>90</v>
      </c>
      <c r="K1172" s="1" t="s">
        <v>91</v>
      </c>
      <c r="L1172" s="1" t="s">
        <v>92</v>
      </c>
      <c r="M1172" s="1" t="s">
        <v>93</v>
      </c>
      <c r="N1172" s="1" t="s">
        <v>94</v>
      </c>
      <c r="O1172" s="1" t="s">
        <v>95</v>
      </c>
      <c r="P1172" s="1">
        <v>943</v>
      </c>
      <c r="Q1172" s="1" t="s">
        <v>5157</v>
      </c>
      <c r="R1172" s="1" t="s">
        <v>38</v>
      </c>
      <c r="S1172" s="1" t="s">
        <v>5147</v>
      </c>
      <c r="T1172" s="1" t="s">
        <v>40</v>
      </c>
      <c r="U1172" s="1">
        <v>15</v>
      </c>
      <c r="V1172" s="1" t="s">
        <v>41</v>
      </c>
      <c r="W1172" s="1" t="s">
        <v>41</v>
      </c>
      <c r="X1172" s="1">
        <v>6</v>
      </c>
      <c r="Y1172" s="34" t="s">
        <v>5649</v>
      </c>
      <c r="Z1172" s="1">
        <v>10</v>
      </c>
      <c r="AA1172" s="1">
        <v>10</v>
      </c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>
        <f t="shared" si="195"/>
        <v>0</v>
      </c>
      <c r="AP1172" s="1">
        <v>408.72</v>
      </c>
      <c r="AQ1172" s="1"/>
      <c r="AR1172" s="1"/>
      <c r="AS1172" s="1"/>
      <c r="AT1172" s="1"/>
      <c r="AU1172" s="1">
        <v>49.8</v>
      </c>
      <c r="AV1172" s="1"/>
      <c r="AW1172" s="1"/>
      <c r="AX1172" s="1"/>
      <c r="AY1172" s="1"/>
      <c r="AZ1172" s="1"/>
      <c r="BA1172" s="1">
        <v>11.46</v>
      </c>
      <c r="BB1172" s="1">
        <v>237.46</v>
      </c>
      <c r="BC1172" s="1"/>
      <c r="BD1172" s="1"/>
      <c r="BE1172" s="1"/>
      <c r="BF1172" s="1"/>
      <c r="BG1172" s="1"/>
      <c r="BH1172" s="1">
        <v>100</v>
      </c>
      <c r="BI1172" s="1">
        <f t="shared" si="196"/>
        <v>0</v>
      </c>
      <c r="BJ1172" s="1">
        <v>91.7</v>
      </c>
      <c r="BK1172" s="1">
        <v>2</v>
      </c>
      <c r="BL1172" s="1"/>
      <c r="BM1172" s="1">
        <v>1</v>
      </c>
      <c r="BN1172" s="1"/>
      <c r="BO1172" s="1">
        <v>1.25</v>
      </c>
      <c r="BP1172" s="1"/>
      <c r="BQ1172" s="1">
        <v>0</v>
      </c>
      <c r="BR1172" s="1">
        <v>2.75</v>
      </c>
      <c r="BS1172" s="1">
        <v>2.7</v>
      </c>
      <c r="BT1172" s="1"/>
      <c r="BU1172" s="1"/>
      <c r="BV1172" s="1">
        <v>10</v>
      </c>
      <c r="BW1172" s="1"/>
      <c r="BX1172" s="1">
        <f t="shared" si="197"/>
        <v>0</v>
      </c>
      <c r="BY1172" s="1"/>
      <c r="BZ1172" s="1">
        <v>70</v>
      </c>
      <c r="CA1172" s="1">
        <f t="shared" si="198"/>
        <v>0</v>
      </c>
      <c r="CB1172" s="1">
        <f t="shared" si="199"/>
        <v>0</v>
      </c>
      <c r="CC1172" s="1">
        <v>40</v>
      </c>
      <c r="CD1172" s="1">
        <v>40</v>
      </c>
      <c r="CE1172" s="1"/>
      <c r="CF1172" s="1"/>
      <c r="CG1172" s="1">
        <f t="shared" si="200"/>
        <v>0</v>
      </c>
      <c r="CH1172" s="1">
        <v>24</v>
      </c>
      <c r="CI1172" s="1">
        <v>24</v>
      </c>
      <c r="CJ1172" s="1"/>
      <c r="CK1172" s="1"/>
      <c r="CL1172" s="1">
        <f t="shared" si="204"/>
        <v>0</v>
      </c>
      <c r="CM1172" s="1"/>
      <c r="CN1172" s="1"/>
      <c r="CO1172" s="1">
        <f t="shared" si="201"/>
        <v>0</v>
      </c>
      <c r="CP1172" s="1">
        <v>540.41999999999996</v>
      </c>
      <c r="CQ1172" s="1">
        <f t="shared" si="206"/>
        <v>0</v>
      </c>
      <c r="CR1172" s="1">
        <v>2</v>
      </c>
      <c r="CS1172" s="1" t="s">
        <v>5728</v>
      </c>
    </row>
    <row r="1173" spans="1:97" customFormat="1" ht="37.5" hidden="1" customHeight="1" x14ac:dyDescent="0.25">
      <c r="A1173" s="1" t="s">
        <v>4580</v>
      </c>
      <c r="B1173" s="1" t="s">
        <v>4581</v>
      </c>
      <c r="C1173" s="1" t="s">
        <v>57</v>
      </c>
      <c r="D1173" s="1" t="s">
        <v>26</v>
      </c>
      <c r="E1173" s="1" t="s">
        <v>4582</v>
      </c>
      <c r="F1173" s="26" t="s">
        <v>4583</v>
      </c>
      <c r="G1173" s="26" t="s">
        <v>3694</v>
      </c>
      <c r="H1173" s="1" t="s">
        <v>284</v>
      </c>
      <c r="I1173" s="1" t="s">
        <v>4584</v>
      </c>
      <c r="J1173" s="1" t="s">
        <v>4585</v>
      </c>
      <c r="K1173" s="1" t="s">
        <v>4586</v>
      </c>
      <c r="L1173" s="1" t="s">
        <v>299</v>
      </c>
      <c r="M1173" s="1" t="s">
        <v>4587</v>
      </c>
      <c r="N1173" s="1" t="s">
        <v>4588</v>
      </c>
      <c r="O1173" s="1" t="s">
        <v>302</v>
      </c>
      <c r="P1173" s="1">
        <v>943</v>
      </c>
      <c r="Q1173" s="1" t="s">
        <v>5157</v>
      </c>
      <c r="R1173" s="1" t="s">
        <v>38</v>
      </c>
      <c r="S1173" s="1" t="s">
        <v>5147</v>
      </c>
      <c r="T1173" s="1" t="s">
        <v>40</v>
      </c>
      <c r="U1173" s="1">
        <v>15</v>
      </c>
      <c r="V1173" s="1" t="s">
        <v>41</v>
      </c>
      <c r="W1173" s="1" t="s">
        <v>41</v>
      </c>
      <c r="X1173" s="1">
        <v>4</v>
      </c>
      <c r="Y1173" s="34" t="s">
        <v>5649</v>
      </c>
      <c r="Z1173" s="1">
        <v>231.4</v>
      </c>
      <c r="AA1173" s="1">
        <v>10</v>
      </c>
      <c r="AB1173" s="1"/>
      <c r="AC1173" s="1"/>
      <c r="AD1173" s="1">
        <v>35</v>
      </c>
      <c r="AE1173" s="1"/>
      <c r="AF1173" s="1"/>
      <c r="AG1173" s="1"/>
      <c r="AH1173" s="1">
        <v>13.75</v>
      </c>
      <c r="AI1173" s="1">
        <v>23.28</v>
      </c>
      <c r="AJ1173" s="1">
        <v>149.37</v>
      </c>
      <c r="AK1173" s="1"/>
      <c r="AL1173" s="1"/>
      <c r="AM1173" s="1"/>
      <c r="AN1173" s="1"/>
      <c r="AO1173" s="1">
        <f t="shared" si="195"/>
        <v>0</v>
      </c>
      <c r="AP1173" s="1">
        <v>278.04000000000002</v>
      </c>
      <c r="AQ1173" s="1"/>
      <c r="AR1173" s="1"/>
      <c r="AS1173" s="1"/>
      <c r="AT1173" s="1"/>
      <c r="AU1173" s="1"/>
      <c r="AV1173" s="1"/>
      <c r="AW1173" s="1"/>
      <c r="AX1173" s="1">
        <v>6.85</v>
      </c>
      <c r="AY1173" s="1"/>
      <c r="AZ1173" s="1"/>
      <c r="BA1173" s="1">
        <v>17.190000000000001</v>
      </c>
      <c r="BB1173" s="1">
        <v>114.9</v>
      </c>
      <c r="BC1173" s="1"/>
      <c r="BD1173" s="1"/>
      <c r="BE1173" s="1"/>
      <c r="BF1173" s="1"/>
      <c r="BG1173" s="1"/>
      <c r="BH1173" s="1">
        <v>100</v>
      </c>
      <c r="BI1173" s="1">
        <f t="shared" si="196"/>
        <v>0</v>
      </c>
      <c r="BJ1173" s="1">
        <v>110.5</v>
      </c>
      <c r="BK1173" s="1"/>
      <c r="BL1173" s="1"/>
      <c r="BM1173" s="1">
        <v>1</v>
      </c>
      <c r="BN1173" s="1"/>
      <c r="BO1173" s="1">
        <v>3.75</v>
      </c>
      <c r="BP1173" s="1">
        <v>1.5</v>
      </c>
      <c r="BQ1173" s="1">
        <v>8</v>
      </c>
      <c r="BR1173" s="1">
        <v>0</v>
      </c>
      <c r="BS1173" s="1"/>
      <c r="BT1173" s="1">
        <v>3.5</v>
      </c>
      <c r="BU1173" s="1">
        <v>0</v>
      </c>
      <c r="BV1173" s="1"/>
      <c r="BW1173" s="1">
        <v>0</v>
      </c>
      <c r="BX1173" s="1">
        <f t="shared" si="197"/>
        <v>0</v>
      </c>
      <c r="BY1173" s="1"/>
      <c r="BZ1173" s="1">
        <v>70</v>
      </c>
      <c r="CA1173" s="1">
        <f t="shared" si="198"/>
        <v>0</v>
      </c>
      <c r="CB1173" s="1">
        <f t="shared" si="199"/>
        <v>0</v>
      </c>
      <c r="CC1173" s="1">
        <v>120</v>
      </c>
      <c r="CD1173" s="1">
        <v>40</v>
      </c>
      <c r="CE1173" s="1">
        <v>0</v>
      </c>
      <c r="CF1173" s="1"/>
      <c r="CG1173" s="1">
        <f t="shared" si="200"/>
        <v>0</v>
      </c>
      <c r="CH1173" s="1">
        <v>54</v>
      </c>
      <c r="CI1173" s="1">
        <v>24</v>
      </c>
      <c r="CJ1173" s="1">
        <v>30</v>
      </c>
      <c r="CK1173" s="1"/>
      <c r="CL1173" s="1">
        <f t="shared" si="204"/>
        <v>0</v>
      </c>
      <c r="CM1173" s="1"/>
      <c r="CN1173" s="1"/>
      <c r="CO1173" s="1">
        <f t="shared" si="201"/>
        <v>0</v>
      </c>
      <c r="CP1173" s="1">
        <v>508.54</v>
      </c>
      <c r="CQ1173" s="1">
        <f t="shared" si="206"/>
        <v>0</v>
      </c>
      <c r="CR1173" s="1">
        <v>9</v>
      </c>
      <c r="CS1173" s="1" t="s">
        <v>5728</v>
      </c>
    </row>
    <row r="1174" spans="1:97" customFormat="1" ht="84" hidden="1" customHeight="1" x14ac:dyDescent="0.25">
      <c r="A1174" s="27" t="s">
        <v>3886</v>
      </c>
      <c r="B1174" s="27" t="s">
        <v>3887</v>
      </c>
      <c r="C1174" s="27" t="s">
        <v>550</v>
      </c>
      <c r="D1174" s="27" t="s">
        <v>676</v>
      </c>
      <c r="E1174" s="27" t="s">
        <v>3888</v>
      </c>
      <c r="F1174" s="27" t="s">
        <v>3889</v>
      </c>
      <c r="G1174" s="27" t="s">
        <v>863</v>
      </c>
      <c r="H1174" s="27" t="s">
        <v>30</v>
      </c>
      <c r="I1174" s="27" t="s">
        <v>3890</v>
      </c>
      <c r="J1174" s="27" t="s">
        <v>3891</v>
      </c>
      <c r="K1174" s="27" t="s">
        <v>3892</v>
      </c>
      <c r="L1174" s="27" t="s">
        <v>329</v>
      </c>
      <c r="M1174" s="27" t="s">
        <v>730</v>
      </c>
      <c r="N1174" s="27" t="s">
        <v>3893</v>
      </c>
      <c r="O1174" s="27" t="s">
        <v>732</v>
      </c>
      <c r="P1174" s="27">
        <v>943</v>
      </c>
      <c r="Q1174" s="27" t="s">
        <v>5157</v>
      </c>
      <c r="R1174" s="27" t="s">
        <v>38</v>
      </c>
      <c r="S1174" s="27" t="s">
        <v>5147</v>
      </c>
      <c r="T1174" s="27" t="s">
        <v>40</v>
      </c>
      <c r="U1174" s="27">
        <v>15</v>
      </c>
      <c r="V1174" s="27" t="s">
        <v>41</v>
      </c>
      <c r="W1174" s="27" t="s">
        <v>41</v>
      </c>
      <c r="X1174" s="27">
        <v>5</v>
      </c>
      <c r="Y1174" s="33" t="s">
        <v>5637</v>
      </c>
      <c r="Z1174" s="27">
        <v>10</v>
      </c>
      <c r="AA1174" s="27">
        <v>10</v>
      </c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>
        <f t="shared" si="195"/>
        <v>0</v>
      </c>
      <c r="AP1174" s="27">
        <v>283.7</v>
      </c>
      <c r="AQ1174" s="27">
        <v>4.1500000000000004</v>
      </c>
      <c r="AR1174" s="27">
        <v>5</v>
      </c>
      <c r="AS1174" s="27">
        <v>3.75</v>
      </c>
      <c r="AT1174" s="27"/>
      <c r="AU1174" s="27"/>
      <c r="AV1174" s="27"/>
      <c r="AW1174" s="27"/>
      <c r="AX1174" s="27"/>
      <c r="AY1174" s="27"/>
      <c r="AZ1174" s="27"/>
      <c r="BA1174" s="27">
        <v>22.92</v>
      </c>
      <c r="BB1174" s="27">
        <v>137.88</v>
      </c>
      <c r="BC1174" s="27"/>
      <c r="BD1174" s="27"/>
      <c r="BE1174" s="27"/>
      <c r="BF1174" s="27"/>
      <c r="BG1174" s="27"/>
      <c r="BH1174" s="27">
        <v>100</v>
      </c>
      <c r="BI1174" s="27">
        <f t="shared" si="196"/>
        <v>0</v>
      </c>
      <c r="BJ1174" s="27">
        <v>173.1</v>
      </c>
      <c r="BK1174" s="27">
        <v>3.5</v>
      </c>
      <c r="BL1174" s="27">
        <v>1.5</v>
      </c>
      <c r="BM1174" s="27">
        <v>20</v>
      </c>
      <c r="BN1174" s="27">
        <v>1.25</v>
      </c>
      <c r="BO1174" s="27">
        <v>17.5</v>
      </c>
      <c r="BP1174" s="27">
        <v>3</v>
      </c>
      <c r="BQ1174" s="27">
        <v>26</v>
      </c>
      <c r="BR1174" s="27">
        <v>8.25</v>
      </c>
      <c r="BS1174" s="27">
        <v>35.1</v>
      </c>
      <c r="BT1174" s="27">
        <v>7</v>
      </c>
      <c r="BU1174" s="27">
        <v>10</v>
      </c>
      <c r="BV1174" s="27">
        <v>10</v>
      </c>
      <c r="BW1174" s="27">
        <v>10</v>
      </c>
      <c r="BX1174" s="27">
        <f t="shared" si="197"/>
        <v>0</v>
      </c>
      <c r="BY1174" s="27">
        <v>20</v>
      </c>
      <c r="BZ1174" s="27"/>
      <c r="CA1174" s="27">
        <f t="shared" si="198"/>
        <v>0</v>
      </c>
      <c r="CB1174" s="27">
        <f t="shared" si="199"/>
        <v>0</v>
      </c>
      <c r="CC1174" s="27">
        <v>50</v>
      </c>
      <c r="CD1174" s="27">
        <v>50</v>
      </c>
      <c r="CE1174" s="27"/>
      <c r="CF1174" s="27"/>
      <c r="CG1174" s="27">
        <f t="shared" si="200"/>
        <v>0</v>
      </c>
      <c r="CH1174" s="27">
        <v>32</v>
      </c>
      <c r="CI1174" s="27">
        <v>32</v>
      </c>
      <c r="CJ1174" s="27"/>
      <c r="CK1174" s="27"/>
      <c r="CL1174" s="27">
        <f t="shared" si="204"/>
        <v>0</v>
      </c>
      <c r="CM1174" s="27">
        <v>20</v>
      </c>
      <c r="CN1174" s="27">
        <v>20</v>
      </c>
      <c r="CO1174" s="27">
        <f t="shared" si="201"/>
        <v>20</v>
      </c>
      <c r="CP1174" s="27">
        <v>506.8</v>
      </c>
      <c r="CQ1174" s="27"/>
      <c r="CR1174" s="27"/>
      <c r="CS1174" s="1" t="s">
        <v>5726</v>
      </c>
    </row>
    <row r="1175" spans="1:97" customFormat="1" ht="44.25" hidden="1" customHeight="1" x14ac:dyDescent="0.25">
      <c r="A1175" s="1" t="s">
        <v>1809</v>
      </c>
      <c r="B1175" s="1" t="s">
        <v>1810</v>
      </c>
      <c r="C1175" s="1" t="s">
        <v>157</v>
      </c>
      <c r="D1175" s="1" t="s">
        <v>71</v>
      </c>
      <c r="E1175" s="1" t="s">
        <v>1811</v>
      </c>
      <c r="F1175" s="1" t="s">
        <v>1812</v>
      </c>
      <c r="G1175" s="1" t="s">
        <v>679</v>
      </c>
      <c r="H1175" s="1" t="s">
        <v>337</v>
      </c>
      <c r="I1175" s="1" t="s">
        <v>1813</v>
      </c>
      <c r="J1175" s="1" t="s">
        <v>1814</v>
      </c>
      <c r="K1175" s="1" t="s">
        <v>1815</v>
      </c>
      <c r="L1175" s="1" t="s">
        <v>92</v>
      </c>
      <c r="M1175" s="1" t="s">
        <v>93</v>
      </c>
      <c r="N1175" s="1" t="s">
        <v>1816</v>
      </c>
      <c r="O1175" s="1" t="s">
        <v>95</v>
      </c>
      <c r="P1175" s="1">
        <v>943</v>
      </c>
      <c r="Q1175" s="1" t="s">
        <v>5157</v>
      </c>
      <c r="R1175" s="1" t="s">
        <v>38</v>
      </c>
      <c r="S1175" s="1" t="s">
        <v>5147</v>
      </c>
      <c r="T1175" s="1" t="s">
        <v>40</v>
      </c>
      <c r="U1175" s="1">
        <v>15</v>
      </c>
      <c r="V1175" s="1" t="s">
        <v>41</v>
      </c>
      <c r="W1175" s="1" t="s">
        <v>41</v>
      </c>
      <c r="X1175" s="1">
        <v>3</v>
      </c>
      <c r="Y1175" s="31" t="s">
        <v>5649</v>
      </c>
      <c r="Z1175" s="1">
        <v>10</v>
      </c>
      <c r="AA1175" s="1">
        <v>10</v>
      </c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>
        <f t="shared" si="195"/>
        <v>0</v>
      </c>
      <c r="AP1175" s="1">
        <v>367.72</v>
      </c>
      <c r="AQ1175" s="1">
        <v>0</v>
      </c>
      <c r="AR1175" s="1">
        <v>0</v>
      </c>
      <c r="AS1175" s="1">
        <v>36.25</v>
      </c>
      <c r="AT1175" s="1">
        <v>52.5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126.39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100</v>
      </c>
      <c r="BI1175" s="1">
        <f t="shared" si="196"/>
        <v>0</v>
      </c>
      <c r="BJ1175" s="1">
        <v>69.95</v>
      </c>
      <c r="BK1175" s="1">
        <v>9.5</v>
      </c>
      <c r="BL1175" s="1">
        <v>0</v>
      </c>
      <c r="BM1175" s="1">
        <v>16</v>
      </c>
      <c r="BN1175" s="1">
        <v>0</v>
      </c>
      <c r="BO1175" s="1">
        <v>12.5</v>
      </c>
      <c r="BP1175" s="1">
        <v>0</v>
      </c>
      <c r="BQ1175" s="1">
        <v>2</v>
      </c>
      <c r="BR1175" s="1">
        <v>0</v>
      </c>
      <c r="BS1175" s="1">
        <v>2.7</v>
      </c>
      <c r="BT1175" s="1">
        <v>0</v>
      </c>
      <c r="BU1175" s="1">
        <v>0</v>
      </c>
      <c r="BV1175" s="1">
        <v>10</v>
      </c>
      <c r="BW1175" s="1">
        <v>0</v>
      </c>
      <c r="BX1175" s="1">
        <f t="shared" si="197"/>
        <v>0</v>
      </c>
      <c r="BY1175" s="1">
        <v>0</v>
      </c>
      <c r="BZ1175" s="1">
        <v>0</v>
      </c>
      <c r="CA1175" s="1">
        <f t="shared" si="198"/>
        <v>0</v>
      </c>
      <c r="CB1175" s="1">
        <f t="shared" si="199"/>
        <v>0</v>
      </c>
      <c r="CC1175" s="1">
        <v>60</v>
      </c>
      <c r="CD1175" s="1">
        <v>60</v>
      </c>
      <c r="CE1175" s="1">
        <v>0</v>
      </c>
      <c r="CF1175" s="1">
        <v>0</v>
      </c>
      <c r="CG1175" s="1">
        <f t="shared" si="200"/>
        <v>0</v>
      </c>
      <c r="CH1175" s="1">
        <v>40</v>
      </c>
      <c r="CI1175" s="1">
        <v>40</v>
      </c>
      <c r="CJ1175" s="1">
        <v>0</v>
      </c>
      <c r="CK1175" s="1">
        <v>0</v>
      </c>
      <c r="CL1175" s="1">
        <f t="shared" si="204"/>
        <v>0</v>
      </c>
      <c r="CM1175" s="1"/>
      <c r="CN1175" s="1">
        <v>0</v>
      </c>
      <c r="CO1175" s="1">
        <f t="shared" si="201"/>
        <v>0</v>
      </c>
      <c r="CP1175" s="1">
        <v>497.67</v>
      </c>
      <c r="CQ1175" s="1">
        <f>SUM(BI1175,CB1175,CG1175)</f>
        <v>0</v>
      </c>
      <c r="CR1175" s="1">
        <v>4</v>
      </c>
      <c r="CS1175" s="1" t="s">
        <v>5732</v>
      </c>
    </row>
    <row r="1176" spans="1:97" customFormat="1" ht="127.5" hidden="1" customHeight="1" x14ac:dyDescent="0.25">
      <c r="A1176" s="27" t="s">
        <v>119</v>
      </c>
      <c r="B1176" s="27" t="s">
        <v>120</v>
      </c>
      <c r="C1176" s="27" t="s">
        <v>25</v>
      </c>
      <c r="D1176" s="27" t="s">
        <v>71</v>
      </c>
      <c r="E1176" s="27" t="s">
        <v>121</v>
      </c>
      <c r="F1176" s="27" t="s">
        <v>122</v>
      </c>
      <c r="G1176" s="27" t="s">
        <v>123</v>
      </c>
      <c r="H1176" s="27" t="s">
        <v>124</v>
      </c>
      <c r="I1176" s="27" t="s">
        <v>125</v>
      </c>
      <c r="J1176" s="27" t="s">
        <v>126</v>
      </c>
      <c r="K1176" s="27" t="s">
        <v>127</v>
      </c>
      <c r="L1176" s="27" t="s">
        <v>105</v>
      </c>
      <c r="M1176" s="27" t="s">
        <v>128</v>
      </c>
      <c r="N1176" s="27" t="s">
        <v>129</v>
      </c>
      <c r="O1176" s="27" t="s">
        <v>130</v>
      </c>
      <c r="P1176" s="27">
        <v>943</v>
      </c>
      <c r="Q1176" s="27" t="s">
        <v>5157</v>
      </c>
      <c r="R1176" s="27" t="s">
        <v>38</v>
      </c>
      <c r="S1176" s="27" t="s">
        <v>5147</v>
      </c>
      <c r="T1176" s="27" t="s">
        <v>40</v>
      </c>
      <c r="U1176" s="27">
        <v>15</v>
      </c>
      <c r="V1176" s="27" t="s">
        <v>41</v>
      </c>
      <c r="W1176" s="27" t="s">
        <v>41</v>
      </c>
      <c r="X1176" s="27">
        <v>3</v>
      </c>
      <c r="Y1176" s="33" t="s">
        <v>5711</v>
      </c>
      <c r="Z1176" s="27">
        <v>50</v>
      </c>
      <c r="AA1176" s="27">
        <v>50</v>
      </c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>
        <f t="shared" ref="AO1176:AO1238" si="207">IF(SUBTOTAL(9,AA1176:AN1176)&gt;=500,500,SUBTOTAL(9,AA1176:AN1176))</f>
        <v>0</v>
      </c>
      <c r="AP1176" s="27">
        <v>335.46</v>
      </c>
      <c r="AQ1176" s="27"/>
      <c r="AR1176" s="27">
        <v>1</v>
      </c>
      <c r="AS1176" s="27"/>
      <c r="AT1176" s="27">
        <v>107.5</v>
      </c>
      <c r="AU1176" s="27"/>
      <c r="AV1176" s="27"/>
      <c r="AW1176" s="27"/>
      <c r="AX1176" s="27"/>
      <c r="AY1176" s="27"/>
      <c r="AZ1176" s="27"/>
      <c r="BA1176" s="27"/>
      <c r="BB1176" s="27">
        <v>107.24</v>
      </c>
      <c r="BC1176" s="27"/>
      <c r="BD1176" s="27"/>
      <c r="BE1176" s="27"/>
      <c r="BF1176" s="27">
        <v>69.72</v>
      </c>
      <c r="BG1176" s="27"/>
      <c r="BH1176" s="27"/>
      <c r="BI1176" s="27">
        <f t="shared" ref="BI1176:BI1238" si="208">IF(SUBTOTAL(9,AA1176,AQ1176:BH1176)&gt;=500,500,SUBTOTAL(9,AA1176,AQ1176:BH1176))</f>
        <v>0</v>
      </c>
      <c r="BJ1176" s="27">
        <v>114.45</v>
      </c>
      <c r="BK1176" s="27">
        <v>0.5</v>
      </c>
      <c r="BL1176" s="27">
        <v>0.75</v>
      </c>
      <c r="BM1176" s="27">
        <v>1</v>
      </c>
      <c r="BN1176" s="27"/>
      <c r="BO1176" s="27">
        <v>11.25</v>
      </c>
      <c r="BP1176" s="27">
        <v>1.5</v>
      </c>
      <c r="BQ1176" s="27">
        <v>14</v>
      </c>
      <c r="BR1176" s="27">
        <v>2.75</v>
      </c>
      <c r="BS1176" s="27">
        <v>2.7</v>
      </c>
      <c r="BT1176" s="27"/>
      <c r="BU1176" s="27"/>
      <c r="BV1176" s="27">
        <v>10</v>
      </c>
      <c r="BW1176" s="27"/>
      <c r="BX1176" s="27">
        <f t="shared" ref="BX1176:BX1238" si="209">IF(SUBTOTAL(9,BK1176:BW1176)&gt;=210,210,SUBTOTAL(9,BK1176:BW1176))</f>
        <v>0</v>
      </c>
      <c r="BY1176" s="27"/>
      <c r="BZ1176" s="27">
        <v>70</v>
      </c>
      <c r="CA1176" s="27">
        <f t="shared" ref="CA1176:CA1238" si="210">IF(SUBTOTAL(9,BY1176:BZ1176)&gt;=90,90,SUBTOTAL(9,BY1176:BZ1176))</f>
        <v>0</v>
      </c>
      <c r="CB1176" s="27">
        <f t="shared" ref="CB1176:CB1238" si="211">SUM(BX1176,CA1176)</f>
        <v>0</v>
      </c>
      <c r="CC1176" s="27">
        <v>40</v>
      </c>
      <c r="CD1176" s="27">
        <v>40</v>
      </c>
      <c r="CE1176" s="27"/>
      <c r="CF1176" s="27"/>
      <c r="CG1176" s="27">
        <f t="shared" ref="CG1176:CG1238" si="212">IF(SUBTOTAL(9,CD1176:CF1176)&gt;=200,200,SUBTOTAL(9,CD1176:CF1176))</f>
        <v>0</v>
      </c>
      <c r="CH1176" s="27">
        <v>24</v>
      </c>
      <c r="CI1176" s="27">
        <v>24</v>
      </c>
      <c r="CJ1176" s="27"/>
      <c r="CK1176" s="27"/>
      <c r="CL1176" s="27">
        <f t="shared" si="204"/>
        <v>0</v>
      </c>
      <c r="CM1176" s="27"/>
      <c r="CN1176" s="27"/>
      <c r="CO1176" s="27">
        <f t="shared" ref="CO1176:CO1238" si="213">SUM(CN1176)</f>
        <v>0</v>
      </c>
      <c r="CP1176" s="27">
        <v>489.91</v>
      </c>
      <c r="CQ1176" s="27"/>
      <c r="CR1176" s="27"/>
      <c r="CS1176" s="27" t="s">
        <v>5727</v>
      </c>
    </row>
    <row r="1177" spans="1:97" customFormat="1" ht="58.5" hidden="1" customHeight="1" x14ac:dyDescent="0.25">
      <c r="A1177" s="1" t="s">
        <v>4202</v>
      </c>
      <c r="B1177" s="1" t="s">
        <v>4203</v>
      </c>
      <c r="C1177" s="1" t="s">
        <v>25</v>
      </c>
      <c r="D1177" s="1" t="s">
        <v>71</v>
      </c>
      <c r="E1177" s="1" t="s">
        <v>4204</v>
      </c>
      <c r="F1177" s="1" t="s">
        <v>4205</v>
      </c>
      <c r="G1177" s="1" t="s">
        <v>75</v>
      </c>
      <c r="H1177" s="1" t="s">
        <v>1158</v>
      </c>
      <c r="I1177" s="1" t="s">
        <v>4206</v>
      </c>
      <c r="J1177" s="1" t="s">
        <v>4206</v>
      </c>
      <c r="K1177" s="1" t="s">
        <v>4207</v>
      </c>
      <c r="L1177" s="1" t="s">
        <v>1874</v>
      </c>
      <c r="M1177" s="1" t="s">
        <v>1080</v>
      </c>
      <c r="N1177" s="1" t="s">
        <v>4208</v>
      </c>
      <c r="O1177" s="1" t="s">
        <v>1082</v>
      </c>
      <c r="P1177" s="1">
        <v>943</v>
      </c>
      <c r="Q1177" s="1" t="s">
        <v>5157</v>
      </c>
      <c r="R1177" s="1" t="s">
        <v>38</v>
      </c>
      <c r="S1177" s="1" t="s">
        <v>5147</v>
      </c>
      <c r="T1177" s="1" t="s">
        <v>40</v>
      </c>
      <c r="U1177" s="1">
        <v>15</v>
      </c>
      <c r="V1177" s="1" t="s">
        <v>41</v>
      </c>
      <c r="W1177" s="1" t="s">
        <v>41</v>
      </c>
      <c r="X1177" s="1">
        <v>1</v>
      </c>
      <c r="Y1177" s="31" t="s">
        <v>5649</v>
      </c>
      <c r="Z1177" s="1">
        <v>0</v>
      </c>
      <c r="AA1177" s="1">
        <v>0</v>
      </c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>
        <f t="shared" si="207"/>
        <v>0</v>
      </c>
      <c r="AP1177" s="1">
        <v>160.86000000000001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30.56</v>
      </c>
      <c r="BB1177" s="1">
        <v>99.58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f t="shared" si="208"/>
        <v>0</v>
      </c>
      <c r="BJ1177" s="1">
        <v>127.15</v>
      </c>
      <c r="BK1177" s="1">
        <v>1</v>
      </c>
      <c r="BL1177" s="1">
        <v>0.75</v>
      </c>
      <c r="BM1177" s="1">
        <v>5</v>
      </c>
      <c r="BN1177" s="1">
        <v>2.5</v>
      </c>
      <c r="BO1177" s="1">
        <v>41.25</v>
      </c>
      <c r="BP1177" s="1">
        <v>0</v>
      </c>
      <c r="BQ1177" s="1">
        <v>8</v>
      </c>
      <c r="BR1177" s="1">
        <v>0</v>
      </c>
      <c r="BS1177" s="1">
        <v>5.4</v>
      </c>
      <c r="BT1177" s="1">
        <v>0</v>
      </c>
      <c r="BU1177" s="1">
        <v>0</v>
      </c>
      <c r="BV1177" s="1">
        <v>10</v>
      </c>
      <c r="BW1177" s="1">
        <v>0</v>
      </c>
      <c r="BX1177" s="1">
        <f t="shared" si="209"/>
        <v>0</v>
      </c>
      <c r="BY1177" s="1">
        <v>20</v>
      </c>
      <c r="BZ1177" s="1">
        <v>0</v>
      </c>
      <c r="CA1177" s="1">
        <f t="shared" si="210"/>
        <v>0</v>
      </c>
      <c r="CB1177" s="1">
        <f t="shared" si="211"/>
        <v>0</v>
      </c>
      <c r="CC1177" s="1">
        <v>190</v>
      </c>
      <c r="CD1177" s="1">
        <v>50</v>
      </c>
      <c r="CE1177" s="1">
        <v>110</v>
      </c>
      <c r="CF1177" s="1">
        <v>0</v>
      </c>
      <c r="CG1177" s="1">
        <f t="shared" si="212"/>
        <v>0</v>
      </c>
      <c r="CH1177" s="1">
        <v>92</v>
      </c>
      <c r="CI1177" s="1">
        <v>32</v>
      </c>
      <c r="CJ1177" s="1">
        <v>60</v>
      </c>
      <c r="CK1177" s="1">
        <v>0</v>
      </c>
      <c r="CL1177" s="1">
        <f t="shared" si="204"/>
        <v>0</v>
      </c>
      <c r="CM1177" s="1"/>
      <c r="CN1177" s="1">
        <v>0</v>
      </c>
      <c r="CO1177" s="1">
        <f t="shared" si="213"/>
        <v>0</v>
      </c>
      <c r="CP1177" s="1">
        <v>478.01</v>
      </c>
      <c r="CQ1177" s="1">
        <f>SUM(BI1177,CB1177,CG1177)</f>
        <v>0</v>
      </c>
      <c r="CR1177" s="1">
        <v>7</v>
      </c>
      <c r="CS1177" s="1" t="s">
        <v>5732</v>
      </c>
    </row>
    <row r="1178" spans="1:97" customFormat="1" ht="59.25" hidden="1" customHeight="1" x14ac:dyDescent="0.25">
      <c r="A1178" s="1" t="s">
        <v>4597</v>
      </c>
      <c r="B1178" s="1" t="s">
        <v>4598</v>
      </c>
      <c r="C1178" s="1" t="s">
        <v>25</v>
      </c>
      <c r="D1178" s="1" t="s">
        <v>84</v>
      </c>
      <c r="E1178" s="1" t="s">
        <v>4599</v>
      </c>
      <c r="F1178" s="26" t="s">
        <v>4600</v>
      </c>
      <c r="G1178" s="26" t="s">
        <v>4601</v>
      </c>
      <c r="H1178" s="1" t="s">
        <v>75</v>
      </c>
      <c r="I1178" s="1" t="s">
        <v>4602</v>
      </c>
      <c r="J1178" s="1" t="s">
        <v>4603</v>
      </c>
      <c r="K1178" s="1" t="s">
        <v>4604</v>
      </c>
      <c r="L1178" s="1" t="s">
        <v>4605</v>
      </c>
      <c r="M1178" s="1" t="s">
        <v>4606</v>
      </c>
      <c r="N1178" s="1" t="s">
        <v>4607</v>
      </c>
      <c r="O1178" s="1" t="s">
        <v>4608</v>
      </c>
      <c r="P1178" s="1">
        <v>943</v>
      </c>
      <c r="Q1178" s="1" t="s">
        <v>5157</v>
      </c>
      <c r="R1178" s="1" t="s">
        <v>38</v>
      </c>
      <c r="S1178" s="1" t="s">
        <v>5147</v>
      </c>
      <c r="T1178" s="1" t="s">
        <v>40</v>
      </c>
      <c r="U1178" s="1">
        <v>15</v>
      </c>
      <c r="V1178" s="1" t="s">
        <v>41</v>
      </c>
      <c r="W1178" s="1" t="s">
        <v>41</v>
      </c>
      <c r="X1178" s="1">
        <v>2</v>
      </c>
      <c r="Y1178" s="34" t="s">
        <v>5649</v>
      </c>
      <c r="Z1178" s="1">
        <v>10</v>
      </c>
      <c r="AA1178" s="1">
        <v>10</v>
      </c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>
        <f t="shared" si="207"/>
        <v>0</v>
      </c>
      <c r="AP1178" s="1">
        <v>361.25</v>
      </c>
      <c r="AQ1178" s="1">
        <v>0</v>
      </c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>
        <v>241.29</v>
      </c>
      <c r="BC1178" s="1"/>
      <c r="BD1178" s="1"/>
      <c r="BE1178" s="1"/>
      <c r="BF1178" s="1"/>
      <c r="BG1178" s="1"/>
      <c r="BH1178" s="1">
        <v>100</v>
      </c>
      <c r="BI1178" s="1">
        <f t="shared" si="208"/>
        <v>0</v>
      </c>
      <c r="BJ1178" s="1">
        <v>42.5</v>
      </c>
      <c r="BK1178" s="1">
        <v>2</v>
      </c>
      <c r="BL1178" s="1"/>
      <c r="BM1178" s="1">
        <v>9</v>
      </c>
      <c r="BN1178" s="1"/>
      <c r="BO1178" s="1"/>
      <c r="BP1178" s="1">
        <v>1.5</v>
      </c>
      <c r="BQ1178" s="1"/>
      <c r="BR1178" s="1"/>
      <c r="BS1178" s="1"/>
      <c r="BT1178" s="1"/>
      <c r="BU1178" s="1">
        <v>0</v>
      </c>
      <c r="BV1178" s="1">
        <v>0</v>
      </c>
      <c r="BW1178" s="1">
        <v>10</v>
      </c>
      <c r="BX1178" s="1">
        <f t="shared" si="209"/>
        <v>0</v>
      </c>
      <c r="BY1178" s="1"/>
      <c r="BZ1178" s="1"/>
      <c r="CA1178" s="1">
        <f t="shared" si="210"/>
        <v>0</v>
      </c>
      <c r="CB1178" s="1">
        <f t="shared" si="211"/>
        <v>0</v>
      </c>
      <c r="CC1178" s="1">
        <v>50</v>
      </c>
      <c r="CD1178" s="1">
        <v>50</v>
      </c>
      <c r="CE1178" s="1"/>
      <c r="CF1178" s="1"/>
      <c r="CG1178" s="1">
        <f t="shared" si="212"/>
        <v>0</v>
      </c>
      <c r="CH1178" s="1">
        <v>32</v>
      </c>
      <c r="CI1178" s="1">
        <v>32</v>
      </c>
      <c r="CJ1178" s="1"/>
      <c r="CK1178" s="1"/>
      <c r="CL1178" s="1">
        <f t="shared" si="204"/>
        <v>0</v>
      </c>
      <c r="CM1178" s="1"/>
      <c r="CN1178" s="1"/>
      <c r="CO1178" s="1">
        <f t="shared" si="213"/>
        <v>0</v>
      </c>
      <c r="CP1178" s="1">
        <v>453.75</v>
      </c>
      <c r="CQ1178" s="1">
        <f>SUM(BI1178,CB1178,CG1178)</f>
        <v>0</v>
      </c>
      <c r="CR1178" s="1">
        <v>5</v>
      </c>
      <c r="CS1178" s="1" t="s">
        <v>5728</v>
      </c>
    </row>
    <row r="1179" spans="1:97" customFormat="1" ht="165.75" hidden="1" customHeight="1" x14ac:dyDescent="0.25">
      <c r="A1179" s="27" t="s">
        <v>4609</v>
      </c>
      <c r="B1179" s="27" t="s">
        <v>4610</v>
      </c>
      <c r="C1179" s="27" t="s">
        <v>157</v>
      </c>
      <c r="D1179" s="27" t="s">
        <v>84</v>
      </c>
      <c r="E1179" s="27" t="s">
        <v>4611</v>
      </c>
      <c r="F1179" s="27" t="s">
        <v>4612</v>
      </c>
      <c r="G1179" s="27" t="s">
        <v>4613</v>
      </c>
      <c r="H1179" s="27" t="s">
        <v>123</v>
      </c>
      <c r="I1179" s="27" t="s">
        <v>4614</v>
      </c>
      <c r="J1179" s="27" t="s">
        <v>4615</v>
      </c>
      <c r="K1179" s="27" t="s">
        <v>4616</v>
      </c>
      <c r="L1179" s="27" t="s">
        <v>362</v>
      </c>
      <c r="M1179" s="27" t="s">
        <v>917</v>
      </c>
      <c r="N1179" s="27" t="s">
        <v>4617</v>
      </c>
      <c r="O1179" s="27" t="s">
        <v>827</v>
      </c>
      <c r="P1179" s="27">
        <v>943</v>
      </c>
      <c r="Q1179" s="27" t="s">
        <v>5157</v>
      </c>
      <c r="R1179" s="27" t="s">
        <v>38</v>
      </c>
      <c r="S1179" s="27" t="s">
        <v>5147</v>
      </c>
      <c r="T1179" s="27" t="s">
        <v>40</v>
      </c>
      <c r="U1179" s="27">
        <v>15</v>
      </c>
      <c r="V1179" s="27" t="s">
        <v>41</v>
      </c>
      <c r="W1179" s="27" t="s">
        <v>41</v>
      </c>
      <c r="X1179" s="27">
        <v>2</v>
      </c>
      <c r="Y1179" s="33" t="s">
        <v>5715</v>
      </c>
      <c r="Z1179" s="27">
        <v>50</v>
      </c>
      <c r="AA1179" s="27">
        <v>50</v>
      </c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>
        <f t="shared" si="207"/>
        <v>0</v>
      </c>
      <c r="AP1179" s="27">
        <v>388.84</v>
      </c>
      <c r="AQ1179" s="27"/>
      <c r="AR1179" s="27"/>
      <c r="AS1179" s="27">
        <v>5</v>
      </c>
      <c r="AT1179" s="27"/>
      <c r="AU1179" s="27"/>
      <c r="AV1179" s="27"/>
      <c r="AW1179" s="27"/>
      <c r="AX1179" s="27">
        <v>4.1100000000000003</v>
      </c>
      <c r="AY1179" s="27"/>
      <c r="AZ1179" s="27"/>
      <c r="BA1179" s="27"/>
      <c r="BB1179" s="27">
        <v>202.99</v>
      </c>
      <c r="BC1179" s="27"/>
      <c r="BD1179" s="27"/>
      <c r="BE1179" s="27"/>
      <c r="BF1179" s="27"/>
      <c r="BG1179" s="27">
        <v>26.74</v>
      </c>
      <c r="BH1179" s="27">
        <v>100</v>
      </c>
      <c r="BI1179" s="27">
        <f t="shared" si="208"/>
        <v>0</v>
      </c>
      <c r="BJ1179" s="27">
        <v>24</v>
      </c>
      <c r="BK1179" s="27">
        <v>0.5</v>
      </c>
      <c r="BL1179" s="27"/>
      <c r="BM1179" s="27"/>
      <c r="BN1179" s="27"/>
      <c r="BO1179" s="27"/>
      <c r="BP1179" s="27">
        <v>1.5</v>
      </c>
      <c r="BQ1179" s="27">
        <v>2</v>
      </c>
      <c r="BR1179" s="27"/>
      <c r="BS1179" s="27"/>
      <c r="BT1179" s="27"/>
      <c r="BU1179" s="27"/>
      <c r="BV1179" s="27"/>
      <c r="BW1179" s="27"/>
      <c r="BX1179" s="27">
        <f t="shared" si="209"/>
        <v>0</v>
      </c>
      <c r="BY1179" s="27">
        <v>20</v>
      </c>
      <c r="BZ1179" s="27"/>
      <c r="CA1179" s="27">
        <f t="shared" si="210"/>
        <v>0</v>
      </c>
      <c r="CB1179" s="27">
        <f t="shared" si="211"/>
        <v>0</v>
      </c>
      <c r="CC1179" s="27">
        <v>40</v>
      </c>
      <c r="CD1179" s="27">
        <v>40</v>
      </c>
      <c r="CE1179" s="27"/>
      <c r="CF1179" s="27"/>
      <c r="CG1179" s="27">
        <f t="shared" si="212"/>
        <v>0</v>
      </c>
      <c r="CH1179" s="27">
        <v>24</v>
      </c>
      <c r="CI1179" s="27">
        <v>24</v>
      </c>
      <c r="CJ1179" s="27"/>
      <c r="CK1179" s="27"/>
      <c r="CL1179" s="27">
        <f t="shared" si="204"/>
        <v>0</v>
      </c>
      <c r="CM1179" s="27"/>
      <c r="CN1179" s="27"/>
      <c r="CO1179" s="27">
        <f t="shared" si="213"/>
        <v>0</v>
      </c>
      <c r="CP1179" s="27">
        <v>452.84</v>
      </c>
      <c r="CQ1179" s="27"/>
      <c r="CR1179" s="27"/>
      <c r="CS1179" s="27" t="s">
        <v>5727</v>
      </c>
    </row>
    <row r="1180" spans="1:97" customFormat="1" ht="42" hidden="1" customHeight="1" x14ac:dyDescent="0.25">
      <c r="A1180" s="1" t="s">
        <v>1817</v>
      </c>
      <c r="B1180" s="1" t="s">
        <v>1818</v>
      </c>
      <c r="C1180" s="1" t="s">
        <v>157</v>
      </c>
      <c r="D1180" s="1" t="s">
        <v>71</v>
      </c>
      <c r="E1180" s="1" t="s">
        <v>1819</v>
      </c>
      <c r="F1180" s="26" t="s">
        <v>1820</v>
      </c>
      <c r="G1180" s="26" t="s">
        <v>283</v>
      </c>
      <c r="H1180" s="1" t="s">
        <v>74</v>
      </c>
      <c r="I1180" s="1" t="s">
        <v>1821</v>
      </c>
      <c r="J1180" s="1" t="s">
        <v>1822</v>
      </c>
      <c r="K1180" s="1" t="s">
        <v>1823</v>
      </c>
      <c r="L1180" s="1" t="s">
        <v>105</v>
      </c>
      <c r="M1180" s="1" t="s">
        <v>436</v>
      </c>
      <c r="N1180" s="1" t="s">
        <v>1824</v>
      </c>
      <c r="O1180" s="1" t="s">
        <v>1439</v>
      </c>
      <c r="P1180" s="1">
        <v>943</v>
      </c>
      <c r="Q1180" s="1" t="s">
        <v>5157</v>
      </c>
      <c r="R1180" s="1" t="s">
        <v>38</v>
      </c>
      <c r="S1180" s="1" t="s">
        <v>5147</v>
      </c>
      <c r="T1180" s="1" t="s">
        <v>40</v>
      </c>
      <c r="U1180" s="1">
        <v>15</v>
      </c>
      <c r="V1180" s="1" t="s">
        <v>41</v>
      </c>
      <c r="W1180" s="1" t="s">
        <v>41</v>
      </c>
      <c r="X1180" s="1">
        <v>1</v>
      </c>
      <c r="Y1180" s="34" t="s">
        <v>5649</v>
      </c>
      <c r="Z1180" s="1">
        <v>50</v>
      </c>
      <c r="AA1180" s="1">
        <v>10</v>
      </c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>
        <f t="shared" si="207"/>
        <v>0</v>
      </c>
      <c r="AP1180" s="1">
        <v>217.72</v>
      </c>
      <c r="AQ1180" s="1"/>
      <c r="AR1180" s="1">
        <v>7</v>
      </c>
      <c r="AS1180" s="1"/>
      <c r="AT1180" s="1"/>
      <c r="AU1180" s="1"/>
      <c r="AV1180" s="1"/>
      <c r="AW1180" s="1"/>
      <c r="AX1180" s="1"/>
      <c r="AY1180" s="1"/>
      <c r="AZ1180" s="1"/>
      <c r="BA1180" s="1">
        <v>36.29</v>
      </c>
      <c r="BB1180" s="1">
        <v>107.24</v>
      </c>
      <c r="BC1180" s="1"/>
      <c r="BD1180" s="1"/>
      <c r="BE1180" s="1"/>
      <c r="BF1180" s="1"/>
      <c r="BG1180" s="1"/>
      <c r="BH1180" s="1"/>
      <c r="BI1180" s="1">
        <f t="shared" si="208"/>
        <v>0</v>
      </c>
      <c r="BJ1180" s="1">
        <v>117.45</v>
      </c>
      <c r="BK1180" s="1">
        <v>0.5</v>
      </c>
      <c r="BL1180" s="1"/>
      <c r="BM1180" s="1">
        <v>9</v>
      </c>
      <c r="BN1180" s="1"/>
      <c r="BO1180" s="1">
        <v>1.25</v>
      </c>
      <c r="BP1180" s="1"/>
      <c r="BQ1180" s="1">
        <v>4</v>
      </c>
      <c r="BR1180" s="1"/>
      <c r="BS1180" s="1">
        <v>2.7</v>
      </c>
      <c r="BT1180" s="1"/>
      <c r="BU1180" s="1">
        <v>10</v>
      </c>
      <c r="BV1180" s="1">
        <v>10</v>
      </c>
      <c r="BW1180" s="1">
        <v>10</v>
      </c>
      <c r="BX1180" s="1">
        <f t="shared" si="209"/>
        <v>0</v>
      </c>
      <c r="BY1180" s="1"/>
      <c r="BZ1180" s="1">
        <v>0</v>
      </c>
      <c r="CA1180" s="1">
        <f t="shared" si="210"/>
        <v>0</v>
      </c>
      <c r="CB1180" s="1">
        <f t="shared" si="211"/>
        <v>0</v>
      </c>
      <c r="CC1180" s="1">
        <v>110</v>
      </c>
      <c r="CD1180" s="1">
        <v>50</v>
      </c>
      <c r="CE1180" s="1">
        <v>0</v>
      </c>
      <c r="CF1180" s="1"/>
      <c r="CG1180" s="1">
        <f t="shared" si="212"/>
        <v>0</v>
      </c>
      <c r="CH1180" s="1">
        <v>55</v>
      </c>
      <c r="CI1180" s="1">
        <v>40</v>
      </c>
      <c r="CJ1180" s="1">
        <v>15</v>
      </c>
      <c r="CK1180" s="1"/>
      <c r="CL1180" s="1">
        <f t="shared" si="204"/>
        <v>0</v>
      </c>
      <c r="CM1180" s="1"/>
      <c r="CN1180" s="1"/>
      <c r="CO1180" s="1">
        <f t="shared" si="213"/>
        <v>0</v>
      </c>
      <c r="CP1180" s="1">
        <v>445.17</v>
      </c>
      <c r="CQ1180" s="1">
        <f>SUM(BI1180,CB1180,CG1180)</f>
        <v>0</v>
      </c>
      <c r="CR1180" s="1">
        <v>33</v>
      </c>
      <c r="CS1180" s="1" t="s">
        <v>5728</v>
      </c>
    </row>
    <row r="1181" spans="1:97" customFormat="1" ht="58.5" hidden="1" customHeight="1" x14ac:dyDescent="0.25">
      <c r="A1181" s="1" t="s">
        <v>3906</v>
      </c>
      <c r="B1181" s="1" t="s">
        <v>3907</v>
      </c>
      <c r="C1181" s="1" t="s">
        <v>267</v>
      </c>
      <c r="D1181" s="1" t="s">
        <v>84</v>
      </c>
      <c r="E1181" s="1" t="s">
        <v>3908</v>
      </c>
      <c r="F1181" s="1" t="s">
        <v>3909</v>
      </c>
      <c r="G1181" s="1" t="s">
        <v>74</v>
      </c>
      <c r="H1181" s="1" t="s">
        <v>75</v>
      </c>
      <c r="I1181" s="1" t="s">
        <v>3910</v>
      </c>
      <c r="J1181" s="1" t="s">
        <v>3911</v>
      </c>
      <c r="K1181" s="1" t="s">
        <v>3912</v>
      </c>
      <c r="L1181" s="1" t="s">
        <v>350</v>
      </c>
      <c r="M1181" s="1" t="s">
        <v>3913</v>
      </c>
      <c r="N1181" s="1" t="s">
        <v>3914</v>
      </c>
      <c r="O1181" s="1" t="s">
        <v>467</v>
      </c>
      <c r="P1181" s="1">
        <v>943</v>
      </c>
      <c r="Q1181" s="1" t="s">
        <v>5157</v>
      </c>
      <c r="R1181" s="1" t="s">
        <v>38</v>
      </c>
      <c r="S1181" s="1" t="s">
        <v>5147</v>
      </c>
      <c r="T1181" s="1" t="s">
        <v>40</v>
      </c>
      <c r="U1181" s="1">
        <v>15</v>
      </c>
      <c r="V1181" s="1" t="s">
        <v>41</v>
      </c>
      <c r="W1181" s="1" t="s">
        <v>41</v>
      </c>
      <c r="X1181" s="1">
        <v>7</v>
      </c>
      <c r="Y1181" s="31" t="s">
        <v>5649</v>
      </c>
      <c r="Z1181" s="1">
        <v>190.6</v>
      </c>
      <c r="AA1181" s="1">
        <v>10</v>
      </c>
      <c r="AB1181" s="1"/>
      <c r="AC1181" s="1"/>
      <c r="AD1181" s="1"/>
      <c r="AE1181" s="1"/>
      <c r="AF1181" s="1"/>
      <c r="AG1181" s="1"/>
      <c r="AH1181" s="1">
        <v>8.25</v>
      </c>
      <c r="AI1181" s="1"/>
      <c r="AJ1181" s="1">
        <v>172.35</v>
      </c>
      <c r="AK1181" s="1"/>
      <c r="AL1181" s="1"/>
      <c r="AM1181" s="1"/>
      <c r="AN1181" s="1"/>
      <c r="AO1181" s="1">
        <f t="shared" si="207"/>
        <v>0</v>
      </c>
      <c r="AP1181" s="1">
        <v>286.45999999999998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4.1100000000000003</v>
      </c>
      <c r="AY1181" s="1">
        <v>0</v>
      </c>
      <c r="AZ1181" s="1">
        <v>0</v>
      </c>
      <c r="BA1181" s="1">
        <v>22.92</v>
      </c>
      <c r="BB1181" s="1">
        <v>126.39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100</v>
      </c>
      <c r="BI1181" s="1">
        <f t="shared" si="208"/>
        <v>0</v>
      </c>
      <c r="BJ1181" s="1">
        <v>26.5</v>
      </c>
      <c r="BK1181" s="1">
        <v>0</v>
      </c>
      <c r="BL1181" s="1">
        <v>0.75</v>
      </c>
      <c r="BM1181" s="1">
        <v>1</v>
      </c>
      <c r="BN1181" s="1">
        <v>0</v>
      </c>
      <c r="BO1181" s="1">
        <v>1.25</v>
      </c>
      <c r="BP1181" s="1">
        <v>1.5</v>
      </c>
      <c r="BQ1181" s="1">
        <v>2</v>
      </c>
      <c r="BR1181" s="1">
        <v>0</v>
      </c>
      <c r="BS1181" s="1">
        <v>0</v>
      </c>
      <c r="BT1181" s="1">
        <v>0</v>
      </c>
      <c r="BU1181" s="1">
        <v>0</v>
      </c>
      <c r="BV1181" s="1">
        <v>10</v>
      </c>
      <c r="BW1181" s="1">
        <v>0</v>
      </c>
      <c r="BX1181" s="1">
        <f t="shared" si="209"/>
        <v>0</v>
      </c>
      <c r="BY1181" s="1">
        <v>0</v>
      </c>
      <c r="BZ1181" s="1">
        <v>0</v>
      </c>
      <c r="CA1181" s="1">
        <f t="shared" si="210"/>
        <v>0</v>
      </c>
      <c r="CB1181" s="1">
        <f t="shared" si="211"/>
        <v>0</v>
      </c>
      <c r="CC1181" s="1">
        <v>120</v>
      </c>
      <c r="CD1181" s="1">
        <v>40</v>
      </c>
      <c r="CE1181" s="1">
        <v>0</v>
      </c>
      <c r="CF1181" s="1">
        <v>0</v>
      </c>
      <c r="CG1181" s="1">
        <f t="shared" si="212"/>
        <v>0</v>
      </c>
      <c r="CH1181" s="1">
        <v>54</v>
      </c>
      <c r="CI1181" s="1">
        <v>24</v>
      </c>
      <c r="CJ1181" s="1">
        <v>30</v>
      </c>
      <c r="CK1181" s="1">
        <v>0</v>
      </c>
      <c r="CL1181" s="1">
        <f t="shared" si="204"/>
        <v>0</v>
      </c>
      <c r="CM1181" s="1"/>
      <c r="CN1181" s="1">
        <v>0</v>
      </c>
      <c r="CO1181" s="1">
        <f t="shared" si="213"/>
        <v>0</v>
      </c>
      <c r="CP1181" s="1">
        <v>432.96</v>
      </c>
      <c r="CQ1181" s="1">
        <f>SUM(BI1181,CB1181,CG1181)</f>
        <v>0</v>
      </c>
      <c r="CR1181" s="1">
        <v>19</v>
      </c>
      <c r="CS1181" s="1" t="s">
        <v>5732</v>
      </c>
    </row>
    <row r="1182" spans="1:97" customFormat="1" ht="105.75" hidden="1" customHeight="1" x14ac:dyDescent="0.25">
      <c r="A1182" s="27" t="s">
        <v>1825</v>
      </c>
      <c r="B1182" s="27" t="s">
        <v>1826</v>
      </c>
      <c r="C1182" s="27" t="s">
        <v>157</v>
      </c>
      <c r="D1182" s="27" t="s">
        <v>71</v>
      </c>
      <c r="E1182" s="27" t="s">
        <v>1827</v>
      </c>
      <c r="F1182" s="27" t="s">
        <v>1828</v>
      </c>
      <c r="G1182" s="27" t="s">
        <v>1829</v>
      </c>
      <c r="H1182" s="27" t="s">
        <v>74</v>
      </c>
      <c r="I1182" s="27" t="s">
        <v>1830</v>
      </c>
      <c r="J1182" s="27" t="s">
        <v>1831</v>
      </c>
      <c r="K1182" s="27" t="s">
        <v>1832</v>
      </c>
      <c r="L1182" s="27" t="s">
        <v>752</v>
      </c>
      <c r="M1182" s="27" t="s">
        <v>1833</v>
      </c>
      <c r="N1182" s="27" t="s">
        <v>1834</v>
      </c>
      <c r="O1182" s="27" t="s">
        <v>1835</v>
      </c>
      <c r="P1182" s="27">
        <v>943</v>
      </c>
      <c r="Q1182" s="27" t="s">
        <v>5157</v>
      </c>
      <c r="R1182" s="27" t="s">
        <v>38</v>
      </c>
      <c r="S1182" s="27" t="s">
        <v>5147</v>
      </c>
      <c r="T1182" s="27" t="s">
        <v>40</v>
      </c>
      <c r="U1182" s="27">
        <v>15</v>
      </c>
      <c r="V1182" s="27" t="s">
        <v>41</v>
      </c>
      <c r="W1182" s="27" t="s">
        <v>41</v>
      </c>
      <c r="X1182" s="27">
        <v>5</v>
      </c>
      <c r="Y1182" s="33" t="s">
        <v>5718</v>
      </c>
      <c r="Z1182" s="27">
        <v>10</v>
      </c>
      <c r="AA1182" s="27">
        <v>10</v>
      </c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>
        <f t="shared" si="207"/>
        <v>0</v>
      </c>
      <c r="AP1182" s="27">
        <v>327.93</v>
      </c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>
        <v>145.16</v>
      </c>
      <c r="BB1182" s="27">
        <v>72.77</v>
      </c>
      <c r="BC1182" s="27"/>
      <c r="BD1182" s="27"/>
      <c r="BE1182" s="27"/>
      <c r="BF1182" s="27"/>
      <c r="BG1182" s="27"/>
      <c r="BH1182" s="27">
        <v>100</v>
      </c>
      <c r="BI1182" s="27">
        <f t="shared" si="208"/>
        <v>0</v>
      </c>
      <c r="BJ1182" s="27">
        <v>37.450000000000003</v>
      </c>
      <c r="BK1182" s="27">
        <v>1</v>
      </c>
      <c r="BL1182" s="27">
        <v>0.75</v>
      </c>
      <c r="BM1182" s="27">
        <v>2</v>
      </c>
      <c r="BN1182" s="27">
        <v>1.25</v>
      </c>
      <c r="BO1182" s="27">
        <v>15</v>
      </c>
      <c r="BP1182" s="27"/>
      <c r="BQ1182" s="27">
        <v>2</v>
      </c>
      <c r="BR1182" s="27">
        <v>2.75</v>
      </c>
      <c r="BS1182" s="27">
        <v>2.7</v>
      </c>
      <c r="BT1182" s="27"/>
      <c r="BU1182" s="27"/>
      <c r="BV1182" s="27">
        <v>10</v>
      </c>
      <c r="BW1182" s="27"/>
      <c r="BX1182" s="27">
        <f t="shared" si="209"/>
        <v>0</v>
      </c>
      <c r="BY1182" s="27"/>
      <c r="BZ1182" s="27"/>
      <c r="CA1182" s="27">
        <f t="shared" si="210"/>
        <v>0</v>
      </c>
      <c r="CB1182" s="27">
        <f t="shared" si="211"/>
        <v>0</v>
      </c>
      <c r="CC1182" s="27">
        <v>60</v>
      </c>
      <c r="CD1182" s="27">
        <v>60</v>
      </c>
      <c r="CE1182" s="27"/>
      <c r="CF1182" s="27"/>
      <c r="CG1182" s="27">
        <f t="shared" si="212"/>
        <v>0</v>
      </c>
      <c r="CH1182" s="27">
        <v>40</v>
      </c>
      <c r="CI1182" s="27">
        <v>40</v>
      </c>
      <c r="CJ1182" s="27"/>
      <c r="CK1182" s="27"/>
      <c r="CL1182" s="27">
        <f t="shared" si="204"/>
        <v>0</v>
      </c>
      <c r="CM1182" s="27"/>
      <c r="CN1182" s="27"/>
      <c r="CO1182" s="27">
        <f t="shared" si="213"/>
        <v>0</v>
      </c>
      <c r="CP1182" s="27">
        <v>425.38</v>
      </c>
      <c r="CQ1182" s="27"/>
      <c r="CR1182" s="27"/>
      <c r="CS1182" s="27" t="s">
        <v>5727</v>
      </c>
    </row>
    <row r="1183" spans="1:97" customFormat="1" ht="48" hidden="1" customHeight="1" x14ac:dyDescent="0.25">
      <c r="A1183" s="1" t="s">
        <v>1836</v>
      </c>
      <c r="B1183" s="1" t="s">
        <v>1837</v>
      </c>
      <c r="C1183" s="1" t="s">
        <v>57</v>
      </c>
      <c r="D1183" s="1" t="s">
        <v>98</v>
      </c>
      <c r="E1183" s="1" t="s">
        <v>1838</v>
      </c>
      <c r="F1183" s="1" t="s">
        <v>1839</v>
      </c>
      <c r="G1183" s="1" t="s">
        <v>271</v>
      </c>
      <c r="H1183" s="1" t="s">
        <v>137</v>
      </c>
      <c r="I1183" s="1" t="s">
        <v>1840</v>
      </c>
      <c r="J1183" s="1" t="s">
        <v>1840</v>
      </c>
      <c r="K1183" s="1" t="s">
        <v>1841</v>
      </c>
      <c r="L1183" s="1" t="s">
        <v>299</v>
      </c>
      <c r="M1183" s="1" t="s">
        <v>1842</v>
      </c>
      <c r="N1183" s="1" t="s">
        <v>1843</v>
      </c>
      <c r="O1183" s="1" t="s">
        <v>1844</v>
      </c>
      <c r="P1183" s="1">
        <v>943</v>
      </c>
      <c r="Q1183" s="1" t="s">
        <v>5157</v>
      </c>
      <c r="R1183" s="1" t="s">
        <v>38</v>
      </c>
      <c r="S1183" s="1" t="s">
        <v>5147</v>
      </c>
      <c r="T1183" s="1" t="s">
        <v>40</v>
      </c>
      <c r="U1183" s="1">
        <v>15</v>
      </c>
      <c r="V1183" s="1" t="s">
        <v>41</v>
      </c>
      <c r="W1183" s="1" t="s">
        <v>41</v>
      </c>
      <c r="X1183" s="1">
        <v>1</v>
      </c>
      <c r="Y1183" s="31" t="s">
        <v>5649</v>
      </c>
      <c r="Z1183" s="1">
        <v>439.75</v>
      </c>
      <c r="AA1183" s="1">
        <v>0</v>
      </c>
      <c r="AB1183" s="1"/>
      <c r="AC1183" s="1"/>
      <c r="AD1183" s="1">
        <v>152.5</v>
      </c>
      <c r="AE1183" s="1"/>
      <c r="AF1183" s="1"/>
      <c r="AG1183" s="1"/>
      <c r="AH1183" s="1"/>
      <c r="AI1183" s="1"/>
      <c r="AJ1183" s="1">
        <v>287.25</v>
      </c>
      <c r="AK1183" s="1"/>
      <c r="AL1183" s="1"/>
      <c r="AM1183" s="1"/>
      <c r="AN1183" s="1"/>
      <c r="AO1183" s="1">
        <f t="shared" si="207"/>
        <v>0</v>
      </c>
      <c r="AP1183" s="1">
        <v>363.5</v>
      </c>
      <c r="AQ1183" s="1">
        <v>0</v>
      </c>
      <c r="AR1183" s="1">
        <v>0</v>
      </c>
      <c r="AS1183" s="1">
        <v>76.25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9.5500000000000007</v>
      </c>
      <c r="BB1183" s="1">
        <v>118.73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f t="shared" si="208"/>
        <v>0</v>
      </c>
      <c r="BJ1183" s="1">
        <v>21.7</v>
      </c>
      <c r="BK1183" s="1">
        <v>0</v>
      </c>
      <c r="BL1183" s="1">
        <v>0</v>
      </c>
      <c r="BM1183" s="1">
        <v>2</v>
      </c>
      <c r="BN1183" s="1">
        <v>0</v>
      </c>
      <c r="BO1183" s="1">
        <v>5</v>
      </c>
      <c r="BP1183" s="1">
        <v>0</v>
      </c>
      <c r="BQ1183" s="1">
        <v>2</v>
      </c>
      <c r="BR1183" s="1">
        <v>0</v>
      </c>
      <c r="BS1183" s="1">
        <v>2.7</v>
      </c>
      <c r="BT1183" s="1">
        <v>0</v>
      </c>
      <c r="BU1183" s="1">
        <v>0</v>
      </c>
      <c r="BV1183" s="1">
        <v>10</v>
      </c>
      <c r="BW1183" s="1">
        <v>0</v>
      </c>
      <c r="BX1183" s="1">
        <f t="shared" si="209"/>
        <v>0</v>
      </c>
      <c r="BY1183" s="1">
        <v>0</v>
      </c>
      <c r="BZ1183" s="1">
        <v>0</v>
      </c>
      <c r="CA1183" s="1">
        <f t="shared" si="210"/>
        <v>0</v>
      </c>
      <c r="CB1183" s="1">
        <f t="shared" si="211"/>
        <v>0</v>
      </c>
      <c r="CC1183" s="1">
        <v>40</v>
      </c>
      <c r="CD1183" s="1">
        <v>40</v>
      </c>
      <c r="CE1183" s="1">
        <v>0</v>
      </c>
      <c r="CF1183" s="1">
        <v>0</v>
      </c>
      <c r="CG1183" s="1">
        <f t="shared" si="212"/>
        <v>0</v>
      </c>
      <c r="CH1183" s="1">
        <v>24</v>
      </c>
      <c r="CI1183" s="1">
        <v>24</v>
      </c>
      <c r="CJ1183" s="1">
        <v>0</v>
      </c>
      <c r="CK1183" s="1">
        <v>0</v>
      </c>
      <c r="CL1183" s="1">
        <f t="shared" si="204"/>
        <v>0</v>
      </c>
      <c r="CM1183" s="1"/>
      <c r="CN1183" s="1">
        <v>0</v>
      </c>
      <c r="CO1183" s="1">
        <f t="shared" si="213"/>
        <v>0</v>
      </c>
      <c r="CP1183" s="1">
        <v>425.2</v>
      </c>
      <c r="CQ1183" s="1">
        <f>SUM(BI1183,CB1183,CG1183)</f>
        <v>0</v>
      </c>
      <c r="CR1183" s="1">
        <v>30</v>
      </c>
      <c r="CS1183" s="1" t="s">
        <v>5732</v>
      </c>
    </row>
    <row r="1184" spans="1:97" customFormat="1" ht="43.5" hidden="1" customHeight="1" x14ac:dyDescent="0.25">
      <c r="A1184" s="1" t="s">
        <v>4618</v>
      </c>
      <c r="B1184" s="1" t="s">
        <v>4619</v>
      </c>
      <c r="C1184" s="1" t="s">
        <v>25</v>
      </c>
      <c r="D1184" s="1" t="s">
        <v>71</v>
      </c>
      <c r="E1184" s="1" t="s">
        <v>4620</v>
      </c>
      <c r="F1184" s="26" t="s">
        <v>4621</v>
      </c>
      <c r="G1184" s="26" t="s">
        <v>863</v>
      </c>
      <c r="H1184" s="1" t="s">
        <v>75</v>
      </c>
      <c r="I1184" s="1" t="s">
        <v>4622</v>
      </c>
      <c r="J1184" s="1" t="s">
        <v>4623</v>
      </c>
      <c r="K1184" s="1" t="s">
        <v>4624</v>
      </c>
      <c r="L1184" s="1" t="s">
        <v>867</v>
      </c>
      <c r="M1184" s="1" t="s">
        <v>4625</v>
      </c>
      <c r="N1184" s="1" t="s">
        <v>4625</v>
      </c>
      <c r="O1184" s="1" t="s">
        <v>4626</v>
      </c>
      <c r="P1184" s="1">
        <v>943</v>
      </c>
      <c r="Q1184" s="1" t="s">
        <v>5157</v>
      </c>
      <c r="R1184" s="1" t="s">
        <v>38</v>
      </c>
      <c r="S1184" s="1" t="s">
        <v>5147</v>
      </c>
      <c r="T1184" s="1" t="s">
        <v>40</v>
      </c>
      <c r="U1184" s="1">
        <v>15</v>
      </c>
      <c r="V1184" s="1" t="s">
        <v>41</v>
      </c>
      <c r="W1184" s="1" t="s">
        <v>41</v>
      </c>
      <c r="X1184" s="1">
        <v>1</v>
      </c>
      <c r="Y1184" s="34" t="s">
        <v>5649</v>
      </c>
      <c r="Z1184" s="1">
        <v>10</v>
      </c>
      <c r="AA1184" s="1">
        <v>10</v>
      </c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>
        <f t="shared" si="207"/>
        <v>0</v>
      </c>
      <c r="AP1184" s="1">
        <v>86.6</v>
      </c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>
        <v>76.599999999999994</v>
      </c>
      <c r="BC1184" s="1"/>
      <c r="BD1184" s="1"/>
      <c r="BE1184" s="1"/>
      <c r="BF1184" s="1"/>
      <c r="BG1184" s="1"/>
      <c r="BH1184" s="1"/>
      <c r="BI1184" s="1">
        <f t="shared" si="208"/>
        <v>0</v>
      </c>
      <c r="BJ1184" s="1">
        <v>148.35</v>
      </c>
      <c r="BK1184" s="1"/>
      <c r="BL1184" s="1"/>
      <c r="BM1184" s="1">
        <v>2</v>
      </c>
      <c r="BN1184" s="1">
        <v>1.25</v>
      </c>
      <c r="BO1184" s="1">
        <v>66.25</v>
      </c>
      <c r="BP1184" s="1">
        <v>0</v>
      </c>
      <c r="BQ1184" s="1">
        <v>2</v>
      </c>
      <c r="BR1184" s="1"/>
      <c r="BS1184" s="1">
        <v>8.1</v>
      </c>
      <c r="BT1184" s="1"/>
      <c r="BU1184" s="1">
        <v>0</v>
      </c>
      <c r="BV1184" s="1">
        <v>10</v>
      </c>
      <c r="BW1184" s="1"/>
      <c r="BX1184" s="1">
        <f t="shared" si="209"/>
        <v>0</v>
      </c>
      <c r="BY1184" s="1">
        <v>20</v>
      </c>
      <c r="BZ1184" s="1"/>
      <c r="CA1184" s="1">
        <f t="shared" si="210"/>
        <v>0</v>
      </c>
      <c r="CB1184" s="1">
        <f t="shared" si="211"/>
        <v>0</v>
      </c>
      <c r="CC1184" s="1">
        <v>190</v>
      </c>
      <c r="CD1184" s="1">
        <v>50</v>
      </c>
      <c r="CE1184" s="1">
        <v>0</v>
      </c>
      <c r="CF1184" s="1"/>
      <c r="CG1184" s="1">
        <f t="shared" si="212"/>
        <v>0</v>
      </c>
      <c r="CH1184" s="1">
        <v>92</v>
      </c>
      <c r="CI1184" s="1">
        <v>32</v>
      </c>
      <c r="CJ1184" s="1">
        <v>60</v>
      </c>
      <c r="CK1184" s="1"/>
      <c r="CL1184" s="1">
        <f t="shared" si="204"/>
        <v>0</v>
      </c>
      <c r="CM1184" s="1"/>
      <c r="CN1184" s="1"/>
      <c r="CO1184" s="1">
        <f t="shared" si="213"/>
        <v>0</v>
      </c>
      <c r="CP1184" s="1">
        <v>424.95</v>
      </c>
      <c r="CQ1184" s="1">
        <f>SUM(BI1184,CB1184,CG1184)</f>
        <v>0</v>
      </c>
      <c r="CR1184" s="1">
        <v>36</v>
      </c>
      <c r="CS1184" s="1" t="s">
        <v>5728</v>
      </c>
    </row>
    <row r="1185" spans="1:97" customFormat="1" ht="39.75" hidden="1" customHeight="1" x14ac:dyDescent="0.25">
      <c r="A1185" s="1" t="s">
        <v>1845</v>
      </c>
      <c r="B1185" s="1" t="s">
        <v>1846</v>
      </c>
      <c r="C1185" s="1" t="s">
        <v>267</v>
      </c>
      <c r="D1185" s="1" t="s">
        <v>168</v>
      </c>
      <c r="E1185" s="1" t="s">
        <v>1847</v>
      </c>
      <c r="F1185" s="26" t="s">
        <v>1848</v>
      </c>
      <c r="G1185" s="26" t="s">
        <v>217</v>
      </c>
      <c r="H1185" s="1" t="s">
        <v>1849</v>
      </c>
      <c r="I1185" s="1" t="s">
        <v>1850</v>
      </c>
      <c r="J1185" s="1" t="s">
        <v>1851</v>
      </c>
      <c r="K1185" s="1" t="s">
        <v>1852</v>
      </c>
      <c r="L1185" s="1" t="s">
        <v>1853</v>
      </c>
      <c r="M1185" s="1" t="s">
        <v>1854</v>
      </c>
      <c r="N1185" s="1" t="s">
        <v>1855</v>
      </c>
      <c r="O1185" s="1" t="s">
        <v>1856</v>
      </c>
      <c r="P1185" s="1">
        <v>943</v>
      </c>
      <c r="Q1185" s="1" t="s">
        <v>5157</v>
      </c>
      <c r="R1185" s="1" t="s">
        <v>38</v>
      </c>
      <c r="S1185" s="1" t="s">
        <v>5147</v>
      </c>
      <c r="T1185" s="1" t="s">
        <v>40</v>
      </c>
      <c r="U1185" s="1">
        <v>15</v>
      </c>
      <c r="V1185" s="1" t="s">
        <v>41</v>
      </c>
      <c r="W1185" s="1" t="s">
        <v>41</v>
      </c>
      <c r="X1185" s="1">
        <v>3</v>
      </c>
      <c r="Y1185" s="34" t="s">
        <v>5649</v>
      </c>
      <c r="Z1185" s="1">
        <v>50</v>
      </c>
      <c r="AA1185" s="1">
        <v>10</v>
      </c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>
        <f t="shared" si="207"/>
        <v>0</v>
      </c>
      <c r="AP1185" s="1">
        <v>293.89</v>
      </c>
      <c r="AQ1185" s="1"/>
      <c r="AR1185" s="1">
        <v>2</v>
      </c>
      <c r="AS1185" s="1">
        <v>18.75</v>
      </c>
      <c r="AT1185" s="1"/>
      <c r="AU1185" s="1">
        <v>29.88</v>
      </c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>
        <v>183.36</v>
      </c>
      <c r="BH1185" s="1"/>
      <c r="BI1185" s="1">
        <f t="shared" si="208"/>
        <v>0</v>
      </c>
      <c r="BJ1185" s="1">
        <v>70.099999999999994</v>
      </c>
      <c r="BK1185" s="1"/>
      <c r="BL1185" s="1"/>
      <c r="BM1185" s="1"/>
      <c r="BN1185" s="1">
        <v>2.5</v>
      </c>
      <c r="BO1185" s="1">
        <v>1.5</v>
      </c>
      <c r="BP1185" s="1">
        <v>0</v>
      </c>
      <c r="BQ1185" s="1"/>
      <c r="BR1185" s="1"/>
      <c r="BS1185" s="1">
        <v>13.5</v>
      </c>
      <c r="BT1185" s="1">
        <v>3.5</v>
      </c>
      <c r="BU1185" s="1"/>
      <c r="BV1185" s="1"/>
      <c r="BW1185" s="1"/>
      <c r="BX1185" s="1">
        <f t="shared" si="209"/>
        <v>0</v>
      </c>
      <c r="BY1185" s="1"/>
      <c r="BZ1185" s="1"/>
      <c r="CA1185" s="1">
        <f t="shared" si="210"/>
        <v>0</v>
      </c>
      <c r="CB1185" s="1">
        <f t="shared" si="211"/>
        <v>0</v>
      </c>
      <c r="CC1185" s="1">
        <v>50</v>
      </c>
      <c r="CD1185" s="1">
        <v>40</v>
      </c>
      <c r="CE1185" s="1"/>
      <c r="CF1185" s="1"/>
      <c r="CG1185" s="1">
        <f t="shared" si="212"/>
        <v>0</v>
      </c>
      <c r="CH1185" s="1">
        <v>32</v>
      </c>
      <c r="CI1185" s="1">
        <v>32</v>
      </c>
      <c r="CJ1185" s="1"/>
      <c r="CK1185" s="1"/>
      <c r="CL1185" s="1">
        <f t="shared" si="204"/>
        <v>0</v>
      </c>
      <c r="CM1185" s="1"/>
      <c r="CN1185" s="1"/>
      <c r="CO1185" s="1">
        <f t="shared" si="213"/>
        <v>0</v>
      </c>
      <c r="CP1185" s="1">
        <v>413.99</v>
      </c>
      <c r="CQ1185" s="1">
        <f>SUM(BI1185,CB1185,CG1185)</f>
        <v>0</v>
      </c>
      <c r="CR1185" s="1">
        <v>22</v>
      </c>
      <c r="CS1185" s="1" t="s">
        <v>5728</v>
      </c>
    </row>
    <row r="1186" spans="1:97" customFormat="1" ht="36.75" hidden="1" customHeight="1" x14ac:dyDescent="0.25">
      <c r="A1186" s="1" t="s">
        <v>4209</v>
      </c>
      <c r="B1186" s="1" t="s">
        <v>4210</v>
      </c>
      <c r="C1186" s="1" t="s">
        <v>25</v>
      </c>
      <c r="D1186" s="1" t="s">
        <v>71</v>
      </c>
      <c r="E1186" s="1" t="s">
        <v>4211</v>
      </c>
      <c r="F1186" s="26" t="s">
        <v>4212</v>
      </c>
      <c r="G1186" s="26" t="s">
        <v>101</v>
      </c>
      <c r="H1186" s="1" t="s">
        <v>577</v>
      </c>
      <c r="I1186" s="1" t="s">
        <v>4213</v>
      </c>
      <c r="J1186" s="1" t="s">
        <v>4214</v>
      </c>
      <c r="K1186" s="1" t="s">
        <v>4215</v>
      </c>
      <c r="L1186" s="1" t="s">
        <v>362</v>
      </c>
      <c r="M1186" s="1" t="s">
        <v>917</v>
      </c>
      <c r="N1186" s="1" t="s">
        <v>4216</v>
      </c>
      <c r="O1186" s="1" t="s">
        <v>365</v>
      </c>
      <c r="P1186" s="1">
        <v>943</v>
      </c>
      <c r="Q1186" s="1" t="s">
        <v>5157</v>
      </c>
      <c r="R1186" s="1" t="s">
        <v>38</v>
      </c>
      <c r="S1186" s="1" t="s">
        <v>5147</v>
      </c>
      <c r="T1186" s="1" t="s">
        <v>40</v>
      </c>
      <c r="U1186" s="1">
        <v>15</v>
      </c>
      <c r="V1186" s="1" t="s">
        <v>41</v>
      </c>
      <c r="W1186" s="1" t="s">
        <v>41</v>
      </c>
      <c r="X1186" s="1">
        <v>3</v>
      </c>
      <c r="Y1186" s="34" t="s">
        <v>5649</v>
      </c>
      <c r="Z1186" s="1">
        <v>50</v>
      </c>
      <c r="AA1186" s="1">
        <v>10</v>
      </c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>
        <f t="shared" si="207"/>
        <v>0</v>
      </c>
      <c r="AP1186" s="1">
        <v>203.2</v>
      </c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>
        <v>68.760000000000005</v>
      </c>
      <c r="BB1186" s="1">
        <v>15.32</v>
      </c>
      <c r="BC1186" s="1"/>
      <c r="BD1186" s="1"/>
      <c r="BE1186" s="1"/>
      <c r="BF1186" s="1"/>
      <c r="BG1186" s="1"/>
      <c r="BH1186" s="1"/>
      <c r="BI1186" s="1">
        <f t="shared" si="208"/>
        <v>0</v>
      </c>
      <c r="BJ1186" s="1">
        <v>59.1</v>
      </c>
      <c r="BK1186" s="1"/>
      <c r="BL1186" s="1"/>
      <c r="BM1186" s="1">
        <v>1</v>
      </c>
      <c r="BN1186" s="1"/>
      <c r="BO1186" s="1"/>
      <c r="BP1186" s="1"/>
      <c r="BQ1186" s="1"/>
      <c r="BR1186" s="1"/>
      <c r="BS1186" s="1">
        <v>8.1</v>
      </c>
      <c r="BT1186" s="1"/>
      <c r="BU1186" s="1">
        <v>10</v>
      </c>
      <c r="BV1186" s="1">
        <v>10</v>
      </c>
      <c r="BW1186" s="1">
        <v>10</v>
      </c>
      <c r="BX1186" s="1">
        <f t="shared" si="209"/>
        <v>0</v>
      </c>
      <c r="BY1186" s="1">
        <v>20</v>
      </c>
      <c r="BZ1186" s="1"/>
      <c r="CA1186" s="1">
        <f t="shared" si="210"/>
        <v>0</v>
      </c>
      <c r="CB1186" s="1">
        <f t="shared" si="211"/>
        <v>0</v>
      </c>
      <c r="CC1186" s="1">
        <v>150</v>
      </c>
      <c r="CD1186" s="1">
        <v>40</v>
      </c>
      <c r="CE1186" s="1">
        <v>0</v>
      </c>
      <c r="CF1186" s="1"/>
      <c r="CG1186" s="1">
        <f t="shared" si="212"/>
        <v>0</v>
      </c>
      <c r="CH1186" s="1">
        <v>69</v>
      </c>
      <c r="CI1186" s="1">
        <v>24</v>
      </c>
      <c r="CJ1186" s="1">
        <v>45</v>
      </c>
      <c r="CK1186" s="1"/>
      <c r="CL1186" s="1">
        <f t="shared" si="204"/>
        <v>0</v>
      </c>
      <c r="CM1186" s="1"/>
      <c r="CN1186" s="1"/>
      <c r="CO1186" s="1">
        <f t="shared" si="213"/>
        <v>0</v>
      </c>
      <c r="CP1186" s="1">
        <v>412.3</v>
      </c>
      <c r="CQ1186" s="1">
        <f>SUM(BI1186,CB1186,CG1186)</f>
        <v>0</v>
      </c>
      <c r="CR1186" s="1">
        <v>54</v>
      </c>
      <c r="CS1186" s="1" t="s">
        <v>5728</v>
      </c>
    </row>
    <row r="1187" spans="1:97" customFormat="1" ht="41.25" hidden="1" customHeight="1" x14ac:dyDescent="0.25">
      <c r="A1187" s="1" t="s">
        <v>4627</v>
      </c>
      <c r="B1187" s="1" t="s">
        <v>4628</v>
      </c>
      <c r="C1187" s="1" t="s">
        <v>419</v>
      </c>
      <c r="D1187" s="1" t="s">
        <v>84</v>
      </c>
      <c r="E1187" s="1" t="s">
        <v>4629</v>
      </c>
      <c r="F1187" s="1" t="s">
        <v>4630</v>
      </c>
      <c r="G1187" s="1" t="s">
        <v>2021</v>
      </c>
      <c r="H1187" s="1" t="s">
        <v>74</v>
      </c>
      <c r="I1187" s="1" t="s">
        <v>4631</v>
      </c>
      <c r="J1187" s="1" t="s">
        <v>4631</v>
      </c>
      <c r="K1187" s="1" t="s">
        <v>4632</v>
      </c>
      <c r="L1187" s="1" t="s">
        <v>3360</v>
      </c>
      <c r="M1187" s="1" t="s">
        <v>507</v>
      </c>
      <c r="N1187" s="1" t="s">
        <v>4633</v>
      </c>
      <c r="O1187" s="1" t="s">
        <v>509</v>
      </c>
      <c r="P1187" s="1">
        <v>943</v>
      </c>
      <c r="Q1187" s="1" t="s">
        <v>5157</v>
      </c>
      <c r="R1187" s="1" t="s">
        <v>38</v>
      </c>
      <c r="S1187" s="1" t="s">
        <v>5147</v>
      </c>
      <c r="T1187" s="1" t="s">
        <v>40</v>
      </c>
      <c r="U1187" s="1">
        <v>15</v>
      </c>
      <c r="V1187" s="1" t="s">
        <v>41</v>
      </c>
      <c r="W1187" s="1" t="s">
        <v>41</v>
      </c>
      <c r="X1187" s="1">
        <v>3</v>
      </c>
      <c r="Y1187" s="31" t="s">
        <v>5649</v>
      </c>
      <c r="Z1187" s="1">
        <v>221.86</v>
      </c>
      <c r="AA1187" s="1">
        <v>10</v>
      </c>
      <c r="AB1187" s="1"/>
      <c r="AC1187" s="1"/>
      <c r="AD1187" s="1"/>
      <c r="AE1187" s="1"/>
      <c r="AF1187" s="1"/>
      <c r="AG1187" s="1"/>
      <c r="AH1187" s="1">
        <v>11</v>
      </c>
      <c r="AI1187" s="1"/>
      <c r="AJ1187" s="1">
        <v>160.86000000000001</v>
      </c>
      <c r="AK1187" s="1"/>
      <c r="AL1187" s="1"/>
      <c r="AM1187" s="1"/>
      <c r="AN1187" s="1"/>
      <c r="AO1187" s="1">
        <f t="shared" si="207"/>
        <v>0</v>
      </c>
      <c r="AP1187" s="1">
        <v>316.33999999999997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5.48</v>
      </c>
      <c r="AY1187" s="1">
        <v>0</v>
      </c>
      <c r="AZ1187" s="1">
        <v>0</v>
      </c>
      <c r="BA1187" s="1">
        <v>0</v>
      </c>
      <c r="BB1187" s="1">
        <v>160.86000000000001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100</v>
      </c>
      <c r="BI1187" s="1">
        <f t="shared" si="208"/>
        <v>0</v>
      </c>
      <c r="BJ1187" s="1">
        <v>45.45</v>
      </c>
      <c r="BK1187" s="1">
        <v>1.5</v>
      </c>
      <c r="BL1187" s="1">
        <v>0</v>
      </c>
      <c r="BM1187" s="1">
        <v>0</v>
      </c>
      <c r="BN1187" s="1">
        <v>0</v>
      </c>
      <c r="BO1187" s="1">
        <v>0</v>
      </c>
      <c r="BP1187" s="1">
        <v>3</v>
      </c>
      <c r="BQ1187" s="1">
        <v>2</v>
      </c>
      <c r="BR1187" s="1">
        <v>0</v>
      </c>
      <c r="BS1187" s="1">
        <v>2.7</v>
      </c>
      <c r="BT1187" s="1">
        <v>0</v>
      </c>
      <c r="BU1187" s="1">
        <v>0</v>
      </c>
      <c r="BV1187" s="1">
        <v>10</v>
      </c>
      <c r="BW1187" s="1">
        <v>0</v>
      </c>
      <c r="BX1187" s="1">
        <f t="shared" si="209"/>
        <v>0</v>
      </c>
      <c r="BY1187" s="1">
        <v>0</v>
      </c>
      <c r="BZ1187" s="1">
        <v>0</v>
      </c>
      <c r="CA1187" s="1">
        <f t="shared" si="210"/>
        <v>0</v>
      </c>
      <c r="CB1187" s="1">
        <f t="shared" si="211"/>
        <v>0</v>
      </c>
      <c r="CC1187" s="1">
        <v>40</v>
      </c>
      <c r="CD1187" s="1">
        <v>40</v>
      </c>
      <c r="CE1187" s="1">
        <v>0</v>
      </c>
      <c r="CF1187" s="1">
        <v>0</v>
      </c>
      <c r="CG1187" s="1">
        <f t="shared" si="212"/>
        <v>0</v>
      </c>
      <c r="CH1187" s="1">
        <v>24</v>
      </c>
      <c r="CI1187" s="1">
        <v>24</v>
      </c>
      <c r="CJ1187" s="1">
        <v>0</v>
      </c>
      <c r="CK1187" s="1">
        <v>0</v>
      </c>
      <c r="CL1187" s="1">
        <f t="shared" si="204"/>
        <v>0</v>
      </c>
      <c r="CM1187" s="1"/>
      <c r="CN1187" s="1">
        <v>0</v>
      </c>
      <c r="CO1187" s="1">
        <f t="shared" si="213"/>
        <v>0</v>
      </c>
      <c r="CP1187" s="1">
        <v>401.79</v>
      </c>
      <c r="CQ1187" s="1">
        <f>SUM(BI1187,CB1187,CG1187)</f>
        <v>0</v>
      </c>
      <c r="CR1187" s="1">
        <v>15</v>
      </c>
      <c r="CS1187" s="1" t="s">
        <v>5732</v>
      </c>
    </row>
    <row r="1188" spans="1:97" customFormat="1" ht="69.75" hidden="1" customHeight="1" x14ac:dyDescent="0.25">
      <c r="A1188" s="27" t="s">
        <v>155</v>
      </c>
      <c r="B1188" s="27" t="s">
        <v>156</v>
      </c>
      <c r="C1188" s="27" t="s">
        <v>157</v>
      </c>
      <c r="D1188" s="27" t="s">
        <v>26</v>
      </c>
      <c r="E1188" s="27" t="s">
        <v>158</v>
      </c>
      <c r="F1188" s="27" t="s">
        <v>159</v>
      </c>
      <c r="G1188" s="27" t="s">
        <v>160</v>
      </c>
      <c r="H1188" s="27" t="s">
        <v>161</v>
      </c>
      <c r="I1188" s="27" t="s">
        <v>162</v>
      </c>
      <c r="J1188" s="27" t="s">
        <v>163</v>
      </c>
      <c r="K1188" s="27" t="s">
        <v>164</v>
      </c>
      <c r="L1188" s="27" t="s">
        <v>105</v>
      </c>
      <c r="M1188" s="27" t="s">
        <v>66</v>
      </c>
      <c r="N1188" s="27" t="s">
        <v>165</v>
      </c>
      <c r="O1188" s="27" t="s">
        <v>68</v>
      </c>
      <c r="P1188" s="27">
        <v>943</v>
      </c>
      <c r="Q1188" s="27" t="s">
        <v>5157</v>
      </c>
      <c r="R1188" s="27" t="s">
        <v>38</v>
      </c>
      <c r="S1188" s="27" t="s">
        <v>5147</v>
      </c>
      <c r="T1188" s="27" t="s">
        <v>40</v>
      </c>
      <c r="U1188" s="27">
        <v>15</v>
      </c>
      <c r="V1188" s="27" t="s">
        <v>41</v>
      </c>
      <c r="W1188" s="27" t="s">
        <v>41</v>
      </c>
      <c r="X1188" s="27">
        <v>4</v>
      </c>
      <c r="Y1188" s="33" t="s">
        <v>5641</v>
      </c>
      <c r="Z1188" s="27">
        <v>10</v>
      </c>
      <c r="AA1188" s="27">
        <v>10</v>
      </c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>
        <f t="shared" si="207"/>
        <v>0</v>
      </c>
      <c r="AP1188" s="27">
        <v>254.53</v>
      </c>
      <c r="AQ1188" s="27"/>
      <c r="AR1188" s="27"/>
      <c r="AS1188" s="27"/>
      <c r="AT1188" s="27"/>
      <c r="AU1188" s="27"/>
      <c r="AV1188" s="27"/>
      <c r="AW1188" s="27"/>
      <c r="AX1188" s="27">
        <v>10.96</v>
      </c>
      <c r="AY1188" s="27"/>
      <c r="AZ1188" s="27"/>
      <c r="BA1188" s="27">
        <v>22.92</v>
      </c>
      <c r="BB1188" s="27">
        <v>210.65</v>
      </c>
      <c r="BC1188" s="27"/>
      <c r="BD1188" s="27"/>
      <c r="BE1188" s="27"/>
      <c r="BF1188" s="27"/>
      <c r="BG1188" s="27"/>
      <c r="BH1188" s="27"/>
      <c r="BI1188" s="27">
        <f t="shared" si="208"/>
        <v>0</v>
      </c>
      <c r="BJ1188" s="27">
        <v>25</v>
      </c>
      <c r="BK1188" s="27">
        <v>1</v>
      </c>
      <c r="BL1188" s="27">
        <v>0.75</v>
      </c>
      <c r="BM1188" s="27">
        <v>2</v>
      </c>
      <c r="BN1188" s="27"/>
      <c r="BO1188" s="27">
        <v>1.25</v>
      </c>
      <c r="BP1188" s="27"/>
      <c r="BQ1188" s="27"/>
      <c r="BR1188" s="27"/>
      <c r="BS1188" s="27"/>
      <c r="BT1188" s="27"/>
      <c r="BU1188" s="27"/>
      <c r="BV1188" s="27">
        <v>10</v>
      </c>
      <c r="BW1188" s="27">
        <v>10</v>
      </c>
      <c r="BX1188" s="27">
        <f t="shared" si="209"/>
        <v>0</v>
      </c>
      <c r="BY1188" s="27"/>
      <c r="BZ1188" s="27"/>
      <c r="CA1188" s="27">
        <f t="shared" si="210"/>
        <v>0</v>
      </c>
      <c r="CB1188" s="27">
        <f t="shared" si="211"/>
        <v>0</v>
      </c>
      <c r="CC1188" s="27">
        <v>110</v>
      </c>
      <c r="CD1188" s="27">
        <v>30</v>
      </c>
      <c r="CE1188" s="27">
        <v>80</v>
      </c>
      <c r="CF1188" s="27"/>
      <c r="CG1188" s="27">
        <f t="shared" si="212"/>
        <v>0</v>
      </c>
      <c r="CH1188" s="27">
        <v>46</v>
      </c>
      <c r="CI1188" s="27">
        <v>16</v>
      </c>
      <c r="CJ1188" s="27">
        <v>30</v>
      </c>
      <c r="CK1188" s="27"/>
      <c r="CL1188" s="27">
        <f t="shared" si="204"/>
        <v>0</v>
      </c>
      <c r="CM1188" s="27"/>
      <c r="CN1188" s="27"/>
      <c r="CO1188" s="27">
        <f t="shared" si="213"/>
        <v>0</v>
      </c>
      <c r="CP1188" s="27">
        <v>389.53</v>
      </c>
      <c r="CQ1188" s="27"/>
      <c r="CR1188" s="27"/>
      <c r="CS1188" s="1" t="s">
        <v>5726</v>
      </c>
    </row>
    <row r="1189" spans="1:97" customFormat="1" ht="37.5" hidden="1" customHeight="1" x14ac:dyDescent="0.25">
      <c r="A1189" s="1" t="s">
        <v>1200</v>
      </c>
      <c r="B1189" s="1" t="s">
        <v>1201</v>
      </c>
      <c r="C1189" s="1" t="s">
        <v>57</v>
      </c>
      <c r="D1189" s="1" t="s">
        <v>168</v>
      </c>
      <c r="E1189" s="1" t="s">
        <v>1202</v>
      </c>
      <c r="F1189" s="1" t="s">
        <v>1203</v>
      </c>
      <c r="G1189" s="1" t="s">
        <v>29</v>
      </c>
      <c r="H1189" s="1" t="s">
        <v>391</v>
      </c>
      <c r="I1189" s="1" t="s">
        <v>1204</v>
      </c>
      <c r="J1189" s="1" t="s">
        <v>1205</v>
      </c>
      <c r="K1189" s="1" t="s">
        <v>1206</v>
      </c>
      <c r="L1189" s="1" t="s">
        <v>1207</v>
      </c>
      <c r="M1189" s="1" t="s">
        <v>1208</v>
      </c>
      <c r="N1189" s="1" t="s">
        <v>1209</v>
      </c>
      <c r="O1189" s="1" t="s">
        <v>1210</v>
      </c>
      <c r="P1189" s="1">
        <v>943</v>
      </c>
      <c r="Q1189" s="1" t="s">
        <v>5157</v>
      </c>
      <c r="R1189" s="1" t="s">
        <v>38</v>
      </c>
      <c r="S1189" s="1" t="s">
        <v>5147</v>
      </c>
      <c r="T1189" s="1" t="s">
        <v>40</v>
      </c>
      <c r="U1189" s="1">
        <v>15</v>
      </c>
      <c r="V1189" s="1" t="s">
        <v>41</v>
      </c>
      <c r="W1189" s="1" t="s">
        <v>41</v>
      </c>
      <c r="X1189" s="1">
        <v>1</v>
      </c>
      <c r="Y1189" s="31" t="s">
        <v>5649</v>
      </c>
      <c r="Z1189" s="1">
        <v>137.63999999999999</v>
      </c>
      <c r="AA1189" s="1">
        <v>0</v>
      </c>
      <c r="AB1189" s="1"/>
      <c r="AC1189" s="1"/>
      <c r="AD1189" s="1"/>
      <c r="AE1189" s="1"/>
      <c r="AF1189" s="1">
        <v>16.649999999999999</v>
      </c>
      <c r="AG1189" s="1"/>
      <c r="AH1189" s="1">
        <v>13.75</v>
      </c>
      <c r="AI1189" s="1"/>
      <c r="AJ1189" s="1">
        <v>107.24</v>
      </c>
      <c r="AK1189" s="1"/>
      <c r="AL1189" s="1"/>
      <c r="AM1189" s="1"/>
      <c r="AN1189" s="1"/>
      <c r="AO1189" s="1">
        <f t="shared" si="207"/>
        <v>0</v>
      </c>
      <c r="AP1189" s="1">
        <v>222.39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6.85</v>
      </c>
      <c r="AY1189" s="1">
        <v>0</v>
      </c>
      <c r="AZ1189" s="1">
        <v>0</v>
      </c>
      <c r="BA1189" s="1">
        <v>0</v>
      </c>
      <c r="BB1189" s="1">
        <v>107.24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100</v>
      </c>
      <c r="BI1189" s="1">
        <f t="shared" si="208"/>
        <v>0</v>
      </c>
      <c r="BJ1189" s="1">
        <v>131.94999999999999</v>
      </c>
      <c r="BK1189" s="1">
        <v>2.5</v>
      </c>
      <c r="BL1189" s="1">
        <v>0</v>
      </c>
      <c r="BM1189" s="1">
        <v>4</v>
      </c>
      <c r="BN1189" s="1">
        <v>1.25</v>
      </c>
      <c r="BO1189" s="1">
        <v>5</v>
      </c>
      <c r="BP1189" s="1">
        <v>4.5</v>
      </c>
      <c r="BQ1189" s="1">
        <v>2</v>
      </c>
      <c r="BR1189" s="1">
        <v>5.5</v>
      </c>
      <c r="BS1189" s="1">
        <v>2.7</v>
      </c>
      <c r="BT1189" s="1">
        <v>0</v>
      </c>
      <c r="BU1189" s="1">
        <v>10</v>
      </c>
      <c r="BV1189" s="1">
        <v>10</v>
      </c>
      <c r="BW1189" s="1">
        <v>0</v>
      </c>
      <c r="BX1189" s="1">
        <f t="shared" si="209"/>
        <v>0</v>
      </c>
      <c r="BY1189" s="1">
        <v>0</v>
      </c>
      <c r="BZ1189" s="1">
        <v>70</v>
      </c>
      <c r="CA1189" s="1">
        <f t="shared" si="210"/>
        <v>0</v>
      </c>
      <c r="CB1189" s="1">
        <f t="shared" si="211"/>
        <v>0</v>
      </c>
      <c r="CC1189" s="1">
        <v>30</v>
      </c>
      <c r="CD1189" s="1">
        <v>20</v>
      </c>
      <c r="CE1189" s="1">
        <v>0</v>
      </c>
      <c r="CF1189" s="1">
        <v>0</v>
      </c>
      <c r="CG1189" s="1">
        <f t="shared" si="212"/>
        <v>0</v>
      </c>
      <c r="CH1189" s="1">
        <v>16</v>
      </c>
      <c r="CI1189" s="1">
        <v>16</v>
      </c>
      <c r="CJ1189" s="1">
        <v>0</v>
      </c>
      <c r="CK1189" s="1">
        <v>0</v>
      </c>
      <c r="CL1189" s="1">
        <f t="shared" si="204"/>
        <v>0</v>
      </c>
      <c r="CM1189" s="1"/>
      <c r="CN1189" s="1">
        <v>0</v>
      </c>
      <c r="CO1189" s="1">
        <f t="shared" si="213"/>
        <v>0</v>
      </c>
      <c r="CP1189" s="1">
        <v>384.34</v>
      </c>
      <c r="CQ1189" s="1">
        <f>SUM(BI1189,CB1189,CG1189)</f>
        <v>0</v>
      </c>
      <c r="CR1189" s="1">
        <v>11</v>
      </c>
      <c r="CS1189" s="1" t="s">
        <v>5732</v>
      </c>
    </row>
    <row r="1190" spans="1:97" customFormat="1" ht="53.25" hidden="1" customHeight="1" x14ac:dyDescent="0.25">
      <c r="A1190" s="1" t="s">
        <v>166</v>
      </c>
      <c r="B1190" s="1" t="s">
        <v>167</v>
      </c>
      <c r="C1190" s="1" t="s">
        <v>25</v>
      </c>
      <c r="D1190" s="1" t="s">
        <v>168</v>
      </c>
      <c r="E1190" s="1" t="s">
        <v>169</v>
      </c>
      <c r="F1190" s="1" t="s">
        <v>170</v>
      </c>
      <c r="G1190" s="1" t="s">
        <v>171</v>
      </c>
      <c r="H1190" s="1" t="s">
        <v>29</v>
      </c>
      <c r="I1190" s="1" t="s">
        <v>172</v>
      </c>
      <c r="J1190" s="1" t="s">
        <v>173</v>
      </c>
      <c r="K1190" s="1" t="s">
        <v>174</v>
      </c>
      <c r="L1190" s="1" t="s">
        <v>175</v>
      </c>
      <c r="M1190" s="1" t="s">
        <v>176</v>
      </c>
      <c r="N1190" s="1" t="s">
        <v>177</v>
      </c>
      <c r="O1190" s="1" t="s">
        <v>178</v>
      </c>
      <c r="P1190" s="1">
        <v>943</v>
      </c>
      <c r="Q1190" s="1" t="s">
        <v>5157</v>
      </c>
      <c r="R1190" s="1" t="s">
        <v>38</v>
      </c>
      <c r="S1190" s="1" t="s">
        <v>5147</v>
      </c>
      <c r="T1190" s="1" t="s">
        <v>40</v>
      </c>
      <c r="U1190" s="1">
        <v>15</v>
      </c>
      <c r="V1190" s="1" t="s">
        <v>41</v>
      </c>
      <c r="W1190" s="1" t="s">
        <v>41</v>
      </c>
      <c r="X1190" s="1">
        <v>3</v>
      </c>
      <c r="Y1190" s="31" t="s">
        <v>5649</v>
      </c>
      <c r="Z1190" s="1">
        <v>10</v>
      </c>
      <c r="AA1190" s="1">
        <v>10</v>
      </c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>
        <f t="shared" si="207"/>
        <v>0</v>
      </c>
      <c r="AP1190" s="1">
        <v>238.26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17.190000000000001</v>
      </c>
      <c r="BB1190" s="1">
        <v>111.07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100</v>
      </c>
      <c r="BI1190" s="1">
        <f t="shared" si="208"/>
        <v>0</v>
      </c>
      <c r="BJ1190" s="1">
        <v>52</v>
      </c>
      <c r="BK1190" s="1">
        <v>1.5</v>
      </c>
      <c r="BL1190" s="1">
        <v>0</v>
      </c>
      <c r="BM1190" s="1">
        <v>1</v>
      </c>
      <c r="BN1190" s="1">
        <v>0</v>
      </c>
      <c r="BO1190" s="1">
        <v>15</v>
      </c>
      <c r="BP1190" s="1">
        <v>3</v>
      </c>
      <c r="BQ1190" s="1">
        <v>6</v>
      </c>
      <c r="BR1190" s="1">
        <v>5.5</v>
      </c>
      <c r="BS1190" s="1">
        <v>0</v>
      </c>
      <c r="BT1190" s="1">
        <v>0</v>
      </c>
      <c r="BU1190" s="1">
        <v>0</v>
      </c>
      <c r="BV1190" s="1">
        <v>0</v>
      </c>
      <c r="BW1190" s="1">
        <v>0</v>
      </c>
      <c r="BX1190" s="1">
        <f t="shared" si="209"/>
        <v>0</v>
      </c>
      <c r="BY1190" s="1">
        <v>20</v>
      </c>
      <c r="BZ1190" s="1">
        <v>0</v>
      </c>
      <c r="CA1190" s="1">
        <f t="shared" si="210"/>
        <v>0</v>
      </c>
      <c r="CB1190" s="1">
        <f t="shared" si="211"/>
        <v>0</v>
      </c>
      <c r="CC1190" s="1">
        <v>90</v>
      </c>
      <c r="CD1190" s="1">
        <v>40</v>
      </c>
      <c r="CE1190" s="1">
        <v>50</v>
      </c>
      <c r="CF1190" s="1">
        <v>0</v>
      </c>
      <c r="CG1190" s="1">
        <f t="shared" si="212"/>
        <v>0</v>
      </c>
      <c r="CH1190" s="1">
        <v>39</v>
      </c>
      <c r="CI1190" s="1">
        <v>24</v>
      </c>
      <c r="CJ1190" s="1">
        <v>15</v>
      </c>
      <c r="CK1190" s="1">
        <v>0</v>
      </c>
      <c r="CL1190" s="1">
        <f t="shared" si="204"/>
        <v>0</v>
      </c>
      <c r="CM1190" s="1"/>
      <c r="CN1190" s="1">
        <v>0</v>
      </c>
      <c r="CO1190" s="1">
        <f t="shared" si="213"/>
        <v>0</v>
      </c>
      <c r="CP1190" s="1">
        <v>380.26</v>
      </c>
      <c r="CQ1190" s="1">
        <f>SUM(BI1190,CB1190,CG1190)</f>
        <v>0</v>
      </c>
      <c r="CR1190" s="1">
        <v>8</v>
      </c>
      <c r="CS1190" s="1" t="s">
        <v>5732</v>
      </c>
    </row>
    <row r="1191" spans="1:97" customFormat="1" ht="137.25" hidden="1" customHeight="1" x14ac:dyDescent="0.25">
      <c r="A1191" s="27" t="s">
        <v>179</v>
      </c>
      <c r="B1191" s="27" t="s">
        <v>180</v>
      </c>
      <c r="C1191" s="27" t="s">
        <v>157</v>
      </c>
      <c r="D1191" s="27" t="s">
        <v>26</v>
      </c>
      <c r="E1191" s="27" t="s">
        <v>181</v>
      </c>
      <c r="F1191" s="27" t="s">
        <v>182</v>
      </c>
      <c r="G1191" s="27" t="s">
        <v>74</v>
      </c>
      <c r="H1191" s="27" t="s">
        <v>183</v>
      </c>
      <c r="I1191" s="27" t="s">
        <v>184</v>
      </c>
      <c r="J1191" s="27" t="s">
        <v>185</v>
      </c>
      <c r="K1191" s="27" t="s">
        <v>186</v>
      </c>
      <c r="L1191" s="27" t="s">
        <v>187</v>
      </c>
      <c r="M1191" s="27" t="s">
        <v>188</v>
      </c>
      <c r="N1191" s="27" t="s">
        <v>189</v>
      </c>
      <c r="O1191" s="27" t="s">
        <v>190</v>
      </c>
      <c r="P1191" s="27">
        <v>943</v>
      </c>
      <c r="Q1191" s="27" t="s">
        <v>5157</v>
      </c>
      <c r="R1191" s="27" t="s">
        <v>38</v>
      </c>
      <c r="S1191" s="27" t="s">
        <v>5147</v>
      </c>
      <c r="T1191" s="27" t="s">
        <v>40</v>
      </c>
      <c r="U1191" s="27">
        <v>15</v>
      </c>
      <c r="V1191" s="27" t="s">
        <v>41</v>
      </c>
      <c r="W1191" s="27" t="s">
        <v>41</v>
      </c>
      <c r="X1191" s="27">
        <v>5</v>
      </c>
      <c r="Y1191" s="33" t="s">
        <v>5722</v>
      </c>
      <c r="Z1191" s="27">
        <v>50</v>
      </c>
      <c r="AA1191" s="27">
        <v>50</v>
      </c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>
        <f t="shared" si="207"/>
        <v>0</v>
      </c>
      <c r="AP1191" s="27">
        <v>321.83999999999997</v>
      </c>
      <c r="AQ1191" s="27">
        <v>4.9800000000000004</v>
      </c>
      <c r="AR1191" s="27">
        <v>11</v>
      </c>
      <c r="AS1191" s="27">
        <v>12.5</v>
      </c>
      <c r="AT1191" s="27"/>
      <c r="AU1191" s="27"/>
      <c r="AV1191" s="27"/>
      <c r="AW1191" s="27"/>
      <c r="AX1191" s="27">
        <v>5.48</v>
      </c>
      <c r="AY1191" s="27"/>
      <c r="AZ1191" s="27"/>
      <c r="BA1191" s="27"/>
      <c r="BB1191" s="27">
        <v>137.88</v>
      </c>
      <c r="BC1191" s="27"/>
      <c r="BD1191" s="27"/>
      <c r="BE1191" s="27"/>
      <c r="BF1191" s="27"/>
      <c r="BG1191" s="27"/>
      <c r="BH1191" s="27">
        <v>100</v>
      </c>
      <c r="BI1191" s="27">
        <f t="shared" si="208"/>
        <v>0</v>
      </c>
      <c r="BJ1191" s="27">
        <v>15.25</v>
      </c>
      <c r="BK1191" s="27">
        <v>3</v>
      </c>
      <c r="BL1191" s="27"/>
      <c r="BM1191" s="27">
        <v>1</v>
      </c>
      <c r="BN1191" s="27"/>
      <c r="BO1191" s="27">
        <v>1.25</v>
      </c>
      <c r="BP1191" s="27"/>
      <c r="BQ1191" s="27"/>
      <c r="BR1191" s="27"/>
      <c r="BS1191" s="27"/>
      <c r="BT1191" s="27"/>
      <c r="BU1191" s="27"/>
      <c r="BV1191" s="27">
        <v>10</v>
      </c>
      <c r="BW1191" s="27"/>
      <c r="BX1191" s="27">
        <f t="shared" si="209"/>
        <v>0</v>
      </c>
      <c r="BY1191" s="27"/>
      <c r="BZ1191" s="27"/>
      <c r="CA1191" s="27">
        <f t="shared" si="210"/>
        <v>0</v>
      </c>
      <c r="CB1191" s="27">
        <f t="shared" si="211"/>
        <v>0</v>
      </c>
      <c r="CC1191" s="27">
        <v>40</v>
      </c>
      <c r="CD1191" s="27">
        <v>40</v>
      </c>
      <c r="CE1191" s="27"/>
      <c r="CF1191" s="27"/>
      <c r="CG1191" s="27">
        <f t="shared" si="212"/>
        <v>0</v>
      </c>
      <c r="CH1191" s="27">
        <v>24</v>
      </c>
      <c r="CI1191" s="27">
        <v>24</v>
      </c>
      <c r="CJ1191" s="27"/>
      <c r="CK1191" s="27"/>
      <c r="CL1191" s="27">
        <f t="shared" si="204"/>
        <v>0</v>
      </c>
      <c r="CM1191" s="27"/>
      <c r="CN1191" s="27"/>
      <c r="CO1191" s="27">
        <f t="shared" si="213"/>
        <v>0</v>
      </c>
      <c r="CP1191" s="27">
        <v>377.09</v>
      </c>
      <c r="CQ1191" s="27"/>
      <c r="CR1191" s="27"/>
      <c r="CS1191" s="27" t="s">
        <v>5727</v>
      </c>
    </row>
    <row r="1192" spans="1:97" customFormat="1" ht="67.5" hidden="1" customHeight="1" x14ac:dyDescent="0.25">
      <c r="A1192" s="1" t="s">
        <v>3386</v>
      </c>
      <c r="B1192" s="1" t="s">
        <v>3387</v>
      </c>
      <c r="C1192" s="1" t="s">
        <v>25</v>
      </c>
      <c r="D1192" s="1" t="s">
        <v>98</v>
      </c>
      <c r="E1192" s="1" t="s">
        <v>3388</v>
      </c>
      <c r="F1192" s="1" t="s">
        <v>901</v>
      </c>
      <c r="G1192" s="1" t="s">
        <v>217</v>
      </c>
      <c r="H1192" s="1" t="s">
        <v>137</v>
      </c>
      <c r="I1192" s="1" t="s">
        <v>3389</v>
      </c>
      <c r="J1192" s="1" t="s">
        <v>3390</v>
      </c>
      <c r="K1192" s="1" t="s">
        <v>3391</v>
      </c>
      <c r="L1192" s="1" t="s">
        <v>1239</v>
      </c>
      <c r="M1192" s="1" t="s">
        <v>1525</v>
      </c>
      <c r="N1192" s="1" t="s">
        <v>3392</v>
      </c>
      <c r="O1192" s="1" t="s">
        <v>1241</v>
      </c>
      <c r="P1192" s="1">
        <v>943</v>
      </c>
      <c r="Q1192" s="1" t="s">
        <v>5157</v>
      </c>
      <c r="R1192" s="1" t="s">
        <v>38</v>
      </c>
      <c r="S1192" s="1" t="s">
        <v>5147</v>
      </c>
      <c r="T1192" s="1" t="s">
        <v>40</v>
      </c>
      <c r="U1192" s="1">
        <v>15</v>
      </c>
      <c r="V1192" s="1" t="s">
        <v>41</v>
      </c>
      <c r="W1192" s="1" t="s">
        <v>41</v>
      </c>
      <c r="X1192" s="1">
        <v>2</v>
      </c>
      <c r="Y1192" s="31" t="s">
        <v>5649</v>
      </c>
      <c r="Z1192" s="1">
        <v>236.1</v>
      </c>
      <c r="AA1192" s="1">
        <v>10</v>
      </c>
      <c r="AB1192" s="1"/>
      <c r="AC1192" s="1"/>
      <c r="AD1192" s="1">
        <v>87.5</v>
      </c>
      <c r="AE1192" s="1"/>
      <c r="AF1192" s="1"/>
      <c r="AG1192" s="1"/>
      <c r="AH1192" s="1">
        <v>22</v>
      </c>
      <c r="AI1192" s="1"/>
      <c r="AJ1192" s="1">
        <v>76.599999999999994</v>
      </c>
      <c r="AK1192" s="1"/>
      <c r="AL1192" s="1"/>
      <c r="AM1192" s="1"/>
      <c r="AN1192" s="1"/>
      <c r="AO1192" s="1">
        <f t="shared" si="207"/>
        <v>0</v>
      </c>
      <c r="AP1192" s="1">
        <v>165.95</v>
      </c>
      <c r="AQ1192" s="1">
        <v>0</v>
      </c>
      <c r="AR1192" s="1">
        <v>0</v>
      </c>
      <c r="AS1192" s="1">
        <v>43.75</v>
      </c>
      <c r="AT1192" s="1">
        <v>0</v>
      </c>
      <c r="AU1192" s="1">
        <v>0</v>
      </c>
      <c r="AV1192" s="1">
        <v>0</v>
      </c>
      <c r="AW1192" s="1">
        <v>0</v>
      </c>
      <c r="AX1192" s="1">
        <v>8.2200000000000006</v>
      </c>
      <c r="AY1192" s="1">
        <v>0</v>
      </c>
      <c r="AZ1192" s="1">
        <v>0</v>
      </c>
      <c r="BA1192" s="1">
        <v>32.47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f t="shared" si="208"/>
        <v>0</v>
      </c>
      <c r="BJ1192" s="1">
        <v>144.65</v>
      </c>
      <c r="BK1192" s="1">
        <v>2</v>
      </c>
      <c r="BL1192" s="1">
        <v>0</v>
      </c>
      <c r="BM1192" s="1">
        <v>1</v>
      </c>
      <c r="BN1192" s="1">
        <v>0</v>
      </c>
      <c r="BO1192" s="1">
        <v>2.5</v>
      </c>
      <c r="BP1192" s="1">
        <v>1.5</v>
      </c>
      <c r="BQ1192" s="1">
        <v>6</v>
      </c>
      <c r="BR1192" s="1">
        <v>2.75</v>
      </c>
      <c r="BS1192" s="1">
        <v>0</v>
      </c>
      <c r="BT1192" s="1">
        <v>0</v>
      </c>
      <c r="BU1192" s="1">
        <v>10</v>
      </c>
      <c r="BV1192" s="1">
        <v>0</v>
      </c>
      <c r="BW1192" s="1">
        <v>0</v>
      </c>
      <c r="BX1192" s="1">
        <f t="shared" si="209"/>
        <v>0</v>
      </c>
      <c r="BY1192" s="1">
        <v>0</v>
      </c>
      <c r="BZ1192" s="1">
        <v>70</v>
      </c>
      <c r="CA1192" s="1">
        <f t="shared" si="210"/>
        <v>0</v>
      </c>
      <c r="CB1192" s="1">
        <f t="shared" si="211"/>
        <v>0</v>
      </c>
      <c r="CC1192" s="1">
        <v>60</v>
      </c>
      <c r="CD1192" s="1">
        <v>60</v>
      </c>
      <c r="CE1192" s="1">
        <v>0</v>
      </c>
      <c r="CF1192" s="1">
        <v>0</v>
      </c>
      <c r="CG1192" s="1">
        <f t="shared" si="212"/>
        <v>0</v>
      </c>
      <c r="CH1192" s="1">
        <v>40</v>
      </c>
      <c r="CI1192" s="1">
        <v>40</v>
      </c>
      <c r="CJ1192" s="1">
        <v>0</v>
      </c>
      <c r="CK1192" s="1">
        <v>0</v>
      </c>
      <c r="CL1192" s="1">
        <f t="shared" si="204"/>
        <v>0</v>
      </c>
      <c r="CM1192" s="1"/>
      <c r="CN1192" s="1">
        <v>0</v>
      </c>
      <c r="CO1192" s="1">
        <f t="shared" si="213"/>
        <v>0</v>
      </c>
      <c r="CP1192" s="1">
        <v>370.6</v>
      </c>
      <c r="CQ1192" s="1">
        <f>SUM(BI1192,CB1192,CG1192)</f>
        <v>0</v>
      </c>
      <c r="CR1192" s="1">
        <v>34</v>
      </c>
      <c r="CS1192" s="1" t="s">
        <v>5732</v>
      </c>
    </row>
    <row r="1193" spans="1:97" customFormat="1" ht="126" hidden="1" customHeight="1" x14ac:dyDescent="0.25">
      <c r="A1193" s="27" t="s">
        <v>1866</v>
      </c>
      <c r="B1193" s="27" t="s">
        <v>1867</v>
      </c>
      <c r="C1193" s="27" t="s">
        <v>25</v>
      </c>
      <c r="D1193" s="27" t="s">
        <v>168</v>
      </c>
      <c r="E1193" s="27" t="s">
        <v>1868</v>
      </c>
      <c r="F1193" s="27" t="s">
        <v>1869</v>
      </c>
      <c r="G1193" s="27" t="s">
        <v>1870</v>
      </c>
      <c r="H1193" s="27" t="s">
        <v>123</v>
      </c>
      <c r="I1193" s="27" t="s">
        <v>1871</v>
      </c>
      <c r="J1193" s="27" t="s">
        <v>1872</v>
      </c>
      <c r="K1193" s="27" t="s">
        <v>1873</v>
      </c>
      <c r="L1193" s="27" t="s">
        <v>1874</v>
      </c>
      <c r="M1193" s="27" t="s">
        <v>1080</v>
      </c>
      <c r="N1193" s="27" t="s">
        <v>1875</v>
      </c>
      <c r="O1193" s="27" t="s">
        <v>1082</v>
      </c>
      <c r="P1193" s="27">
        <v>943</v>
      </c>
      <c r="Q1193" s="27" t="s">
        <v>5157</v>
      </c>
      <c r="R1193" s="27" t="s">
        <v>38</v>
      </c>
      <c r="S1193" s="27" t="s">
        <v>5147</v>
      </c>
      <c r="T1193" s="27" t="s">
        <v>40</v>
      </c>
      <c r="U1193" s="27">
        <v>15</v>
      </c>
      <c r="V1193" s="27" t="s">
        <v>41</v>
      </c>
      <c r="W1193" s="27" t="s">
        <v>41</v>
      </c>
      <c r="X1193" s="27">
        <v>4</v>
      </c>
      <c r="Y1193" s="33" t="s">
        <v>5645</v>
      </c>
      <c r="Z1193" s="27">
        <v>0</v>
      </c>
      <c r="AA1193" s="27">
        <v>0</v>
      </c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>
        <f t="shared" si="207"/>
        <v>0</v>
      </c>
      <c r="AP1193" s="27">
        <v>97.7</v>
      </c>
      <c r="AQ1193" s="27"/>
      <c r="AR1193" s="27"/>
      <c r="AS1193" s="27"/>
      <c r="AT1193" s="27"/>
      <c r="AU1193" s="27">
        <v>73.040000000000006</v>
      </c>
      <c r="AV1193" s="27"/>
      <c r="AW1193" s="27"/>
      <c r="AX1193" s="27">
        <v>24.66</v>
      </c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>
        <f t="shared" si="208"/>
        <v>0</v>
      </c>
      <c r="BJ1193" s="27">
        <v>66.099999999999994</v>
      </c>
      <c r="BK1193" s="27">
        <v>1</v>
      </c>
      <c r="BL1193" s="27"/>
      <c r="BM1193" s="27">
        <v>1</v>
      </c>
      <c r="BN1193" s="27">
        <v>1.25</v>
      </c>
      <c r="BO1193" s="27">
        <v>33.75</v>
      </c>
      <c r="BP1193" s="27">
        <v>3</v>
      </c>
      <c r="BQ1193" s="27">
        <v>8</v>
      </c>
      <c r="BR1193" s="27"/>
      <c r="BS1193" s="27">
        <v>8.1</v>
      </c>
      <c r="BT1193" s="27"/>
      <c r="BU1193" s="27"/>
      <c r="BV1193" s="27"/>
      <c r="BW1193" s="27">
        <v>10</v>
      </c>
      <c r="BX1193" s="27">
        <f t="shared" si="209"/>
        <v>0</v>
      </c>
      <c r="BY1193" s="27"/>
      <c r="BZ1193" s="27"/>
      <c r="CA1193" s="27">
        <f t="shared" si="210"/>
        <v>0</v>
      </c>
      <c r="CB1193" s="27">
        <f t="shared" si="211"/>
        <v>0</v>
      </c>
      <c r="CC1193" s="27">
        <v>200</v>
      </c>
      <c r="CD1193" s="27">
        <v>60</v>
      </c>
      <c r="CE1193" s="27">
        <v>140</v>
      </c>
      <c r="CF1193" s="27"/>
      <c r="CG1193" s="27">
        <f t="shared" si="212"/>
        <v>0</v>
      </c>
      <c r="CH1193" s="27">
        <v>100</v>
      </c>
      <c r="CI1193" s="27">
        <v>40</v>
      </c>
      <c r="CJ1193" s="27">
        <v>60</v>
      </c>
      <c r="CK1193" s="27"/>
      <c r="CL1193" s="27">
        <f t="shared" si="204"/>
        <v>0</v>
      </c>
      <c r="CM1193" s="27"/>
      <c r="CN1193" s="27"/>
      <c r="CO1193" s="27">
        <f t="shared" si="213"/>
        <v>0</v>
      </c>
      <c r="CP1193" s="27">
        <v>363.8</v>
      </c>
      <c r="CQ1193" s="27"/>
      <c r="CR1193" s="27"/>
      <c r="CS1193" s="1" t="s">
        <v>5726</v>
      </c>
    </row>
    <row r="1194" spans="1:97" customFormat="1" ht="39.75" hidden="1" customHeight="1" x14ac:dyDescent="0.25">
      <c r="A1194" s="1" t="s">
        <v>4634</v>
      </c>
      <c r="B1194" s="1" t="s">
        <v>4635</v>
      </c>
      <c r="C1194" s="1" t="s">
        <v>25</v>
      </c>
      <c r="D1194" s="1" t="s">
        <v>26</v>
      </c>
      <c r="E1194" s="1" t="s">
        <v>4636</v>
      </c>
      <c r="F1194" s="26" t="s">
        <v>4637</v>
      </c>
      <c r="G1194" s="26" t="s">
        <v>124</v>
      </c>
      <c r="H1194" s="1" t="s">
        <v>226</v>
      </c>
      <c r="I1194" s="1" t="s">
        <v>4638</v>
      </c>
      <c r="J1194" s="1" t="s">
        <v>4638</v>
      </c>
      <c r="K1194" s="1" t="s">
        <v>4639</v>
      </c>
      <c r="L1194" s="1" t="s">
        <v>105</v>
      </c>
      <c r="M1194" s="1" t="s">
        <v>1229</v>
      </c>
      <c r="N1194" s="1" t="s">
        <v>4640</v>
      </c>
      <c r="O1194" s="1" t="s">
        <v>4641</v>
      </c>
      <c r="P1194" s="1">
        <v>943</v>
      </c>
      <c r="Q1194" s="1" t="s">
        <v>5157</v>
      </c>
      <c r="R1194" s="1" t="s">
        <v>38</v>
      </c>
      <c r="S1194" s="1" t="s">
        <v>5147</v>
      </c>
      <c r="T1194" s="1" t="s">
        <v>40</v>
      </c>
      <c r="U1194" s="1">
        <v>15</v>
      </c>
      <c r="V1194" s="1" t="s">
        <v>41</v>
      </c>
      <c r="W1194" s="1" t="s">
        <v>41</v>
      </c>
      <c r="X1194" s="1">
        <v>1</v>
      </c>
      <c r="Y1194" s="34" t="s">
        <v>5649</v>
      </c>
      <c r="Z1194" s="1">
        <v>50</v>
      </c>
      <c r="AA1194" s="1">
        <v>10</v>
      </c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>
        <f t="shared" si="207"/>
        <v>0</v>
      </c>
      <c r="AP1194" s="1">
        <v>361.54</v>
      </c>
      <c r="AQ1194" s="1"/>
      <c r="AR1194" s="1"/>
      <c r="AS1194" s="1"/>
      <c r="AT1194" s="1">
        <v>22.5</v>
      </c>
      <c r="AU1194" s="1"/>
      <c r="AV1194" s="1"/>
      <c r="AW1194" s="1"/>
      <c r="AX1194" s="1">
        <v>1.37</v>
      </c>
      <c r="AY1194" s="1"/>
      <c r="AZ1194" s="1"/>
      <c r="BA1194" s="1"/>
      <c r="BB1194" s="1">
        <v>187.67</v>
      </c>
      <c r="BC1194" s="1"/>
      <c r="BD1194" s="1"/>
      <c r="BE1194" s="1"/>
      <c r="BF1194" s="1"/>
      <c r="BG1194" s="1"/>
      <c r="BH1194" s="1">
        <v>100</v>
      </c>
      <c r="BI1194" s="1">
        <f t="shared" si="208"/>
        <v>0</v>
      </c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>
        <f t="shared" si="209"/>
        <v>0</v>
      </c>
      <c r="BY1194" s="1"/>
      <c r="BZ1194" s="1"/>
      <c r="CA1194" s="1">
        <f t="shared" si="210"/>
        <v>0</v>
      </c>
      <c r="CB1194" s="1">
        <f t="shared" si="211"/>
        <v>0</v>
      </c>
      <c r="CC1194" s="1"/>
      <c r="CD1194" s="1"/>
      <c r="CE1194" s="1"/>
      <c r="CF1194" s="1"/>
      <c r="CG1194" s="1">
        <f t="shared" si="212"/>
        <v>0</v>
      </c>
      <c r="CH1194" s="1"/>
      <c r="CI1194" s="1"/>
      <c r="CJ1194" s="1"/>
      <c r="CK1194" s="1"/>
      <c r="CL1194" s="1">
        <f t="shared" si="204"/>
        <v>0</v>
      </c>
      <c r="CM1194" s="1"/>
      <c r="CN1194" s="1"/>
      <c r="CO1194" s="1">
        <f t="shared" si="213"/>
        <v>0</v>
      </c>
      <c r="CP1194" s="1">
        <v>361.54</v>
      </c>
      <c r="CQ1194" s="1">
        <f>SUM(BI1194,CB1194,CG1194)</f>
        <v>0</v>
      </c>
      <c r="CR1194" s="1">
        <v>18</v>
      </c>
      <c r="CS1194" s="1" t="s">
        <v>5728</v>
      </c>
    </row>
    <row r="1195" spans="1:97" customFormat="1" ht="33.75" hidden="1" customHeight="1" x14ac:dyDescent="0.25">
      <c r="A1195" s="1" t="s">
        <v>191</v>
      </c>
      <c r="B1195" s="1" t="s">
        <v>192</v>
      </c>
      <c r="C1195" s="1" t="s">
        <v>25</v>
      </c>
      <c r="D1195" s="1" t="s">
        <v>168</v>
      </c>
      <c r="E1195" s="1" t="s">
        <v>193</v>
      </c>
      <c r="F1195" s="26" t="s">
        <v>194</v>
      </c>
      <c r="G1195" s="26" t="s">
        <v>195</v>
      </c>
      <c r="H1195" s="1" t="s">
        <v>74</v>
      </c>
      <c r="I1195" s="1" t="s">
        <v>196</v>
      </c>
      <c r="J1195" s="1" t="s">
        <v>197</v>
      </c>
      <c r="K1195" s="1" t="s">
        <v>198</v>
      </c>
      <c r="L1195" s="1" t="s">
        <v>199</v>
      </c>
      <c r="M1195" s="1" t="s">
        <v>176</v>
      </c>
      <c r="N1195" s="1" t="s">
        <v>200</v>
      </c>
      <c r="O1195" s="1" t="s">
        <v>201</v>
      </c>
      <c r="P1195" s="1">
        <v>943</v>
      </c>
      <c r="Q1195" s="1" t="s">
        <v>5157</v>
      </c>
      <c r="R1195" s="1" t="s">
        <v>38</v>
      </c>
      <c r="S1195" s="1" t="s">
        <v>5147</v>
      </c>
      <c r="T1195" s="1" t="s">
        <v>40</v>
      </c>
      <c r="U1195" s="1">
        <v>15</v>
      </c>
      <c r="V1195" s="1" t="s">
        <v>41</v>
      </c>
      <c r="W1195" s="1" t="s">
        <v>41</v>
      </c>
      <c r="X1195" s="1">
        <v>2</v>
      </c>
      <c r="Y1195" s="34" t="s">
        <v>5649</v>
      </c>
      <c r="Z1195" s="1">
        <v>0</v>
      </c>
      <c r="AA1195" s="1">
        <v>0</v>
      </c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>
        <f t="shared" si="207"/>
        <v>0</v>
      </c>
      <c r="AP1195" s="1">
        <v>75.53</v>
      </c>
      <c r="AQ1195" s="1">
        <v>12.45</v>
      </c>
      <c r="AR1195" s="1"/>
      <c r="AS1195" s="1"/>
      <c r="AT1195" s="1"/>
      <c r="AU1195" s="1">
        <v>63.08</v>
      </c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>
        <f t="shared" si="208"/>
        <v>0</v>
      </c>
      <c r="BJ1195" s="1">
        <v>85.85</v>
      </c>
      <c r="BK1195" s="1"/>
      <c r="BL1195" s="1"/>
      <c r="BM1195" s="1">
        <v>0</v>
      </c>
      <c r="BN1195" s="1"/>
      <c r="BO1195" s="1">
        <v>1.25</v>
      </c>
      <c r="BP1195" s="1">
        <v>0</v>
      </c>
      <c r="BQ1195" s="1"/>
      <c r="BR1195" s="1"/>
      <c r="BS1195" s="1">
        <v>8.1</v>
      </c>
      <c r="BT1195" s="1"/>
      <c r="BU1195" s="1"/>
      <c r="BV1195" s="1"/>
      <c r="BW1195" s="1"/>
      <c r="BX1195" s="1">
        <f t="shared" si="209"/>
        <v>0</v>
      </c>
      <c r="BY1195" s="1"/>
      <c r="BZ1195" s="1">
        <v>70</v>
      </c>
      <c r="CA1195" s="1">
        <f t="shared" si="210"/>
        <v>0</v>
      </c>
      <c r="CB1195" s="1">
        <f t="shared" si="211"/>
        <v>0</v>
      </c>
      <c r="CC1195" s="1">
        <v>200</v>
      </c>
      <c r="CD1195" s="1">
        <v>30</v>
      </c>
      <c r="CE1195" s="1">
        <v>0</v>
      </c>
      <c r="CF1195" s="1"/>
      <c r="CG1195" s="1">
        <f t="shared" si="212"/>
        <v>0</v>
      </c>
      <c r="CH1195" s="1">
        <v>100</v>
      </c>
      <c r="CI1195" s="1">
        <v>40</v>
      </c>
      <c r="CJ1195" s="1">
        <v>60</v>
      </c>
      <c r="CK1195" s="1"/>
      <c r="CL1195" s="1">
        <f t="shared" si="204"/>
        <v>0</v>
      </c>
      <c r="CM1195" s="1"/>
      <c r="CN1195" s="1"/>
      <c r="CO1195" s="1">
        <f t="shared" si="213"/>
        <v>0</v>
      </c>
      <c r="CP1195" s="1">
        <v>361.38</v>
      </c>
      <c r="CQ1195" s="1">
        <f>SUM(BI1195,CB1195,CG1195)</f>
        <v>0</v>
      </c>
      <c r="CR1195" s="1">
        <v>55</v>
      </c>
      <c r="CS1195" s="1" t="s">
        <v>5728</v>
      </c>
    </row>
    <row r="1196" spans="1:97" customFormat="1" ht="33" hidden="1" customHeight="1" x14ac:dyDescent="0.25">
      <c r="A1196" s="1" t="s">
        <v>1884</v>
      </c>
      <c r="B1196" s="1" t="s">
        <v>1885</v>
      </c>
      <c r="C1196" s="1" t="s">
        <v>157</v>
      </c>
      <c r="D1196" s="1" t="s">
        <v>168</v>
      </c>
      <c r="E1196" s="1" t="s">
        <v>1886</v>
      </c>
      <c r="F1196" s="26" t="s">
        <v>1887</v>
      </c>
      <c r="G1196" s="26" t="s">
        <v>706</v>
      </c>
      <c r="H1196" s="1" t="s">
        <v>137</v>
      </c>
      <c r="I1196" s="1" t="s">
        <v>1888</v>
      </c>
      <c r="J1196" s="1" t="s">
        <v>1889</v>
      </c>
      <c r="K1196" s="1" t="s">
        <v>1890</v>
      </c>
      <c r="L1196" s="1" t="s">
        <v>1874</v>
      </c>
      <c r="M1196" s="1" t="s">
        <v>1891</v>
      </c>
      <c r="N1196" s="1" t="s">
        <v>1892</v>
      </c>
      <c r="O1196" s="1" t="s">
        <v>1082</v>
      </c>
      <c r="P1196" s="1">
        <v>943</v>
      </c>
      <c r="Q1196" s="1" t="s">
        <v>5157</v>
      </c>
      <c r="R1196" s="1" t="s">
        <v>38</v>
      </c>
      <c r="S1196" s="1" t="s">
        <v>5147</v>
      </c>
      <c r="T1196" s="1" t="s">
        <v>40</v>
      </c>
      <c r="U1196" s="1">
        <v>15</v>
      </c>
      <c r="V1196" s="1" t="s">
        <v>41</v>
      </c>
      <c r="W1196" s="1" t="s">
        <v>41</v>
      </c>
      <c r="X1196" s="1">
        <v>3</v>
      </c>
      <c r="Y1196" s="34" t="s">
        <v>5649</v>
      </c>
      <c r="Z1196" s="1">
        <v>10</v>
      </c>
      <c r="AA1196" s="1">
        <v>10</v>
      </c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>
        <f t="shared" si="207"/>
        <v>0</v>
      </c>
      <c r="AP1196" s="1">
        <v>157.05000000000001</v>
      </c>
      <c r="AQ1196" s="1"/>
      <c r="AR1196" s="1"/>
      <c r="AS1196" s="1"/>
      <c r="AT1196" s="1">
        <v>137.5</v>
      </c>
      <c r="AU1196" s="1"/>
      <c r="AV1196" s="1"/>
      <c r="AW1196" s="1"/>
      <c r="AX1196" s="1"/>
      <c r="AY1196" s="1"/>
      <c r="AZ1196" s="1"/>
      <c r="BA1196" s="1">
        <v>0</v>
      </c>
      <c r="BB1196" s="1">
        <v>19.149999999999999</v>
      </c>
      <c r="BC1196" s="1"/>
      <c r="BD1196" s="1"/>
      <c r="BE1196" s="1"/>
      <c r="BF1196" s="1"/>
      <c r="BG1196" s="1"/>
      <c r="BH1196" s="1"/>
      <c r="BI1196" s="1">
        <f t="shared" si="208"/>
        <v>0</v>
      </c>
      <c r="BJ1196" s="1">
        <v>33.75</v>
      </c>
      <c r="BK1196" s="1">
        <v>1</v>
      </c>
      <c r="BL1196" s="1">
        <v>0</v>
      </c>
      <c r="BM1196" s="1"/>
      <c r="BN1196" s="1">
        <v>0</v>
      </c>
      <c r="BO1196" s="1"/>
      <c r="BP1196" s="1"/>
      <c r="BQ1196" s="1">
        <v>8</v>
      </c>
      <c r="BR1196" s="1">
        <v>2.75</v>
      </c>
      <c r="BS1196" s="1"/>
      <c r="BT1196" s="1"/>
      <c r="BU1196" s="1"/>
      <c r="BV1196" s="1"/>
      <c r="BW1196" s="1"/>
      <c r="BX1196" s="1">
        <f t="shared" si="209"/>
        <v>0</v>
      </c>
      <c r="BY1196" s="1">
        <v>20</v>
      </c>
      <c r="BZ1196" s="1"/>
      <c r="CA1196" s="1">
        <f t="shared" si="210"/>
        <v>0</v>
      </c>
      <c r="CB1196" s="1">
        <f t="shared" si="211"/>
        <v>0</v>
      </c>
      <c r="CC1196" s="1">
        <v>170</v>
      </c>
      <c r="CD1196" s="1">
        <v>0</v>
      </c>
      <c r="CE1196" s="1">
        <v>0</v>
      </c>
      <c r="CF1196" s="1"/>
      <c r="CG1196" s="1">
        <f t="shared" si="212"/>
        <v>0</v>
      </c>
      <c r="CH1196" s="1">
        <v>76</v>
      </c>
      <c r="CI1196" s="1">
        <v>16</v>
      </c>
      <c r="CJ1196" s="1">
        <v>60</v>
      </c>
      <c r="CK1196" s="1"/>
      <c r="CL1196" s="1">
        <f t="shared" si="204"/>
        <v>0</v>
      </c>
      <c r="CM1196" s="1"/>
      <c r="CN1196" s="1"/>
      <c r="CO1196" s="1">
        <f t="shared" si="213"/>
        <v>0</v>
      </c>
      <c r="CP1196" s="1">
        <v>360.8</v>
      </c>
      <c r="CQ1196" s="1">
        <f>SUM(BI1196,CB1196,CG1196)</f>
        <v>0</v>
      </c>
      <c r="CR1196" s="1">
        <v>52</v>
      </c>
      <c r="CS1196" s="1" t="s">
        <v>5728</v>
      </c>
    </row>
    <row r="1197" spans="1:97" customFormat="1" ht="40.5" hidden="1" customHeight="1" x14ac:dyDescent="0.25">
      <c r="A1197" s="1" t="s">
        <v>202</v>
      </c>
      <c r="B1197" s="1" t="s">
        <v>203</v>
      </c>
      <c r="C1197" s="1" t="s">
        <v>157</v>
      </c>
      <c r="D1197" s="1" t="s">
        <v>26</v>
      </c>
      <c r="E1197" s="1" t="s">
        <v>204</v>
      </c>
      <c r="F1197" s="26" t="s">
        <v>205</v>
      </c>
      <c r="G1197" s="26" t="s">
        <v>206</v>
      </c>
      <c r="H1197" s="1" t="s">
        <v>75</v>
      </c>
      <c r="I1197" s="1" t="s">
        <v>207</v>
      </c>
      <c r="J1197" s="1" t="s">
        <v>207</v>
      </c>
      <c r="K1197" s="1" t="s">
        <v>208</v>
      </c>
      <c r="L1197" s="1" t="s">
        <v>209</v>
      </c>
      <c r="M1197" s="1" t="s">
        <v>210</v>
      </c>
      <c r="N1197" s="1" t="s">
        <v>211</v>
      </c>
      <c r="O1197" s="1" t="s">
        <v>212</v>
      </c>
      <c r="P1197" s="1">
        <v>943</v>
      </c>
      <c r="Q1197" s="1" t="s">
        <v>5157</v>
      </c>
      <c r="R1197" s="1" t="s">
        <v>38</v>
      </c>
      <c r="S1197" s="1" t="s">
        <v>5147</v>
      </c>
      <c r="T1197" s="1" t="s">
        <v>40</v>
      </c>
      <c r="U1197" s="1">
        <v>15</v>
      </c>
      <c r="V1197" s="1" t="s">
        <v>41</v>
      </c>
      <c r="W1197" s="1" t="s">
        <v>41</v>
      </c>
      <c r="X1197" s="1">
        <v>2</v>
      </c>
      <c r="Y1197" s="34" t="s">
        <v>5649</v>
      </c>
      <c r="Z1197" s="1">
        <v>50</v>
      </c>
      <c r="AA1197" s="1">
        <v>10</v>
      </c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>
        <f t="shared" si="207"/>
        <v>0</v>
      </c>
      <c r="AP1197" s="1">
        <v>295.97000000000003</v>
      </c>
      <c r="AQ1197" s="1"/>
      <c r="AR1197" s="1"/>
      <c r="AS1197" s="1"/>
      <c r="AT1197" s="1"/>
      <c r="AU1197" s="1"/>
      <c r="AV1197" s="1"/>
      <c r="AW1197" s="1"/>
      <c r="AX1197" s="1">
        <v>23.29</v>
      </c>
      <c r="AY1197" s="1"/>
      <c r="AZ1197" s="1"/>
      <c r="BA1197" s="1">
        <v>0</v>
      </c>
      <c r="BB1197" s="1">
        <v>91.92</v>
      </c>
      <c r="BC1197" s="1"/>
      <c r="BD1197" s="1"/>
      <c r="BE1197" s="1"/>
      <c r="BF1197" s="1"/>
      <c r="BG1197" s="1"/>
      <c r="BH1197" s="1">
        <v>0</v>
      </c>
      <c r="BI1197" s="1">
        <f t="shared" si="208"/>
        <v>0</v>
      </c>
      <c r="BJ1197" s="1">
        <v>44.5</v>
      </c>
      <c r="BK1197" s="1"/>
      <c r="BL1197" s="1"/>
      <c r="BM1197" s="1"/>
      <c r="BN1197" s="1"/>
      <c r="BO1197" s="1">
        <v>2.5</v>
      </c>
      <c r="BP1197" s="1"/>
      <c r="BQ1197" s="1">
        <v>2</v>
      </c>
      <c r="BR1197" s="1"/>
      <c r="BS1197" s="1"/>
      <c r="BT1197" s="1"/>
      <c r="BU1197" s="1">
        <v>0</v>
      </c>
      <c r="BV1197" s="1">
        <v>10</v>
      </c>
      <c r="BW1197" s="1"/>
      <c r="BX1197" s="1">
        <f t="shared" si="209"/>
        <v>0</v>
      </c>
      <c r="BY1197" s="1">
        <v>20</v>
      </c>
      <c r="BZ1197" s="1"/>
      <c r="CA1197" s="1">
        <f t="shared" si="210"/>
        <v>0</v>
      </c>
      <c r="CB1197" s="1">
        <f t="shared" si="211"/>
        <v>0</v>
      </c>
      <c r="CC1197" s="1">
        <v>20</v>
      </c>
      <c r="CD1197" s="1">
        <v>0</v>
      </c>
      <c r="CE1197" s="1"/>
      <c r="CF1197" s="1"/>
      <c r="CG1197" s="1">
        <f t="shared" si="212"/>
        <v>0</v>
      </c>
      <c r="CH1197" s="1">
        <v>8</v>
      </c>
      <c r="CI1197" s="1">
        <v>8</v>
      </c>
      <c r="CJ1197" s="1"/>
      <c r="CK1197" s="1"/>
      <c r="CL1197" s="1">
        <f t="shared" si="204"/>
        <v>0</v>
      </c>
      <c r="CM1197" s="1"/>
      <c r="CN1197" s="1"/>
      <c r="CO1197" s="1">
        <f t="shared" si="213"/>
        <v>0</v>
      </c>
      <c r="CP1197" s="1">
        <v>360.47</v>
      </c>
      <c r="CQ1197" s="1">
        <f>SUM(BI1197,CB1197,CG1197)</f>
        <v>0</v>
      </c>
      <c r="CR1197" s="1">
        <v>60</v>
      </c>
      <c r="CS1197" s="1" t="s">
        <v>5728</v>
      </c>
    </row>
    <row r="1198" spans="1:97" customFormat="1" ht="120" hidden="1" customHeight="1" x14ac:dyDescent="0.25">
      <c r="A1198" s="27" t="s">
        <v>213</v>
      </c>
      <c r="B1198" s="27" t="s">
        <v>214</v>
      </c>
      <c r="C1198" s="27" t="s">
        <v>25</v>
      </c>
      <c r="D1198" s="27" t="s">
        <v>98</v>
      </c>
      <c r="E1198" s="27" t="s">
        <v>215</v>
      </c>
      <c r="F1198" s="27" t="s">
        <v>216</v>
      </c>
      <c r="G1198" s="27" t="s">
        <v>217</v>
      </c>
      <c r="H1198" s="27" t="s">
        <v>61</v>
      </c>
      <c r="I1198" s="27" t="s">
        <v>125</v>
      </c>
      <c r="J1198" s="27" t="s">
        <v>218</v>
      </c>
      <c r="K1198" s="27" t="s">
        <v>219</v>
      </c>
      <c r="L1198" s="27" t="s">
        <v>105</v>
      </c>
      <c r="M1198" s="27" t="s">
        <v>220</v>
      </c>
      <c r="N1198" s="27" t="s">
        <v>129</v>
      </c>
      <c r="O1198" s="27" t="s">
        <v>130</v>
      </c>
      <c r="P1198" s="27">
        <v>943</v>
      </c>
      <c r="Q1198" s="27" t="s">
        <v>5157</v>
      </c>
      <c r="R1198" s="27" t="s">
        <v>38</v>
      </c>
      <c r="S1198" s="27" t="s">
        <v>5147</v>
      </c>
      <c r="T1198" s="27" t="s">
        <v>40</v>
      </c>
      <c r="U1198" s="27">
        <v>15</v>
      </c>
      <c r="V1198" s="27" t="s">
        <v>41</v>
      </c>
      <c r="W1198" s="27" t="s">
        <v>41</v>
      </c>
      <c r="X1198" s="27">
        <v>3</v>
      </c>
      <c r="Y1198" s="33" t="s">
        <v>5634</v>
      </c>
      <c r="Z1198" s="27">
        <v>10</v>
      </c>
      <c r="AA1198" s="27">
        <v>10</v>
      </c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>
        <f t="shared" si="207"/>
        <v>0</v>
      </c>
      <c r="AP1198" s="27">
        <v>306.27999999999997</v>
      </c>
      <c r="AQ1198" s="27">
        <v>3.32</v>
      </c>
      <c r="AR1198" s="27"/>
      <c r="AS1198" s="27">
        <v>38.75</v>
      </c>
      <c r="AT1198" s="27">
        <v>42.5</v>
      </c>
      <c r="AU1198" s="27"/>
      <c r="AV1198" s="27">
        <v>8.3000000000000007</v>
      </c>
      <c r="AW1198" s="27"/>
      <c r="AX1198" s="27"/>
      <c r="AY1198" s="27"/>
      <c r="AZ1198" s="27"/>
      <c r="BA1198" s="27"/>
      <c r="BB1198" s="27">
        <v>103.41</v>
      </c>
      <c r="BC1198" s="27"/>
      <c r="BD1198" s="27"/>
      <c r="BE1198" s="27"/>
      <c r="BF1198" s="27"/>
      <c r="BG1198" s="27"/>
      <c r="BH1198" s="27">
        <v>100</v>
      </c>
      <c r="BI1198" s="27">
        <f t="shared" si="208"/>
        <v>0</v>
      </c>
      <c r="BJ1198" s="27">
        <v>33.75</v>
      </c>
      <c r="BK1198" s="27"/>
      <c r="BL1198" s="27"/>
      <c r="BM1198" s="27">
        <v>1</v>
      </c>
      <c r="BN1198" s="27"/>
      <c r="BO1198" s="27">
        <v>1.25</v>
      </c>
      <c r="BP1198" s="27">
        <v>1.5</v>
      </c>
      <c r="BQ1198" s="27"/>
      <c r="BR1198" s="27"/>
      <c r="BS1198" s="27"/>
      <c r="BT1198" s="27"/>
      <c r="BU1198" s="27"/>
      <c r="BV1198" s="27"/>
      <c r="BW1198" s="27">
        <v>10</v>
      </c>
      <c r="BX1198" s="27">
        <f t="shared" si="209"/>
        <v>0</v>
      </c>
      <c r="BY1198" s="27">
        <v>20</v>
      </c>
      <c r="BZ1198" s="27"/>
      <c r="CA1198" s="27">
        <f t="shared" si="210"/>
        <v>0</v>
      </c>
      <c r="CB1198" s="27">
        <f t="shared" si="211"/>
        <v>0</v>
      </c>
      <c r="CC1198" s="27">
        <v>20</v>
      </c>
      <c r="CD1198" s="27">
        <v>20</v>
      </c>
      <c r="CE1198" s="27"/>
      <c r="CF1198" s="27"/>
      <c r="CG1198" s="27">
        <f t="shared" si="212"/>
        <v>0</v>
      </c>
      <c r="CH1198" s="27">
        <v>8</v>
      </c>
      <c r="CI1198" s="27">
        <v>8</v>
      </c>
      <c r="CJ1198" s="27"/>
      <c r="CK1198" s="27"/>
      <c r="CL1198" s="27">
        <f t="shared" si="204"/>
        <v>0</v>
      </c>
      <c r="CM1198" s="27"/>
      <c r="CN1198" s="27"/>
      <c r="CO1198" s="27">
        <f t="shared" si="213"/>
        <v>0</v>
      </c>
      <c r="CP1198" s="27">
        <v>360.03</v>
      </c>
      <c r="CQ1198" s="27"/>
      <c r="CR1198" s="27"/>
      <c r="CS1198" s="27" t="s">
        <v>5726</v>
      </c>
    </row>
    <row r="1199" spans="1:97" customFormat="1" ht="40.5" hidden="1" customHeight="1" x14ac:dyDescent="0.25">
      <c r="A1199" s="1" t="s">
        <v>221</v>
      </c>
      <c r="B1199" s="1" t="s">
        <v>222</v>
      </c>
      <c r="C1199" s="1" t="s">
        <v>25</v>
      </c>
      <c r="D1199" s="1" t="s">
        <v>26</v>
      </c>
      <c r="E1199" s="1" t="s">
        <v>223</v>
      </c>
      <c r="F1199" s="1" t="s">
        <v>224</v>
      </c>
      <c r="G1199" s="1" t="s">
        <v>225</v>
      </c>
      <c r="H1199" s="1" t="s">
        <v>226</v>
      </c>
      <c r="I1199" s="1" t="s">
        <v>227</v>
      </c>
      <c r="J1199" s="1" t="s">
        <v>228</v>
      </c>
      <c r="K1199" s="1" t="s">
        <v>229</v>
      </c>
      <c r="L1199" s="1" t="s">
        <v>230</v>
      </c>
      <c r="M1199" s="1" t="s">
        <v>231</v>
      </c>
      <c r="N1199" s="1" t="s">
        <v>232</v>
      </c>
      <c r="O1199" s="1" t="s">
        <v>233</v>
      </c>
      <c r="P1199" s="1">
        <v>943</v>
      </c>
      <c r="Q1199" s="1" t="s">
        <v>5157</v>
      </c>
      <c r="R1199" s="1" t="s">
        <v>38</v>
      </c>
      <c r="S1199" s="1" t="s">
        <v>5147</v>
      </c>
      <c r="T1199" s="1" t="s">
        <v>40</v>
      </c>
      <c r="U1199" s="1">
        <v>15</v>
      </c>
      <c r="V1199" s="1" t="s">
        <v>41</v>
      </c>
      <c r="W1199" s="1" t="s">
        <v>41</v>
      </c>
      <c r="X1199" s="1">
        <v>2</v>
      </c>
      <c r="Y1199" s="34" t="s">
        <v>5649</v>
      </c>
      <c r="Z1199" s="1">
        <v>10</v>
      </c>
      <c r="AA1199" s="1">
        <v>10</v>
      </c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>
        <f t="shared" si="207"/>
        <v>0</v>
      </c>
      <c r="AP1199" s="1">
        <v>290.01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180.01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100</v>
      </c>
      <c r="BI1199" s="1">
        <f t="shared" si="208"/>
        <v>0</v>
      </c>
      <c r="BJ1199" s="1">
        <v>22.25</v>
      </c>
      <c r="BK1199" s="1">
        <v>0</v>
      </c>
      <c r="BL1199" s="1">
        <v>0</v>
      </c>
      <c r="BM1199" s="1">
        <v>1</v>
      </c>
      <c r="BN1199" s="1">
        <v>0</v>
      </c>
      <c r="BO1199" s="1">
        <v>1.25</v>
      </c>
      <c r="BP1199" s="1">
        <v>0</v>
      </c>
      <c r="BQ1199" s="1">
        <v>0</v>
      </c>
      <c r="BR1199" s="1">
        <v>0</v>
      </c>
      <c r="BS1199" s="1">
        <v>0</v>
      </c>
      <c r="BT1199" s="1">
        <v>0</v>
      </c>
      <c r="BU1199" s="1">
        <v>0</v>
      </c>
      <c r="BV1199" s="1">
        <v>10</v>
      </c>
      <c r="BW1199" s="1">
        <v>0</v>
      </c>
      <c r="BX1199" s="1">
        <f t="shared" si="209"/>
        <v>0</v>
      </c>
      <c r="BY1199" s="1">
        <v>0</v>
      </c>
      <c r="BZ1199" s="1">
        <v>0</v>
      </c>
      <c r="CA1199" s="1">
        <f t="shared" si="210"/>
        <v>0</v>
      </c>
      <c r="CB1199" s="1">
        <f t="shared" si="211"/>
        <v>0</v>
      </c>
      <c r="CC1199" s="1">
        <v>40</v>
      </c>
      <c r="CD1199" s="1">
        <v>40</v>
      </c>
      <c r="CE1199" s="1">
        <v>0</v>
      </c>
      <c r="CF1199" s="1">
        <v>0</v>
      </c>
      <c r="CG1199" s="1">
        <f t="shared" si="212"/>
        <v>0</v>
      </c>
      <c r="CH1199" s="1">
        <v>24</v>
      </c>
      <c r="CI1199" s="1">
        <v>24</v>
      </c>
      <c r="CJ1199" s="1">
        <v>0</v>
      </c>
      <c r="CK1199" s="1">
        <v>0</v>
      </c>
      <c r="CL1199" s="1">
        <f t="shared" si="204"/>
        <v>0</v>
      </c>
      <c r="CM1199" s="1"/>
      <c r="CN1199" s="1">
        <v>0</v>
      </c>
      <c r="CO1199" s="1">
        <f t="shared" si="213"/>
        <v>0</v>
      </c>
      <c r="CP1199" s="1">
        <v>352.26</v>
      </c>
      <c r="CQ1199" s="1">
        <f t="shared" ref="CQ1199:CQ1208" si="214">SUM(BI1199,CB1199,CG1199)</f>
        <v>0</v>
      </c>
      <c r="CR1199" s="1">
        <v>14</v>
      </c>
      <c r="CS1199" s="1" t="s">
        <v>5732</v>
      </c>
    </row>
    <row r="1200" spans="1:97" customFormat="1" ht="42" hidden="1" customHeight="1" x14ac:dyDescent="0.25">
      <c r="A1200" s="1" t="s">
        <v>234</v>
      </c>
      <c r="B1200" s="1" t="s">
        <v>235</v>
      </c>
      <c r="C1200" s="1" t="s">
        <v>236</v>
      </c>
      <c r="D1200" s="1" t="s">
        <v>98</v>
      </c>
      <c r="E1200" s="1" t="s">
        <v>237</v>
      </c>
      <c r="F1200" s="26" t="s">
        <v>238</v>
      </c>
      <c r="G1200" s="26" t="s">
        <v>29</v>
      </c>
      <c r="H1200" s="1" t="s">
        <v>75</v>
      </c>
      <c r="I1200" s="1" t="s">
        <v>239</v>
      </c>
      <c r="J1200" s="1" t="s">
        <v>240</v>
      </c>
      <c r="K1200" s="1" t="s">
        <v>241</v>
      </c>
      <c r="L1200" s="1" t="s">
        <v>242</v>
      </c>
      <c r="M1200" s="1" t="s">
        <v>231</v>
      </c>
      <c r="N1200" s="1" t="s">
        <v>243</v>
      </c>
      <c r="O1200" s="1" t="s">
        <v>244</v>
      </c>
      <c r="P1200" s="1">
        <v>943</v>
      </c>
      <c r="Q1200" s="1" t="s">
        <v>5157</v>
      </c>
      <c r="R1200" s="1" t="s">
        <v>38</v>
      </c>
      <c r="S1200" s="1" t="s">
        <v>5147</v>
      </c>
      <c r="T1200" s="1" t="s">
        <v>40</v>
      </c>
      <c r="U1200" s="1">
        <v>15</v>
      </c>
      <c r="V1200" s="1" t="s">
        <v>41</v>
      </c>
      <c r="W1200" s="1" t="s">
        <v>41</v>
      </c>
      <c r="X1200" s="1">
        <v>2</v>
      </c>
      <c r="Y1200" s="34" t="s">
        <v>5649</v>
      </c>
      <c r="Z1200" s="1">
        <v>0</v>
      </c>
      <c r="AA1200" s="1">
        <v>0</v>
      </c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>
        <f t="shared" si="207"/>
        <v>0</v>
      </c>
      <c r="AP1200" s="1">
        <v>111.33</v>
      </c>
      <c r="AQ1200" s="1">
        <v>14.11</v>
      </c>
      <c r="AR1200" s="1"/>
      <c r="AS1200" s="1">
        <v>160</v>
      </c>
      <c r="AT1200" s="1"/>
      <c r="AU1200" s="1"/>
      <c r="AV1200" s="1"/>
      <c r="AW1200" s="1"/>
      <c r="AX1200" s="1"/>
      <c r="AY1200" s="1"/>
      <c r="AZ1200" s="1"/>
      <c r="BA1200" s="1"/>
      <c r="BB1200" s="1">
        <v>88.09</v>
      </c>
      <c r="BC1200" s="1"/>
      <c r="BD1200" s="1"/>
      <c r="BE1200" s="1"/>
      <c r="BF1200" s="1"/>
      <c r="BG1200" s="1"/>
      <c r="BH1200" s="1"/>
      <c r="BI1200" s="1">
        <f t="shared" si="208"/>
        <v>0</v>
      </c>
      <c r="BJ1200" s="1">
        <v>37.700000000000003</v>
      </c>
      <c r="BK1200" s="1">
        <v>0.5</v>
      </c>
      <c r="BL1200" s="1"/>
      <c r="BM1200" s="1">
        <v>2</v>
      </c>
      <c r="BN1200" s="1">
        <v>1.25</v>
      </c>
      <c r="BO1200" s="1">
        <v>1.25</v>
      </c>
      <c r="BP1200" s="1"/>
      <c r="BQ1200" s="1">
        <v>0</v>
      </c>
      <c r="BR1200" s="1"/>
      <c r="BS1200" s="1">
        <v>2.7</v>
      </c>
      <c r="BT1200" s="1"/>
      <c r="BU1200" s="1"/>
      <c r="BV1200" s="1">
        <v>10</v>
      </c>
      <c r="BW1200" s="1">
        <v>10</v>
      </c>
      <c r="BX1200" s="1">
        <f t="shared" si="209"/>
        <v>0</v>
      </c>
      <c r="BY1200" s="1"/>
      <c r="BZ1200" s="1"/>
      <c r="CA1200" s="1">
        <f t="shared" si="210"/>
        <v>0</v>
      </c>
      <c r="CB1200" s="1">
        <f t="shared" si="211"/>
        <v>0</v>
      </c>
      <c r="CC1200" s="1">
        <v>200</v>
      </c>
      <c r="CD1200" s="1">
        <v>60</v>
      </c>
      <c r="CE1200" s="1">
        <v>0</v>
      </c>
      <c r="CF1200" s="1"/>
      <c r="CG1200" s="1">
        <f t="shared" si="212"/>
        <v>0</v>
      </c>
      <c r="CH1200" s="1">
        <v>100</v>
      </c>
      <c r="CI1200" s="1">
        <v>40</v>
      </c>
      <c r="CJ1200" s="1">
        <v>60</v>
      </c>
      <c r="CK1200" s="1"/>
      <c r="CL1200" s="1">
        <f t="shared" si="204"/>
        <v>0</v>
      </c>
      <c r="CM1200" s="1"/>
      <c r="CN1200" s="1"/>
      <c r="CO1200" s="1">
        <f t="shared" si="213"/>
        <v>0</v>
      </c>
      <c r="CP1200" s="1">
        <v>349.03</v>
      </c>
      <c r="CQ1200" s="1">
        <f t="shared" si="214"/>
        <v>0</v>
      </c>
      <c r="CR1200" s="1">
        <v>12</v>
      </c>
      <c r="CS1200" s="1" t="s">
        <v>5728</v>
      </c>
    </row>
    <row r="1201" spans="1:97" customFormat="1" ht="45" hidden="1" customHeight="1" x14ac:dyDescent="0.25">
      <c r="A1201" s="1" t="s">
        <v>2383</v>
      </c>
      <c r="B1201" s="1" t="s">
        <v>2384</v>
      </c>
      <c r="C1201" s="1" t="s">
        <v>267</v>
      </c>
      <c r="D1201" s="1" t="s">
        <v>26</v>
      </c>
      <c r="E1201" s="1" t="s">
        <v>2385</v>
      </c>
      <c r="F1201" s="1" t="s">
        <v>2386</v>
      </c>
      <c r="G1201" s="1" t="s">
        <v>112</v>
      </c>
      <c r="H1201" s="1" t="s">
        <v>74</v>
      </c>
      <c r="I1201" s="1" t="s">
        <v>2387</v>
      </c>
      <c r="J1201" s="1" t="s">
        <v>2388</v>
      </c>
      <c r="K1201" s="1" t="s">
        <v>2389</v>
      </c>
      <c r="L1201" s="1" t="s">
        <v>2390</v>
      </c>
      <c r="M1201" s="1" t="s">
        <v>2391</v>
      </c>
      <c r="N1201" s="1" t="s">
        <v>2392</v>
      </c>
      <c r="O1201" s="1" t="s">
        <v>2393</v>
      </c>
      <c r="P1201" s="1">
        <v>943</v>
      </c>
      <c r="Q1201" s="1" t="s">
        <v>5157</v>
      </c>
      <c r="R1201" s="1" t="s">
        <v>38</v>
      </c>
      <c r="S1201" s="1" t="s">
        <v>5147</v>
      </c>
      <c r="T1201" s="1" t="s">
        <v>40</v>
      </c>
      <c r="U1201" s="1">
        <v>15</v>
      </c>
      <c r="V1201" s="1" t="s">
        <v>41</v>
      </c>
      <c r="W1201" s="1" t="s">
        <v>41</v>
      </c>
      <c r="X1201" s="1">
        <v>4</v>
      </c>
      <c r="Y1201" s="34" t="s">
        <v>5649</v>
      </c>
      <c r="Z1201" s="1">
        <v>50</v>
      </c>
      <c r="AA1201" s="1">
        <v>10</v>
      </c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>
        <f t="shared" si="207"/>
        <v>0</v>
      </c>
      <c r="AP1201" s="1">
        <v>277.85000000000002</v>
      </c>
      <c r="AQ1201" s="1">
        <v>143.59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45.84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f t="shared" si="208"/>
        <v>0</v>
      </c>
      <c r="BJ1201" s="1">
        <v>10</v>
      </c>
      <c r="BK1201" s="1">
        <v>0</v>
      </c>
      <c r="BL1201" s="1">
        <v>0</v>
      </c>
      <c r="BM1201" s="1">
        <v>0</v>
      </c>
      <c r="BN1201" s="1">
        <v>0</v>
      </c>
      <c r="BO1201" s="1">
        <v>0</v>
      </c>
      <c r="BP1201" s="1">
        <v>0</v>
      </c>
      <c r="BQ1201" s="1">
        <v>0</v>
      </c>
      <c r="BR1201" s="1">
        <v>0</v>
      </c>
      <c r="BS1201" s="1">
        <v>0</v>
      </c>
      <c r="BT1201" s="1">
        <v>0</v>
      </c>
      <c r="BU1201" s="1">
        <v>0</v>
      </c>
      <c r="BV1201" s="1">
        <v>0</v>
      </c>
      <c r="BW1201" s="1">
        <v>0</v>
      </c>
      <c r="BX1201" s="1">
        <f t="shared" si="209"/>
        <v>0</v>
      </c>
      <c r="BY1201" s="1">
        <v>0</v>
      </c>
      <c r="BZ1201" s="1">
        <v>0</v>
      </c>
      <c r="CA1201" s="1">
        <f t="shared" si="210"/>
        <v>0</v>
      </c>
      <c r="CB1201" s="1">
        <f t="shared" si="211"/>
        <v>0</v>
      </c>
      <c r="CC1201" s="1">
        <v>60</v>
      </c>
      <c r="CD1201" s="1">
        <v>0</v>
      </c>
      <c r="CE1201" s="1">
        <v>0</v>
      </c>
      <c r="CF1201" s="1">
        <v>0</v>
      </c>
      <c r="CG1201" s="1">
        <f t="shared" si="212"/>
        <v>0</v>
      </c>
      <c r="CH1201" s="1">
        <v>40</v>
      </c>
      <c r="CI1201" s="1">
        <v>40</v>
      </c>
      <c r="CJ1201" s="1">
        <v>0</v>
      </c>
      <c r="CK1201" s="1">
        <v>0</v>
      </c>
      <c r="CL1201" s="1">
        <f t="shared" si="204"/>
        <v>0</v>
      </c>
      <c r="CM1201" s="1"/>
      <c r="CN1201" s="1">
        <v>0</v>
      </c>
      <c r="CO1201" s="1">
        <f t="shared" si="213"/>
        <v>0</v>
      </c>
      <c r="CP1201" s="1">
        <v>347.85</v>
      </c>
      <c r="CQ1201" s="1">
        <f t="shared" si="214"/>
        <v>0</v>
      </c>
      <c r="CR1201" s="1">
        <v>51</v>
      </c>
      <c r="CS1201" s="1" t="s">
        <v>5732</v>
      </c>
    </row>
    <row r="1202" spans="1:97" customFormat="1" ht="45" hidden="1" customHeight="1" x14ac:dyDescent="0.25">
      <c r="A1202" s="1" t="s">
        <v>3923</v>
      </c>
      <c r="B1202" s="1" t="s">
        <v>3924</v>
      </c>
      <c r="C1202" s="1" t="s">
        <v>57</v>
      </c>
      <c r="D1202" s="1" t="s">
        <v>84</v>
      </c>
      <c r="E1202" s="1" t="s">
        <v>3925</v>
      </c>
      <c r="F1202" s="26" t="s">
        <v>3926</v>
      </c>
      <c r="G1202" s="26" t="s">
        <v>3927</v>
      </c>
      <c r="H1202" s="1" t="s">
        <v>337</v>
      </c>
      <c r="I1202" s="1" t="s">
        <v>3928</v>
      </c>
      <c r="J1202" s="1" t="s">
        <v>3929</v>
      </c>
      <c r="K1202" s="1" t="s">
        <v>3930</v>
      </c>
      <c r="L1202" s="1" t="s">
        <v>78</v>
      </c>
      <c r="M1202" s="1" t="s">
        <v>3009</v>
      </c>
      <c r="N1202" s="1" t="s">
        <v>3931</v>
      </c>
      <c r="O1202" s="1" t="s">
        <v>3932</v>
      </c>
      <c r="P1202" s="1">
        <v>943</v>
      </c>
      <c r="Q1202" s="1" t="s">
        <v>5157</v>
      </c>
      <c r="R1202" s="1" t="s">
        <v>38</v>
      </c>
      <c r="S1202" s="1" t="s">
        <v>5147</v>
      </c>
      <c r="T1202" s="1" t="s">
        <v>40</v>
      </c>
      <c r="U1202" s="1">
        <v>15</v>
      </c>
      <c r="V1202" s="1" t="s">
        <v>41</v>
      </c>
      <c r="W1202" s="1" t="s">
        <v>41</v>
      </c>
      <c r="X1202" s="1">
        <v>3</v>
      </c>
      <c r="Y1202" s="34" t="s">
        <v>5649</v>
      </c>
      <c r="Z1202" s="1">
        <v>10</v>
      </c>
      <c r="AA1202" s="1">
        <v>10</v>
      </c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>
        <f t="shared" si="207"/>
        <v>0</v>
      </c>
      <c r="AP1202" s="1">
        <v>291.33</v>
      </c>
      <c r="AQ1202" s="1"/>
      <c r="AR1202" s="1"/>
      <c r="AS1202" s="1"/>
      <c r="AT1202" s="1"/>
      <c r="AU1202" s="1"/>
      <c r="AV1202" s="1"/>
      <c r="AW1202" s="1"/>
      <c r="AX1202" s="1">
        <v>4.1100000000000003</v>
      </c>
      <c r="AY1202" s="1"/>
      <c r="AZ1202" s="1"/>
      <c r="BA1202" s="1">
        <v>17.190000000000001</v>
      </c>
      <c r="BB1202" s="1">
        <v>157.03</v>
      </c>
      <c r="BC1202" s="1"/>
      <c r="BD1202" s="1"/>
      <c r="BE1202" s="1"/>
      <c r="BF1202" s="1"/>
      <c r="BG1202" s="1"/>
      <c r="BH1202" s="1">
        <v>100</v>
      </c>
      <c r="BI1202" s="1">
        <f t="shared" si="208"/>
        <v>0</v>
      </c>
      <c r="BJ1202" s="1">
        <v>23.75</v>
      </c>
      <c r="BK1202" s="1">
        <v>1</v>
      </c>
      <c r="BL1202" s="1"/>
      <c r="BM1202" s="1">
        <v>1</v>
      </c>
      <c r="BN1202" s="1"/>
      <c r="BO1202" s="1">
        <v>1.25</v>
      </c>
      <c r="BP1202" s="1"/>
      <c r="BQ1202" s="1"/>
      <c r="BR1202" s="1"/>
      <c r="BS1202" s="1"/>
      <c r="BT1202" s="1"/>
      <c r="BU1202" s="1">
        <v>0</v>
      </c>
      <c r="BV1202" s="1">
        <v>10</v>
      </c>
      <c r="BW1202" s="1"/>
      <c r="BX1202" s="1">
        <f t="shared" si="209"/>
        <v>0</v>
      </c>
      <c r="BY1202" s="1"/>
      <c r="BZ1202" s="1"/>
      <c r="CA1202" s="1">
        <f t="shared" si="210"/>
        <v>0</v>
      </c>
      <c r="CB1202" s="1">
        <f t="shared" si="211"/>
        <v>0</v>
      </c>
      <c r="CC1202" s="1">
        <v>30</v>
      </c>
      <c r="CD1202" s="1">
        <v>30</v>
      </c>
      <c r="CE1202" s="1"/>
      <c r="CF1202" s="1"/>
      <c r="CG1202" s="1">
        <f t="shared" si="212"/>
        <v>0</v>
      </c>
      <c r="CH1202" s="1">
        <v>16</v>
      </c>
      <c r="CI1202" s="1">
        <v>16</v>
      </c>
      <c r="CJ1202" s="1"/>
      <c r="CK1202" s="1"/>
      <c r="CL1202" s="1">
        <f t="shared" si="204"/>
        <v>0</v>
      </c>
      <c r="CM1202" s="1"/>
      <c r="CN1202" s="1"/>
      <c r="CO1202" s="1">
        <f t="shared" si="213"/>
        <v>0</v>
      </c>
      <c r="CP1202" s="1">
        <v>345.08</v>
      </c>
      <c r="CQ1202" s="1">
        <f t="shared" si="214"/>
        <v>0</v>
      </c>
      <c r="CR1202" s="1">
        <v>16</v>
      </c>
      <c r="CS1202" s="1" t="s">
        <v>5728</v>
      </c>
    </row>
    <row r="1203" spans="1:97" customFormat="1" ht="37.5" hidden="1" customHeight="1" x14ac:dyDescent="0.25">
      <c r="A1203" s="1" t="s">
        <v>1893</v>
      </c>
      <c r="B1203" s="1" t="s">
        <v>1894</v>
      </c>
      <c r="C1203" s="1" t="s">
        <v>25</v>
      </c>
      <c r="D1203" s="1" t="s">
        <v>71</v>
      </c>
      <c r="E1203" s="1" t="s">
        <v>1895</v>
      </c>
      <c r="F1203" s="26" t="s">
        <v>1896</v>
      </c>
      <c r="G1203" s="26" t="s">
        <v>29</v>
      </c>
      <c r="H1203" s="1" t="s">
        <v>1897</v>
      </c>
      <c r="I1203" s="1" t="s">
        <v>1898</v>
      </c>
      <c r="J1203" s="1" t="s">
        <v>1899</v>
      </c>
      <c r="K1203" s="1" t="s">
        <v>1900</v>
      </c>
      <c r="L1203" s="1" t="s">
        <v>105</v>
      </c>
      <c r="M1203" s="1" t="s">
        <v>1080</v>
      </c>
      <c r="N1203" s="1" t="s">
        <v>1901</v>
      </c>
      <c r="O1203" s="1" t="s">
        <v>1082</v>
      </c>
      <c r="P1203" s="1">
        <v>943</v>
      </c>
      <c r="Q1203" s="1" t="s">
        <v>5157</v>
      </c>
      <c r="R1203" s="1" t="s">
        <v>38</v>
      </c>
      <c r="S1203" s="1" t="s">
        <v>5147</v>
      </c>
      <c r="T1203" s="1" t="s">
        <v>40</v>
      </c>
      <c r="U1203" s="1">
        <v>15</v>
      </c>
      <c r="V1203" s="1" t="s">
        <v>41</v>
      </c>
      <c r="W1203" s="1" t="s">
        <v>41</v>
      </c>
      <c r="X1203" s="1">
        <v>5</v>
      </c>
      <c r="Y1203" s="34" t="s">
        <v>5649</v>
      </c>
      <c r="Z1203" s="1">
        <v>50</v>
      </c>
      <c r="AA1203" s="1">
        <v>10</v>
      </c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>
        <f t="shared" si="207"/>
        <v>0</v>
      </c>
      <c r="AP1203" s="1">
        <v>154.19</v>
      </c>
      <c r="AQ1203" s="1">
        <v>3.32</v>
      </c>
      <c r="AR1203" s="1"/>
      <c r="AS1203" s="1"/>
      <c r="AT1203" s="1"/>
      <c r="AU1203" s="1">
        <v>66.400000000000006</v>
      </c>
      <c r="AV1203" s="1"/>
      <c r="AW1203" s="1"/>
      <c r="AX1203" s="1"/>
      <c r="AY1203" s="1"/>
      <c r="AZ1203" s="1"/>
      <c r="BA1203" s="1"/>
      <c r="BB1203" s="1">
        <v>34.47</v>
      </c>
      <c r="BC1203" s="1"/>
      <c r="BD1203" s="1"/>
      <c r="BE1203" s="1"/>
      <c r="BF1203" s="1"/>
      <c r="BG1203" s="1"/>
      <c r="BH1203" s="1"/>
      <c r="BI1203" s="1">
        <f t="shared" si="208"/>
        <v>0</v>
      </c>
      <c r="BJ1203" s="1">
        <v>20.75</v>
      </c>
      <c r="BK1203" s="1"/>
      <c r="BL1203" s="1"/>
      <c r="BM1203" s="1">
        <v>2</v>
      </c>
      <c r="BN1203" s="1"/>
      <c r="BO1203" s="1">
        <v>5</v>
      </c>
      <c r="BP1203" s="1"/>
      <c r="BQ1203" s="1"/>
      <c r="BR1203" s="1"/>
      <c r="BS1203" s="1"/>
      <c r="BT1203" s="1"/>
      <c r="BU1203" s="1"/>
      <c r="BV1203" s="1"/>
      <c r="BW1203" s="1">
        <v>10</v>
      </c>
      <c r="BX1203" s="1">
        <f t="shared" si="209"/>
        <v>0</v>
      </c>
      <c r="BY1203" s="1"/>
      <c r="BZ1203" s="1"/>
      <c r="CA1203" s="1">
        <f t="shared" si="210"/>
        <v>0</v>
      </c>
      <c r="CB1203" s="1">
        <f t="shared" si="211"/>
        <v>0</v>
      </c>
      <c r="CC1203" s="1">
        <v>170</v>
      </c>
      <c r="CD1203" s="1">
        <v>60</v>
      </c>
      <c r="CE1203" s="1">
        <v>50</v>
      </c>
      <c r="CF1203" s="1"/>
      <c r="CG1203" s="1">
        <f t="shared" si="212"/>
        <v>0</v>
      </c>
      <c r="CH1203" s="1">
        <v>85</v>
      </c>
      <c r="CI1203" s="1">
        <v>40</v>
      </c>
      <c r="CJ1203" s="1">
        <v>45</v>
      </c>
      <c r="CK1203" s="1"/>
      <c r="CL1203" s="1">
        <f t="shared" si="204"/>
        <v>0</v>
      </c>
      <c r="CM1203" s="1"/>
      <c r="CN1203" s="1"/>
      <c r="CO1203" s="1">
        <f t="shared" si="213"/>
        <v>0</v>
      </c>
      <c r="CP1203" s="1">
        <v>344.94</v>
      </c>
      <c r="CQ1203" s="1">
        <f t="shared" si="214"/>
        <v>0</v>
      </c>
      <c r="CR1203" s="1">
        <v>39</v>
      </c>
      <c r="CS1203" s="1" t="s">
        <v>5728</v>
      </c>
    </row>
    <row r="1204" spans="1:97" customFormat="1" ht="34.5" hidden="1" customHeight="1" x14ac:dyDescent="0.25">
      <c r="A1204" s="1" t="s">
        <v>1902</v>
      </c>
      <c r="B1204" s="1" t="s">
        <v>1903</v>
      </c>
      <c r="C1204" s="1" t="s">
        <v>25</v>
      </c>
      <c r="D1204" s="1" t="s">
        <v>26</v>
      </c>
      <c r="E1204" s="1" t="s">
        <v>1904</v>
      </c>
      <c r="F1204" s="1" t="s">
        <v>1905</v>
      </c>
      <c r="G1204" s="1" t="s">
        <v>226</v>
      </c>
      <c r="H1204" s="1" t="s">
        <v>337</v>
      </c>
      <c r="I1204" s="1" t="s">
        <v>1906</v>
      </c>
      <c r="J1204" s="1" t="s">
        <v>1907</v>
      </c>
      <c r="K1204" s="1" t="s">
        <v>1908</v>
      </c>
      <c r="L1204" s="1" t="s">
        <v>299</v>
      </c>
      <c r="M1204" s="1" t="s">
        <v>603</v>
      </c>
      <c r="N1204" s="1" t="s">
        <v>1909</v>
      </c>
      <c r="O1204" s="1" t="s">
        <v>907</v>
      </c>
      <c r="P1204" s="1">
        <v>943</v>
      </c>
      <c r="Q1204" s="1" t="s">
        <v>5157</v>
      </c>
      <c r="R1204" s="1" t="s">
        <v>38</v>
      </c>
      <c r="S1204" s="1" t="s">
        <v>5147</v>
      </c>
      <c r="T1204" s="1" t="s">
        <v>40</v>
      </c>
      <c r="U1204" s="1">
        <v>15</v>
      </c>
      <c r="V1204" s="1" t="s">
        <v>41</v>
      </c>
      <c r="W1204" s="1" t="s">
        <v>41</v>
      </c>
      <c r="X1204" s="1">
        <v>1</v>
      </c>
      <c r="Y1204" s="34" t="s">
        <v>5649</v>
      </c>
      <c r="Z1204" s="1">
        <v>0</v>
      </c>
      <c r="AA1204" s="1">
        <v>0</v>
      </c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>
        <f t="shared" si="207"/>
        <v>0</v>
      </c>
      <c r="AP1204" s="1">
        <v>289.55</v>
      </c>
      <c r="AQ1204" s="1">
        <v>43.16</v>
      </c>
      <c r="AR1204" s="1">
        <v>0</v>
      </c>
      <c r="AS1204" s="1">
        <v>10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126.39</v>
      </c>
      <c r="BC1204" s="1">
        <v>0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f t="shared" si="208"/>
        <v>0</v>
      </c>
      <c r="BJ1204" s="1"/>
      <c r="BK1204" s="1">
        <v>0</v>
      </c>
      <c r="BL1204" s="1">
        <v>0</v>
      </c>
      <c r="BM1204" s="1">
        <v>0</v>
      </c>
      <c r="BN1204" s="1">
        <v>0</v>
      </c>
      <c r="BO1204" s="1">
        <v>0</v>
      </c>
      <c r="BP1204" s="1">
        <v>0</v>
      </c>
      <c r="BQ1204" s="1">
        <v>0</v>
      </c>
      <c r="BR1204" s="1">
        <v>0</v>
      </c>
      <c r="BS1204" s="1">
        <v>0</v>
      </c>
      <c r="BT1204" s="1">
        <v>0</v>
      </c>
      <c r="BU1204" s="1">
        <v>0</v>
      </c>
      <c r="BV1204" s="1">
        <v>0</v>
      </c>
      <c r="BW1204" s="1">
        <v>0</v>
      </c>
      <c r="BX1204" s="1">
        <f t="shared" si="209"/>
        <v>0</v>
      </c>
      <c r="BY1204" s="1">
        <v>0</v>
      </c>
      <c r="BZ1204" s="1">
        <v>0</v>
      </c>
      <c r="CA1204" s="1">
        <f t="shared" si="210"/>
        <v>0</v>
      </c>
      <c r="CB1204" s="1">
        <f t="shared" si="211"/>
        <v>0</v>
      </c>
      <c r="CC1204" s="1">
        <v>50</v>
      </c>
      <c r="CD1204" s="1">
        <v>40</v>
      </c>
      <c r="CE1204" s="1">
        <v>0</v>
      </c>
      <c r="CF1204" s="1">
        <v>0</v>
      </c>
      <c r="CG1204" s="1">
        <f t="shared" si="212"/>
        <v>0</v>
      </c>
      <c r="CH1204" s="1">
        <v>32</v>
      </c>
      <c r="CI1204" s="1">
        <v>32</v>
      </c>
      <c r="CJ1204" s="1">
        <v>0</v>
      </c>
      <c r="CK1204" s="1">
        <v>0</v>
      </c>
      <c r="CL1204" s="1">
        <f t="shared" si="204"/>
        <v>0</v>
      </c>
      <c r="CM1204" s="1"/>
      <c r="CN1204" s="1">
        <v>0</v>
      </c>
      <c r="CO1204" s="1">
        <f t="shared" si="213"/>
        <v>0</v>
      </c>
      <c r="CP1204" s="1">
        <v>339.55</v>
      </c>
      <c r="CQ1204" s="1">
        <f t="shared" si="214"/>
        <v>0</v>
      </c>
      <c r="CR1204" s="1">
        <v>45</v>
      </c>
      <c r="CS1204" s="1" t="s">
        <v>5732</v>
      </c>
    </row>
    <row r="1205" spans="1:97" customFormat="1" ht="40.5" hidden="1" customHeight="1" x14ac:dyDescent="0.25">
      <c r="A1205" s="1" t="s">
        <v>245</v>
      </c>
      <c r="B1205" s="1" t="s">
        <v>246</v>
      </c>
      <c r="C1205" s="1" t="s">
        <v>133</v>
      </c>
      <c r="D1205" s="1" t="s">
        <v>98</v>
      </c>
      <c r="E1205" s="1" t="s">
        <v>247</v>
      </c>
      <c r="F1205" s="26" t="s">
        <v>248</v>
      </c>
      <c r="G1205" s="26" t="s">
        <v>249</v>
      </c>
      <c r="H1205" s="1" t="s">
        <v>183</v>
      </c>
      <c r="I1205" s="1" t="s">
        <v>250</v>
      </c>
      <c r="J1205" s="1" t="s">
        <v>251</v>
      </c>
      <c r="K1205" s="1" t="s">
        <v>252</v>
      </c>
      <c r="L1205" s="1" t="s">
        <v>105</v>
      </c>
      <c r="M1205" s="1" t="s">
        <v>253</v>
      </c>
      <c r="N1205" s="1" t="s">
        <v>254</v>
      </c>
      <c r="O1205" s="1" t="s">
        <v>255</v>
      </c>
      <c r="P1205" s="1">
        <v>943</v>
      </c>
      <c r="Q1205" s="1" t="s">
        <v>5157</v>
      </c>
      <c r="R1205" s="1" t="s">
        <v>38</v>
      </c>
      <c r="S1205" s="1" t="s">
        <v>5147</v>
      </c>
      <c r="T1205" s="1" t="s">
        <v>40</v>
      </c>
      <c r="U1205" s="1">
        <v>15</v>
      </c>
      <c r="V1205" s="1" t="s">
        <v>41</v>
      </c>
      <c r="W1205" s="1" t="s">
        <v>41</v>
      </c>
      <c r="X1205" s="1">
        <v>2</v>
      </c>
      <c r="Y1205" s="34" t="s">
        <v>5649</v>
      </c>
      <c r="Z1205" s="1">
        <v>0</v>
      </c>
      <c r="AA1205" s="1">
        <v>0</v>
      </c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>
        <f t="shared" si="207"/>
        <v>0</v>
      </c>
      <c r="AP1205" s="1">
        <v>257.73</v>
      </c>
      <c r="AQ1205" s="1"/>
      <c r="AR1205" s="1"/>
      <c r="AS1205" s="1"/>
      <c r="AT1205" s="1"/>
      <c r="AU1205" s="1"/>
      <c r="AV1205" s="1"/>
      <c r="AW1205" s="1"/>
      <c r="AX1205" s="1">
        <v>16.440000000000001</v>
      </c>
      <c r="AY1205" s="1"/>
      <c r="AZ1205" s="1"/>
      <c r="BA1205" s="1">
        <v>66.849999999999994</v>
      </c>
      <c r="BB1205" s="1">
        <v>0</v>
      </c>
      <c r="BC1205" s="1"/>
      <c r="BD1205" s="1"/>
      <c r="BE1205" s="1"/>
      <c r="BF1205" s="1"/>
      <c r="BG1205" s="1"/>
      <c r="BH1205" s="1"/>
      <c r="BI1205" s="1">
        <f t="shared" si="208"/>
        <v>0</v>
      </c>
      <c r="BJ1205" s="1">
        <v>21</v>
      </c>
      <c r="BK1205" s="1">
        <v>0</v>
      </c>
      <c r="BL1205" s="1"/>
      <c r="BM1205" s="1"/>
      <c r="BN1205" s="1"/>
      <c r="BO1205" s="1">
        <v>10</v>
      </c>
      <c r="BP1205" s="1"/>
      <c r="BQ1205" s="1"/>
      <c r="BR1205" s="1"/>
      <c r="BS1205" s="1"/>
      <c r="BT1205" s="1"/>
      <c r="BU1205" s="1">
        <v>0</v>
      </c>
      <c r="BV1205" s="1"/>
      <c r="BW1205" s="1"/>
      <c r="BX1205" s="1">
        <f t="shared" si="209"/>
        <v>0</v>
      </c>
      <c r="BY1205" s="1"/>
      <c r="BZ1205" s="1"/>
      <c r="CA1205" s="1">
        <f t="shared" si="210"/>
        <v>0</v>
      </c>
      <c r="CB1205" s="1">
        <f t="shared" si="211"/>
        <v>0</v>
      </c>
      <c r="CC1205" s="1">
        <v>60</v>
      </c>
      <c r="CD1205" s="1">
        <v>50</v>
      </c>
      <c r="CE1205" s="1"/>
      <c r="CF1205" s="1"/>
      <c r="CG1205" s="1">
        <f t="shared" si="212"/>
        <v>0</v>
      </c>
      <c r="CH1205" s="1">
        <v>40</v>
      </c>
      <c r="CI1205" s="1">
        <v>40</v>
      </c>
      <c r="CJ1205" s="1"/>
      <c r="CK1205" s="1"/>
      <c r="CL1205" s="1">
        <f t="shared" si="204"/>
        <v>0</v>
      </c>
      <c r="CM1205" s="1"/>
      <c r="CN1205" s="1"/>
      <c r="CO1205" s="1">
        <f t="shared" si="213"/>
        <v>0</v>
      </c>
      <c r="CP1205" s="1">
        <v>338.73</v>
      </c>
      <c r="CQ1205" s="1">
        <f t="shared" si="214"/>
        <v>0</v>
      </c>
      <c r="CR1205" s="1">
        <v>66</v>
      </c>
      <c r="CS1205" s="1" t="s">
        <v>5728</v>
      </c>
    </row>
    <row r="1206" spans="1:97" customFormat="1" ht="36.75" hidden="1" customHeight="1" x14ac:dyDescent="0.25">
      <c r="A1206" s="1" t="s">
        <v>1910</v>
      </c>
      <c r="B1206" s="1" t="s">
        <v>1911</v>
      </c>
      <c r="C1206" s="1" t="s">
        <v>157</v>
      </c>
      <c r="D1206" s="1" t="s">
        <v>71</v>
      </c>
      <c r="E1206" s="1" t="s">
        <v>1912</v>
      </c>
      <c r="F1206" s="1" t="s">
        <v>1913</v>
      </c>
      <c r="G1206" s="1" t="s">
        <v>1914</v>
      </c>
      <c r="H1206" s="1" t="s">
        <v>29</v>
      </c>
      <c r="I1206" s="1" t="s">
        <v>1915</v>
      </c>
      <c r="J1206" s="1" t="s">
        <v>1916</v>
      </c>
      <c r="K1206" s="1" t="s">
        <v>1917</v>
      </c>
      <c r="L1206" s="1" t="s">
        <v>105</v>
      </c>
      <c r="M1206" s="1" t="s">
        <v>446</v>
      </c>
      <c r="N1206" s="1" t="s">
        <v>1918</v>
      </c>
      <c r="O1206" s="1" t="s">
        <v>547</v>
      </c>
      <c r="P1206" s="1">
        <v>943</v>
      </c>
      <c r="Q1206" s="1" t="s">
        <v>5157</v>
      </c>
      <c r="R1206" s="1" t="s">
        <v>38</v>
      </c>
      <c r="S1206" s="1" t="s">
        <v>5147</v>
      </c>
      <c r="T1206" s="1" t="s">
        <v>40</v>
      </c>
      <c r="U1206" s="1">
        <v>15</v>
      </c>
      <c r="V1206" s="1" t="s">
        <v>41</v>
      </c>
      <c r="W1206" s="1" t="s">
        <v>41</v>
      </c>
      <c r="X1206" s="1">
        <v>3</v>
      </c>
      <c r="Y1206" s="34" t="s">
        <v>5649</v>
      </c>
      <c r="Z1206" s="1">
        <v>50</v>
      </c>
      <c r="AA1206" s="1">
        <v>10</v>
      </c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>
        <f t="shared" si="207"/>
        <v>0</v>
      </c>
      <c r="AP1206" s="1">
        <v>298.06</v>
      </c>
      <c r="AQ1206" s="1">
        <v>0</v>
      </c>
      <c r="AR1206" s="1">
        <v>0</v>
      </c>
      <c r="AS1206" s="1">
        <v>27.5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32.47</v>
      </c>
      <c r="BB1206" s="1">
        <v>91.92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100</v>
      </c>
      <c r="BI1206" s="1">
        <f t="shared" si="208"/>
        <v>0</v>
      </c>
      <c r="BJ1206" s="1">
        <v>9.75</v>
      </c>
      <c r="BK1206" s="1">
        <v>0</v>
      </c>
      <c r="BL1206" s="1">
        <v>0</v>
      </c>
      <c r="BM1206" s="1">
        <v>0</v>
      </c>
      <c r="BN1206" s="1">
        <v>0</v>
      </c>
      <c r="BO1206" s="1">
        <v>3.75</v>
      </c>
      <c r="BP1206" s="1">
        <v>0</v>
      </c>
      <c r="BQ1206" s="1">
        <v>6</v>
      </c>
      <c r="BR1206" s="1">
        <v>0</v>
      </c>
      <c r="BS1206" s="1">
        <v>0</v>
      </c>
      <c r="BT1206" s="1">
        <v>0</v>
      </c>
      <c r="BU1206" s="1">
        <v>0</v>
      </c>
      <c r="BV1206" s="1">
        <v>0</v>
      </c>
      <c r="BW1206" s="1">
        <v>0</v>
      </c>
      <c r="BX1206" s="1">
        <f t="shared" si="209"/>
        <v>0</v>
      </c>
      <c r="BY1206" s="1">
        <v>0</v>
      </c>
      <c r="BZ1206" s="1">
        <v>0</v>
      </c>
      <c r="CA1206" s="1">
        <f t="shared" si="210"/>
        <v>0</v>
      </c>
      <c r="CB1206" s="1">
        <f t="shared" si="211"/>
        <v>0</v>
      </c>
      <c r="CC1206" s="1">
        <v>30</v>
      </c>
      <c r="CD1206" s="1">
        <v>30</v>
      </c>
      <c r="CE1206" s="1">
        <v>0</v>
      </c>
      <c r="CF1206" s="1">
        <v>0</v>
      </c>
      <c r="CG1206" s="1">
        <f t="shared" si="212"/>
        <v>0</v>
      </c>
      <c r="CH1206" s="1">
        <v>16</v>
      </c>
      <c r="CI1206" s="1">
        <v>16</v>
      </c>
      <c r="CJ1206" s="1">
        <v>0</v>
      </c>
      <c r="CK1206" s="1">
        <v>0</v>
      </c>
      <c r="CL1206" s="1">
        <f t="shared" si="204"/>
        <v>0</v>
      </c>
      <c r="CM1206" s="1"/>
      <c r="CN1206" s="1">
        <v>0</v>
      </c>
      <c r="CO1206" s="1">
        <f t="shared" si="213"/>
        <v>0</v>
      </c>
      <c r="CP1206" s="1">
        <v>337.81</v>
      </c>
      <c r="CQ1206" s="1">
        <f t="shared" si="214"/>
        <v>0</v>
      </c>
      <c r="CR1206" s="1">
        <v>23</v>
      </c>
      <c r="CS1206" s="1" t="s">
        <v>5732</v>
      </c>
    </row>
    <row r="1207" spans="1:97" customFormat="1" ht="42" hidden="1" customHeight="1" x14ac:dyDescent="0.25">
      <c r="A1207" s="1" t="s">
        <v>1162</v>
      </c>
      <c r="B1207" s="1" t="s">
        <v>1163</v>
      </c>
      <c r="C1207" s="1" t="s">
        <v>25</v>
      </c>
      <c r="D1207" s="1" t="s">
        <v>168</v>
      </c>
      <c r="E1207" s="1" t="s">
        <v>1164</v>
      </c>
      <c r="F1207" s="1" t="s">
        <v>1165</v>
      </c>
      <c r="G1207" s="1" t="s">
        <v>1166</v>
      </c>
      <c r="H1207" s="1" t="s">
        <v>195</v>
      </c>
      <c r="I1207" s="1" t="s">
        <v>1167</v>
      </c>
      <c r="J1207" s="1" t="s">
        <v>1168</v>
      </c>
      <c r="K1207" s="1" t="s">
        <v>1169</v>
      </c>
      <c r="L1207" s="1" t="s">
        <v>362</v>
      </c>
      <c r="M1207" s="1" t="s">
        <v>917</v>
      </c>
      <c r="N1207" s="1" t="s">
        <v>1170</v>
      </c>
      <c r="O1207" s="1" t="s">
        <v>1171</v>
      </c>
      <c r="P1207" s="1">
        <v>943</v>
      </c>
      <c r="Q1207" s="1" t="s">
        <v>5157</v>
      </c>
      <c r="R1207" s="1" t="s">
        <v>38</v>
      </c>
      <c r="S1207" s="1" t="s">
        <v>5147</v>
      </c>
      <c r="T1207" s="1" t="s">
        <v>40</v>
      </c>
      <c r="U1207" s="1">
        <v>15</v>
      </c>
      <c r="V1207" s="1" t="s">
        <v>41</v>
      </c>
      <c r="W1207" s="1" t="s">
        <v>41</v>
      </c>
      <c r="X1207" s="1">
        <v>5</v>
      </c>
      <c r="Y1207" s="34" t="s">
        <v>5649</v>
      </c>
      <c r="Z1207" s="1">
        <v>258.2</v>
      </c>
      <c r="AA1207" s="1">
        <v>10</v>
      </c>
      <c r="AB1207" s="1"/>
      <c r="AC1207" s="1"/>
      <c r="AD1207" s="1"/>
      <c r="AE1207" s="1"/>
      <c r="AF1207" s="1"/>
      <c r="AG1207" s="1"/>
      <c r="AH1207" s="1">
        <v>55</v>
      </c>
      <c r="AI1207" s="1"/>
      <c r="AJ1207" s="1"/>
      <c r="AK1207" s="1"/>
      <c r="AL1207" s="1"/>
      <c r="AM1207" s="1"/>
      <c r="AN1207" s="1">
        <v>153.19999999999999</v>
      </c>
      <c r="AO1207" s="1">
        <f t="shared" si="207"/>
        <v>0</v>
      </c>
      <c r="AP1207" s="1">
        <v>76.03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27.4</v>
      </c>
      <c r="AY1207" s="1">
        <v>0</v>
      </c>
      <c r="AZ1207" s="1">
        <v>0</v>
      </c>
      <c r="BA1207" s="1">
        <v>38.200000000000003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f t="shared" si="208"/>
        <v>0</v>
      </c>
      <c r="BJ1207" s="1">
        <v>61.6</v>
      </c>
      <c r="BK1207" s="1">
        <v>5.5</v>
      </c>
      <c r="BL1207" s="1">
        <v>0.75</v>
      </c>
      <c r="BM1207" s="1">
        <v>0</v>
      </c>
      <c r="BN1207" s="1">
        <v>0</v>
      </c>
      <c r="BO1207" s="1">
        <v>8.75</v>
      </c>
      <c r="BP1207" s="1">
        <v>3</v>
      </c>
      <c r="BQ1207" s="1">
        <v>12</v>
      </c>
      <c r="BR1207" s="1">
        <v>0</v>
      </c>
      <c r="BS1207" s="1">
        <v>8.1</v>
      </c>
      <c r="BT1207" s="1">
        <v>3.5</v>
      </c>
      <c r="BU1207" s="1">
        <v>0</v>
      </c>
      <c r="BV1207" s="1">
        <v>0</v>
      </c>
      <c r="BW1207" s="1">
        <v>0</v>
      </c>
      <c r="BX1207" s="1">
        <f t="shared" si="209"/>
        <v>0</v>
      </c>
      <c r="BY1207" s="1">
        <v>20</v>
      </c>
      <c r="BZ1207" s="1">
        <v>0</v>
      </c>
      <c r="CA1207" s="1">
        <f t="shared" si="210"/>
        <v>0</v>
      </c>
      <c r="CB1207" s="1">
        <f t="shared" si="211"/>
        <v>0</v>
      </c>
      <c r="CC1207" s="1">
        <v>200</v>
      </c>
      <c r="CD1207" s="1">
        <v>60</v>
      </c>
      <c r="CE1207" s="1">
        <v>0</v>
      </c>
      <c r="CF1207" s="1">
        <v>0</v>
      </c>
      <c r="CG1207" s="1">
        <f t="shared" si="212"/>
        <v>0</v>
      </c>
      <c r="CH1207" s="1">
        <v>100</v>
      </c>
      <c r="CI1207" s="1">
        <v>40</v>
      </c>
      <c r="CJ1207" s="1">
        <v>60</v>
      </c>
      <c r="CK1207" s="1">
        <v>0</v>
      </c>
      <c r="CL1207" s="1">
        <f t="shared" si="204"/>
        <v>0</v>
      </c>
      <c r="CM1207" s="1"/>
      <c r="CN1207" s="1">
        <v>0</v>
      </c>
      <c r="CO1207" s="1">
        <f t="shared" si="213"/>
        <v>0</v>
      </c>
      <c r="CP1207" s="1">
        <v>337.63</v>
      </c>
      <c r="CQ1207" s="1">
        <f t="shared" si="214"/>
        <v>0</v>
      </c>
      <c r="CR1207" s="1">
        <v>53</v>
      </c>
      <c r="CS1207" s="1" t="s">
        <v>5732</v>
      </c>
    </row>
    <row r="1208" spans="1:97" customFormat="1" ht="43.5" hidden="1" customHeight="1" x14ac:dyDescent="0.25">
      <c r="A1208" s="1" t="s">
        <v>1919</v>
      </c>
      <c r="B1208" s="1" t="s">
        <v>1920</v>
      </c>
      <c r="C1208" s="1" t="s">
        <v>25</v>
      </c>
      <c r="D1208" s="1" t="s">
        <v>71</v>
      </c>
      <c r="E1208" s="1" t="s">
        <v>1921</v>
      </c>
      <c r="F1208" s="26" t="s">
        <v>1922</v>
      </c>
      <c r="G1208" s="26" t="s">
        <v>1923</v>
      </c>
      <c r="H1208" s="1" t="s">
        <v>74</v>
      </c>
      <c r="I1208" s="1" t="s">
        <v>1924</v>
      </c>
      <c r="J1208" s="1" t="s">
        <v>1925</v>
      </c>
      <c r="K1208" s="1" t="s">
        <v>1926</v>
      </c>
      <c r="L1208" s="1" t="s">
        <v>209</v>
      </c>
      <c r="M1208" s="1" t="s">
        <v>128</v>
      </c>
      <c r="N1208" s="1" t="s">
        <v>1927</v>
      </c>
      <c r="O1208" s="1" t="s">
        <v>212</v>
      </c>
      <c r="P1208" s="1">
        <v>943</v>
      </c>
      <c r="Q1208" s="1" t="s">
        <v>5157</v>
      </c>
      <c r="R1208" s="1" t="s">
        <v>38</v>
      </c>
      <c r="S1208" s="1" t="s">
        <v>5147</v>
      </c>
      <c r="T1208" s="1" t="s">
        <v>40</v>
      </c>
      <c r="U1208" s="1">
        <v>15</v>
      </c>
      <c r="V1208" s="1" t="s">
        <v>41</v>
      </c>
      <c r="W1208" s="1" t="s">
        <v>41</v>
      </c>
      <c r="X1208" s="1">
        <v>4</v>
      </c>
      <c r="Y1208" s="34" t="s">
        <v>5649</v>
      </c>
      <c r="Z1208" s="1">
        <v>10</v>
      </c>
      <c r="AA1208" s="1">
        <v>10</v>
      </c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>
        <f t="shared" si="207"/>
        <v>0</v>
      </c>
      <c r="AP1208" s="1">
        <v>190.4</v>
      </c>
      <c r="AQ1208" s="1"/>
      <c r="AR1208" s="1">
        <v>30</v>
      </c>
      <c r="AS1208" s="1">
        <v>13.75</v>
      </c>
      <c r="AT1208" s="1"/>
      <c r="AU1208" s="1"/>
      <c r="AV1208" s="1"/>
      <c r="AW1208" s="1"/>
      <c r="AX1208" s="1"/>
      <c r="AY1208" s="1">
        <v>21.75</v>
      </c>
      <c r="AZ1208" s="1"/>
      <c r="BA1208" s="1"/>
      <c r="BB1208" s="1">
        <v>114.9</v>
      </c>
      <c r="BC1208" s="1"/>
      <c r="BD1208" s="1"/>
      <c r="BE1208" s="1"/>
      <c r="BF1208" s="1"/>
      <c r="BG1208" s="1"/>
      <c r="BH1208" s="1"/>
      <c r="BI1208" s="1">
        <f t="shared" si="208"/>
        <v>0</v>
      </c>
      <c r="BJ1208" s="1">
        <v>42.75</v>
      </c>
      <c r="BK1208" s="1">
        <v>1</v>
      </c>
      <c r="BL1208" s="1"/>
      <c r="BM1208" s="1">
        <v>2</v>
      </c>
      <c r="BN1208" s="1"/>
      <c r="BO1208" s="1">
        <v>6.25</v>
      </c>
      <c r="BP1208" s="1">
        <v>1.5</v>
      </c>
      <c r="BQ1208" s="1">
        <v>4</v>
      </c>
      <c r="BR1208" s="1">
        <v>0</v>
      </c>
      <c r="BS1208" s="1"/>
      <c r="BT1208" s="1"/>
      <c r="BU1208" s="1">
        <v>10</v>
      </c>
      <c r="BV1208" s="1">
        <v>10</v>
      </c>
      <c r="BW1208" s="1"/>
      <c r="BX1208" s="1">
        <f t="shared" si="209"/>
        <v>0</v>
      </c>
      <c r="BY1208" s="1"/>
      <c r="BZ1208" s="1"/>
      <c r="CA1208" s="1">
        <f t="shared" si="210"/>
        <v>0</v>
      </c>
      <c r="CB1208" s="1">
        <f t="shared" si="211"/>
        <v>0</v>
      </c>
      <c r="CC1208" s="1">
        <v>100</v>
      </c>
      <c r="CD1208" s="1">
        <v>50</v>
      </c>
      <c r="CE1208" s="1">
        <v>50</v>
      </c>
      <c r="CF1208" s="1"/>
      <c r="CG1208" s="1">
        <f t="shared" si="212"/>
        <v>0</v>
      </c>
      <c r="CH1208" s="1">
        <v>47</v>
      </c>
      <c r="CI1208" s="1">
        <v>32</v>
      </c>
      <c r="CJ1208" s="1">
        <v>15</v>
      </c>
      <c r="CK1208" s="1"/>
      <c r="CL1208" s="1">
        <f t="shared" si="204"/>
        <v>0</v>
      </c>
      <c r="CM1208" s="1"/>
      <c r="CN1208" s="1"/>
      <c r="CO1208" s="1">
        <f t="shared" si="213"/>
        <v>0</v>
      </c>
      <c r="CP1208" s="1">
        <v>333.15</v>
      </c>
      <c r="CQ1208" s="1">
        <f t="shared" si="214"/>
        <v>0</v>
      </c>
      <c r="CR1208" s="1">
        <v>17</v>
      </c>
      <c r="CS1208" s="1" t="s">
        <v>5728</v>
      </c>
    </row>
    <row r="1209" spans="1:97" customFormat="1" ht="108" hidden="1" customHeight="1" x14ac:dyDescent="0.25">
      <c r="A1209" s="27" t="s">
        <v>3413</v>
      </c>
      <c r="B1209" s="27" t="s">
        <v>3414</v>
      </c>
      <c r="C1209" s="27" t="s">
        <v>267</v>
      </c>
      <c r="D1209" s="27" t="s">
        <v>98</v>
      </c>
      <c r="E1209" s="27" t="s">
        <v>3415</v>
      </c>
      <c r="F1209" s="27" t="s">
        <v>3416</v>
      </c>
      <c r="G1209" s="27" t="s">
        <v>1246</v>
      </c>
      <c r="H1209" s="27" t="s">
        <v>195</v>
      </c>
      <c r="I1209" s="27" t="s">
        <v>3417</v>
      </c>
      <c r="J1209" s="27" t="s">
        <v>3418</v>
      </c>
      <c r="K1209" s="27" t="s">
        <v>3419</v>
      </c>
      <c r="L1209" s="27" t="s">
        <v>1874</v>
      </c>
      <c r="M1209" s="27" t="s">
        <v>3420</v>
      </c>
      <c r="N1209" s="27" t="s">
        <v>3421</v>
      </c>
      <c r="O1209" s="27" t="s">
        <v>1082</v>
      </c>
      <c r="P1209" s="27">
        <v>943</v>
      </c>
      <c r="Q1209" s="27" t="s">
        <v>5157</v>
      </c>
      <c r="R1209" s="27" t="s">
        <v>38</v>
      </c>
      <c r="S1209" s="27" t="s">
        <v>5147</v>
      </c>
      <c r="T1209" s="27" t="s">
        <v>40</v>
      </c>
      <c r="U1209" s="27">
        <v>15</v>
      </c>
      <c r="V1209" s="27" t="s">
        <v>41</v>
      </c>
      <c r="W1209" s="27" t="s">
        <v>41</v>
      </c>
      <c r="X1209" s="27">
        <v>1</v>
      </c>
      <c r="Y1209" s="33" t="s">
        <v>5718</v>
      </c>
      <c r="Z1209" s="27">
        <v>291.76</v>
      </c>
      <c r="AA1209" s="27">
        <v>0</v>
      </c>
      <c r="AB1209" s="1">
        <v>11.62</v>
      </c>
      <c r="AC1209" s="1">
        <v>58</v>
      </c>
      <c r="AD1209" s="1"/>
      <c r="AE1209" s="1"/>
      <c r="AF1209" s="1"/>
      <c r="AG1209" s="1"/>
      <c r="AH1209" s="1"/>
      <c r="AI1209" s="1"/>
      <c r="AJ1209" s="1">
        <v>222.14</v>
      </c>
      <c r="AK1209" s="1"/>
      <c r="AL1209" s="1"/>
      <c r="AM1209" s="1"/>
      <c r="AN1209" s="1"/>
      <c r="AO1209" s="1">
        <f t="shared" si="207"/>
        <v>0</v>
      </c>
      <c r="AP1209" s="27">
        <v>283.76</v>
      </c>
      <c r="AQ1209" s="27">
        <v>11.62</v>
      </c>
      <c r="AR1209" s="27">
        <v>50</v>
      </c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>
        <v>222.14</v>
      </c>
      <c r="BC1209" s="27"/>
      <c r="BD1209" s="27"/>
      <c r="BE1209" s="27"/>
      <c r="BF1209" s="27"/>
      <c r="BG1209" s="27"/>
      <c r="BH1209" s="27"/>
      <c r="BI1209" s="27">
        <f t="shared" si="208"/>
        <v>0</v>
      </c>
      <c r="BJ1209" s="27">
        <v>17.2</v>
      </c>
      <c r="BK1209" s="27"/>
      <c r="BL1209" s="27"/>
      <c r="BM1209" s="27">
        <v>2</v>
      </c>
      <c r="BN1209" s="27"/>
      <c r="BO1209" s="27">
        <v>2.5</v>
      </c>
      <c r="BP1209" s="27"/>
      <c r="BQ1209" s="27"/>
      <c r="BR1209" s="27"/>
      <c r="BS1209" s="27">
        <v>2.7</v>
      </c>
      <c r="BT1209" s="27"/>
      <c r="BU1209" s="27"/>
      <c r="BV1209" s="27">
        <v>10</v>
      </c>
      <c r="BW1209" s="27"/>
      <c r="BX1209" s="27">
        <f t="shared" si="209"/>
        <v>0</v>
      </c>
      <c r="BY1209" s="27"/>
      <c r="BZ1209" s="27"/>
      <c r="CA1209" s="27">
        <f t="shared" si="210"/>
        <v>0</v>
      </c>
      <c r="CB1209" s="27">
        <f t="shared" si="211"/>
        <v>0</v>
      </c>
      <c r="CC1209" s="27">
        <v>30</v>
      </c>
      <c r="CD1209" s="27">
        <v>30</v>
      </c>
      <c r="CE1209" s="27"/>
      <c r="CF1209" s="27"/>
      <c r="CG1209" s="27">
        <f t="shared" si="212"/>
        <v>0</v>
      </c>
      <c r="CH1209" s="27">
        <v>16</v>
      </c>
      <c r="CI1209" s="27">
        <v>16</v>
      </c>
      <c r="CJ1209" s="27"/>
      <c r="CK1209" s="27"/>
      <c r="CL1209" s="27">
        <f t="shared" si="204"/>
        <v>0</v>
      </c>
      <c r="CM1209" s="27"/>
      <c r="CN1209" s="27"/>
      <c r="CO1209" s="27">
        <f t="shared" si="213"/>
        <v>0</v>
      </c>
      <c r="CP1209" s="27">
        <v>330.96</v>
      </c>
      <c r="CQ1209" s="27"/>
      <c r="CR1209" s="27"/>
      <c r="CS1209" s="27" t="s">
        <v>5727</v>
      </c>
    </row>
    <row r="1210" spans="1:97" customFormat="1" ht="70.5" hidden="1" customHeight="1" x14ac:dyDescent="0.25">
      <c r="A1210" s="27" t="s">
        <v>256</v>
      </c>
      <c r="B1210" s="27" t="s">
        <v>257</v>
      </c>
      <c r="C1210" s="27" t="s">
        <v>25</v>
      </c>
      <c r="D1210" s="27" t="s">
        <v>71</v>
      </c>
      <c r="E1210" s="27" t="s">
        <v>258</v>
      </c>
      <c r="F1210" s="27" t="s">
        <v>259</v>
      </c>
      <c r="G1210" s="27" t="s">
        <v>29</v>
      </c>
      <c r="H1210" s="27" t="s">
        <v>260</v>
      </c>
      <c r="I1210" s="27" t="s">
        <v>261</v>
      </c>
      <c r="J1210" s="27" t="s">
        <v>262</v>
      </c>
      <c r="K1210" s="27" t="s">
        <v>263</v>
      </c>
      <c r="L1210" s="27" t="s">
        <v>92</v>
      </c>
      <c r="M1210" s="27" t="s">
        <v>93</v>
      </c>
      <c r="N1210" s="27" t="s">
        <v>264</v>
      </c>
      <c r="O1210" s="27" t="s">
        <v>107</v>
      </c>
      <c r="P1210" s="27">
        <v>943</v>
      </c>
      <c r="Q1210" s="27" t="s">
        <v>5157</v>
      </c>
      <c r="R1210" s="27" t="s">
        <v>38</v>
      </c>
      <c r="S1210" s="27" t="s">
        <v>5147</v>
      </c>
      <c r="T1210" s="27" t="s">
        <v>40</v>
      </c>
      <c r="U1210" s="27">
        <v>15</v>
      </c>
      <c r="V1210" s="27" t="s">
        <v>41</v>
      </c>
      <c r="W1210" s="27" t="s">
        <v>41</v>
      </c>
      <c r="X1210" s="27">
        <v>2</v>
      </c>
      <c r="Y1210" s="33" t="s">
        <v>5635</v>
      </c>
      <c r="Z1210" s="27">
        <v>50</v>
      </c>
      <c r="AA1210" s="27">
        <v>50</v>
      </c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>
        <f t="shared" si="207"/>
        <v>0</v>
      </c>
      <c r="AP1210" s="27">
        <v>98.14</v>
      </c>
      <c r="AQ1210" s="27"/>
      <c r="AR1210" s="27"/>
      <c r="AS1210" s="27"/>
      <c r="AT1210" s="27"/>
      <c r="AU1210" s="27">
        <v>48.14</v>
      </c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>
        <v>0</v>
      </c>
      <c r="BI1210" s="27">
        <f t="shared" si="208"/>
        <v>0</v>
      </c>
      <c r="BJ1210" s="27">
        <v>49.5</v>
      </c>
      <c r="BK1210" s="27">
        <v>2.5</v>
      </c>
      <c r="BL1210" s="27"/>
      <c r="BM1210" s="27">
        <v>1</v>
      </c>
      <c r="BN1210" s="27"/>
      <c r="BO1210" s="27">
        <v>10</v>
      </c>
      <c r="BP1210" s="27"/>
      <c r="BQ1210" s="27">
        <v>36</v>
      </c>
      <c r="BR1210" s="27"/>
      <c r="BS1210" s="27"/>
      <c r="BT1210" s="27"/>
      <c r="BU1210" s="27"/>
      <c r="BV1210" s="27"/>
      <c r="BW1210" s="27"/>
      <c r="BX1210" s="27">
        <f t="shared" si="209"/>
        <v>0</v>
      </c>
      <c r="BY1210" s="27"/>
      <c r="BZ1210" s="27"/>
      <c r="CA1210" s="27">
        <f t="shared" si="210"/>
        <v>0</v>
      </c>
      <c r="CB1210" s="27">
        <f t="shared" si="211"/>
        <v>0</v>
      </c>
      <c r="CC1210" s="27">
        <v>180</v>
      </c>
      <c r="CD1210" s="27">
        <v>40</v>
      </c>
      <c r="CE1210" s="27">
        <v>140</v>
      </c>
      <c r="CF1210" s="27"/>
      <c r="CG1210" s="27">
        <f t="shared" si="212"/>
        <v>0</v>
      </c>
      <c r="CH1210" s="27">
        <v>84</v>
      </c>
      <c r="CI1210" s="27">
        <v>24</v>
      </c>
      <c r="CJ1210" s="27">
        <v>60</v>
      </c>
      <c r="CK1210" s="27"/>
      <c r="CL1210" s="27">
        <f t="shared" si="204"/>
        <v>0</v>
      </c>
      <c r="CM1210" s="27"/>
      <c r="CN1210" s="27"/>
      <c r="CO1210" s="27">
        <f t="shared" si="213"/>
        <v>0</v>
      </c>
      <c r="CP1210" s="27">
        <v>327.64</v>
      </c>
      <c r="CQ1210" s="27"/>
      <c r="CR1210" s="27"/>
      <c r="CS1210" s="1" t="s">
        <v>5726</v>
      </c>
    </row>
    <row r="1211" spans="1:97" customFormat="1" ht="38.25" hidden="1" customHeight="1" x14ac:dyDescent="0.25">
      <c r="A1211" s="1" t="s">
        <v>3933</v>
      </c>
      <c r="B1211" s="1" t="s">
        <v>3934</v>
      </c>
      <c r="C1211" s="1" t="s">
        <v>419</v>
      </c>
      <c r="D1211" s="1" t="s">
        <v>84</v>
      </c>
      <c r="E1211" s="1" t="s">
        <v>3935</v>
      </c>
      <c r="F1211" s="1" t="s">
        <v>3936</v>
      </c>
      <c r="G1211" s="1" t="s">
        <v>124</v>
      </c>
      <c r="H1211" s="1" t="s">
        <v>808</v>
      </c>
      <c r="I1211" s="1" t="s">
        <v>3937</v>
      </c>
      <c r="J1211" s="1" t="s">
        <v>3938</v>
      </c>
      <c r="K1211" s="1" t="s">
        <v>3939</v>
      </c>
      <c r="L1211" s="1" t="s">
        <v>3940</v>
      </c>
      <c r="M1211" s="1" t="s">
        <v>3941</v>
      </c>
      <c r="N1211" s="1" t="s">
        <v>3942</v>
      </c>
      <c r="O1211" s="1" t="s">
        <v>3943</v>
      </c>
      <c r="P1211" s="1">
        <v>943</v>
      </c>
      <c r="Q1211" s="1" t="s">
        <v>5157</v>
      </c>
      <c r="R1211" s="1" t="s">
        <v>38</v>
      </c>
      <c r="S1211" s="1" t="s">
        <v>5147</v>
      </c>
      <c r="T1211" s="1" t="s">
        <v>40</v>
      </c>
      <c r="U1211" s="1">
        <v>15</v>
      </c>
      <c r="V1211" s="1" t="s">
        <v>41</v>
      </c>
      <c r="W1211" s="1" t="s">
        <v>41</v>
      </c>
      <c r="X1211" s="1">
        <v>5</v>
      </c>
      <c r="Y1211" s="31" t="s">
        <v>5649</v>
      </c>
      <c r="Z1211" s="1">
        <v>0</v>
      </c>
      <c r="AA1211" s="1">
        <v>0</v>
      </c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>
        <f t="shared" si="207"/>
        <v>0</v>
      </c>
      <c r="AP1211" s="1">
        <v>243.78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26.03</v>
      </c>
      <c r="AY1211" s="1">
        <v>0</v>
      </c>
      <c r="AZ1211" s="1">
        <v>0</v>
      </c>
      <c r="BA1211" s="1">
        <v>0</v>
      </c>
      <c r="BB1211" s="1">
        <v>91.92</v>
      </c>
      <c r="BC1211" s="1">
        <v>0</v>
      </c>
      <c r="BD1211" s="1">
        <v>0</v>
      </c>
      <c r="BE1211" s="1">
        <v>0</v>
      </c>
      <c r="BF1211" s="1">
        <v>0</v>
      </c>
      <c r="BG1211" s="1">
        <v>61.12</v>
      </c>
      <c r="BH1211" s="1">
        <v>100</v>
      </c>
      <c r="BI1211" s="1">
        <f t="shared" si="208"/>
        <v>0</v>
      </c>
      <c r="BJ1211" s="1">
        <v>43.65</v>
      </c>
      <c r="BK1211" s="1">
        <v>0</v>
      </c>
      <c r="BL1211" s="1">
        <v>0</v>
      </c>
      <c r="BM1211" s="1">
        <v>1</v>
      </c>
      <c r="BN1211" s="1">
        <v>0</v>
      </c>
      <c r="BO1211" s="1">
        <v>11.25</v>
      </c>
      <c r="BP1211" s="1">
        <v>0</v>
      </c>
      <c r="BQ1211" s="1">
        <v>6</v>
      </c>
      <c r="BR1211" s="1">
        <v>0</v>
      </c>
      <c r="BS1211" s="1">
        <v>5.4</v>
      </c>
      <c r="BT1211" s="1">
        <v>0</v>
      </c>
      <c r="BU1211" s="1">
        <v>0</v>
      </c>
      <c r="BV1211" s="1">
        <v>10</v>
      </c>
      <c r="BW1211" s="1">
        <v>0</v>
      </c>
      <c r="BX1211" s="1">
        <f t="shared" si="209"/>
        <v>0</v>
      </c>
      <c r="BY1211" s="1">
        <v>0</v>
      </c>
      <c r="BZ1211" s="1">
        <v>0</v>
      </c>
      <c r="CA1211" s="1">
        <f t="shared" si="210"/>
        <v>0</v>
      </c>
      <c r="CB1211" s="1">
        <f t="shared" si="211"/>
        <v>0</v>
      </c>
      <c r="CC1211" s="1">
        <v>40</v>
      </c>
      <c r="CD1211" s="1">
        <v>40</v>
      </c>
      <c r="CE1211" s="1">
        <v>0</v>
      </c>
      <c r="CF1211" s="1">
        <v>0</v>
      </c>
      <c r="CG1211" s="1">
        <f t="shared" si="212"/>
        <v>0</v>
      </c>
      <c r="CH1211" s="1">
        <v>24</v>
      </c>
      <c r="CI1211" s="1">
        <v>24</v>
      </c>
      <c r="CJ1211" s="1">
        <v>0</v>
      </c>
      <c r="CK1211" s="1">
        <v>0</v>
      </c>
      <c r="CL1211" s="1">
        <f t="shared" si="204"/>
        <v>0</v>
      </c>
      <c r="CM1211" s="1"/>
      <c r="CN1211" s="1">
        <v>0</v>
      </c>
      <c r="CO1211" s="1">
        <f t="shared" si="213"/>
        <v>0</v>
      </c>
      <c r="CP1211" s="1">
        <v>327.43</v>
      </c>
      <c r="CQ1211" s="1">
        <f>SUM(BI1211,CB1211,CG1211)</f>
        <v>0</v>
      </c>
      <c r="CR1211" s="1">
        <v>10</v>
      </c>
      <c r="CS1211" s="1" t="s">
        <v>5732</v>
      </c>
    </row>
    <row r="1212" spans="1:97" customFormat="1" ht="38.25" hidden="1" customHeight="1" x14ac:dyDescent="0.25">
      <c r="A1212" s="1" t="s">
        <v>3944</v>
      </c>
      <c r="B1212" s="1" t="s">
        <v>3945</v>
      </c>
      <c r="C1212" s="1" t="s">
        <v>157</v>
      </c>
      <c r="D1212" s="1" t="s">
        <v>84</v>
      </c>
      <c r="E1212" s="1" t="s">
        <v>3946</v>
      </c>
      <c r="F1212" s="1" t="s">
        <v>3947</v>
      </c>
      <c r="G1212" s="1" t="s">
        <v>3948</v>
      </c>
      <c r="H1212" s="1" t="s">
        <v>29</v>
      </c>
      <c r="I1212" s="1" t="s">
        <v>3949</v>
      </c>
      <c r="J1212" s="1" t="s">
        <v>3950</v>
      </c>
      <c r="K1212" s="1" t="s">
        <v>3951</v>
      </c>
      <c r="L1212" s="1" t="s">
        <v>3952</v>
      </c>
      <c r="M1212" s="1" t="s">
        <v>3953</v>
      </c>
      <c r="N1212" s="1" t="s">
        <v>3954</v>
      </c>
      <c r="O1212" s="1" t="s">
        <v>3955</v>
      </c>
      <c r="P1212" s="1">
        <v>943</v>
      </c>
      <c r="Q1212" s="1" t="s">
        <v>5157</v>
      </c>
      <c r="R1212" s="1" t="s">
        <v>38</v>
      </c>
      <c r="S1212" s="1" t="s">
        <v>5147</v>
      </c>
      <c r="T1212" s="1" t="s">
        <v>40</v>
      </c>
      <c r="U1212" s="1">
        <v>15</v>
      </c>
      <c r="V1212" s="1" t="s">
        <v>41</v>
      </c>
      <c r="W1212" s="1" t="s">
        <v>41</v>
      </c>
      <c r="X1212" s="1">
        <v>5</v>
      </c>
      <c r="Y1212" s="31" t="s">
        <v>5649</v>
      </c>
      <c r="Z1212" s="1">
        <v>50</v>
      </c>
      <c r="AA1212" s="1">
        <v>10</v>
      </c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>
        <f t="shared" si="207"/>
        <v>0</v>
      </c>
      <c r="AP1212" s="1">
        <v>259.89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157.03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f t="shared" si="208"/>
        <v>0</v>
      </c>
      <c r="BJ1212" s="1">
        <v>36</v>
      </c>
      <c r="BK1212" s="1">
        <v>0.5</v>
      </c>
      <c r="BL1212" s="1">
        <v>0</v>
      </c>
      <c r="BM1212" s="1">
        <v>0</v>
      </c>
      <c r="BN1212" s="1">
        <v>0</v>
      </c>
      <c r="BO1212" s="1">
        <v>0</v>
      </c>
      <c r="BP1212" s="1">
        <v>0</v>
      </c>
      <c r="BQ1212" s="1">
        <v>2</v>
      </c>
      <c r="BR1212" s="1">
        <v>0</v>
      </c>
      <c r="BS1212" s="1">
        <v>2.7</v>
      </c>
      <c r="BT1212" s="1">
        <v>0</v>
      </c>
      <c r="BU1212" s="1">
        <v>0</v>
      </c>
      <c r="BV1212" s="1">
        <v>0</v>
      </c>
      <c r="BW1212" s="1">
        <v>0</v>
      </c>
      <c r="BX1212" s="1">
        <f t="shared" si="209"/>
        <v>0</v>
      </c>
      <c r="BY1212" s="1">
        <v>20</v>
      </c>
      <c r="BZ1212" s="1">
        <v>0</v>
      </c>
      <c r="CA1212" s="1">
        <f t="shared" si="210"/>
        <v>0</v>
      </c>
      <c r="CB1212" s="1">
        <f t="shared" si="211"/>
        <v>0</v>
      </c>
      <c r="CC1212" s="1">
        <v>30</v>
      </c>
      <c r="CD1212" s="1">
        <v>30</v>
      </c>
      <c r="CE1212" s="1">
        <v>0</v>
      </c>
      <c r="CF1212" s="1">
        <v>0</v>
      </c>
      <c r="CG1212" s="1">
        <f t="shared" si="212"/>
        <v>0</v>
      </c>
      <c r="CH1212" s="1">
        <v>16</v>
      </c>
      <c r="CI1212" s="1">
        <v>16</v>
      </c>
      <c r="CJ1212" s="1">
        <v>0</v>
      </c>
      <c r="CK1212" s="1">
        <v>0</v>
      </c>
      <c r="CL1212" s="1">
        <f t="shared" si="204"/>
        <v>0</v>
      </c>
      <c r="CM1212" s="1"/>
      <c r="CN1212" s="1">
        <v>0</v>
      </c>
      <c r="CO1212" s="1">
        <f t="shared" si="213"/>
        <v>0</v>
      </c>
      <c r="CP1212" s="1">
        <v>325.89</v>
      </c>
      <c r="CQ1212" s="1">
        <f>SUM(BI1212,CB1212,CG1212)</f>
        <v>0</v>
      </c>
      <c r="CR1212" s="1">
        <v>44</v>
      </c>
      <c r="CS1212" s="1" t="s">
        <v>5732</v>
      </c>
    </row>
    <row r="1213" spans="1:97" customFormat="1" ht="44.25" hidden="1" customHeight="1" x14ac:dyDescent="0.25">
      <c r="A1213" s="1" t="s">
        <v>3956</v>
      </c>
      <c r="B1213" s="1" t="s">
        <v>3957</v>
      </c>
      <c r="C1213" s="1" t="s">
        <v>25</v>
      </c>
      <c r="D1213" s="1" t="s">
        <v>84</v>
      </c>
      <c r="E1213" s="1" t="s">
        <v>3958</v>
      </c>
      <c r="F1213" s="26" t="s">
        <v>3959</v>
      </c>
      <c r="G1213" s="26" t="s">
        <v>1501</v>
      </c>
      <c r="H1213" s="1" t="s">
        <v>284</v>
      </c>
      <c r="I1213" s="1" t="s">
        <v>3960</v>
      </c>
      <c r="J1213" s="1" t="s">
        <v>3961</v>
      </c>
      <c r="K1213" s="1" t="s">
        <v>3962</v>
      </c>
      <c r="L1213" s="1" t="s">
        <v>3963</v>
      </c>
      <c r="M1213" s="1" t="s">
        <v>3964</v>
      </c>
      <c r="N1213" s="1" t="s">
        <v>3965</v>
      </c>
      <c r="O1213" s="1" t="s">
        <v>3966</v>
      </c>
      <c r="P1213" s="1">
        <v>943</v>
      </c>
      <c r="Q1213" s="1" t="s">
        <v>5157</v>
      </c>
      <c r="R1213" s="1" t="s">
        <v>38</v>
      </c>
      <c r="S1213" s="1" t="s">
        <v>5147</v>
      </c>
      <c r="T1213" s="1" t="s">
        <v>40</v>
      </c>
      <c r="U1213" s="1">
        <v>15</v>
      </c>
      <c r="V1213" s="1" t="s">
        <v>41</v>
      </c>
      <c r="W1213" s="1" t="s">
        <v>41</v>
      </c>
      <c r="X1213" s="1">
        <v>3</v>
      </c>
      <c r="Y1213" s="34" t="s">
        <v>5649</v>
      </c>
      <c r="Z1213" s="1">
        <v>10</v>
      </c>
      <c r="AA1213" s="1">
        <v>10</v>
      </c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>
        <f t="shared" si="207"/>
        <v>0</v>
      </c>
      <c r="AP1213" s="1">
        <v>224.89</v>
      </c>
      <c r="AQ1213" s="1"/>
      <c r="AR1213" s="1"/>
      <c r="AS1213" s="1"/>
      <c r="AT1213" s="1"/>
      <c r="AU1213" s="1"/>
      <c r="AV1213" s="1"/>
      <c r="AW1213" s="1"/>
      <c r="AX1213" s="1">
        <v>9.59</v>
      </c>
      <c r="AY1213" s="1"/>
      <c r="AZ1213" s="1"/>
      <c r="BA1213" s="1">
        <v>9.5500000000000007</v>
      </c>
      <c r="BB1213" s="1">
        <v>95.75</v>
      </c>
      <c r="BC1213" s="1"/>
      <c r="BD1213" s="1"/>
      <c r="BE1213" s="1"/>
      <c r="BF1213" s="1"/>
      <c r="BG1213" s="1"/>
      <c r="BH1213" s="1">
        <v>100</v>
      </c>
      <c r="BI1213" s="1">
        <f t="shared" si="208"/>
        <v>0</v>
      </c>
      <c r="BJ1213" s="1">
        <v>38.85</v>
      </c>
      <c r="BK1213" s="1">
        <v>1</v>
      </c>
      <c r="BL1213" s="1"/>
      <c r="BM1213" s="1">
        <v>1</v>
      </c>
      <c r="BN1213" s="1"/>
      <c r="BO1213" s="1">
        <v>3.75</v>
      </c>
      <c r="BP1213" s="1">
        <v>3</v>
      </c>
      <c r="BQ1213" s="1">
        <v>2</v>
      </c>
      <c r="BR1213" s="1"/>
      <c r="BS1213" s="1">
        <v>8.1</v>
      </c>
      <c r="BT1213" s="1"/>
      <c r="BU1213" s="1">
        <v>10</v>
      </c>
      <c r="BV1213" s="1">
        <v>10</v>
      </c>
      <c r="BW1213" s="1"/>
      <c r="BX1213" s="1">
        <f t="shared" si="209"/>
        <v>0</v>
      </c>
      <c r="BY1213" s="1"/>
      <c r="BZ1213" s="1"/>
      <c r="CA1213" s="1">
        <f t="shared" si="210"/>
        <v>0</v>
      </c>
      <c r="CB1213" s="1">
        <f t="shared" si="211"/>
        <v>0</v>
      </c>
      <c r="CC1213" s="1">
        <v>60</v>
      </c>
      <c r="CD1213" s="1">
        <v>50</v>
      </c>
      <c r="CE1213" s="1"/>
      <c r="CF1213" s="1"/>
      <c r="CG1213" s="1">
        <f t="shared" si="212"/>
        <v>0</v>
      </c>
      <c r="CH1213" s="1">
        <v>40</v>
      </c>
      <c r="CI1213" s="1">
        <v>40</v>
      </c>
      <c r="CJ1213" s="1"/>
      <c r="CK1213" s="1"/>
      <c r="CL1213" s="1">
        <f t="shared" si="204"/>
        <v>0</v>
      </c>
      <c r="CM1213" s="1"/>
      <c r="CN1213" s="1"/>
      <c r="CO1213" s="1">
        <f t="shared" si="213"/>
        <v>0</v>
      </c>
      <c r="CP1213" s="1">
        <v>323.74</v>
      </c>
      <c r="CQ1213" s="1">
        <f>SUM(BI1213,CB1213,CG1213)</f>
        <v>0</v>
      </c>
      <c r="CR1213" s="1">
        <v>21</v>
      </c>
      <c r="CS1213" s="1" t="s">
        <v>5728</v>
      </c>
    </row>
    <row r="1214" spans="1:97" customFormat="1" ht="49.5" hidden="1" customHeight="1" x14ac:dyDescent="0.25">
      <c r="A1214" s="1" t="s">
        <v>3967</v>
      </c>
      <c r="B1214" s="1" t="s">
        <v>3968</v>
      </c>
      <c r="C1214" s="1" t="s">
        <v>419</v>
      </c>
      <c r="D1214" s="1" t="s">
        <v>84</v>
      </c>
      <c r="E1214" s="1" t="s">
        <v>3969</v>
      </c>
      <c r="F1214" s="26" t="s">
        <v>2720</v>
      </c>
      <c r="G1214" s="26" t="s">
        <v>808</v>
      </c>
      <c r="H1214" s="1" t="s">
        <v>74</v>
      </c>
      <c r="I1214" s="1" t="s">
        <v>3970</v>
      </c>
      <c r="J1214" s="1" t="s">
        <v>3971</v>
      </c>
      <c r="K1214" s="1" t="s">
        <v>3972</v>
      </c>
      <c r="L1214" s="1" t="s">
        <v>105</v>
      </c>
      <c r="M1214" s="1" t="s">
        <v>93</v>
      </c>
      <c r="N1214" s="1" t="s">
        <v>3973</v>
      </c>
      <c r="O1214" s="1" t="s">
        <v>95</v>
      </c>
      <c r="P1214" s="1">
        <v>943</v>
      </c>
      <c r="Q1214" s="1" t="s">
        <v>5157</v>
      </c>
      <c r="R1214" s="1" t="s">
        <v>38</v>
      </c>
      <c r="S1214" s="1" t="s">
        <v>5147</v>
      </c>
      <c r="T1214" s="1" t="s">
        <v>40</v>
      </c>
      <c r="U1214" s="1">
        <v>15</v>
      </c>
      <c r="V1214" s="1" t="s">
        <v>41</v>
      </c>
      <c r="W1214" s="1" t="s">
        <v>41</v>
      </c>
      <c r="X1214" s="1">
        <v>4</v>
      </c>
      <c r="Y1214" s="34" t="s">
        <v>5649</v>
      </c>
      <c r="Z1214" s="1">
        <v>50</v>
      </c>
      <c r="AA1214" s="1">
        <v>10</v>
      </c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>
        <f t="shared" si="207"/>
        <v>0</v>
      </c>
      <c r="AP1214" s="1">
        <v>134.85</v>
      </c>
      <c r="AQ1214" s="1"/>
      <c r="AR1214" s="1">
        <v>7</v>
      </c>
      <c r="AS1214" s="1">
        <v>1.25</v>
      </c>
      <c r="AT1214" s="1"/>
      <c r="AU1214" s="1"/>
      <c r="AV1214" s="1"/>
      <c r="AW1214" s="1"/>
      <c r="AX1214" s="1"/>
      <c r="AY1214" s="1"/>
      <c r="AZ1214" s="1"/>
      <c r="BA1214" s="1"/>
      <c r="BB1214" s="1">
        <v>76.599999999999994</v>
      </c>
      <c r="BC1214" s="1"/>
      <c r="BD1214" s="1"/>
      <c r="BE1214" s="1"/>
      <c r="BF1214" s="1"/>
      <c r="BG1214" s="1"/>
      <c r="BH1214" s="1"/>
      <c r="BI1214" s="1">
        <f t="shared" si="208"/>
        <v>0</v>
      </c>
      <c r="BJ1214" s="1">
        <v>40</v>
      </c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>
        <v>10</v>
      </c>
      <c r="BW1214" s="1">
        <v>10</v>
      </c>
      <c r="BX1214" s="1">
        <f t="shared" si="209"/>
        <v>0</v>
      </c>
      <c r="BY1214" s="1">
        <v>0</v>
      </c>
      <c r="BZ1214" s="1"/>
      <c r="CA1214" s="1">
        <f t="shared" si="210"/>
        <v>0</v>
      </c>
      <c r="CB1214" s="1">
        <f t="shared" si="211"/>
        <v>0</v>
      </c>
      <c r="CC1214" s="1">
        <v>140</v>
      </c>
      <c r="CD1214" s="1"/>
      <c r="CE1214" s="1">
        <v>0</v>
      </c>
      <c r="CF1214" s="1"/>
      <c r="CG1214" s="1">
        <f t="shared" si="212"/>
        <v>0</v>
      </c>
      <c r="CH1214" s="1">
        <v>60</v>
      </c>
      <c r="CI1214" s="1"/>
      <c r="CJ1214" s="1">
        <v>60</v>
      </c>
      <c r="CK1214" s="1"/>
      <c r="CL1214" s="1">
        <f t="shared" si="204"/>
        <v>0</v>
      </c>
      <c r="CM1214" s="1"/>
      <c r="CN1214" s="1"/>
      <c r="CO1214" s="1">
        <f t="shared" si="213"/>
        <v>0</v>
      </c>
      <c r="CP1214" s="1">
        <v>314.85000000000002</v>
      </c>
      <c r="CQ1214" s="1">
        <f>SUM(BI1214,CB1214,CG1214)</f>
        <v>0</v>
      </c>
      <c r="CR1214" s="1">
        <v>73</v>
      </c>
      <c r="CS1214" s="1" t="s">
        <v>5728</v>
      </c>
    </row>
    <row r="1215" spans="1:97" customFormat="1" ht="193.5" hidden="1" customHeight="1" x14ac:dyDescent="0.25">
      <c r="A1215" s="27" t="s">
        <v>1928</v>
      </c>
      <c r="B1215" s="27" t="s">
        <v>1929</v>
      </c>
      <c r="C1215" s="27" t="s">
        <v>25</v>
      </c>
      <c r="D1215" s="27" t="s">
        <v>26</v>
      </c>
      <c r="E1215" s="27" t="s">
        <v>1930</v>
      </c>
      <c r="F1215" s="27" t="s">
        <v>1931</v>
      </c>
      <c r="G1215" s="27" t="s">
        <v>1932</v>
      </c>
      <c r="H1215" s="27" t="s">
        <v>718</v>
      </c>
      <c r="I1215" s="27" t="s">
        <v>1933</v>
      </c>
      <c r="J1215" s="27" t="s">
        <v>1934</v>
      </c>
      <c r="K1215" s="27" t="s">
        <v>1935</v>
      </c>
      <c r="L1215" s="27" t="s">
        <v>1936</v>
      </c>
      <c r="M1215" s="27" t="s">
        <v>1937</v>
      </c>
      <c r="N1215" s="27" t="s">
        <v>1938</v>
      </c>
      <c r="O1215" s="27" t="s">
        <v>1939</v>
      </c>
      <c r="P1215" s="27">
        <v>943</v>
      </c>
      <c r="Q1215" s="27" t="s">
        <v>5157</v>
      </c>
      <c r="R1215" s="27" t="s">
        <v>38</v>
      </c>
      <c r="S1215" s="27" t="s">
        <v>5147</v>
      </c>
      <c r="T1215" s="27" t="s">
        <v>40</v>
      </c>
      <c r="U1215" s="27">
        <v>15</v>
      </c>
      <c r="V1215" s="27" t="s">
        <v>41</v>
      </c>
      <c r="W1215" s="27" t="s">
        <v>41</v>
      </c>
      <c r="X1215" s="27">
        <v>4</v>
      </c>
      <c r="Y1215" s="33" t="s">
        <v>5720</v>
      </c>
      <c r="Z1215" s="27">
        <v>50</v>
      </c>
      <c r="AA1215" s="27">
        <v>50</v>
      </c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>
        <f t="shared" si="207"/>
        <v>0</v>
      </c>
      <c r="AP1215" s="27">
        <v>272.18099999999998</v>
      </c>
      <c r="AQ1215" s="27"/>
      <c r="AR1215" s="27"/>
      <c r="AS1215" s="27"/>
      <c r="AT1215" s="27"/>
      <c r="AU1215" s="27">
        <v>13.28</v>
      </c>
      <c r="AV1215" s="27"/>
      <c r="AW1215" s="27"/>
      <c r="AX1215" s="27">
        <v>12.33</v>
      </c>
      <c r="AY1215" s="27"/>
      <c r="AZ1215" s="27"/>
      <c r="BA1215" s="27">
        <v>97.41</v>
      </c>
      <c r="BB1215" s="27"/>
      <c r="BC1215" s="27"/>
      <c r="BD1215" s="27"/>
      <c r="BE1215" s="27">
        <v>99.161000000000001</v>
      </c>
      <c r="BF1215" s="27"/>
      <c r="BG1215" s="27"/>
      <c r="BH1215" s="27"/>
      <c r="BI1215" s="27">
        <f t="shared" si="208"/>
        <v>0</v>
      </c>
      <c r="BJ1215" s="27">
        <v>1.25</v>
      </c>
      <c r="BK1215" s="27"/>
      <c r="BL1215" s="27"/>
      <c r="BM1215" s="27"/>
      <c r="BN1215" s="27"/>
      <c r="BO1215" s="27">
        <v>1.25</v>
      </c>
      <c r="BP1215" s="27"/>
      <c r="BQ1215" s="27"/>
      <c r="BR1215" s="27"/>
      <c r="BS1215" s="27"/>
      <c r="BT1215" s="27"/>
      <c r="BU1215" s="27"/>
      <c r="BV1215" s="27"/>
      <c r="BW1215" s="27"/>
      <c r="BX1215" s="27">
        <f t="shared" si="209"/>
        <v>0</v>
      </c>
      <c r="BY1215" s="27"/>
      <c r="BZ1215" s="27"/>
      <c r="CA1215" s="27">
        <f t="shared" si="210"/>
        <v>0</v>
      </c>
      <c r="CB1215" s="27">
        <f t="shared" si="211"/>
        <v>0</v>
      </c>
      <c r="CC1215" s="27">
        <v>40</v>
      </c>
      <c r="CD1215" s="27">
        <v>40</v>
      </c>
      <c r="CE1215" s="27"/>
      <c r="CF1215" s="27"/>
      <c r="CG1215" s="27">
        <f t="shared" si="212"/>
        <v>0</v>
      </c>
      <c r="CH1215" s="27">
        <v>24</v>
      </c>
      <c r="CI1215" s="27">
        <v>24</v>
      </c>
      <c r="CJ1215" s="27"/>
      <c r="CK1215" s="27"/>
      <c r="CL1215" s="27">
        <f t="shared" si="204"/>
        <v>0</v>
      </c>
      <c r="CM1215" s="27"/>
      <c r="CN1215" s="27"/>
      <c r="CO1215" s="27">
        <f t="shared" si="213"/>
        <v>0</v>
      </c>
      <c r="CP1215" s="27">
        <v>313.43099999999998</v>
      </c>
      <c r="CQ1215" s="27"/>
      <c r="CR1215" s="27"/>
      <c r="CS1215" s="27" t="s">
        <v>5727</v>
      </c>
    </row>
    <row r="1216" spans="1:97" customFormat="1" ht="34.5" hidden="1" customHeight="1" x14ac:dyDescent="0.25">
      <c r="A1216" s="1" t="s">
        <v>265</v>
      </c>
      <c r="B1216" s="1" t="s">
        <v>266</v>
      </c>
      <c r="C1216" s="1" t="s">
        <v>267</v>
      </c>
      <c r="D1216" s="1" t="s">
        <v>26</v>
      </c>
      <c r="E1216" s="1" t="s">
        <v>268</v>
      </c>
      <c r="F1216" s="26" t="s">
        <v>269</v>
      </c>
      <c r="G1216" s="26" t="s">
        <v>270</v>
      </c>
      <c r="H1216" s="1" t="s">
        <v>271</v>
      </c>
      <c r="I1216" s="1" t="s">
        <v>272</v>
      </c>
      <c r="J1216" s="1" t="s">
        <v>273</v>
      </c>
      <c r="K1216" s="1" t="s">
        <v>274</v>
      </c>
      <c r="L1216" s="1" t="s">
        <v>275</v>
      </c>
      <c r="M1216" s="1" t="s">
        <v>276</v>
      </c>
      <c r="N1216" s="1" t="s">
        <v>277</v>
      </c>
      <c r="O1216" s="1" t="s">
        <v>278</v>
      </c>
      <c r="P1216" s="1">
        <v>943</v>
      </c>
      <c r="Q1216" s="1" t="s">
        <v>5157</v>
      </c>
      <c r="R1216" s="1" t="s">
        <v>38</v>
      </c>
      <c r="S1216" s="1" t="s">
        <v>5147</v>
      </c>
      <c r="T1216" s="1" t="s">
        <v>40</v>
      </c>
      <c r="U1216" s="1">
        <v>15</v>
      </c>
      <c r="V1216" s="1" t="s">
        <v>41</v>
      </c>
      <c r="W1216" s="1" t="s">
        <v>41</v>
      </c>
      <c r="X1216" s="1">
        <v>1</v>
      </c>
      <c r="Y1216" s="34" t="s">
        <v>5649</v>
      </c>
      <c r="Z1216" s="1">
        <v>10</v>
      </c>
      <c r="AA1216" s="1">
        <v>10</v>
      </c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>
        <f t="shared" si="207"/>
        <v>0</v>
      </c>
      <c r="AP1216" s="1">
        <v>204.61</v>
      </c>
      <c r="AQ1216" s="1">
        <v>3.32</v>
      </c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>
        <v>191.5</v>
      </c>
      <c r="BC1216" s="1"/>
      <c r="BD1216" s="1"/>
      <c r="BE1216" s="1"/>
      <c r="BF1216" s="1"/>
      <c r="BG1216" s="1"/>
      <c r="BH1216" s="1"/>
      <c r="BI1216" s="1">
        <f t="shared" si="208"/>
        <v>0</v>
      </c>
      <c r="BJ1216" s="1">
        <v>45</v>
      </c>
      <c r="BK1216" s="1">
        <v>1.5</v>
      </c>
      <c r="BL1216" s="1"/>
      <c r="BM1216" s="1"/>
      <c r="BN1216" s="1"/>
      <c r="BO1216" s="1"/>
      <c r="BP1216" s="1">
        <v>1.5</v>
      </c>
      <c r="BQ1216" s="1">
        <v>0</v>
      </c>
      <c r="BR1216" s="1"/>
      <c r="BS1216" s="1"/>
      <c r="BT1216" s="1"/>
      <c r="BU1216" s="1"/>
      <c r="BV1216" s="1">
        <v>10</v>
      </c>
      <c r="BW1216" s="1">
        <v>0</v>
      </c>
      <c r="BX1216" s="1">
        <f t="shared" si="209"/>
        <v>0</v>
      </c>
      <c r="BY1216" s="1">
        <v>20</v>
      </c>
      <c r="BZ1216" s="1"/>
      <c r="CA1216" s="1">
        <f t="shared" si="210"/>
        <v>0</v>
      </c>
      <c r="CB1216" s="1">
        <f t="shared" si="211"/>
        <v>0</v>
      </c>
      <c r="CC1216" s="1">
        <v>60</v>
      </c>
      <c r="CD1216" s="1">
        <v>60</v>
      </c>
      <c r="CE1216" s="1"/>
      <c r="CF1216" s="1"/>
      <c r="CG1216" s="1">
        <f t="shared" si="212"/>
        <v>0</v>
      </c>
      <c r="CH1216" s="1">
        <v>40</v>
      </c>
      <c r="CI1216" s="1">
        <v>40</v>
      </c>
      <c r="CJ1216" s="1"/>
      <c r="CK1216" s="1"/>
      <c r="CL1216" s="1">
        <f t="shared" si="204"/>
        <v>0</v>
      </c>
      <c r="CM1216" s="1"/>
      <c r="CN1216" s="1"/>
      <c r="CO1216" s="1">
        <f t="shared" si="213"/>
        <v>0</v>
      </c>
      <c r="CP1216" s="1">
        <v>309.61</v>
      </c>
      <c r="CQ1216" s="1">
        <f t="shared" ref="CQ1216:CQ1221" si="215">SUM(BI1216,CB1216,CG1216)</f>
        <v>0</v>
      </c>
      <c r="CR1216" s="1">
        <v>24</v>
      </c>
      <c r="CS1216" s="1" t="s">
        <v>5728</v>
      </c>
    </row>
    <row r="1217" spans="1:97" customFormat="1" ht="38.25" hidden="1" customHeight="1" x14ac:dyDescent="0.25">
      <c r="A1217" s="1" t="s">
        <v>279</v>
      </c>
      <c r="B1217" s="1" t="s">
        <v>280</v>
      </c>
      <c r="C1217" s="1" t="s">
        <v>25</v>
      </c>
      <c r="D1217" s="1" t="s">
        <v>26</v>
      </c>
      <c r="E1217" s="1" t="s">
        <v>281</v>
      </c>
      <c r="F1217" s="26" t="s">
        <v>282</v>
      </c>
      <c r="G1217" s="26" t="s">
        <v>283</v>
      </c>
      <c r="H1217" s="1" t="s">
        <v>284</v>
      </c>
      <c r="I1217" s="1" t="s">
        <v>285</v>
      </c>
      <c r="J1217" s="1" t="s">
        <v>286</v>
      </c>
      <c r="K1217" s="1" t="s">
        <v>287</v>
      </c>
      <c r="L1217" s="1" t="s">
        <v>105</v>
      </c>
      <c r="M1217" s="1" t="s">
        <v>288</v>
      </c>
      <c r="N1217" s="1" t="s">
        <v>289</v>
      </c>
      <c r="O1217" s="1" t="s">
        <v>290</v>
      </c>
      <c r="P1217" s="1">
        <v>943</v>
      </c>
      <c r="Q1217" s="1" t="s">
        <v>5157</v>
      </c>
      <c r="R1217" s="1" t="s">
        <v>38</v>
      </c>
      <c r="S1217" s="1" t="s">
        <v>5147</v>
      </c>
      <c r="T1217" s="1" t="s">
        <v>40</v>
      </c>
      <c r="U1217" s="1">
        <v>15</v>
      </c>
      <c r="V1217" s="1" t="s">
        <v>41</v>
      </c>
      <c r="W1217" s="1" t="s">
        <v>41</v>
      </c>
      <c r="X1217" s="1">
        <v>2</v>
      </c>
      <c r="Y1217" s="34" t="s">
        <v>5649</v>
      </c>
      <c r="Z1217" s="1">
        <v>0</v>
      </c>
      <c r="AA1217" s="1">
        <v>0</v>
      </c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>
        <f t="shared" si="207"/>
        <v>0</v>
      </c>
      <c r="AP1217" s="1">
        <v>241.3</v>
      </c>
      <c r="AQ1217" s="1"/>
      <c r="AR1217" s="1"/>
      <c r="AS1217" s="1"/>
      <c r="AT1217" s="1"/>
      <c r="AU1217" s="1">
        <v>0</v>
      </c>
      <c r="AV1217" s="1"/>
      <c r="AW1217" s="1"/>
      <c r="AX1217" s="1">
        <v>16.440000000000001</v>
      </c>
      <c r="AY1217" s="1"/>
      <c r="AZ1217" s="1"/>
      <c r="BA1217" s="1"/>
      <c r="BB1217" s="1">
        <v>111.07</v>
      </c>
      <c r="BC1217" s="1"/>
      <c r="BD1217" s="1"/>
      <c r="BE1217" s="1"/>
      <c r="BF1217" s="1"/>
      <c r="BG1217" s="1"/>
      <c r="BH1217" s="1">
        <v>100</v>
      </c>
      <c r="BI1217" s="1">
        <f t="shared" si="208"/>
        <v>0</v>
      </c>
      <c r="BJ1217" s="1">
        <v>27.7</v>
      </c>
      <c r="BK1217" s="1">
        <v>2.5</v>
      </c>
      <c r="BL1217" s="1"/>
      <c r="BM1217" s="1"/>
      <c r="BN1217" s="1"/>
      <c r="BO1217" s="1">
        <v>2.5</v>
      </c>
      <c r="BP1217" s="1"/>
      <c r="BQ1217" s="1"/>
      <c r="BR1217" s="1"/>
      <c r="BS1217" s="1">
        <v>2.7</v>
      </c>
      <c r="BT1217" s="1"/>
      <c r="BU1217" s="1"/>
      <c r="BV1217" s="1">
        <v>10</v>
      </c>
      <c r="BW1217" s="1">
        <v>10</v>
      </c>
      <c r="BX1217" s="1">
        <f t="shared" si="209"/>
        <v>0</v>
      </c>
      <c r="BY1217" s="1"/>
      <c r="BZ1217" s="1"/>
      <c r="CA1217" s="1">
        <f t="shared" si="210"/>
        <v>0</v>
      </c>
      <c r="CB1217" s="1">
        <f t="shared" si="211"/>
        <v>0</v>
      </c>
      <c r="CC1217" s="1">
        <v>40</v>
      </c>
      <c r="CD1217" s="1">
        <v>40</v>
      </c>
      <c r="CE1217" s="1"/>
      <c r="CF1217" s="1"/>
      <c r="CG1217" s="1">
        <f t="shared" si="212"/>
        <v>0</v>
      </c>
      <c r="CH1217" s="1">
        <v>24</v>
      </c>
      <c r="CI1217" s="1">
        <v>24</v>
      </c>
      <c r="CJ1217" s="1"/>
      <c r="CK1217" s="1"/>
      <c r="CL1217" s="1">
        <f t="shared" si="204"/>
        <v>0</v>
      </c>
      <c r="CM1217" s="1"/>
      <c r="CN1217" s="1"/>
      <c r="CO1217" s="1">
        <f t="shared" si="213"/>
        <v>0</v>
      </c>
      <c r="CP1217" s="1">
        <v>309</v>
      </c>
      <c r="CQ1217" s="1">
        <f t="shared" si="215"/>
        <v>0</v>
      </c>
      <c r="CR1217" s="1">
        <v>25</v>
      </c>
      <c r="CS1217" s="1" t="s">
        <v>5728</v>
      </c>
    </row>
    <row r="1218" spans="1:97" customFormat="1" ht="34.5" hidden="1" customHeight="1" x14ac:dyDescent="0.25">
      <c r="A1218" s="1" t="s">
        <v>291</v>
      </c>
      <c r="B1218" s="1" t="s">
        <v>292</v>
      </c>
      <c r="C1218" s="1" t="s">
        <v>57</v>
      </c>
      <c r="D1218" s="1" t="s">
        <v>26</v>
      </c>
      <c r="E1218" s="1" t="s">
        <v>293</v>
      </c>
      <c r="F1218" s="1" t="s">
        <v>294</v>
      </c>
      <c r="G1218" s="1" t="s">
        <v>295</v>
      </c>
      <c r="H1218" s="1" t="s">
        <v>101</v>
      </c>
      <c r="I1218" s="1" t="s">
        <v>296</v>
      </c>
      <c r="J1218" s="1" t="s">
        <v>297</v>
      </c>
      <c r="K1218" s="1" t="s">
        <v>298</v>
      </c>
      <c r="L1218" s="1" t="s">
        <v>299</v>
      </c>
      <c r="M1218" s="1" t="s">
        <v>300</v>
      </c>
      <c r="N1218" s="1" t="s">
        <v>301</v>
      </c>
      <c r="O1218" s="1" t="s">
        <v>302</v>
      </c>
      <c r="P1218" s="1">
        <v>943</v>
      </c>
      <c r="Q1218" s="1" t="s">
        <v>5157</v>
      </c>
      <c r="R1218" s="1" t="s">
        <v>38</v>
      </c>
      <c r="S1218" s="1" t="s">
        <v>5147</v>
      </c>
      <c r="T1218" s="1" t="s">
        <v>40</v>
      </c>
      <c r="U1218" s="1">
        <v>15</v>
      </c>
      <c r="V1218" s="1" t="s">
        <v>41</v>
      </c>
      <c r="W1218" s="1" t="s">
        <v>41</v>
      </c>
      <c r="X1218" s="1">
        <v>2</v>
      </c>
      <c r="Y1218" s="34" t="s">
        <v>5649</v>
      </c>
      <c r="Z1218" s="1">
        <v>10</v>
      </c>
      <c r="AA1218" s="1">
        <v>10</v>
      </c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>
        <f t="shared" si="207"/>
        <v>0</v>
      </c>
      <c r="AP1218" s="1">
        <v>220.4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95.5</v>
      </c>
      <c r="BB1218" s="1">
        <v>114.9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f t="shared" si="208"/>
        <v>0</v>
      </c>
      <c r="BJ1218" s="1">
        <v>30.3</v>
      </c>
      <c r="BK1218" s="1">
        <v>0.5</v>
      </c>
      <c r="BL1218" s="1">
        <v>0</v>
      </c>
      <c r="BM1218" s="1">
        <v>1</v>
      </c>
      <c r="BN1218" s="1">
        <v>0</v>
      </c>
      <c r="BO1218" s="1">
        <v>3.75</v>
      </c>
      <c r="BP1218" s="1">
        <v>0</v>
      </c>
      <c r="BQ1218" s="1">
        <v>0</v>
      </c>
      <c r="BR1218" s="1">
        <v>0</v>
      </c>
      <c r="BS1218" s="1">
        <v>10.8</v>
      </c>
      <c r="BT1218" s="1">
        <v>0</v>
      </c>
      <c r="BU1218" s="1">
        <v>0</v>
      </c>
      <c r="BV1218" s="1">
        <v>0</v>
      </c>
      <c r="BW1218" s="1">
        <v>0</v>
      </c>
      <c r="BX1218" s="1">
        <f t="shared" si="209"/>
        <v>0</v>
      </c>
      <c r="BY1218" s="1">
        <v>0</v>
      </c>
      <c r="BZ1218" s="1">
        <v>0</v>
      </c>
      <c r="CA1218" s="1">
        <f t="shared" si="210"/>
        <v>0</v>
      </c>
      <c r="CB1218" s="1">
        <f t="shared" si="211"/>
        <v>0</v>
      </c>
      <c r="CC1218" s="1">
        <v>50</v>
      </c>
      <c r="CD1218" s="1">
        <v>50</v>
      </c>
      <c r="CE1218" s="1">
        <v>0</v>
      </c>
      <c r="CF1218" s="1">
        <v>0</v>
      </c>
      <c r="CG1218" s="1">
        <f t="shared" si="212"/>
        <v>0</v>
      </c>
      <c r="CH1218" s="1">
        <v>32</v>
      </c>
      <c r="CI1218" s="1">
        <v>32</v>
      </c>
      <c r="CJ1218" s="1">
        <v>0</v>
      </c>
      <c r="CK1218" s="1">
        <v>0</v>
      </c>
      <c r="CL1218" s="1">
        <f t="shared" si="204"/>
        <v>0</v>
      </c>
      <c r="CM1218" s="1"/>
      <c r="CN1218" s="1">
        <v>0</v>
      </c>
      <c r="CO1218" s="1">
        <f t="shared" si="213"/>
        <v>0</v>
      </c>
      <c r="CP1218" s="1">
        <v>300.7</v>
      </c>
      <c r="CQ1218" s="1">
        <f t="shared" si="215"/>
        <v>0</v>
      </c>
      <c r="CR1218" s="1">
        <v>28</v>
      </c>
      <c r="CS1218" s="1" t="s">
        <v>5732</v>
      </c>
    </row>
    <row r="1219" spans="1:97" customFormat="1" ht="37.5" hidden="1" customHeight="1" x14ac:dyDescent="0.25">
      <c r="A1219" s="1" t="s">
        <v>3982</v>
      </c>
      <c r="B1219" s="1" t="s">
        <v>3983</v>
      </c>
      <c r="C1219" s="1" t="s">
        <v>25</v>
      </c>
      <c r="D1219" s="1" t="s">
        <v>84</v>
      </c>
      <c r="E1219" s="1" t="s">
        <v>3984</v>
      </c>
      <c r="F1219" s="26" t="s">
        <v>3985</v>
      </c>
      <c r="G1219" s="26" t="s">
        <v>29</v>
      </c>
      <c r="H1219" s="1" t="s">
        <v>515</v>
      </c>
      <c r="I1219" s="1" t="s">
        <v>3986</v>
      </c>
      <c r="J1219" s="1" t="s">
        <v>3987</v>
      </c>
      <c r="K1219" s="1" t="s">
        <v>3988</v>
      </c>
      <c r="L1219" s="1" t="s">
        <v>105</v>
      </c>
      <c r="M1219" s="1" t="s">
        <v>300</v>
      </c>
      <c r="N1219" s="1" t="s">
        <v>3989</v>
      </c>
      <c r="O1219" s="1" t="s">
        <v>1844</v>
      </c>
      <c r="P1219" s="1">
        <v>943</v>
      </c>
      <c r="Q1219" s="1" t="s">
        <v>5157</v>
      </c>
      <c r="R1219" s="1" t="s">
        <v>38</v>
      </c>
      <c r="S1219" s="1" t="s">
        <v>5147</v>
      </c>
      <c r="T1219" s="1" t="s">
        <v>40</v>
      </c>
      <c r="U1219" s="1">
        <v>15</v>
      </c>
      <c r="V1219" s="1" t="s">
        <v>41</v>
      </c>
      <c r="W1219" s="1" t="s">
        <v>41</v>
      </c>
      <c r="X1219" s="1">
        <v>3</v>
      </c>
      <c r="Y1219" s="34" t="s">
        <v>5649</v>
      </c>
      <c r="Z1219" s="1">
        <v>170.96</v>
      </c>
      <c r="AA1219" s="1">
        <v>10</v>
      </c>
      <c r="AB1219" s="1"/>
      <c r="AC1219" s="1"/>
      <c r="AD1219" s="1"/>
      <c r="AE1219" s="1"/>
      <c r="AF1219" s="1"/>
      <c r="AG1219" s="1"/>
      <c r="AH1219" s="1">
        <v>19.25</v>
      </c>
      <c r="AI1219" s="1"/>
      <c r="AJ1219" s="1">
        <v>141.71</v>
      </c>
      <c r="AK1219" s="1"/>
      <c r="AL1219" s="1"/>
      <c r="AM1219" s="1"/>
      <c r="AN1219" s="1"/>
      <c r="AO1219" s="1">
        <f t="shared" si="207"/>
        <v>0</v>
      </c>
      <c r="AP1219" s="1">
        <v>261.3</v>
      </c>
      <c r="AQ1219" s="1"/>
      <c r="AR1219" s="1"/>
      <c r="AS1219" s="1"/>
      <c r="AT1219" s="1"/>
      <c r="AU1219" s="1"/>
      <c r="AV1219" s="1"/>
      <c r="AW1219" s="1"/>
      <c r="AX1219" s="1">
        <v>9.59</v>
      </c>
      <c r="AY1219" s="1"/>
      <c r="AZ1219" s="1"/>
      <c r="BA1219" s="1"/>
      <c r="BB1219" s="1">
        <v>141.71</v>
      </c>
      <c r="BC1219" s="1"/>
      <c r="BD1219" s="1"/>
      <c r="BE1219" s="1"/>
      <c r="BF1219" s="1"/>
      <c r="BG1219" s="1"/>
      <c r="BH1219" s="1">
        <v>100</v>
      </c>
      <c r="BI1219" s="1">
        <f t="shared" si="208"/>
        <v>0</v>
      </c>
      <c r="BJ1219" s="1">
        <v>10</v>
      </c>
      <c r="BK1219" s="1">
        <v>0.5</v>
      </c>
      <c r="BL1219" s="1"/>
      <c r="BM1219" s="1">
        <v>2</v>
      </c>
      <c r="BN1219" s="1"/>
      <c r="BO1219" s="1">
        <v>1.25</v>
      </c>
      <c r="BP1219" s="1"/>
      <c r="BQ1219" s="1"/>
      <c r="BR1219" s="1">
        <v>2.75</v>
      </c>
      <c r="BS1219" s="1"/>
      <c r="BT1219" s="1">
        <v>3.5</v>
      </c>
      <c r="BU1219" s="1"/>
      <c r="BV1219" s="1"/>
      <c r="BW1219" s="1"/>
      <c r="BX1219" s="1">
        <f t="shared" si="209"/>
        <v>0</v>
      </c>
      <c r="BY1219" s="1"/>
      <c r="BZ1219" s="1"/>
      <c r="CA1219" s="1">
        <f t="shared" si="210"/>
        <v>0</v>
      </c>
      <c r="CB1219" s="1">
        <f t="shared" si="211"/>
        <v>0</v>
      </c>
      <c r="CC1219" s="1">
        <v>20</v>
      </c>
      <c r="CD1219" s="1">
        <v>20</v>
      </c>
      <c r="CE1219" s="1"/>
      <c r="CF1219" s="1"/>
      <c r="CG1219" s="1">
        <f t="shared" si="212"/>
        <v>0</v>
      </c>
      <c r="CH1219" s="1">
        <v>8</v>
      </c>
      <c r="CI1219" s="1">
        <v>8</v>
      </c>
      <c r="CJ1219" s="1"/>
      <c r="CK1219" s="1"/>
      <c r="CL1219" s="1">
        <f t="shared" si="204"/>
        <v>0</v>
      </c>
      <c r="CM1219" s="1"/>
      <c r="CN1219" s="1"/>
      <c r="CO1219" s="1">
        <f t="shared" si="213"/>
        <v>0</v>
      </c>
      <c r="CP1219" s="1">
        <v>291.3</v>
      </c>
      <c r="CQ1219" s="1">
        <f t="shared" si="215"/>
        <v>0</v>
      </c>
      <c r="CR1219" s="1">
        <v>26</v>
      </c>
      <c r="CS1219" s="1" t="s">
        <v>5728</v>
      </c>
    </row>
    <row r="1220" spans="1:97" customFormat="1" ht="41.25" hidden="1" customHeight="1" x14ac:dyDescent="0.25">
      <c r="A1220" s="1" t="s">
        <v>303</v>
      </c>
      <c r="B1220" s="1" t="s">
        <v>304</v>
      </c>
      <c r="C1220" s="1" t="s">
        <v>25</v>
      </c>
      <c r="D1220" s="1" t="s">
        <v>168</v>
      </c>
      <c r="E1220" s="1" t="s">
        <v>305</v>
      </c>
      <c r="F1220" s="1" t="s">
        <v>306</v>
      </c>
      <c r="G1220" s="1" t="s">
        <v>307</v>
      </c>
      <c r="H1220" s="1" t="s">
        <v>101</v>
      </c>
      <c r="I1220" s="1" t="s">
        <v>308</v>
      </c>
      <c r="J1220" s="1" t="s">
        <v>309</v>
      </c>
      <c r="K1220" s="1" t="s">
        <v>310</v>
      </c>
      <c r="L1220" s="1" t="s">
        <v>105</v>
      </c>
      <c r="M1220" s="1" t="s">
        <v>176</v>
      </c>
      <c r="N1220" s="1" t="s">
        <v>311</v>
      </c>
      <c r="O1220" s="1" t="s">
        <v>201</v>
      </c>
      <c r="P1220" s="1">
        <v>943</v>
      </c>
      <c r="Q1220" s="1" t="s">
        <v>5157</v>
      </c>
      <c r="R1220" s="1" t="s">
        <v>38</v>
      </c>
      <c r="S1220" s="1" t="s">
        <v>5147</v>
      </c>
      <c r="T1220" s="1" t="s">
        <v>40</v>
      </c>
      <c r="U1220" s="1">
        <v>15</v>
      </c>
      <c r="V1220" s="1" t="s">
        <v>41</v>
      </c>
      <c r="W1220" s="1" t="s">
        <v>41</v>
      </c>
      <c r="X1220" s="1">
        <v>2</v>
      </c>
      <c r="Y1220" s="34" t="s">
        <v>5649</v>
      </c>
      <c r="Z1220" s="1">
        <v>10</v>
      </c>
      <c r="AA1220" s="1">
        <v>10</v>
      </c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>
        <f t="shared" si="207"/>
        <v>0</v>
      </c>
      <c r="AP1220" s="1">
        <v>289.58</v>
      </c>
      <c r="AQ1220" s="1">
        <v>0</v>
      </c>
      <c r="AR1220" s="1">
        <v>33</v>
      </c>
      <c r="AS1220" s="1">
        <v>0</v>
      </c>
      <c r="AT1220" s="1">
        <v>77.5</v>
      </c>
      <c r="AU1220" s="1">
        <v>0</v>
      </c>
      <c r="AV1220" s="1">
        <v>0</v>
      </c>
      <c r="AW1220" s="1">
        <v>0</v>
      </c>
      <c r="AX1220" s="1">
        <v>8.2200000000000006</v>
      </c>
      <c r="AY1220" s="1">
        <v>0</v>
      </c>
      <c r="AZ1220" s="1">
        <v>0</v>
      </c>
      <c r="BA1220" s="1">
        <v>0</v>
      </c>
      <c r="BB1220" s="1">
        <v>160.86000000000001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f t="shared" si="208"/>
        <v>0</v>
      </c>
      <c r="BJ1220" s="1"/>
      <c r="BK1220" s="1">
        <v>0</v>
      </c>
      <c r="BL1220" s="1">
        <v>0</v>
      </c>
      <c r="BM1220" s="1">
        <v>0</v>
      </c>
      <c r="BN1220" s="1">
        <v>0</v>
      </c>
      <c r="BO1220" s="1">
        <v>0</v>
      </c>
      <c r="BP1220" s="1">
        <v>0</v>
      </c>
      <c r="BQ1220" s="1">
        <v>0</v>
      </c>
      <c r="BR1220" s="1">
        <v>0</v>
      </c>
      <c r="BS1220" s="1">
        <v>0</v>
      </c>
      <c r="BT1220" s="1">
        <v>0</v>
      </c>
      <c r="BU1220" s="1">
        <v>0</v>
      </c>
      <c r="BV1220" s="1">
        <v>0</v>
      </c>
      <c r="BW1220" s="1">
        <v>0</v>
      </c>
      <c r="BX1220" s="1">
        <f t="shared" si="209"/>
        <v>0</v>
      </c>
      <c r="BY1220" s="1">
        <v>0</v>
      </c>
      <c r="BZ1220" s="1">
        <v>0</v>
      </c>
      <c r="CA1220" s="1">
        <f t="shared" si="210"/>
        <v>0</v>
      </c>
      <c r="CB1220" s="1">
        <f t="shared" si="211"/>
        <v>0</v>
      </c>
      <c r="CC1220" s="1"/>
      <c r="CD1220" s="1">
        <v>0</v>
      </c>
      <c r="CE1220" s="1">
        <v>0</v>
      </c>
      <c r="CF1220" s="1">
        <v>0</v>
      </c>
      <c r="CG1220" s="1">
        <f t="shared" si="212"/>
        <v>0</v>
      </c>
      <c r="CH1220" s="1"/>
      <c r="CI1220" s="1">
        <v>0</v>
      </c>
      <c r="CJ1220" s="1">
        <v>0</v>
      </c>
      <c r="CK1220" s="1">
        <v>0</v>
      </c>
      <c r="CL1220" s="1">
        <f t="shared" si="204"/>
        <v>0</v>
      </c>
      <c r="CM1220" s="1"/>
      <c r="CN1220" s="1">
        <v>0</v>
      </c>
      <c r="CO1220" s="1">
        <f t="shared" si="213"/>
        <v>0</v>
      </c>
      <c r="CP1220" s="1">
        <v>289.58</v>
      </c>
      <c r="CQ1220" s="1">
        <f t="shared" si="215"/>
        <v>0</v>
      </c>
      <c r="CR1220" s="1">
        <v>27</v>
      </c>
      <c r="CS1220" s="1" t="s">
        <v>5732</v>
      </c>
    </row>
    <row r="1221" spans="1:97" customFormat="1" ht="42" hidden="1" customHeight="1" x14ac:dyDescent="0.25">
      <c r="A1221" s="1" t="s">
        <v>312</v>
      </c>
      <c r="B1221" s="1" t="s">
        <v>313</v>
      </c>
      <c r="C1221" s="1" t="s">
        <v>25</v>
      </c>
      <c r="D1221" s="1" t="s">
        <v>71</v>
      </c>
      <c r="E1221" s="1" t="s">
        <v>314</v>
      </c>
      <c r="F1221" s="26" t="s">
        <v>315</v>
      </c>
      <c r="G1221" s="26" t="s">
        <v>316</v>
      </c>
      <c r="H1221" s="1" t="s">
        <v>74</v>
      </c>
      <c r="I1221" s="1" t="s">
        <v>317</v>
      </c>
      <c r="J1221" s="1" t="s">
        <v>317</v>
      </c>
      <c r="K1221" s="1" t="s">
        <v>318</v>
      </c>
      <c r="L1221" s="1" t="s">
        <v>319</v>
      </c>
      <c r="M1221" s="1" t="s">
        <v>176</v>
      </c>
      <c r="N1221" s="1" t="s">
        <v>320</v>
      </c>
      <c r="O1221" s="1" t="s">
        <v>321</v>
      </c>
      <c r="P1221" s="1">
        <v>943</v>
      </c>
      <c r="Q1221" s="1" t="s">
        <v>5157</v>
      </c>
      <c r="R1221" s="1" t="s">
        <v>38</v>
      </c>
      <c r="S1221" s="1" t="s">
        <v>5147</v>
      </c>
      <c r="T1221" s="1" t="s">
        <v>40</v>
      </c>
      <c r="U1221" s="1">
        <v>15</v>
      </c>
      <c r="V1221" s="1" t="s">
        <v>41</v>
      </c>
      <c r="W1221" s="1" t="s">
        <v>41</v>
      </c>
      <c r="X1221" s="1">
        <v>3</v>
      </c>
      <c r="Y1221" s="34" t="s">
        <v>5649</v>
      </c>
      <c r="Z1221" s="1">
        <v>10</v>
      </c>
      <c r="AA1221" s="1">
        <v>10</v>
      </c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>
        <f t="shared" si="207"/>
        <v>0</v>
      </c>
      <c r="AP1221" s="1">
        <v>239.87</v>
      </c>
      <c r="AQ1221" s="1"/>
      <c r="AR1221" s="1"/>
      <c r="AS1221" s="1"/>
      <c r="AT1221" s="1"/>
      <c r="AU1221" s="1"/>
      <c r="AV1221" s="1"/>
      <c r="AW1221" s="1"/>
      <c r="AX1221" s="1">
        <v>5.48</v>
      </c>
      <c r="AY1221" s="1"/>
      <c r="AZ1221" s="1"/>
      <c r="BA1221" s="1">
        <v>32.47</v>
      </c>
      <c r="BB1221" s="1">
        <v>91.92</v>
      </c>
      <c r="BC1221" s="1"/>
      <c r="BD1221" s="1"/>
      <c r="BE1221" s="1"/>
      <c r="BF1221" s="1"/>
      <c r="BG1221" s="1"/>
      <c r="BH1221" s="1">
        <v>100</v>
      </c>
      <c r="BI1221" s="1">
        <f t="shared" si="208"/>
        <v>0</v>
      </c>
      <c r="BJ1221" s="1">
        <v>13</v>
      </c>
      <c r="BK1221" s="1">
        <v>0.5</v>
      </c>
      <c r="BL1221" s="1"/>
      <c r="BM1221" s="1"/>
      <c r="BN1221" s="1"/>
      <c r="BO1221" s="1">
        <v>2.5</v>
      </c>
      <c r="BP1221" s="1"/>
      <c r="BQ1221" s="1"/>
      <c r="BR1221" s="1"/>
      <c r="BS1221" s="1"/>
      <c r="BT1221" s="1"/>
      <c r="BU1221" s="1"/>
      <c r="BV1221" s="1"/>
      <c r="BW1221" s="1">
        <v>10</v>
      </c>
      <c r="BX1221" s="1">
        <f t="shared" si="209"/>
        <v>0</v>
      </c>
      <c r="BY1221" s="1"/>
      <c r="BZ1221" s="1"/>
      <c r="CA1221" s="1">
        <f t="shared" si="210"/>
        <v>0</v>
      </c>
      <c r="CB1221" s="1">
        <f t="shared" si="211"/>
        <v>0</v>
      </c>
      <c r="CC1221" s="1">
        <v>30</v>
      </c>
      <c r="CD1221" s="1">
        <v>30</v>
      </c>
      <c r="CE1221" s="1"/>
      <c r="CF1221" s="1"/>
      <c r="CG1221" s="1">
        <f t="shared" si="212"/>
        <v>0</v>
      </c>
      <c r="CH1221" s="1">
        <v>16</v>
      </c>
      <c r="CI1221" s="1">
        <v>16</v>
      </c>
      <c r="CJ1221" s="1"/>
      <c r="CK1221" s="1"/>
      <c r="CL1221" s="1">
        <f t="shared" si="204"/>
        <v>0</v>
      </c>
      <c r="CM1221" s="1"/>
      <c r="CN1221" s="1"/>
      <c r="CO1221" s="1">
        <f t="shared" si="213"/>
        <v>0</v>
      </c>
      <c r="CP1221" s="1">
        <v>282.87</v>
      </c>
      <c r="CQ1221" s="1">
        <f t="shared" si="215"/>
        <v>0</v>
      </c>
      <c r="CR1221" s="1">
        <v>29</v>
      </c>
      <c r="CS1221" s="1" t="s">
        <v>5728</v>
      </c>
    </row>
    <row r="1222" spans="1:97" customFormat="1" ht="82.5" hidden="1" customHeight="1" x14ac:dyDescent="0.25">
      <c r="A1222" s="27" t="s">
        <v>1940</v>
      </c>
      <c r="B1222" s="27" t="s">
        <v>1941</v>
      </c>
      <c r="C1222" s="27" t="s">
        <v>25</v>
      </c>
      <c r="D1222" s="27" t="s">
        <v>26</v>
      </c>
      <c r="E1222" s="27" t="s">
        <v>1942</v>
      </c>
      <c r="F1222" s="27" t="s">
        <v>1943</v>
      </c>
      <c r="G1222" s="27" t="s">
        <v>1944</v>
      </c>
      <c r="H1222" s="27" t="s">
        <v>226</v>
      </c>
      <c r="I1222" s="27" t="s">
        <v>1945</v>
      </c>
      <c r="J1222" s="27" t="s">
        <v>1946</v>
      </c>
      <c r="K1222" s="27" t="s">
        <v>1947</v>
      </c>
      <c r="L1222" s="27" t="s">
        <v>105</v>
      </c>
      <c r="M1222" s="27" t="s">
        <v>1299</v>
      </c>
      <c r="N1222" s="27" t="s">
        <v>1948</v>
      </c>
      <c r="O1222" s="27" t="s">
        <v>1949</v>
      </c>
      <c r="P1222" s="27">
        <v>943</v>
      </c>
      <c r="Q1222" s="27" t="s">
        <v>5157</v>
      </c>
      <c r="R1222" s="27" t="s">
        <v>38</v>
      </c>
      <c r="S1222" s="27" t="s">
        <v>5147</v>
      </c>
      <c r="T1222" s="27" t="s">
        <v>40</v>
      </c>
      <c r="U1222" s="27">
        <v>15</v>
      </c>
      <c r="V1222" s="27" t="s">
        <v>41</v>
      </c>
      <c r="W1222" s="27" t="s">
        <v>41</v>
      </c>
      <c r="X1222" s="27">
        <v>2</v>
      </c>
      <c r="Y1222" s="33" t="s">
        <v>5636</v>
      </c>
      <c r="Z1222" s="27">
        <v>10</v>
      </c>
      <c r="AA1222" s="27">
        <v>10</v>
      </c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>
        <f t="shared" si="207"/>
        <v>0</v>
      </c>
      <c r="AP1222" s="27">
        <v>234.9</v>
      </c>
      <c r="AQ1222" s="27"/>
      <c r="AR1222" s="27">
        <v>6</v>
      </c>
      <c r="AS1222" s="27">
        <v>48.75</v>
      </c>
      <c r="AT1222" s="27"/>
      <c r="AU1222" s="27"/>
      <c r="AV1222" s="27"/>
      <c r="AW1222" s="27"/>
      <c r="AX1222" s="27"/>
      <c r="AY1222" s="27"/>
      <c r="AZ1222" s="27"/>
      <c r="BA1222" s="27">
        <v>108.87</v>
      </c>
      <c r="BB1222" s="27">
        <v>61.28</v>
      </c>
      <c r="BC1222" s="27"/>
      <c r="BD1222" s="27"/>
      <c r="BE1222" s="27"/>
      <c r="BF1222" s="27"/>
      <c r="BG1222" s="27"/>
      <c r="BH1222" s="27"/>
      <c r="BI1222" s="27">
        <f t="shared" si="208"/>
        <v>0</v>
      </c>
      <c r="BJ1222" s="27">
        <v>13.75</v>
      </c>
      <c r="BK1222" s="27"/>
      <c r="BL1222" s="27"/>
      <c r="BM1222" s="27"/>
      <c r="BN1222" s="27"/>
      <c r="BO1222" s="27">
        <v>3.75</v>
      </c>
      <c r="BP1222" s="27"/>
      <c r="BQ1222" s="27"/>
      <c r="BR1222" s="27"/>
      <c r="BS1222" s="27"/>
      <c r="BT1222" s="27"/>
      <c r="BU1222" s="27">
        <v>10</v>
      </c>
      <c r="BV1222" s="27"/>
      <c r="BW1222" s="27"/>
      <c r="BX1222" s="27">
        <f t="shared" si="209"/>
        <v>0</v>
      </c>
      <c r="BY1222" s="27"/>
      <c r="BZ1222" s="27"/>
      <c r="CA1222" s="27">
        <f t="shared" si="210"/>
        <v>0</v>
      </c>
      <c r="CB1222" s="27">
        <f t="shared" si="211"/>
        <v>0</v>
      </c>
      <c r="CC1222" s="27">
        <v>30</v>
      </c>
      <c r="CD1222" s="27">
        <v>30</v>
      </c>
      <c r="CE1222" s="27"/>
      <c r="CF1222" s="27"/>
      <c r="CG1222" s="27">
        <f t="shared" si="212"/>
        <v>0</v>
      </c>
      <c r="CH1222" s="27">
        <v>16</v>
      </c>
      <c r="CI1222" s="27">
        <v>16</v>
      </c>
      <c r="CJ1222" s="27"/>
      <c r="CK1222" s="27"/>
      <c r="CL1222" s="27">
        <f t="shared" si="204"/>
        <v>0</v>
      </c>
      <c r="CM1222" s="27"/>
      <c r="CN1222" s="27"/>
      <c r="CO1222" s="27">
        <f t="shared" si="213"/>
        <v>0</v>
      </c>
      <c r="CP1222" s="27">
        <v>278.64999999999998</v>
      </c>
      <c r="CQ1222" s="27"/>
      <c r="CR1222" s="27"/>
      <c r="CS1222" s="27" t="s">
        <v>5726</v>
      </c>
    </row>
    <row r="1223" spans="1:97" customFormat="1" ht="33.75" hidden="1" customHeight="1" x14ac:dyDescent="0.25">
      <c r="A1223" s="1" t="s">
        <v>1950</v>
      </c>
      <c r="B1223" s="1" t="s">
        <v>1951</v>
      </c>
      <c r="C1223" s="1" t="s">
        <v>25</v>
      </c>
      <c r="D1223" s="1" t="s">
        <v>71</v>
      </c>
      <c r="E1223" s="1" t="s">
        <v>1952</v>
      </c>
      <c r="F1223" s="1" t="s">
        <v>1953</v>
      </c>
      <c r="G1223" s="1" t="s">
        <v>577</v>
      </c>
      <c r="H1223" s="1" t="s">
        <v>137</v>
      </c>
      <c r="I1223" s="1" t="s">
        <v>1954</v>
      </c>
      <c r="J1223" s="1" t="s">
        <v>1955</v>
      </c>
      <c r="K1223" s="1" t="s">
        <v>1956</v>
      </c>
      <c r="L1223" s="1" t="s">
        <v>299</v>
      </c>
      <c r="M1223" s="1" t="s">
        <v>300</v>
      </c>
      <c r="N1223" s="1" t="s">
        <v>1957</v>
      </c>
      <c r="O1223" s="1" t="s">
        <v>302</v>
      </c>
      <c r="P1223" s="1">
        <v>943</v>
      </c>
      <c r="Q1223" s="1" t="s">
        <v>5157</v>
      </c>
      <c r="R1223" s="1" t="s">
        <v>38</v>
      </c>
      <c r="S1223" s="1" t="s">
        <v>5147</v>
      </c>
      <c r="T1223" s="1" t="s">
        <v>40</v>
      </c>
      <c r="U1223" s="1">
        <v>15</v>
      </c>
      <c r="V1223" s="1" t="s">
        <v>41</v>
      </c>
      <c r="W1223" s="1" t="s">
        <v>41</v>
      </c>
      <c r="X1223" s="1">
        <v>5</v>
      </c>
      <c r="Y1223" s="31" t="s">
        <v>5649</v>
      </c>
      <c r="Z1223" s="1">
        <v>10</v>
      </c>
      <c r="AA1223" s="1">
        <v>10</v>
      </c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>
        <f t="shared" si="207"/>
        <v>0</v>
      </c>
      <c r="AP1223" s="1">
        <v>160.86000000000001</v>
      </c>
      <c r="AQ1223" s="1">
        <v>2.4900000000000002</v>
      </c>
      <c r="AR1223" s="1">
        <v>0</v>
      </c>
      <c r="AS1223" s="1">
        <v>0</v>
      </c>
      <c r="AT1223" s="1">
        <v>0</v>
      </c>
      <c r="AU1223" s="1">
        <v>87.98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42.13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f t="shared" si="208"/>
        <v>0</v>
      </c>
      <c r="BJ1223" s="1">
        <v>4.5</v>
      </c>
      <c r="BK1223" s="1">
        <v>0.5</v>
      </c>
      <c r="BL1223" s="1">
        <v>0</v>
      </c>
      <c r="BM1223" s="1">
        <v>0</v>
      </c>
      <c r="BN1223" s="1">
        <v>0</v>
      </c>
      <c r="BO1223" s="1">
        <v>0</v>
      </c>
      <c r="BP1223" s="1">
        <v>0</v>
      </c>
      <c r="BQ1223" s="1">
        <v>0</v>
      </c>
      <c r="BR1223" s="1">
        <v>0</v>
      </c>
      <c r="BS1223" s="1">
        <v>0</v>
      </c>
      <c r="BT1223" s="1">
        <v>0</v>
      </c>
      <c r="BU1223" s="1">
        <v>0</v>
      </c>
      <c r="BV1223" s="1">
        <v>0</v>
      </c>
      <c r="BW1223" s="1">
        <v>0</v>
      </c>
      <c r="BX1223" s="1">
        <f t="shared" si="209"/>
        <v>0</v>
      </c>
      <c r="BY1223" s="1">
        <v>0</v>
      </c>
      <c r="BZ1223" s="1">
        <v>0</v>
      </c>
      <c r="CA1223" s="1">
        <f t="shared" si="210"/>
        <v>0</v>
      </c>
      <c r="CB1223" s="1">
        <f t="shared" si="211"/>
        <v>0</v>
      </c>
      <c r="CC1223" s="1">
        <v>110</v>
      </c>
      <c r="CD1223" s="1">
        <v>60</v>
      </c>
      <c r="CE1223" s="1">
        <v>0</v>
      </c>
      <c r="CF1223" s="1">
        <v>0</v>
      </c>
      <c r="CG1223" s="1">
        <f t="shared" si="212"/>
        <v>0</v>
      </c>
      <c r="CH1223" s="1">
        <v>55</v>
      </c>
      <c r="CI1223" s="1">
        <v>40</v>
      </c>
      <c r="CJ1223" s="1">
        <v>15</v>
      </c>
      <c r="CK1223" s="1">
        <v>0</v>
      </c>
      <c r="CL1223" s="1">
        <f t="shared" si="204"/>
        <v>0</v>
      </c>
      <c r="CM1223" s="1"/>
      <c r="CN1223" s="1">
        <v>0</v>
      </c>
      <c r="CO1223" s="1">
        <f t="shared" si="213"/>
        <v>0</v>
      </c>
      <c r="CP1223" s="1">
        <v>275.36</v>
      </c>
      <c r="CQ1223" s="1">
        <f>SUM(BI1223,CB1223,CG1223)</f>
        <v>0</v>
      </c>
      <c r="CR1223" s="1">
        <v>49</v>
      </c>
      <c r="CS1223" s="1" t="s">
        <v>5732</v>
      </c>
    </row>
    <row r="1224" spans="1:97" customFormat="1" ht="33.75" hidden="1" customHeight="1" x14ac:dyDescent="0.25">
      <c r="A1224" s="1" t="s">
        <v>1182</v>
      </c>
      <c r="B1224" s="1" t="s">
        <v>1183</v>
      </c>
      <c r="C1224" s="1" t="s">
        <v>25</v>
      </c>
      <c r="D1224" s="1" t="s">
        <v>168</v>
      </c>
      <c r="E1224" s="1" t="s">
        <v>1184</v>
      </c>
      <c r="F1224" s="26" t="s">
        <v>1185</v>
      </c>
      <c r="G1224" s="26" t="s">
        <v>74</v>
      </c>
      <c r="H1224" s="1" t="s">
        <v>29</v>
      </c>
      <c r="I1224" s="1" t="s">
        <v>1186</v>
      </c>
      <c r="J1224" s="1" t="s">
        <v>1187</v>
      </c>
      <c r="K1224" s="1" t="s">
        <v>1188</v>
      </c>
      <c r="L1224" s="1" t="s">
        <v>1189</v>
      </c>
      <c r="M1224" s="1" t="s">
        <v>1131</v>
      </c>
      <c r="N1224" s="1" t="s">
        <v>1190</v>
      </c>
      <c r="O1224" s="1" t="s">
        <v>1133</v>
      </c>
      <c r="P1224" s="1">
        <v>943</v>
      </c>
      <c r="Q1224" s="1" t="s">
        <v>5157</v>
      </c>
      <c r="R1224" s="1" t="s">
        <v>38</v>
      </c>
      <c r="S1224" s="1" t="s">
        <v>5147</v>
      </c>
      <c r="T1224" s="1" t="s">
        <v>40</v>
      </c>
      <c r="U1224" s="1">
        <v>15</v>
      </c>
      <c r="V1224" s="1" t="s">
        <v>41</v>
      </c>
      <c r="W1224" s="1" t="s">
        <v>41</v>
      </c>
      <c r="X1224" s="1">
        <v>2</v>
      </c>
      <c r="Y1224" s="36" t="s">
        <v>5649</v>
      </c>
      <c r="Z1224" s="1">
        <v>290.76</v>
      </c>
      <c r="AA1224" s="1">
        <v>10</v>
      </c>
      <c r="AB1224" s="1"/>
      <c r="AC1224" s="1"/>
      <c r="AD1224" s="1"/>
      <c r="AE1224" s="1">
        <v>39.96</v>
      </c>
      <c r="AF1224" s="1"/>
      <c r="AG1224" s="1"/>
      <c r="AH1224" s="1">
        <v>11</v>
      </c>
      <c r="AI1224" s="1"/>
      <c r="AJ1224" s="1">
        <v>45.96</v>
      </c>
      <c r="AK1224" s="1"/>
      <c r="AL1224" s="1"/>
      <c r="AM1224" s="1"/>
      <c r="AN1224" s="1">
        <v>183.84</v>
      </c>
      <c r="AO1224" s="1">
        <f t="shared" si="207"/>
        <v>0</v>
      </c>
      <c r="AP1224" s="1">
        <v>173.04</v>
      </c>
      <c r="AQ1224" s="1"/>
      <c r="AR1224" s="1"/>
      <c r="AS1224" s="1"/>
      <c r="AT1224" s="1"/>
      <c r="AU1224" s="1">
        <v>0</v>
      </c>
      <c r="AV1224" s="1"/>
      <c r="AW1224" s="1"/>
      <c r="AX1224" s="1">
        <v>5.48</v>
      </c>
      <c r="AY1224" s="1"/>
      <c r="AZ1224" s="1"/>
      <c r="BA1224" s="1"/>
      <c r="BB1224" s="1">
        <v>45.96</v>
      </c>
      <c r="BC1224" s="1"/>
      <c r="BD1224" s="1"/>
      <c r="BE1224" s="1"/>
      <c r="BF1224" s="1"/>
      <c r="BG1224" s="1">
        <v>91.68</v>
      </c>
      <c r="BH1224" s="1"/>
      <c r="BI1224" s="1">
        <f t="shared" si="208"/>
        <v>0</v>
      </c>
      <c r="BJ1224" s="1">
        <v>45</v>
      </c>
      <c r="BK1224" s="1">
        <v>2.5</v>
      </c>
      <c r="BL1224" s="1"/>
      <c r="BM1224" s="1">
        <v>10</v>
      </c>
      <c r="BN1224" s="1"/>
      <c r="BO1224" s="1">
        <v>2.5</v>
      </c>
      <c r="BP1224" s="1"/>
      <c r="BQ1224" s="1"/>
      <c r="BR1224" s="1"/>
      <c r="BS1224" s="1"/>
      <c r="BT1224" s="1"/>
      <c r="BU1224" s="1"/>
      <c r="BV1224" s="1"/>
      <c r="BW1224" s="1">
        <v>0</v>
      </c>
      <c r="BX1224" s="1">
        <f t="shared" si="209"/>
        <v>0</v>
      </c>
      <c r="BY1224" s="1">
        <v>20</v>
      </c>
      <c r="BZ1224" s="1"/>
      <c r="CA1224" s="1">
        <f t="shared" si="210"/>
        <v>0</v>
      </c>
      <c r="CB1224" s="1">
        <f t="shared" si="211"/>
        <v>0</v>
      </c>
      <c r="CC1224" s="1">
        <v>50</v>
      </c>
      <c r="CD1224" s="1">
        <v>50</v>
      </c>
      <c r="CE1224" s="1"/>
      <c r="CF1224" s="1"/>
      <c r="CG1224" s="1">
        <f t="shared" si="212"/>
        <v>0</v>
      </c>
      <c r="CH1224" s="1">
        <v>32</v>
      </c>
      <c r="CI1224" s="1">
        <v>32</v>
      </c>
      <c r="CJ1224" s="1"/>
      <c r="CK1224" s="1"/>
      <c r="CL1224" s="1">
        <f t="shared" si="204"/>
        <v>0</v>
      </c>
      <c r="CM1224" s="1"/>
      <c r="CN1224" s="1"/>
      <c r="CO1224" s="1">
        <f t="shared" si="213"/>
        <v>0</v>
      </c>
      <c r="CP1224" s="1">
        <v>268.04000000000002</v>
      </c>
      <c r="CQ1224" s="1">
        <f>SUM(BI1224,CB1224,CG1224)</f>
        <v>0</v>
      </c>
      <c r="CR1224" s="1">
        <v>41</v>
      </c>
      <c r="CS1224" s="1" t="s">
        <v>5728</v>
      </c>
    </row>
    <row r="1225" spans="1:97" customFormat="1" ht="136.5" hidden="1" customHeight="1" x14ac:dyDescent="0.25">
      <c r="A1225" s="27" t="s">
        <v>4642</v>
      </c>
      <c r="B1225" s="27" t="s">
        <v>4643</v>
      </c>
      <c r="C1225" s="27" t="s">
        <v>25</v>
      </c>
      <c r="D1225" s="27" t="s">
        <v>26</v>
      </c>
      <c r="E1225" s="27" t="s">
        <v>4644</v>
      </c>
      <c r="F1225" s="27" t="s">
        <v>4645</v>
      </c>
      <c r="G1225" s="27" t="s">
        <v>832</v>
      </c>
      <c r="H1225" s="27" t="s">
        <v>101</v>
      </c>
      <c r="I1225" s="27" t="s">
        <v>4646</v>
      </c>
      <c r="J1225" s="27" t="s">
        <v>4647</v>
      </c>
      <c r="K1225" s="27" t="s">
        <v>4648</v>
      </c>
      <c r="L1225" s="27" t="s">
        <v>4649</v>
      </c>
      <c r="M1225" s="27" t="s">
        <v>4650</v>
      </c>
      <c r="N1225" s="27" t="s">
        <v>4651</v>
      </c>
      <c r="O1225" s="27" t="s">
        <v>3030</v>
      </c>
      <c r="P1225" s="27">
        <v>943</v>
      </c>
      <c r="Q1225" s="27" t="s">
        <v>5157</v>
      </c>
      <c r="R1225" s="27" t="s">
        <v>38</v>
      </c>
      <c r="S1225" s="27" t="s">
        <v>5147</v>
      </c>
      <c r="T1225" s="27" t="s">
        <v>40</v>
      </c>
      <c r="U1225" s="27">
        <v>15</v>
      </c>
      <c r="V1225" s="27" t="s">
        <v>41</v>
      </c>
      <c r="W1225" s="27" t="s">
        <v>41</v>
      </c>
      <c r="X1225" s="27">
        <v>1</v>
      </c>
      <c r="Y1225" s="33" t="s">
        <v>5644</v>
      </c>
      <c r="Z1225" s="27">
        <v>10</v>
      </c>
      <c r="AA1225" s="27">
        <v>10</v>
      </c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>
        <f t="shared" si="207"/>
        <v>0</v>
      </c>
      <c r="AP1225" s="27">
        <v>171.88</v>
      </c>
      <c r="AQ1225" s="27"/>
      <c r="AR1225" s="27"/>
      <c r="AS1225" s="27"/>
      <c r="AT1225" s="27"/>
      <c r="AU1225" s="27"/>
      <c r="AV1225" s="27"/>
      <c r="AW1225" s="27"/>
      <c r="AX1225" s="27">
        <v>16.440000000000001</v>
      </c>
      <c r="AY1225" s="27"/>
      <c r="AZ1225" s="27"/>
      <c r="BA1225" s="27">
        <v>38.200000000000003</v>
      </c>
      <c r="BB1225" s="27">
        <v>107.24</v>
      </c>
      <c r="BC1225" s="27"/>
      <c r="BD1225" s="27"/>
      <c r="BE1225" s="27"/>
      <c r="BF1225" s="27"/>
      <c r="BG1225" s="27"/>
      <c r="BH1225" s="27"/>
      <c r="BI1225" s="27">
        <f t="shared" si="208"/>
        <v>0</v>
      </c>
      <c r="BJ1225" s="27">
        <v>33.9</v>
      </c>
      <c r="BK1225" s="27"/>
      <c r="BL1225" s="27"/>
      <c r="BM1225" s="27">
        <v>1</v>
      </c>
      <c r="BN1225" s="27"/>
      <c r="BO1225" s="27">
        <v>7.5</v>
      </c>
      <c r="BP1225" s="27"/>
      <c r="BQ1225" s="27"/>
      <c r="BR1225" s="27"/>
      <c r="BS1225" s="27">
        <v>5.4</v>
      </c>
      <c r="BT1225" s="27"/>
      <c r="BU1225" s="27"/>
      <c r="BV1225" s="27">
        <v>10</v>
      </c>
      <c r="BW1225" s="27">
        <v>10</v>
      </c>
      <c r="BX1225" s="27">
        <f t="shared" si="209"/>
        <v>0</v>
      </c>
      <c r="BY1225" s="27"/>
      <c r="BZ1225" s="27"/>
      <c r="CA1225" s="27">
        <f t="shared" si="210"/>
        <v>0</v>
      </c>
      <c r="CB1225" s="27">
        <f t="shared" si="211"/>
        <v>0</v>
      </c>
      <c r="CC1225" s="27">
        <v>60</v>
      </c>
      <c r="CD1225" s="27">
        <v>60</v>
      </c>
      <c r="CE1225" s="27"/>
      <c r="CF1225" s="27"/>
      <c r="CG1225" s="27">
        <f t="shared" si="212"/>
        <v>0</v>
      </c>
      <c r="CH1225" s="27">
        <v>40</v>
      </c>
      <c r="CI1225" s="27">
        <v>40</v>
      </c>
      <c r="CJ1225" s="27"/>
      <c r="CK1225" s="27"/>
      <c r="CL1225" s="27">
        <f t="shared" si="204"/>
        <v>0</v>
      </c>
      <c r="CM1225" s="27"/>
      <c r="CN1225" s="27"/>
      <c r="CO1225" s="27">
        <f t="shared" si="213"/>
        <v>0</v>
      </c>
      <c r="CP1225" s="27">
        <v>265.77999999999997</v>
      </c>
      <c r="CQ1225" s="27"/>
      <c r="CR1225" s="27"/>
      <c r="CS1225" s="1" t="s">
        <v>5726</v>
      </c>
    </row>
    <row r="1226" spans="1:97" customFormat="1" ht="48" hidden="1" customHeight="1" x14ac:dyDescent="0.25">
      <c r="A1226" s="1" t="s">
        <v>333</v>
      </c>
      <c r="B1226" s="1" t="s">
        <v>334</v>
      </c>
      <c r="C1226" s="1" t="s">
        <v>25</v>
      </c>
      <c r="D1226" s="1" t="s">
        <v>168</v>
      </c>
      <c r="E1226" s="1" t="s">
        <v>335</v>
      </c>
      <c r="F1226" s="26" t="s">
        <v>336</v>
      </c>
      <c r="G1226" s="26" t="s">
        <v>284</v>
      </c>
      <c r="H1226" s="1" t="s">
        <v>337</v>
      </c>
      <c r="I1226" s="1" t="s">
        <v>338</v>
      </c>
      <c r="J1226" s="1" t="s">
        <v>338</v>
      </c>
      <c r="K1226" s="1" t="s">
        <v>339</v>
      </c>
      <c r="L1226" s="1" t="s">
        <v>340</v>
      </c>
      <c r="M1226" s="1" t="s">
        <v>341</v>
      </c>
      <c r="N1226" s="1" t="s">
        <v>342</v>
      </c>
      <c r="O1226" s="1" t="s">
        <v>343</v>
      </c>
      <c r="P1226" s="1">
        <v>943</v>
      </c>
      <c r="Q1226" s="1" t="s">
        <v>5157</v>
      </c>
      <c r="R1226" s="1" t="s">
        <v>38</v>
      </c>
      <c r="S1226" s="1" t="s">
        <v>5147</v>
      </c>
      <c r="T1226" s="1" t="s">
        <v>40</v>
      </c>
      <c r="U1226" s="1">
        <v>15</v>
      </c>
      <c r="V1226" s="1" t="s">
        <v>41</v>
      </c>
      <c r="W1226" s="1" t="s">
        <v>41</v>
      </c>
      <c r="X1226" s="1">
        <v>1</v>
      </c>
      <c r="Y1226" s="34" t="s">
        <v>5649</v>
      </c>
      <c r="Z1226" s="1">
        <v>10</v>
      </c>
      <c r="AA1226" s="1">
        <v>10</v>
      </c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>
        <f t="shared" si="207"/>
        <v>0</v>
      </c>
      <c r="AP1226" s="1">
        <v>170.58</v>
      </c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>
        <v>53.62</v>
      </c>
      <c r="BC1226" s="1"/>
      <c r="BD1226" s="1"/>
      <c r="BE1226" s="1"/>
      <c r="BF1226" s="1"/>
      <c r="BG1226" s="1">
        <v>91.68</v>
      </c>
      <c r="BH1226" s="1"/>
      <c r="BI1226" s="1">
        <f t="shared" si="208"/>
        <v>0</v>
      </c>
      <c r="BJ1226" s="1">
        <v>27.25</v>
      </c>
      <c r="BK1226" s="1">
        <v>0.5</v>
      </c>
      <c r="BL1226" s="1"/>
      <c r="BM1226" s="1">
        <v>3</v>
      </c>
      <c r="BN1226" s="1"/>
      <c r="BO1226" s="1">
        <v>0</v>
      </c>
      <c r="BP1226" s="1"/>
      <c r="BQ1226" s="1"/>
      <c r="BR1226" s="1"/>
      <c r="BS1226" s="1"/>
      <c r="BT1226" s="1"/>
      <c r="BU1226" s="1"/>
      <c r="BV1226" s="1"/>
      <c r="BW1226" s="1"/>
      <c r="BX1226" s="1">
        <f t="shared" si="209"/>
        <v>0</v>
      </c>
      <c r="BY1226" s="1">
        <v>20</v>
      </c>
      <c r="BZ1226" s="1"/>
      <c r="CA1226" s="1">
        <f t="shared" si="210"/>
        <v>0</v>
      </c>
      <c r="CB1226" s="1">
        <f t="shared" si="211"/>
        <v>0</v>
      </c>
      <c r="CC1226" s="1">
        <v>60</v>
      </c>
      <c r="CD1226" s="1">
        <v>60</v>
      </c>
      <c r="CE1226" s="1"/>
      <c r="CF1226" s="1"/>
      <c r="CG1226" s="1">
        <f t="shared" si="212"/>
        <v>0</v>
      </c>
      <c r="CH1226" s="1">
        <v>40</v>
      </c>
      <c r="CI1226" s="1">
        <v>40</v>
      </c>
      <c r="CJ1226" s="1"/>
      <c r="CK1226" s="1"/>
      <c r="CL1226" s="1">
        <f t="shared" ref="CL1226:CL1288" si="216">IF(SUBTOTAL(9,CI1226:CK1226)&gt;=100,100,SUBTOTAL(9,CI1226:CK1226))</f>
        <v>0</v>
      </c>
      <c r="CM1226" s="1"/>
      <c r="CN1226" s="1"/>
      <c r="CO1226" s="1">
        <f t="shared" si="213"/>
        <v>0</v>
      </c>
      <c r="CP1226" s="1">
        <v>257.83</v>
      </c>
      <c r="CQ1226" s="1">
        <f>SUM(BI1226,CB1226,CG1226)</f>
        <v>0</v>
      </c>
      <c r="CR1226" s="1">
        <v>40</v>
      </c>
      <c r="CS1226" s="1" t="s">
        <v>5728</v>
      </c>
    </row>
    <row r="1227" spans="1:97" customFormat="1" ht="203.25" hidden="1" customHeight="1" x14ac:dyDescent="0.25">
      <c r="A1227" s="27" t="s">
        <v>344</v>
      </c>
      <c r="B1227" s="27" t="s">
        <v>345</v>
      </c>
      <c r="C1227" s="27" t="s">
        <v>25</v>
      </c>
      <c r="D1227" s="27" t="s">
        <v>98</v>
      </c>
      <c r="E1227" s="27" t="s">
        <v>346</v>
      </c>
      <c r="F1227" s="27" t="s">
        <v>347</v>
      </c>
      <c r="G1227" s="27" t="s">
        <v>217</v>
      </c>
      <c r="H1227" s="27" t="s">
        <v>123</v>
      </c>
      <c r="I1227" s="27" t="s">
        <v>348</v>
      </c>
      <c r="J1227" s="27" t="s">
        <v>348</v>
      </c>
      <c r="K1227" s="27" t="s">
        <v>349</v>
      </c>
      <c r="L1227" s="27" t="s">
        <v>350</v>
      </c>
      <c r="M1227" s="27" t="s">
        <v>351</v>
      </c>
      <c r="N1227" s="27" t="s">
        <v>352</v>
      </c>
      <c r="O1227" s="27" t="s">
        <v>353</v>
      </c>
      <c r="P1227" s="27">
        <v>943</v>
      </c>
      <c r="Q1227" s="27" t="s">
        <v>5157</v>
      </c>
      <c r="R1227" s="27" t="s">
        <v>38</v>
      </c>
      <c r="S1227" s="27" t="s">
        <v>5147</v>
      </c>
      <c r="T1227" s="27" t="s">
        <v>40</v>
      </c>
      <c r="U1227" s="27">
        <v>15</v>
      </c>
      <c r="V1227" s="27" t="s">
        <v>41</v>
      </c>
      <c r="W1227" s="27" t="s">
        <v>41</v>
      </c>
      <c r="X1227" s="27">
        <v>2</v>
      </c>
      <c r="Y1227" s="33" t="s">
        <v>5642</v>
      </c>
      <c r="Z1227" s="27">
        <v>242.16</v>
      </c>
      <c r="AA1227" s="27">
        <v>10</v>
      </c>
      <c r="AB1227" s="1">
        <v>3.32</v>
      </c>
      <c r="AC1227" s="1"/>
      <c r="AD1227" s="1">
        <v>50</v>
      </c>
      <c r="AE1227" s="1">
        <v>33.299999999999997</v>
      </c>
      <c r="AF1227" s="1"/>
      <c r="AG1227" s="1"/>
      <c r="AH1227" s="1"/>
      <c r="AI1227" s="1"/>
      <c r="AJ1227" s="1">
        <v>145.54</v>
      </c>
      <c r="AK1227" s="1"/>
      <c r="AL1227" s="1"/>
      <c r="AM1227" s="1"/>
      <c r="AN1227" s="1"/>
      <c r="AO1227" s="1">
        <f t="shared" si="207"/>
        <v>0</v>
      </c>
      <c r="AP1227" s="27">
        <v>10</v>
      </c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>
        <f t="shared" si="208"/>
        <v>0</v>
      </c>
      <c r="BJ1227" s="27">
        <v>94.7</v>
      </c>
      <c r="BK1227" s="27"/>
      <c r="BL1227" s="27"/>
      <c r="BM1227" s="27"/>
      <c r="BN1227" s="27">
        <v>1.25</v>
      </c>
      <c r="BO1227" s="27">
        <v>3.75</v>
      </c>
      <c r="BP1227" s="27"/>
      <c r="BQ1227" s="27"/>
      <c r="BR1227" s="27"/>
      <c r="BS1227" s="27">
        <v>2.7</v>
      </c>
      <c r="BT1227" s="27">
        <v>7</v>
      </c>
      <c r="BU1227" s="27">
        <v>10</v>
      </c>
      <c r="BV1227" s="27"/>
      <c r="BW1227" s="27"/>
      <c r="BX1227" s="27">
        <f t="shared" si="209"/>
        <v>0</v>
      </c>
      <c r="BY1227" s="27"/>
      <c r="BZ1227" s="27">
        <v>70</v>
      </c>
      <c r="CA1227" s="27">
        <f t="shared" si="210"/>
        <v>0</v>
      </c>
      <c r="CB1227" s="27">
        <f t="shared" si="211"/>
        <v>0</v>
      </c>
      <c r="CC1227" s="27">
        <v>150</v>
      </c>
      <c r="CD1227" s="27">
        <v>40</v>
      </c>
      <c r="CE1227" s="27">
        <v>110</v>
      </c>
      <c r="CF1227" s="27"/>
      <c r="CG1227" s="27">
        <f t="shared" si="212"/>
        <v>0</v>
      </c>
      <c r="CH1227" s="27">
        <v>69</v>
      </c>
      <c r="CI1227" s="27">
        <v>24</v>
      </c>
      <c r="CJ1227" s="27">
        <v>45</v>
      </c>
      <c r="CK1227" s="27"/>
      <c r="CL1227" s="27">
        <f t="shared" si="216"/>
        <v>0</v>
      </c>
      <c r="CM1227" s="27"/>
      <c r="CN1227" s="27"/>
      <c r="CO1227" s="27">
        <f t="shared" si="213"/>
        <v>0</v>
      </c>
      <c r="CP1227" s="27">
        <v>254.7</v>
      </c>
      <c r="CQ1227" s="27"/>
      <c r="CR1227" s="27"/>
      <c r="CS1227" s="1" t="s">
        <v>5726</v>
      </c>
    </row>
    <row r="1228" spans="1:97" customFormat="1" ht="45.75" hidden="1" customHeight="1" x14ac:dyDescent="0.25">
      <c r="A1228" s="27" t="s">
        <v>3990</v>
      </c>
      <c r="B1228" s="27" t="s">
        <v>3991</v>
      </c>
      <c r="C1228" s="27" t="s">
        <v>157</v>
      </c>
      <c r="D1228" s="27" t="s">
        <v>84</v>
      </c>
      <c r="E1228" s="27" t="s">
        <v>3992</v>
      </c>
      <c r="F1228" s="27" t="s">
        <v>3993</v>
      </c>
      <c r="G1228" s="27" t="s">
        <v>3994</v>
      </c>
      <c r="H1228" s="27" t="s">
        <v>75</v>
      </c>
      <c r="I1228" s="27" t="s">
        <v>3995</v>
      </c>
      <c r="J1228" s="27" t="s">
        <v>3996</v>
      </c>
      <c r="K1228" s="27" t="s">
        <v>3997</v>
      </c>
      <c r="L1228" s="27" t="s">
        <v>556</v>
      </c>
      <c r="M1228" s="27" t="s">
        <v>557</v>
      </c>
      <c r="N1228" s="27" t="s">
        <v>3998</v>
      </c>
      <c r="O1228" s="27" t="s">
        <v>2523</v>
      </c>
      <c r="P1228" s="27">
        <v>943</v>
      </c>
      <c r="Q1228" s="27" t="s">
        <v>5157</v>
      </c>
      <c r="R1228" s="27" t="s">
        <v>38</v>
      </c>
      <c r="S1228" s="27" t="s">
        <v>5147</v>
      </c>
      <c r="T1228" s="27" t="s">
        <v>40</v>
      </c>
      <c r="U1228" s="27">
        <v>15</v>
      </c>
      <c r="V1228" s="27" t="s">
        <v>41</v>
      </c>
      <c r="W1228" s="27" t="s">
        <v>41</v>
      </c>
      <c r="X1228" s="27">
        <v>5</v>
      </c>
      <c r="Y1228" s="33" t="s">
        <v>5635</v>
      </c>
      <c r="Z1228" s="27">
        <v>50</v>
      </c>
      <c r="AA1228" s="27">
        <v>50</v>
      </c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>
        <f t="shared" si="207"/>
        <v>0</v>
      </c>
      <c r="AP1228" s="27">
        <v>213.916</v>
      </c>
      <c r="AQ1228" s="27"/>
      <c r="AR1228" s="27">
        <v>2</v>
      </c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>
        <v>91.92</v>
      </c>
      <c r="BC1228" s="27"/>
      <c r="BD1228" s="27"/>
      <c r="BE1228" s="27">
        <v>69.995999999999995</v>
      </c>
      <c r="BF1228" s="27"/>
      <c r="BG1228" s="27"/>
      <c r="BH1228" s="27"/>
      <c r="BI1228" s="27">
        <f t="shared" si="208"/>
        <v>0</v>
      </c>
      <c r="BJ1228" s="27">
        <v>2</v>
      </c>
      <c r="BK1228" s="27"/>
      <c r="BL1228" s="27"/>
      <c r="BM1228" s="27">
        <v>2</v>
      </c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>
        <f t="shared" si="209"/>
        <v>0</v>
      </c>
      <c r="BY1228" s="27"/>
      <c r="BZ1228" s="27"/>
      <c r="CA1228" s="27">
        <f t="shared" si="210"/>
        <v>0</v>
      </c>
      <c r="CB1228" s="27">
        <f t="shared" si="211"/>
        <v>0</v>
      </c>
      <c r="CC1228" s="27">
        <v>30</v>
      </c>
      <c r="CD1228" s="27">
        <v>30</v>
      </c>
      <c r="CE1228" s="27"/>
      <c r="CF1228" s="27"/>
      <c r="CG1228" s="27">
        <f t="shared" si="212"/>
        <v>0</v>
      </c>
      <c r="CH1228" s="27">
        <v>16</v>
      </c>
      <c r="CI1228" s="27">
        <v>16</v>
      </c>
      <c r="CJ1228" s="27"/>
      <c r="CK1228" s="27"/>
      <c r="CL1228" s="27">
        <f t="shared" si="216"/>
        <v>0</v>
      </c>
      <c r="CM1228" s="27"/>
      <c r="CN1228" s="27"/>
      <c r="CO1228" s="27">
        <f t="shared" si="213"/>
        <v>0</v>
      </c>
      <c r="CP1228" s="27">
        <v>245.916</v>
      </c>
      <c r="CQ1228" s="27"/>
      <c r="CR1228" s="27"/>
      <c r="CS1228" s="1" t="s">
        <v>5726</v>
      </c>
    </row>
    <row r="1229" spans="1:97" customFormat="1" ht="45.75" hidden="1" customHeight="1" x14ac:dyDescent="0.25">
      <c r="A1229" s="1" t="s">
        <v>3466</v>
      </c>
      <c r="B1229" s="1" t="s">
        <v>3467</v>
      </c>
      <c r="C1229" s="1" t="s">
        <v>267</v>
      </c>
      <c r="D1229" s="1" t="s">
        <v>98</v>
      </c>
      <c r="E1229" s="1" t="s">
        <v>3468</v>
      </c>
      <c r="F1229" s="1" t="s">
        <v>3469</v>
      </c>
      <c r="G1229" s="1" t="s">
        <v>3470</v>
      </c>
      <c r="H1229" s="1" t="s">
        <v>3471</v>
      </c>
      <c r="I1229" s="1" t="s">
        <v>3472</v>
      </c>
      <c r="J1229" s="1" t="s">
        <v>3472</v>
      </c>
      <c r="K1229" s="1" t="s">
        <v>3473</v>
      </c>
      <c r="L1229" s="1" t="s">
        <v>319</v>
      </c>
      <c r="M1229" s="1" t="s">
        <v>1437</v>
      </c>
      <c r="N1229" s="1" t="s">
        <v>3474</v>
      </c>
      <c r="O1229" s="1" t="s">
        <v>321</v>
      </c>
      <c r="P1229" s="1">
        <v>943</v>
      </c>
      <c r="Q1229" s="1" t="s">
        <v>5157</v>
      </c>
      <c r="R1229" s="1" t="s">
        <v>38</v>
      </c>
      <c r="S1229" s="1" t="s">
        <v>5147</v>
      </c>
      <c r="T1229" s="1" t="s">
        <v>40</v>
      </c>
      <c r="U1229" s="1">
        <v>15</v>
      </c>
      <c r="V1229" s="1" t="s">
        <v>41</v>
      </c>
      <c r="W1229" s="1" t="s">
        <v>41</v>
      </c>
      <c r="X1229" s="1">
        <v>2</v>
      </c>
      <c r="Y1229" s="31" t="s">
        <v>5649</v>
      </c>
      <c r="Z1229" s="1">
        <v>8.25</v>
      </c>
      <c r="AA1229" s="1">
        <v>0</v>
      </c>
      <c r="AB1229" s="1"/>
      <c r="AC1229" s="1"/>
      <c r="AD1229" s="1"/>
      <c r="AE1229" s="1"/>
      <c r="AF1229" s="1"/>
      <c r="AG1229" s="1"/>
      <c r="AH1229" s="1">
        <v>8.25</v>
      </c>
      <c r="AI1229" s="1"/>
      <c r="AJ1229" s="1"/>
      <c r="AK1229" s="1"/>
      <c r="AL1229" s="1"/>
      <c r="AM1229" s="1"/>
      <c r="AN1229" s="1"/>
      <c r="AO1229" s="1">
        <f t="shared" si="207"/>
        <v>0</v>
      </c>
      <c r="AP1229" s="1">
        <v>100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37" t="s">
        <v>5733</v>
      </c>
      <c r="BJ1229" s="1">
        <v>1</v>
      </c>
      <c r="BK1229" s="1">
        <v>0</v>
      </c>
      <c r="BL1229" s="1">
        <v>0</v>
      </c>
      <c r="BM1229" s="1">
        <v>0</v>
      </c>
      <c r="BN1229" s="1">
        <v>0</v>
      </c>
      <c r="BO1229" s="1">
        <v>0</v>
      </c>
      <c r="BP1229" s="1">
        <v>0</v>
      </c>
      <c r="BQ1229" s="1">
        <v>0</v>
      </c>
      <c r="BR1229" s="1">
        <v>0</v>
      </c>
      <c r="BS1229" s="1">
        <v>0</v>
      </c>
      <c r="BT1229" s="1">
        <v>0</v>
      </c>
      <c r="BU1229" s="1">
        <v>0</v>
      </c>
      <c r="BV1229" s="1">
        <v>0</v>
      </c>
      <c r="BW1229" s="1">
        <v>0</v>
      </c>
      <c r="BX1229" s="1">
        <f t="shared" si="209"/>
        <v>0</v>
      </c>
      <c r="BY1229" s="1">
        <v>0</v>
      </c>
      <c r="BZ1229" s="1">
        <v>0</v>
      </c>
      <c r="CA1229" s="1">
        <f t="shared" si="210"/>
        <v>0</v>
      </c>
      <c r="CB1229" s="37" t="s">
        <v>5733</v>
      </c>
      <c r="CC1229" s="1">
        <v>140</v>
      </c>
      <c r="CD1229" s="1">
        <v>0</v>
      </c>
      <c r="CE1229" s="1">
        <v>0</v>
      </c>
      <c r="CF1229" s="1">
        <v>0</v>
      </c>
      <c r="CG1229" s="37" t="s">
        <v>5733</v>
      </c>
      <c r="CH1229" s="1">
        <v>60</v>
      </c>
      <c r="CI1229" s="1">
        <v>0</v>
      </c>
      <c r="CJ1229" s="1">
        <v>60</v>
      </c>
      <c r="CK1229" s="1">
        <v>0</v>
      </c>
      <c r="CL1229" s="1">
        <f t="shared" si="216"/>
        <v>0</v>
      </c>
      <c r="CM1229" s="1"/>
      <c r="CN1229" s="1">
        <v>0</v>
      </c>
      <c r="CO1229" s="1">
        <f t="shared" si="213"/>
        <v>0</v>
      </c>
      <c r="CP1229" s="1">
        <v>241</v>
      </c>
      <c r="CQ1229" s="37" t="s">
        <v>5733</v>
      </c>
      <c r="CR1229" s="1">
        <v>100</v>
      </c>
      <c r="CS1229" s="1" t="s">
        <v>5732</v>
      </c>
    </row>
    <row r="1230" spans="1:97" customFormat="1" ht="130.5" hidden="1" customHeight="1" x14ac:dyDescent="0.25">
      <c r="A1230" s="27" t="s">
        <v>376</v>
      </c>
      <c r="B1230" s="27" t="s">
        <v>377</v>
      </c>
      <c r="C1230" s="27" t="s">
        <v>25</v>
      </c>
      <c r="D1230" s="27" t="s">
        <v>71</v>
      </c>
      <c r="E1230" s="27" t="s">
        <v>378</v>
      </c>
      <c r="F1230" s="27" t="s">
        <v>379</v>
      </c>
      <c r="G1230" s="27" t="s">
        <v>380</v>
      </c>
      <c r="H1230" s="27" t="s">
        <v>74</v>
      </c>
      <c r="I1230" s="27" t="s">
        <v>381</v>
      </c>
      <c r="J1230" s="27" t="s">
        <v>381</v>
      </c>
      <c r="K1230" s="27" t="s">
        <v>382</v>
      </c>
      <c r="L1230" s="27" t="s">
        <v>383</v>
      </c>
      <c r="M1230" s="27" t="s">
        <v>384</v>
      </c>
      <c r="N1230" s="27" t="s">
        <v>385</v>
      </c>
      <c r="O1230" s="27" t="s">
        <v>386</v>
      </c>
      <c r="P1230" s="27">
        <v>943</v>
      </c>
      <c r="Q1230" s="27" t="s">
        <v>5157</v>
      </c>
      <c r="R1230" s="27" t="s">
        <v>38</v>
      </c>
      <c r="S1230" s="27" t="s">
        <v>5147</v>
      </c>
      <c r="T1230" s="27" t="s">
        <v>40</v>
      </c>
      <c r="U1230" s="27">
        <v>15</v>
      </c>
      <c r="V1230" s="27" t="s">
        <v>41</v>
      </c>
      <c r="W1230" s="27" t="s">
        <v>41</v>
      </c>
      <c r="X1230" s="27">
        <v>4</v>
      </c>
      <c r="Y1230" s="33" t="s">
        <v>5713</v>
      </c>
      <c r="Z1230" s="27">
        <v>50</v>
      </c>
      <c r="AA1230" s="27">
        <v>50</v>
      </c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>
        <f t="shared" si="207"/>
        <v>0</v>
      </c>
      <c r="AP1230" s="27">
        <v>130.67599999999999</v>
      </c>
      <c r="AQ1230" s="27"/>
      <c r="AR1230" s="27"/>
      <c r="AS1230" s="27"/>
      <c r="AT1230" s="27"/>
      <c r="AU1230" s="27"/>
      <c r="AV1230" s="27"/>
      <c r="AW1230" s="27"/>
      <c r="AX1230" s="27">
        <v>6.85</v>
      </c>
      <c r="AY1230" s="27"/>
      <c r="AZ1230" s="27"/>
      <c r="BA1230" s="27"/>
      <c r="BB1230" s="27">
        <v>3.83</v>
      </c>
      <c r="BC1230" s="27"/>
      <c r="BD1230" s="27"/>
      <c r="BE1230" s="27">
        <v>69.995999999999995</v>
      </c>
      <c r="BF1230" s="27"/>
      <c r="BG1230" s="27"/>
      <c r="BH1230" s="27"/>
      <c r="BI1230" s="27">
        <f t="shared" si="208"/>
        <v>0</v>
      </c>
      <c r="BJ1230" s="27">
        <v>40</v>
      </c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>
        <v>10</v>
      </c>
      <c r="BW1230" s="27">
        <v>10</v>
      </c>
      <c r="BX1230" s="27">
        <f t="shared" si="209"/>
        <v>0</v>
      </c>
      <c r="BY1230" s="27">
        <v>20</v>
      </c>
      <c r="BZ1230" s="27"/>
      <c r="CA1230" s="27">
        <f t="shared" si="210"/>
        <v>0</v>
      </c>
      <c r="CB1230" s="27">
        <f t="shared" si="211"/>
        <v>0</v>
      </c>
      <c r="CC1230" s="27">
        <v>70</v>
      </c>
      <c r="CD1230" s="27">
        <v>20</v>
      </c>
      <c r="CE1230" s="27">
        <v>50</v>
      </c>
      <c r="CF1230" s="27"/>
      <c r="CG1230" s="27">
        <f t="shared" si="212"/>
        <v>0</v>
      </c>
      <c r="CH1230" s="27">
        <v>23</v>
      </c>
      <c r="CI1230" s="27">
        <v>8</v>
      </c>
      <c r="CJ1230" s="27">
        <v>15</v>
      </c>
      <c r="CK1230" s="27"/>
      <c r="CL1230" s="27">
        <f t="shared" si="216"/>
        <v>0</v>
      </c>
      <c r="CM1230" s="27"/>
      <c r="CN1230" s="27"/>
      <c r="CO1230" s="27">
        <f t="shared" si="213"/>
        <v>0</v>
      </c>
      <c r="CP1230" s="27">
        <v>240.67599999999999</v>
      </c>
      <c r="CQ1230" s="27"/>
      <c r="CR1230" s="27"/>
      <c r="CS1230" s="27" t="s">
        <v>5727</v>
      </c>
    </row>
    <row r="1231" spans="1:97" customFormat="1" ht="34.5" hidden="1" customHeight="1" x14ac:dyDescent="0.25">
      <c r="A1231" s="1" t="s">
        <v>4652</v>
      </c>
      <c r="B1231" s="1" t="s">
        <v>4653</v>
      </c>
      <c r="C1231" s="1" t="s">
        <v>157</v>
      </c>
      <c r="D1231" s="1" t="s">
        <v>26</v>
      </c>
      <c r="E1231" s="1" t="s">
        <v>4654</v>
      </c>
      <c r="F1231" s="26" t="s">
        <v>4655</v>
      </c>
      <c r="G1231" s="26" t="s">
        <v>1501</v>
      </c>
      <c r="H1231" s="1" t="s">
        <v>195</v>
      </c>
      <c r="I1231" s="1" t="s">
        <v>4656</v>
      </c>
      <c r="J1231" s="1" t="s">
        <v>4657</v>
      </c>
      <c r="K1231" s="1" t="s">
        <v>4658</v>
      </c>
      <c r="L1231" s="1" t="s">
        <v>105</v>
      </c>
      <c r="M1231" s="1" t="s">
        <v>276</v>
      </c>
      <c r="N1231" s="1" t="s">
        <v>4659</v>
      </c>
      <c r="O1231" s="1" t="s">
        <v>2570</v>
      </c>
      <c r="P1231" s="1">
        <v>943</v>
      </c>
      <c r="Q1231" s="1" t="s">
        <v>5157</v>
      </c>
      <c r="R1231" s="1" t="s">
        <v>38</v>
      </c>
      <c r="S1231" s="1" t="s">
        <v>5147</v>
      </c>
      <c r="T1231" s="1" t="s">
        <v>40</v>
      </c>
      <c r="U1231" s="1">
        <v>15</v>
      </c>
      <c r="V1231" s="1" t="s">
        <v>41</v>
      </c>
      <c r="W1231" s="1" t="s">
        <v>41</v>
      </c>
      <c r="X1231" s="1">
        <v>1</v>
      </c>
      <c r="Y1231" s="34" t="s">
        <v>5649</v>
      </c>
      <c r="Z1231" s="1">
        <v>0</v>
      </c>
      <c r="AA1231" s="1">
        <v>0</v>
      </c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>
        <f t="shared" si="207"/>
        <v>0</v>
      </c>
      <c r="AP1231" s="1">
        <v>91.92</v>
      </c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>
        <v>91.92</v>
      </c>
      <c r="BC1231" s="1"/>
      <c r="BD1231" s="1"/>
      <c r="BE1231" s="1"/>
      <c r="BF1231" s="1"/>
      <c r="BG1231" s="1"/>
      <c r="BH1231" s="1"/>
      <c r="BI1231" s="1">
        <f t="shared" si="208"/>
        <v>0</v>
      </c>
      <c r="BJ1231" s="1">
        <v>27.7</v>
      </c>
      <c r="BK1231" s="1"/>
      <c r="BL1231" s="1"/>
      <c r="BM1231" s="1">
        <v>1</v>
      </c>
      <c r="BN1231" s="1"/>
      <c r="BO1231" s="1">
        <v>12.5</v>
      </c>
      <c r="BP1231" s="1">
        <v>0</v>
      </c>
      <c r="BQ1231" s="1"/>
      <c r="BR1231" s="1"/>
      <c r="BS1231" s="1">
        <v>0</v>
      </c>
      <c r="BT1231" s="1"/>
      <c r="BU1231" s="1">
        <v>10</v>
      </c>
      <c r="BV1231" s="1"/>
      <c r="BW1231" s="1"/>
      <c r="BX1231" s="1">
        <f t="shared" si="209"/>
        <v>0</v>
      </c>
      <c r="BY1231" s="1"/>
      <c r="BZ1231" s="1"/>
      <c r="CA1231" s="1">
        <f t="shared" si="210"/>
        <v>0</v>
      </c>
      <c r="CB1231" s="1">
        <f t="shared" si="211"/>
        <v>0</v>
      </c>
      <c r="CC1231" s="1">
        <v>120</v>
      </c>
      <c r="CD1231" s="1">
        <v>40</v>
      </c>
      <c r="CE1231" s="1">
        <v>50</v>
      </c>
      <c r="CF1231" s="1"/>
      <c r="CG1231" s="1">
        <f t="shared" si="212"/>
        <v>0</v>
      </c>
      <c r="CH1231" s="1">
        <v>54</v>
      </c>
      <c r="CI1231" s="1">
        <v>24</v>
      </c>
      <c r="CJ1231" s="1">
        <v>30</v>
      </c>
      <c r="CK1231" s="1"/>
      <c r="CL1231" s="1">
        <f t="shared" si="216"/>
        <v>0</v>
      </c>
      <c r="CM1231" s="1"/>
      <c r="CN1231" s="1"/>
      <c r="CO1231" s="1">
        <f t="shared" si="213"/>
        <v>0</v>
      </c>
      <c r="CP1231" s="1">
        <v>239.62</v>
      </c>
      <c r="CQ1231" s="1">
        <f>SUM(BI1231,CB1231,CG1231)</f>
        <v>0</v>
      </c>
      <c r="CR1231" s="1">
        <v>48</v>
      </c>
      <c r="CS1231" s="1" t="s">
        <v>5728</v>
      </c>
    </row>
    <row r="1232" spans="1:97" customFormat="1" ht="140.25" hidden="1" customHeight="1" x14ac:dyDescent="0.25">
      <c r="A1232" s="27" t="s">
        <v>4822</v>
      </c>
      <c r="B1232" s="27" t="s">
        <v>4823</v>
      </c>
      <c r="C1232" s="27" t="s">
        <v>267</v>
      </c>
      <c r="D1232" s="27" t="s">
        <v>26</v>
      </c>
      <c r="E1232" s="27" t="s">
        <v>4824</v>
      </c>
      <c r="F1232" s="27" t="s">
        <v>1905</v>
      </c>
      <c r="G1232" s="27" t="s">
        <v>4825</v>
      </c>
      <c r="H1232" s="27" t="s">
        <v>195</v>
      </c>
      <c r="I1232" s="27" t="s">
        <v>4826</v>
      </c>
      <c r="J1232" s="27" t="s">
        <v>4827</v>
      </c>
      <c r="K1232" s="27" t="s">
        <v>4828</v>
      </c>
      <c r="L1232" s="27" t="s">
        <v>672</v>
      </c>
      <c r="M1232" s="27" t="s">
        <v>4829</v>
      </c>
      <c r="N1232" s="27" t="s">
        <v>4830</v>
      </c>
      <c r="O1232" s="27" t="s">
        <v>290</v>
      </c>
      <c r="P1232" s="27">
        <v>943</v>
      </c>
      <c r="Q1232" s="27" t="s">
        <v>5157</v>
      </c>
      <c r="R1232" s="27" t="s">
        <v>38</v>
      </c>
      <c r="S1232" s="27" t="s">
        <v>5147</v>
      </c>
      <c r="T1232" s="27" t="s">
        <v>40</v>
      </c>
      <c r="U1232" s="27">
        <v>15</v>
      </c>
      <c r="V1232" s="27" t="s">
        <v>41</v>
      </c>
      <c r="W1232" s="27" t="s">
        <v>41</v>
      </c>
      <c r="X1232" s="27">
        <v>1</v>
      </c>
      <c r="Y1232" s="33" t="s">
        <v>5731</v>
      </c>
      <c r="Z1232" s="27">
        <v>50</v>
      </c>
      <c r="AA1232" s="27">
        <v>50</v>
      </c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>
        <f t="shared" si="207"/>
        <v>0</v>
      </c>
      <c r="AP1232" s="27">
        <v>184.05</v>
      </c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>
        <v>134.05000000000001</v>
      </c>
      <c r="BC1232" s="27"/>
      <c r="BD1232" s="27"/>
      <c r="BE1232" s="27"/>
      <c r="BF1232" s="27"/>
      <c r="BG1232" s="27"/>
      <c r="BH1232" s="27"/>
      <c r="BI1232" s="27">
        <f t="shared" si="208"/>
        <v>0</v>
      </c>
      <c r="BJ1232" s="27">
        <v>2</v>
      </c>
      <c r="BK1232" s="27">
        <v>1</v>
      </c>
      <c r="BL1232" s="27"/>
      <c r="BM1232" s="27">
        <v>1</v>
      </c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>
        <f t="shared" si="209"/>
        <v>0</v>
      </c>
      <c r="BY1232" s="27"/>
      <c r="BZ1232" s="27"/>
      <c r="CA1232" s="27">
        <f t="shared" si="210"/>
        <v>0</v>
      </c>
      <c r="CB1232" s="27">
        <f t="shared" si="211"/>
        <v>0</v>
      </c>
      <c r="CC1232" s="27">
        <v>50</v>
      </c>
      <c r="CD1232" s="27">
        <v>50</v>
      </c>
      <c r="CE1232" s="27"/>
      <c r="CF1232" s="27"/>
      <c r="CG1232" s="27">
        <f t="shared" si="212"/>
        <v>0</v>
      </c>
      <c r="CH1232" s="27">
        <v>32</v>
      </c>
      <c r="CI1232" s="27">
        <v>32</v>
      </c>
      <c r="CJ1232" s="27"/>
      <c r="CK1232" s="27"/>
      <c r="CL1232" s="27">
        <f t="shared" si="216"/>
        <v>0</v>
      </c>
      <c r="CM1232" s="27"/>
      <c r="CN1232" s="27"/>
      <c r="CO1232" s="27">
        <f t="shared" si="213"/>
        <v>0</v>
      </c>
      <c r="CP1232" s="27">
        <v>236.05</v>
      </c>
      <c r="CQ1232" s="27"/>
      <c r="CR1232" s="27"/>
      <c r="CS1232" s="1" t="s">
        <v>5726</v>
      </c>
    </row>
    <row r="1233" spans="1:97" customFormat="1" ht="97.5" hidden="1" customHeight="1" x14ac:dyDescent="0.25">
      <c r="A1233" s="27" t="s">
        <v>4660</v>
      </c>
      <c r="B1233" s="27" t="s">
        <v>4661</v>
      </c>
      <c r="C1233" s="27" t="s">
        <v>133</v>
      </c>
      <c r="D1233" s="27" t="s">
        <v>26</v>
      </c>
      <c r="E1233" s="27" t="s">
        <v>4662</v>
      </c>
      <c r="F1233" s="27" t="s">
        <v>4663</v>
      </c>
      <c r="G1233" s="27" t="s">
        <v>176</v>
      </c>
      <c r="H1233" s="27" t="s">
        <v>195</v>
      </c>
      <c r="I1233" s="27" t="s">
        <v>4664</v>
      </c>
      <c r="J1233" s="27" t="s">
        <v>4665</v>
      </c>
      <c r="K1233" s="27" t="s">
        <v>4666</v>
      </c>
      <c r="L1233" s="27" t="s">
        <v>1755</v>
      </c>
      <c r="M1233" s="27" t="s">
        <v>3274</v>
      </c>
      <c r="N1233" s="27" t="s">
        <v>4667</v>
      </c>
      <c r="O1233" s="27" t="s">
        <v>1758</v>
      </c>
      <c r="P1233" s="27">
        <v>943</v>
      </c>
      <c r="Q1233" s="27" t="s">
        <v>5157</v>
      </c>
      <c r="R1233" s="27" t="s">
        <v>38</v>
      </c>
      <c r="S1233" s="27" t="s">
        <v>5147</v>
      </c>
      <c r="T1233" s="27" t="s">
        <v>40</v>
      </c>
      <c r="U1233" s="27">
        <v>15</v>
      </c>
      <c r="V1233" s="27" t="s">
        <v>41</v>
      </c>
      <c r="W1233" s="27" t="s">
        <v>41</v>
      </c>
      <c r="X1233" s="27">
        <v>1</v>
      </c>
      <c r="Y1233" s="33" t="s">
        <v>5637</v>
      </c>
      <c r="Z1233" s="27">
        <v>247.11</v>
      </c>
      <c r="AA1233" s="27">
        <v>10</v>
      </c>
      <c r="AB1233" s="1">
        <v>50.63</v>
      </c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>
        <v>186.48</v>
      </c>
      <c r="AN1233" s="1"/>
      <c r="AO1233" s="1">
        <f t="shared" si="207"/>
        <v>0</v>
      </c>
      <c r="AP1233" s="27">
        <v>167.59</v>
      </c>
      <c r="AQ1233" s="27">
        <v>50.63</v>
      </c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>
        <v>106.96</v>
      </c>
      <c r="BH1233" s="27"/>
      <c r="BI1233" s="27">
        <f t="shared" si="208"/>
        <v>0</v>
      </c>
      <c r="BJ1233" s="27">
        <v>28.25</v>
      </c>
      <c r="BK1233" s="27">
        <v>0.5</v>
      </c>
      <c r="BL1233" s="27"/>
      <c r="BM1233" s="27"/>
      <c r="BN1233" s="27"/>
      <c r="BO1233" s="27">
        <v>3.75</v>
      </c>
      <c r="BP1233" s="27"/>
      <c r="BQ1233" s="27">
        <v>4</v>
      </c>
      <c r="BR1233" s="27"/>
      <c r="BS1233" s="27"/>
      <c r="BT1233" s="27"/>
      <c r="BU1233" s="27"/>
      <c r="BV1233" s="27"/>
      <c r="BW1233" s="27"/>
      <c r="BX1233" s="27">
        <f t="shared" si="209"/>
        <v>0</v>
      </c>
      <c r="BY1233" s="27">
        <v>20</v>
      </c>
      <c r="BZ1233" s="27"/>
      <c r="CA1233" s="27">
        <f t="shared" si="210"/>
        <v>0</v>
      </c>
      <c r="CB1233" s="27">
        <f t="shared" si="211"/>
        <v>0</v>
      </c>
      <c r="CC1233" s="27">
        <v>40</v>
      </c>
      <c r="CD1233" s="27">
        <v>40</v>
      </c>
      <c r="CE1233" s="27"/>
      <c r="CF1233" s="27"/>
      <c r="CG1233" s="27">
        <f t="shared" si="212"/>
        <v>0</v>
      </c>
      <c r="CH1233" s="27">
        <v>24</v>
      </c>
      <c r="CI1233" s="27">
        <v>24</v>
      </c>
      <c r="CJ1233" s="27"/>
      <c r="CK1233" s="27"/>
      <c r="CL1233" s="27">
        <f t="shared" si="216"/>
        <v>0</v>
      </c>
      <c r="CM1233" s="27"/>
      <c r="CN1233" s="27"/>
      <c r="CO1233" s="27">
        <f t="shared" si="213"/>
        <v>0</v>
      </c>
      <c r="CP1233" s="27">
        <v>235.84</v>
      </c>
      <c r="CQ1233" s="27"/>
      <c r="CR1233" s="27"/>
      <c r="CS1233" s="1" t="s">
        <v>5726</v>
      </c>
    </row>
    <row r="1234" spans="1:97" customFormat="1" ht="40.5" hidden="1" customHeight="1" x14ac:dyDescent="0.25">
      <c r="A1234" s="1" t="s">
        <v>1958</v>
      </c>
      <c r="B1234" s="1" t="s">
        <v>1959</v>
      </c>
      <c r="C1234" s="1" t="s">
        <v>267</v>
      </c>
      <c r="D1234" s="1" t="s">
        <v>71</v>
      </c>
      <c r="E1234" s="1" t="s">
        <v>1960</v>
      </c>
      <c r="F1234" s="26" t="s">
        <v>1961</v>
      </c>
      <c r="G1234" s="26" t="s">
        <v>780</v>
      </c>
      <c r="H1234" s="1" t="s">
        <v>679</v>
      </c>
      <c r="I1234" s="1" t="s">
        <v>1962</v>
      </c>
      <c r="J1234" s="1" t="s">
        <v>1963</v>
      </c>
      <c r="K1234" s="1" t="s">
        <v>1964</v>
      </c>
      <c r="L1234" s="1" t="s">
        <v>105</v>
      </c>
      <c r="M1234" s="1" t="s">
        <v>1965</v>
      </c>
      <c r="N1234" s="1" t="s">
        <v>1966</v>
      </c>
      <c r="O1234" s="1" t="s">
        <v>1967</v>
      </c>
      <c r="P1234" s="1">
        <v>943</v>
      </c>
      <c r="Q1234" s="1" t="s">
        <v>5157</v>
      </c>
      <c r="R1234" s="1" t="s">
        <v>38</v>
      </c>
      <c r="S1234" s="1" t="s">
        <v>5147</v>
      </c>
      <c r="T1234" s="1" t="s">
        <v>40</v>
      </c>
      <c r="U1234" s="1">
        <v>15</v>
      </c>
      <c r="V1234" s="1" t="s">
        <v>41</v>
      </c>
      <c r="W1234" s="1" t="s">
        <v>41</v>
      </c>
      <c r="X1234" s="1">
        <v>1</v>
      </c>
      <c r="Y1234" s="34" t="s">
        <v>5649</v>
      </c>
      <c r="Z1234" s="1">
        <v>10</v>
      </c>
      <c r="AA1234" s="1">
        <v>10</v>
      </c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>
        <f t="shared" si="207"/>
        <v>0</v>
      </c>
      <c r="AP1234" s="1">
        <v>34.9</v>
      </c>
      <c r="AQ1234" s="1"/>
      <c r="AR1234" s="1"/>
      <c r="AS1234" s="1"/>
      <c r="AT1234" s="1"/>
      <c r="AU1234" s="1">
        <v>24.9</v>
      </c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>
        <f t="shared" si="208"/>
        <v>0</v>
      </c>
      <c r="BJ1234" s="1">
        <v>165.25</v>
      </c>
      <c r="BK1234" s="1">
        <v>0.5</v>
      </c>
      <c r="BL1234" s="1">
        <v>0.75</v>
      </c>
      <c r="BM1234" s="1">
        <v>0</v>
      </c>
      <c r="BN1234" s="1">
        <v>0</v>
      </c>
      <c r="BO1234" s="1">
        <v>13.75</v>
      </c>
      <c r="BP1234" s="1">
        <v>0</v>
      </c>
      <c r="BQ1234" s="1">
        <v>12</v>
      </c>
      <c r="BR1234" s="1"/>
      <c r="BS1234" s="1"/>
      <c r="BT1234" s="1"/>
      <c r="BU1234" s="1"/>
      <c r="BV1234" s="1">
        <v>10</v>
      </c>
      <c r="BW1234" s="1">
        <v>10</v>
      </c>
      <c r="BX1234" s="1">
        <f t="shared" si="209"/>
        <v>0</v>
      </c>
      <c r="BY1234" s="1">
        <v>20</v>
      </c>
      <c r="BZ1234" s="1">
        <v>70</v>
      </c>
      <c r="CA1234" s="1">
        <f t="shared" si="210"/>
        <v>0</v>
      </c>
      <c r="CB1234" s="1">
        <f t="shared" si="211"/>
        <v>0</v>
      </c>
      <c r="CC1234" s="1">
        <v>30</v>
      </c>
      <c r="CD1234" s="1">
        <v>30</v>
      </c>
      <c r="CE1234" s="1"/>
      <c r="CF1234" s="1"/>
      <c r="CG1234" s="1">
        <f t="shared" si="212"/>
        <v>0</v>
      </c>
      <c r="CH1234" s="1">
        <v>16</v>
      </c>
      <c r="CI1234" s="1">
        <v>16</v>
      </c>
      <c r="CJ1234" s="1"/>
      <c r="CK1234" s="1"/>
      <c r="CL1234" s="1">
        <f t="shared" si="216"/>
        <v>0</v>
      </c>
      <c r="CM1234" s="1"/>
      <c r="CN1234" s="1"/>
      <c r="CO1234" s="1">
        <f t="shared" si="213"/>
        <v>0</v>
      </c>
      <c r="CP1234" s="1">
        <v>230.15</v>
      </c>
      <c r="CQ1234" s="1">
        <f>SUM(BI1234,CB1234,CG1234)</f>
        <v>0</v>
      </c>
      <c r="CR1234" s="1">
        <v>50</v>
      </c>
      <c r="CS1234" s="1" t="s">
        <v>5728</v>
      </c>
    </row>
    <row r="1235" spans="1:97" customFormat="1" ht="82.5" hidden="1" customHeight="1" x14ac:dyDescent="0.25">
      <c r="A1235" s="27" t="s">
        <v>5158</v>
      </c>
      <c r="B1235" s="27" t="s">
        <v>5159</v>
      </c>
      <c r="C1235" s="27" t="s">
        <v>25</v>
      </c>
      <c r="D1235" s="27" t="s">
        <v>168</v>
      </c>
      <c r="E1235" s="27" t="s">
        <v>5160</v>
      </c>
      <c r="F1235" s="27" t="s">
        <v>5161</v>
      </c>
      <c r="G1235" s="27" t="s">
        <v>29</v>
      </c>
      <c r="H1235" s="27" t="s">
        <v>337</v>
      </c>
      <c r="I1235" s="27" t="s">
        <v>5162</v>
      </c>
      <c r="J1235" s="27" t="s">
        <v>5163</v>
      </c>
      <c r="K1235" s="27" t="s">
        <v>5164</v>
      </c>
      <c r="L1235" s="27" t="s">
        <v>299</v>
      </c>
      <c r="M1235" s="27" t="s">
        <v>300</v>
      </c>
      <c r="N1235" s="27" t="s">
        <v>5165</v>
      </c>
      <c r="O1235" s="27" t="s">
        <v>302</v>
      </c>
      <c r="P1235" s="27">
        <v>943</v>
      </c>
      <c r="Q1235" s="27" t="s">
        <v>5157</v>
      </c>
      <c r="R1235" s="27" t="s">
        <v>38</v>
      </c>
      <c r="S1235" s="27" t="s">
        <v>5147</v>
      </c>
      <c r="T1235" s="27" t="s">
        <v>40</v>
      </c>
      <c r="U1235" s="27">
        <v>15</v>
      </c>
      <c r="V1235" s="27" t="s">
        <v>41</v>
      </c>
      <c r="W1235" s="27" t="s">
        <v>41</v>
      </c>
      <c r="X1235" s="27">
        <v>1</v>
      </c>
      <c r="Y1235" s="33" t="s">
        <v>5721</v>
      </c>
      <c r="Z1235" s="27">
        <v>10</v>
      </c>
      <c r="AA1235" s="27">
        <v>10</v>
      </c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>
        <f t="shared" si="207"/>
        <v>0</v>
      </c>
      <c r="AP1235" s="27">
        <v>152.01</v>
      </c>
      <c r="AQ1235" s="27"/>
      <c r="AR1235" s="27"/>
      <c r="AS1235" s="27"/>
      <c r="AT1235" s="27"/>
      <c r="AU1235" s="27"/>
      <c r="AV1235" s="27"/>
      <c r="AW1235" s="27"/>
      <c r="AX1235" s="27">
        <v>32.880000000000003</v>
      </c>
      <c r="AY1235" s="27"/>
      <c r="AZ1235" s="27"/>
      <c r="BA1235" s="27">
        <v>9.5500000000000007</v>
      </c>
      <c r="BB1235" s="27">
        <v>99.58</v>
      </c>
      <c r="BC1235" s="27"/>
      <c r="BD1235" s="27"/>
      <c r="BE1235" s="27"/>
      <c r="BF1235" s="27"/>
      <c r="BG1235" s="27"/>
      <c r="BH1235" s="27"/>
      <c r="BI1235" s="27">
        <f t="shared" si="208"/>
        <v>0</v>
      </c>
      <c r="BJ1235" s="27">
        <v>26</v>
      </c>
      <c r="BK1235" s="27">
        <v>1.5</v>
      </c>
      <c r="BL1235" s="27"/>
      <c r="BM1235" s="27">
        <v>3</v>
      </c>
      <c r="BN1235" s="27"/>
      <c r="BO1235" s="27"/>
      <c r="BP1235" s="27">
        <v>1.5</v>
      </c>
      <c r="BQ1235" s="27"/>
      <c r="BR1235" s="27"/>
      <c r="BS1235" s="27"/>
      <c r="BT1235" s="27"/>
      <c r="BU1235" s="27"/>
      <c r="BV1235" s="27">
        <v>10</v>
      </c>
      <c r="BW1235" s="27">
        <v>10</v>
      </c>
      <c r="BX1235" s="27">
        <f t="shared" si="209"/>
        <v>0</v>
      </c>
      <c r="BY1235" s="27"/>
      <c r="BZ1235" s="27"/>
      <c r="CA1235" s="27">
        <f t="shared" si="210"/>
        <v>0</v>
      </c>
      <c r="CB1235" s="27">
        <f t="shared" si="211"/>
        <v>0</v>
      </c>
      <c r="CC1235" s="27">
        <v>50</v>
      </c>
      <c r="CD1235" s="27">
        <v>50</v>
      </c>
      <c r="CE1235" s="27"/>
      <c r="CF1235" s="27"/>
      <c r="CG1235" s="27">
        <f t="shared" si="212"/>
        <v>0</v>
      </c>
      <c r="CH1235" s="27">
        <v>32</v>
      </c>
      <c r="CI1235" s="27">
        <v>32</v>
      </c>
      <c r="CJ1235" s="27"/>
      <c r="CK1235" s="27"/>
      <c r="CL1235" s="27">
        <f t="shared" si="216"/>
        <v>0</v>
      </c>
      <c r="CM1235" s="27"/>
      <c r="CN1235" s="27"/>
      <c r="CO1235" s="27">
        <f t="shared" si="213"/>
        <v>0</v>
      </c>
      <c r="CP1235" s="27">
        <v>228.01</v>
      </c>
      <c r="CQ1235" s="27"/>
      <c r="CR1235" s="27"/>
      <c r="CS1235" s="27" t="s">
        <v>5727</v>
      </c>
    </row>
    <row r="1236" spans="1:97" customFormat="1" ht="36" hidden="1" customHeight="1" x14ac:dyDescent="0.25">
      <c r="A1236" s="1" t="s">
        <v>398</v>
      </c>
      <c r="B1236" s="1" t="s">
        <v>399</v>
      </c>
      <c r="C1236" s="1" t="s">
        <v>25</v>
      </c>
      <c r="D1236" s="1" t="s">
        <v>84</v>
      </c>
      <c r="E1236" s="1" t="s">
        <v>400</v>
      </c>
      <c r="F1236" s="26" t="s">
        <v>401</v>
      </c>
      <c r="G1236" s="26" t="s">
        <v>402</v>
      </c>
      <c r="H1236" s="1" t="s">
        <v>74</v>
      </c>
      <c r="I1236" s="1" t="s">
        <v>403</v>
      </c>
      <c r="J1236" s="1" t="s">
        <v>404</v>
      </c>
      <c r="K1236" s="1" t="s">
        <v>405</v>
      </c>
      <c r="L1236" s="1" t="s">
        <v>92</v>
      </c>
      <c r="M1236" s="1" t="s">
        <v>406</v>
      </c>
      <c r="N1236" s="1" t="s">
        <v>407</v>
      </c>
      <c r="O1236" s="1" t="s">
        <v>397</v>
      </c>
      <c r="P1236" s="1">
        <v>943</v>
      </c>
      <c r="Q1236" s="1" t="s">
        <v>5157</v>
      </c>
      <c r="R1236" s="1" t="s">
        <v>38</v>
      </c>
      <c r="S1236" s="1" t="s">
        <v>5147</v>
      </c>
      <c r="T1236" s="1" t="s">
        <v>40</v>
      </c>
      <c r="U1236" s="1">
        <v>15</v>
      </c>
      <c r="V1236" s="1" t="s">
        <v>41</v>
      </c>
      <c r="W1236" s="1" t="s">
        <v>41</v>
      </c>
      <c r="X1236" s="1">
        <v>2</v>
      </c>
      <c r="Y1236" s="34" t="s">
        <v>5649</v>
      </c>
      <c r="Z1236" s="1">
        <v>10</v>
      </c>
      <c r="AA1236" s="1">
        <v>10</v>
      </c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>
        <f t="shared" si="207"/>
        <v>0</v>
      </c>
      <c r="AP1236" s="1">
        <v>130.94999999999999</v>
      </c>
      <c r="AQ1236" s="1"/>
      <c r="AR1236" s="1">
        <v>15</v>
      </c>
      <c r="AS1236" s="1"/>
      <c r="AT1236" s="1"/>
      <c r="AU1236" s="1">
        <v>39.840000000000003</v>
      </c>
      <c r="AV1236" s="1"/>
      <c r="AW1236" s="1"/>
      <c r="AX1236" s="1"/>
      <c r="AY1236" s="1"/>
      <c r="AZ1236" s="1"/>
      <c r="BA1236" s="1"/>
      <c r="BB1236" s="1">
        <v>65.11</v>
      </c>
      <c r="BC1236" s="1"/>
      <c r="BD1236" s="1"/>
      <c r="BE1236" s="1"/>
      <c r="BF1236" s="1"/>
      <c r="BG1236" s="1"/>
      <c r="BH1236" s="1"/>
      <c r="BI1236" s="1">
        <f t="shared" si="208"/>
        <v>0</v>
      </c>
      <c r="BJ1236" s="1">
        <v>35.75</v>
      </c>
      <c r="BK1236" s="1">
        <v>5</v>
      </c>
      <c r="BL1236" s="1">
        <v>0.75</v>
      </c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>
        <v>10</v>
      </c>
      <c r="BX1236" s="1">
        <f t="shared" si="209"/>
        <v>0</v>
      </c>
      <c r="BY1236" s="1">
        <v>20</v>
      </c>
      <c r="BZ1236" s="1"/>
      <c r="CA1236" s="1">
        <f t="shared" si="210"/>
        <v>0</v>
      </c>
      <c r="CB1236" s="1">
        <f t="shared" si="211"/>
        <v>0</v>
      </c>
      <c r="CC1236" s="1">
        <v>60</v>
      </c>
      <c r="CD1236" s="1">
        <v>50</v>
      </c>
      <c r="CE1236" s="1"/>
      <c r="CF1236" s="1"/>
      <c r="CG1236" s="1">
        <f t="shared" si="212"/>
        <v>0</v>
      </c>
      <c r="CH1236" s="1">
        <v>40</v>
      </c>
      <c r="CI1236" s="1">
        <v>40</v>
      </c>
      <c r="CJ1236" s="1"/>
      <c r="CK1236" s="1"/>
      <c r="CL1236" s="1">
        <f t="shared" si="216"/>
        <v>0</v>
      </c>
      <c r="CM1236" s="1"/>
      <c r="CN1236" s="1"/>
      <c r="CO1236" s="1">
        <f t="shared" si="213"/>
        <v>0</v>
      </c>
      <c r="CP1236" s="1">
        <v>226.7</v>
      </c>
      <c r="CQ1236" s="1">
        <f>SUM(BI1236,CB1236,CG1236)</f>
        <v>0</v>
      </c>
      <c r="CR1236" s="1">
        <v>47</v>
      </c>
      <c r="CS1236" s="1" t="s">
        <v>5728</v>
      </c>
    </row>
    <row r="1237" spans="1:97" customFormat="1" ht="48" hidden="1" customHeight="1" x14ac:dyDescent="0.25">
      <c r="A1237" s="1" t="s">
        <v>4668</v>
      </c>
      <c r="B1237" s="1" t="s">
        <v>4669</v>
      </c>
      <c r="C1237" s="1" t="s">
        <v>25</v>
      </c>
      <c r="D1237" s="1" t="s">
        <v>26</v>
      </c>
      <c r="E1237" s="1" t="s">
        <v>4670</v>
      </c>
      <c r="F1237" s="26" t="s">
        <v>4671</v>
      </c>
      <c r="G1237" s="26" t="s">
        <v>226</v>
      </c>
      <c r="H1237" s="1" t="s">
        <v>102</v>
      </c>
      <c r="I1237" s="1" t="s">
        <v>4672</v>
      </c>
      <c r="J1237" s="1" t="s">
        <v>4673</v>
      </c>
      <c r="K1237" s="1" t="s">
        <v>4674</v>
      </c>
      <c r="L1237" s="1" t="s">
        <v>2734</v>
      </c>
      <c r="M1237" s="1" t="s">
        <v>4675</v>
      </c>
      <c r="N1237" s="1" t="s">
        <v>4676</v>
      </c>
      <c r="O1237" s="1" t="s">
        <v>4677</v>
      </c>
      <c r="P1237" s="1">
        <v>943</v>
      </c>
      <c r="Q1237" s="1" t="s">
        <v>5157</v>
      </c>
      <c r="R1237" s="1" t="s">
        <v>38</v>
      </c>
      <c r="S1237" s="1" t="s">
        <v>5147</v>
      </c>
      <c r="T1237" s="1" t="s">
        <v>40</v>
      </c>
      <c r="U1237" s="1">
        <v>15</v>
      </c>
      <c r="V1237" s="1" t="s">
        <v>41</v>
      </c>
      <c r="W1237" s="1" t="s">
        <v>41</v>
      </c>
      <c r="X1237" s="1">
        <v>2</v>
      </c>
      <c r="Y1237" s="34" t="s">
        <v>5649</v>
      </c>
      <c r="Z1237" s="1">
        <v>50</v>
      </c>
      <c r="AA1237" s="1">
        <v>50</v>
      </c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>
        <f t="shared" si="207"/>
        <v>0</v>
      </c>
      <c r="AP1237" s="1">
        <v>133.12</v>
      </c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>
        <v>114.9</v>
      </c>
      <c r="BC1237" s="1"/>
      <c r="BD1237" s="1"/>
      <c r="BE1237" s="1"/>
      <c r="BF1237" s="1"/>
      <c r="BG1237" s="1"/>
      <c r="BH1237" s="1"/>
      <c r="BI1237" s="1">
        <f t="shared" si="208"/>
        <v>0</v>
      </c>
      <c r="BJ1237" s="1">
        <v>52.15</v>
      </c>
      <c r="BK1237" s="1"/>
      <c r="BL1237" s="1">
        <v>0.75</v>
      </c>
      <c r="BM1237" s="1">
        <v>0</v>
      </c>
      <c r="BN1237" s="1">
        <v>0</v>
      </c>
      <c r="BO1237" s="1">
        <v>7.5</v>
      </c>
      <c r="BP1237" s="1">
        <v>1.5</v>
      </c>
      <c r="BQ1237" s="1">
        <v>2</v>
      </c>
      <c r="BR1237" s="1">
        <v>2.75</v>
      </c>
      <c r="BS1237" s="1">
        <v>5.4</v>
      </c>
      <c r="BT1237" s="1"/>
      <c r="BU1237" s="1">
        <v>10</v>
      </c>
      <c r="BV1237" s="1">
        <v>10</v>
      </c>
      <c r="BW1237" s="1"/>
      <c r="BX1237" s="1">
        <f t="shared" si="209"/>
        <v>0</v>
      </c>
      <c r="BY1237" s="1"/>
      <c r="BZ1237" s="1"/>
      <c r="CA1237" s="1">
        <f t="shared" si="210"/>
        <v>0</v>
      </c>
      <c r="CB1237" s="1">
        <f t="shared" si="211"/>
        <v>0</v>
      </c>
      <c r="CC1237" s="1">
        <v>40</v>
      </c>
      <c r="CD1237" s="1">
        <v>20</v>
      </c>
      <c r="CE1237" s="1"/>
      <c r="CF1237" s="1"/>
      <c r="CG1237" s="1">
        <f t="shared" si="212"/>
        <v>0</v>
      </c>
      <c r="CH1237" s="1">
        <v>24</v>
      </c>
      <c r="CI1237" s="1">
        <v>24</v>
      </c>
      <c r="CJ1237" s="1"/>
      <c r="CK1237" s="1"/>
      <c r="CL1237" s="1">
        <f t="shared" si="216"/>
        <v>0</v>
      </c>
      <c r="CM1237" s="1"/>
      <c r="CN1237" s="1"/>
      <c r="CO1237" s="1">
        <f t="shared" si="213"/>
        <v>0</v>
      </c>
      <c r="CP1237" s="1">
        <v>225.27</v>
      </c>
      <c r="CQ1237" s="1">
        <f>SUM(BI1237,CB1237,CG1237)</f>
        <v>0</v>
      </c>
      <c r="CR1237" s="1">
        <v>43</v>
      </c>
      <c r="CS1237" s="1" t="s">
        <v>5728</v>
      </c>
    </row>
    <row r="1238" spans="1:97" customFormat="1" ht="90" hidden="1" customHeight="1" x14ac:dyDescent="0.25">
      <c r="A1238" s="27" t="s">
        <v>4678</v>
      </c>
      <c r="B1238" s="27" t="s">
        <v>4679</v>
      </c>
      <c r="C1238" s="27" t="s">
        <v>25</v>
      </c>
      <c r="D1238" s="27" t="s">
        <v>71</v>
      </c>
      <c r="E1238" s="27" t="s">
        <v>4680</v>
      </c>
      <c r="F1238" s="27" t="s">
        <v>4681</v>
      </c>
      <c r="G1238" s="27" t="s">
        <v>206</v>
      </c>
      <c r="H1238" s="27" t="s">
        <v>808</v>
      </c>
      <c r="I1238" s="27" t="s">
        <v>4682</v>
      </c>
      <c r="J1238" s="27" t="s">
        <v>4683</v>
      </c>
      <c r="K1238" s="27" t="s">
        <v>4684</v>
      </c>
      <c r="L1238" s="27" t="s">
        <v>1936</v>
      </c>
      <c r="M1238" s="27" t="s">
        <v>1937</v>
      </c>
      <c r="N1238" s="27" t="s">
        <v>4685</v>
      </c>
      <c r="O1238" s="27" t="s">
        <v>1939</v>
      </c>
      <c r="P1238" s="27">
        <v>943</v>
      </c>
      <c r="Q1238" s="27" t="s">
        <v>5157</v>
      </c>
      <c r="R1238" s="27" t="s">
        <v>38</v>
      </c>
      <c r="S1238" s="27" t="s">
        <v>5147</v>
      </c>
      <c r="T1238" s="27" t="s">
        <v>40</v>
      </c>
      <c r="U1238" s="27">
        <v>15</v>
      </c>
      <c r="V1238" s="27" t="s">
        <v>41</v>
      </c>
      <c r="W1238" s="27" t="s">
        <v>41</v>
      </c>
      <c r="X1238" s="27">
        <v>5</v>
      </c>
      <c r="Y1238" s="33" t="s">
        <v>5719</v>
      </c>
      <c r="Z1238" s="27">
        <v>10</v>
      </c>
      <c r="AA1238" s="27">
        <v>10</v>
      </c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>
        <f t="shared" si="207"/>
        <v>0</v>
      </c>
      <c r="AP1238" s="27">
        <v>219.39</v>
      </c>
      <c r="AQ1238" s="27">
        <v>24.07</v>
      </c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>
        <v>166.17</v>
      </c>
      <c r="BB1238" s="27">
        <v>19.149999999999999</v>
      </c>
      <c r="BC1238" s="27"/>
      <c r="BD1238" s="27"/>
      <c r="BE1238" s="27"/>
      <c r="BF1238" s="27"/>
      <c r="BG1238" s="27"/>
      <c r="BH1238" s="27"/>
      <c r="BI1238" s="27">
        <f t="shared" si="208"/>
        <v>0</v>
      </c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>
        <f t="shared" si="209"/>
        <v>0</v>
      </c>
      <c r="BY1238" s="27"/>
      <c r="BZ1238" s="27"/>
      <c r="CA1238" s="27">
        <f t="shared" si="210"/>
        <v>0</v>
      </c>
      <c r="CB1238" s="27">
        <f t="shared" si="211"/>
        <v>0</v>
      </c>
      <c r="CC1238" s="27"/>
      <c r="CD1238" s="27"/>
      <c r="CE1238" s="27"/>
      <c r="CF1238" s="27"/>
      <c r="CG1238" s="27">
        <f t="shared" si="212"/>
        <v>0</v>
      </c>
      <c r="CH1238" s="27"/>
      <c r="CI1238" s="27"/>
      <c r="CJ1238" s="27"/>
      <c r="CK1238" s="27"/>
      <c r="CL1238" s="27">
        <f t="shared" si="216"/>
        <v>0</v>
      </c>
      <c r="CM1238" s="27"/>
      <c r="CN1238" s="27"/>
      <c r="CO1238" s="27">
        <f t="shared" si="213"/>
        <v>0</v>
      </c>
      <c r="CP1238" s="27">
        <v>219.39</v>
      </c>
      <c r="CQ1238" s="27"/>
      <c r="CR1238" s="27"/>
      <c r="CS1238" s="27" t="s">
        <v>5727</v>
      </c>
    </row>
    <row r="1239" spans="1:97" customFormat="1" ht="57" hidden="1" customHeight="1" x14ac:dyDescent="0.25">
      <c r="A1239" s="1" t="s">
        <v>429</v>
      </c>
      <c r="B1239" s="1" t="s">
        <v>430</v>
      </c>
      <c r="C1239" s="1" t="s">
        <v>25</v>
      </c>
      <c r="D1239" s="1" t="s">
        <v>26</v>
      </c>
      <c r="E1239" s="1" t="s">
        <v>431</v>
      </c>
      <c r="F1239" s="26" t="s">
        <v>432</v>
      </c>
      <c r="G1239" s="26" t="s">
        <v>217</v>
      </c>
      <c r="H1239" s="1" t="s">
        <v>74</v>
      </c>
      <c r="I1239" s="1" t="s">
        <v>433</v>
      </c>
      <c r="J1239" s="1" t="s">
        <v>434</v>
      </c>
      <c r="K1239" s="1" t="s">
        <v>435</v>
      </c>
      <c r="L1239" s="1" t="s">
        <v>105</v>
      </c>
      <c r="M1239" s="1" t="s">
        <v>436</v>
      </c>
      <c r="N1239" s="1" t="s">
        <v>437</v>
      </c>
      <c r="O1239" s="1" t="s">
        <v>438</v>
      </c>
      <c r="P1239" s="1">
        <v>943</v>
      </c>
      <c r="Q1239" s="1" t="s">
        <v>5157</v>
      </c>
      <c r="R1239" s="1" t="s">
        <v>38</v>
      </c>
      <c r="S1239" s="1" t="s">
        <v>5147</v>
      </c>
      <c r="T1239" s="1" t="s">
        <v>40</v>
      </c>
      <c r="U1239" s="1">
        <v>15</v>
      </c>
      <c r="V1239" s="1" t="s">
        <v>41</v>
      </c>
      <c r="W1239" s="1" t="s">
        <v>41</v>
      </c>
      <c r="X1239" s="1">
        <v>5</v>
      </c>
      <c r="Y1239" s="34" t="s">
        <v>5649</v>
      </c>
      <c r="Z1239" s="1">
        <v>112.92</v>
      </c>
      <c r="AA1239" s="1">
        <v>10</v>
      </c>
      <c r="AB1239" s="1"/>
      <c r="AC1239" s="1"/>
      <c r="AD1239" s="1"/>
      <c r="AE1239" s="1"/>
      <c r="AF1239" s="1"/>
      <c r="AG1239" s="1"/>
      <c r="AH1239" s="1">
        <v>11</v>
      </c>
      <c r="AI1239" s="1"/>
      <c r="AJ1239" s="1">
        <v>91.92</v>
      </c>
      <c r="AK1239" s="1"/>
      <c r="AL1239" s="1"/>
      <c r="AM1239" s="1"/>
      <c r="AN1239" s="1"/>
      <c r="AO1239" s="1">
        <f t="shared" ref="AO1239:AO1302" si="217">IF(SUBTOTAL(9,AA1239:AN1239)&gt;=500,500,SUBTOTAL(9,AA1239:AN1239))</f>
        <v>0</v>
      </c>
      <c r="AP1239" s="1">
        <v>107.4</v>
      </c>
      <c r="AQ1239" s="1"/>
      <c r="AR1239" s="1"/>
      <c r="AS1239" s="1"/>
      <c r="AT1239" s="1"/>
      <c r="AU1239" s="1"/>
      <c r="AV1239" s="1"/>
      <c r="AW1239" s="1"/>
      <c r="AX1239" s="1">
        <v>5.48</v>
      </c>
      <c r="AY1239" s="1"/>
      <c r="AZ1239" s="1"/>
      <c r="BA1239" s="1"/>
      <c r="BB1239" s="1">
        <v>95.75</v>
      </c>
      <c r="BC1239" s="1"/>
      <c r="BD1239" s="1"/>
      <c r="BE1239" s="1"/>
      <c r="BF1239" s="1"/>
      <c r="BG1239" s="1"/>
      <c r="BH1239" s="1"/>
      <c r="BI1239" s="1">
        <f t="shared" ref="BI1239:BI1302" si="218">IF(SUBTOTAL(9,AA1239,AQ1239:BH1239)&gt;=500,500,SUBTOTAL(9,AA1239,AQ1239:BH1239))</f>
        <v>0</v>
      </c>
      <c r="BJ1239" s="1">
        <v>71.650000000000006</v>
      </c>
      <c r="BK1239" s="1">
        <v>1</v>
      </c>
      <c r="BL1239" s="1"/>
      <c r="BM1239" s="1">
        <v>1</v>
      </c>
      <c r="BN1239" s="1"/>
      <c r="BO1239" s="1">
        <v>12.5</v>
      </c>
      <c r="BP1239" s="1"/>
      <c r="BQ1239" s="1">
        <v>8</v>
      </c>
      <c r="BR1239" s="1">
        <v>0</v>
      </c>
      <c r="BS1239" s="1">
        <v>5.4</v>
      </c>
      <c r="BT1239" s="1"/>
      <c r="BU1239" s="1">
        <v>10</v>
      </c>
      <c r="BV1239" s="1"/>
      <c r="BW1239" s="1">
        <v>10</v>
      </c>
      <c r="BX1239" s="1">
        <f t="shared" ref="BX1239:BX1302" si="219">IF(SUBTOTAL(9,BK1239:BW1239)&gt;=210,210,SUBTOTAL(9,BK1239:BW1239))</f>
        <v>0</v>
      </c>
      <c r="BY1239" s="1">
        <v>20</v>
      </c>
      <c r="BZ1239" s="1"/>
      <c r="CA1239" s="1">
        <f t="shared" ref="CA1239:CA1302" si="220">IF(SUBTOTAL(9,BY1239:BZ1239)&gt;=90,90,SUBTOTAL(9,BY1239:BZ1239))</f>
        <v>0</v>
      </c>
      <c r="CB1239" s="1">
        <f t="shared" ref="CB1239:CB1302" si="221">SUM(BX1239,CA1239)</f>
        <v>0</v>
      </c>
      <c r="CC1239" s="1">
        <v>40</v>
      </c>
      <c r="CD1239" s="1">
        <v>40</v>
      </c>
      <c r="CE1239" s="1"/>
      <c r="CF1239" s="1"/>
      <c r="CG1239" s="1">
        <f t="shared" ref="CG1239:CG1302" si="222">IF(SUBTOTAL(9,CD1239:CF1239)&gt;=200,200,SUBTOTAL(9,CD1239:CF1239))</f>
        <v>0</v>
      </c>
      <c r="CH1239" s="1">
        <v>24</v>
      </c>
      <c r="CI1239" s="1">
        <v>24</v>
      </c>
      <c r="CJ1239" s="1"/>
      <c r="CK1239" s="1"/>
      <c r="CL1239" s="1">
        <f t="shared" si="216"/>
        <v>0</v>
      </c>
      <c r="CM1239" s="1"/>
      <c r="CN1239" s="1"/>
      <c r="CO1239" s="1">
        <f t="shared" ref="CO1239:CO1302" si="223">SUM(CN1239)</f>
        <v>0</v>
      </c>
      <c r="CP1239" s="1">
        <v>219.05</v>
      </c>
      <c r="CQ1239" s="1">
        <f t="shared" ref="CQ1239:CQ1244" si="224">SUM(BI1239,CB1239,CG1239)</f>
        <v>0</v>
      </c>
      <c r="CR1239" s="1">
        <v>46</v>
      </c>
      <c r="CS1239" s="1" t="s">
        <v>5728</v>
      </c>
    </row>
    <row r="1240" spans="1:97" customFormat="1" ht="32.25" hidden="1" customHeight="1" x14ac:dyDescent="0.25">
      <c r="A1240" s="1" t="s">
        <v>457</v>
      </c>
      <c r="B1240" s="1" t="s">
        <v>458</v>
      </c>
      <c r="C1240" s="1" t="s">
        <v>419</v>
      </c>
      <c r="D1240" s="1" t="s">
        <v>84</v>
      </c>
      <c r="E1240" s="1" t="s">
        <v>459</v>
      </c>
      <c r="F1240" s="26" t="s">
        <v>460</v>
      </c>
      <c r="G1240" s="26" t="s">
        <v>217</v>
      </c>
      <c r="H1240" s="1" t="s">
        <v>461</v>
      </c>
      <c r="I1240" s="1" t="s">
        <v>462</v>
      </c>
      <c r="J1240" s="1" t="s">
        <v>463</v>
      </c>
      <c r="K1240" s="1" t="s">
        <v>464</v>
      </c>
      <c r="L1240" s="1" t="s">
        <v>350</v>
      </c>
      <c r="M1240" s="1" t="s">
        <v>465</v>
      </c>
      <c r="N1240" s="1" t="s">
        <v>466</v>
      </c>
      <c r="O1240" s="1" t="s">
        <v>467</v>
      </c>
      <c r="P1240" s="1">
        <v>943</v>
      </c>
      <c r="Q1240" s="1" t="s">
        <v>5157</v>
      </c>
      <c r="R1240" s="1" t="s">
        <v>38</v>
      </c>
      <c r="S1240" s="1" t="s">
        <v>5147</v>
      </c>
      <c r="T1240" s="1" t="s">
        <v>40</v>
      </c>
      <c r="U1240" s="1">
        <v>15</v>
      </c>
      <c r="V1240" s="1" t="s">
        <v>41</v>
      </c>
      <c r="W1240" s="1" t="s">
        <v>41</v>
      </c>
      <c r="X1240" s="1">
        <v>3</v>
      </c>
      <c r="Y1240" s="34" t="s">
        <v>5649</v>
      </c>
      <c r="Z1240" s="1">
        <v>170.22</v>
      </c>
      <c r="AA1240" s="1">
        <v>10</v>
      </c>
      <c r="AB1240" s="1"/>
      <c r="AC1240" s="1"/>
      <c r="AD1240" s="1">
        <v>30</v>
      </c>
      <c r="AE1240" s="1"/>
      <c r="AF1240" s="1"/>
      <c r="AG1240" s="1"/>
      <c r="AH1240" s="1"/>
      <c r="AI1240" s="1"/>
      <c r="AJ1240" s="1">
        <v>130.22</v>
      </c>
      <c r="AK1240" s="1"/>
      <c r="AL1240" s="1"/>
      <c r="AM1240" s="1"/>
      <c r="AN1240" s="1"/>
      <c r="AO1240" s="1">
        <f t="shared" si="217"/>
        <v>0</v>
      </c>
      <c r="AP1240" s="1">
        <v>155.22</v>
      </c>
      <c r="AQ1240" s="1"/>
      <c r="AR1240" s="1"/>
      <c r="AS1240" s="1">
        <v>15</v>
      </c>
      <c r="AT1240" s="1"/>
      <c r="AU1240" s="1"/>
      <c r="AV1240" s="1"/>
      <c r="AW1240" s="1"/>
      <c r="AX1240" s="1"/>
      <c r="AY1240" s="1"/>
      <c r="AZ1240" s="1"/>
      <c r="BA1240" s="1"/>
      <c r="BB1240" s="1">
        <v>114.9</v>
      </c>
      <c r="BC1240" s="1"/>
      <c r="BD1240" s="1"/>
      <c r="BE1240" s="1"/>
      <c r="BF1240" s="1"/>
      <c r="BG1240" s="1"/>
      <c r="BH1240" s="1"/>
      <c r="BI1240" s="1">
        <f t="shared" si="218"/>
        <v>0</v>
      </c>
      <c r="BJ1240" s="1">
        <v>18.75</v>
      </c>
      <c r="BK1240" s="1"/>
      <c r="BL1240" s="1"/>
      <c r="BM1240" s="1"/>
      <c r="BN1240" s="1"/>
      <c r="BO1240" s="1">
        <v>0</v>
      </c>
      <c r="BP1240" s="1"/>
      <c r="BQ1240" s="1"/>
      <c r="BR1240" s="1"/>
      <c r="BS1240" s="1"/>
      <c r="BT1240" s="1"/>
      <c r="BU1240" s="1"/>
      <c r="BV1240" s="1"/>
      <c r="BW1240" s="1"/>
      <c r="BX1240" s="1">
        <f t="shared" si="219"/>
        <v>0</v>
      </c>
      <c r="BY1240" s="1"/>
      <c r="BZ1240" s="1"/>
      <c r="CA1240" s="1">
        <f t="shared" si="220"/>
        <v>0</v>
      </c>
      <c r="CB1240" s="1">
        <f t="shared" si="221"/>
        <v>0</v>
      </c>
      <c r="CC1240" s="1">
        <v>30</v>
      </c>
      <c r="CD1240" s="1">
        <v>30</v>
      </c>
      <c r="CE1240" s="1"/>
      <c r="CF1240" s="1"/>
      <c r="CG1240" s="1">
        <f t="shared" si="222"/>
        <v>0</v>
      </c>
      <c r="CH1240" s="1">
        <v>16</v>
      </c>
      <c r="CI1240" s="1">
        <v>16</v>
      </c>
      <c r="CJ1240" s="1"/>
      <c r="CK1240" s="1"/>
      <c r="CL1240" s="1">
        <f t="shared" si="216"/>
        <v>0</v>
      </c>
      <c r="CM1240" s="1"/>
      <c r="CN1240" s="1"/>
      <c r="CO1240" s="1">
        <f t="shared" si="223"/>
        <v>0</v>
      </c>
      <c r="CP1240" s="1">
        <v>203.97</v>
      </c>
      <c r="CQ1240" s="1">
        <f t="shared" si="224"/>
        <v>0</v>
      </c>
      <c r="CR1240" s="1">
        <v>58</v>
      </c>
      <c r="CS1240" s="1" t="s">
        <v>5728</v>
      </c>
    </row>
    <row r="1241" spans="1:97" customFormat="1" ht="40.5" hidden="1" customHeight="1" x14ac:dyDescent="0.25">
      <c r="A1241" s="1" t="s">
        <v>468</v>
      </c>
      <c r="B1241" s="1" t="s">
        <v>469</v>
      </c>
      <c r="C1241" s="1" t="s">
        <v>25</v>
      </c>
      <c r="D1241" s="1" t="s">
        <v>98</v>
      </c>
      <c r="E1241" s="1" t="s">
        <v>470</v>
      </c>
      <c r="F1241" s="26" t="s">
        <v>471</v>
      </c>
      <c r="G1241" s="26" t="s">
        <v>472</v>
      </c>
      <c r="H1241" s="1" t="s">
        <v>74</v>
      </c>
      <c r="I1241" s="1" t="s">
        <v>473</v>
      </c>
      <c r="J1241" s="1" t="s">
        <v>474</v>
      </c>
      <c r="K1241" s="1" t="s">
        <v>475</v>
      </c>
      <c r="L1241" s="1" t="s">
        <v>476</v>
      </c>
      <c r="M1241" s="1" t="s">
        <v>477</v>
      </c>
      <c r="N1241" s="1" t="s">
        <v>478</v>
      </c>
      <c r="O1241" s="1" t="s">
        <v>479</v>
      </c>
      <c r="P1241" s="1">
        <v>943</v>
      </c>
      <c r="Q1241" s="1" t="s">
        <v>5157</v>
      </c>
      <c r="R1241" s="1" t="s">
        <v>38</v>
      </c>
      <c r="S1241" s="1" t="s">
        <v>5147</v>
      </c>
      <c r="T1241" s="1" t="s">
        <v>40</v>
      </c>
      <c r="U1241" s="1">
        <v>15</v>
      </c>
      <c r="V1241" s="1" t="s">
        <v>41</v>
      </c>
      <c r="W1241" s="1" t="s">
        <v>41</v>
      </c>
      <c r="X1241" s="1">
        <v>1</v>
      </c>
      <c r="Y1241" s="34" t="s">
        <v>5649</v>
      </c>
      <c r="Z1241" s="1">
        <v>10</v>
      </c>
      <c r="AA1241" s="1">
        <v>10</v>
      </c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>
        <f t="shared" si="217"/>
        <v>0</v>
      </c>
      <c r="AP1241" s="1">
        <v>132.30000000000001</v>
      </c>
      <c r="AQ1241" s="1"/>
      <c r="AR1241" s="1"/>
      <c r="AS1241" s="1"/>
      <c r="AT1241" s="1"/>
      <c r="AU1241" s="1">
        <v>0</v>
      </c>
      <c r="AV1241" s="1"/>
      <c r="AW1241" s="1"/>
      <c r="AX1241" s="1">
        <v>2.74</v>
      </c>
      <c r="AY1241" s="1"/>
      <c r="AZ1241" s="1"/>
      <c r="BA1241" s="1"/>
      <c r="BB1241" s="1">
        <v>91.92</v>
      </c>
      <c r="BC1241" s="1"/>
      <c r="BD1241" s="1"/>
      <c r="BE1241" s="1"/>
      <c r="BF1241" s="1"/>
      <c r="BG1241" s="1"/>
      <c r="BH1241" s="1">
        <v>0</v>
      </c>
      <c r="BI1241" s="1">
        <f t="shared" si="218"/>
        <v>0</v>
      </c>
      <c r="BJ1241" s="1">
        <v>21</v>
      </c>
      <c r="BK1241" s="1"/>
      <c r="BL1241" s="1"/>
      <c r="BM1241" s="1">
        <v>1</v>
      </c>
      <c r="BN1241" s="1"/>
      <c r="BO1241" s="1"/>
      <c r="BP1241" s="1"/>
      <c r="BQ1241" s="1"/>
      <c r="BR1241" s="1"/>
      <c r="BS1241" s="1"/>
      <c r="BT1241" s="1"/>
      <c r="BU1241" s="1"/>
      <c r="BV1241" s="1">
        <v>0</v>
      </c>
      <c r="BW1241" s="1">
        <v>10</v>
      </c>
      <c r="BX1241" s="1">
        <f t="shared" si="219"/>
        <v>0</v>
      </c>
      <c r="BY1241" s="1"/>
      <c r="BZ1241" s="1"/>
      <c r="CA1241" s="1">
        <f t="shared" si="220"/>
        <v>0</v>
      </c>
      <c r="CB1241" s="1">
        <f t="shared" si="221"/>
        <v>0</v>
      </c>
      <c r="CC1241" s="1">
        <v>50</v>
      </c>
      <c r="CD1241" s="1">
        <v>40</v>
      </c>
      <c r="CE1241" s="1"/>
      <c r="CF1241" s="1"/>
      <c r="CG1241" s="1">
        <f t="shared" si="222"/>
        <v>0</v>
      </c>
      <c r="CH1241" s="1">
        <v>32</v>
      </c>
      <c r="CI1241" s="1">
        <v>32</v>
      </c>
      <c r="CJ1241" s="1"/>
      <c r="CK1241" s="1"/>
      <c r="CL1241" s="1">
        <f t="shared" si="216"/>
        <v>0</v>
      </c>
      <c r="CM1241" s="1"/>
      <c r="CN1241" s="1"/>
      <c r="CO1241" s="1">
        <f t="shared" si="223"/>
        <v>0</v>
      </c>
      <c r="CP1241" s="1">
        <v>203.3</v>
      </c>
      <c r="CQ1241" s="1">
        <f t="shared" si="224"/>
        <v>0</v>
      </c>
      <c r="CR1241" s="1">
        <v>63</v>
      </c>
      <c r="CS1241" s="1" t="s">
        <v>5728</v>
      </c>
    </row>
    <row r="1242" spans="1:97" customFormat="1" ht="29.25" hidden="1" customHeight="1" x14ac:dyDescent="0.25">
      <c r="A1242" s="1" t="s">
        <v>1968</v>
      </c>
      <c r="B1242" s="1" t="s">
        <v>1969</v>
      </c>
      <c r="C1242" s="1" t="s">
        <v>267</v>
      </c>
      <c r="D1242" s="1" t="s">
        <v>26</v>
      </c>
      <c r="E1242" s="1" t="s">
        <v>1970</v>
      </c>
      <c r="F1242" s="1" t="s">
        <v>1971</v>
      </c>
      <c r="G1242" s="1" t="s">
        <v>780</v>
      </c>
      <c r="H1242" s="1" t="s">
        <v>123</v>
      </c>
      <c r="I1242" s="1" t="s">
        <v>1972</v>
      </c>
      <c r="J1242" s="1" t="s">
        <v>1973</v>
      </c>
      <c r="K1242" s="1" t="s">
        <v>1974</v>
      </c>
      <c r="L1242" s="1" t="s">
        <v>1975</v>
      </c>
      <c r="M1242" s="1" t="s">
        <v>1976</v>
      </c>
      <c r="N1242" s="1" t="s">
        <v>1977</v>
      </c>
      <c r="O1242" s="1" t="s">
        <v>1978</v>
      </c>
      <c r="P1242" s="1">
        <v>943</v>
      </c>
      <c r="Q1242" s="1" t="s">
        <v>5157</v>
      </c>
      <c r="R1242" s="1" t="s">
        <v>38</v>
      </c>
      <c r="S1242" s="1" t="s">
        <v>5147</v>
      </c>
      <c r="T1242" s="1" t="s">
        <v>40</v>
      </c>
      <c r="U1242" s="1">
        <v>15</v>
      </c>
      <c r="V1242" s="1" t="s">
        <v>41</v>
      </c>
      <c r="W1242" s="1" t="s">
        <v>41</v>
      </c>
      <c r="X1242" s="1">
        <v>3</v>
      </c>
      <c r="Y1242" s="34" t="s">
        <v>5649</v>
      </c>
      <c r="Z1242" s="1">
        <v>10</v>
      </c>
      <c r="AA1242" s="1">
        <v>10</v>
      </c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>
        <f t="shared" si="217"/>
        <v>0</v>
      </c>
      <c r="AP1242" s="1">
        <v>111.51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9.59</v>
      </c>
      <c r="AY1242" s="1">
        <v>0</v>
      </c>
      <c r="AZ1242" s="1">
        <v>0</v>
      </c>
      <c r="BA1242" s="1">
        <v>0</v>
      </c>
      <c r="BB1242" s="1">
        <v>91.92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f t="shared" si="218"/>
        <v>0</v>
      </c>
      <c r="BJ1242" s="1">
        <v>39.25</v>
      </c>
      <c r="BK1242" s="1">
        <v>1.5</v>
      </c>
      <c r="BL1242" s="1">
        <v>0</v>
      </c>
      <c r="BM1242" s="1">
        <v>2</v>
      </c>
      <c r="BN1242" s="1">
        <v>0</v>
      </c>
      <c r="BO1242" s="1">
        <v>2.5</v>
      </c>
      <c r="BP1242" s="1">
        <v>0</v>
      </c>
      <c r="BQ1242" s="1">
        <v>4</v>
      </c>
      <c r="BR1242" s="1">
        <v>0</v>
      </c>
      <c r="BS1242" s="1">
        <v>0</v>
      </c>
      <c r="BT1242" s="1">
        <v>0</v>
      </c>
      <c r="BU1242" s="1">
        <v>0</v>
      </c>
      <c r="BV1242" s="1">
        <v>10</v>
      </c>
      <c r="BW1242" s="1">
        <v>0</v>
      </c>
      <c r="BX1242" s="1">
        <f t="shared" si="219"/>
        <v>0</v>
      </c>
      <c r="BY1242" s="1">
        <v>20</v>
      </c>
      <c r="BZ1242" s="1">
        <v>0</v>
      </c>
      <c r="CA1242" s="1">
        <f t="shared" si="220"/>
        <v>0</v>
      </c>
      <c r="CB1242" s="1">
        <f t="shared" si="221"/>
        <v>0</v>
      </c>
      <c r="CC1242" s="1">
        <v>50</v>
      </c>
      <c r="CD1242" s="1">
        <v>30</v>
      </c>
      <c r="CE1242" s="1">
        <v>0</v>
      </c>
      <c r="CF1242" s="1">
        <v>0</v>
      </c>
      <c r="CG1242" s="1">
        <f t="shared" si="222"/>
        <v>0</v>
      </c>
      <c r="CH1242" s="1">
        <v>32</v>
      </c>
      <c r="CI1242" s="1">
        <v>32</v>
      </c>
      <c r="CJ1242" s="1">
        <v>0</v>
      </c>
      <c r="CK1242" s="1">
        <v>0</v>
      </c>
      <c r="CL1242" s="1">
        <f t="shared" si="216"/>
        <v>0</v>
      </c>
      <c r="CM1242" s="1"/>
      <c r="CN1242" s="1">
        <v>0</v>
      </c>
      <c r="CO1242" s="1">
        <f t="shared" si="223"/>
        <v>0</v>
      </c>
      <c r="CP1242" s="1">
        <v>200.76</v>
      </c>
      <c r="CQ1242" s="1">
        <f t="shared" si="224"/>
        <v>0</v>
      </c>
      <c r="CR1242" s="1">
        <v>56</v>
      </c>
      <c r="CS1242" s="1" t="s">
        <v>5732</v>
      </c>
    </row>
    <row r="1243" spans="1:97" customFormat="1" ht="33" hidden="1" customHeight="1" x14ac:dyDescent="0.25">
      <c r="A1243" s="1" t="s">
        <v>491</v>
      </c>
      <c r="B1243" s="1" t="s">
        <v>492</v>
      </c>
      <c r="C1243" s="1" t="s">
        <v>267</v>
      </c>
      <c r="D1243" s="1" t="s">
        <v>84</v>
      </c>
      <c r="E1243" s="1" t="s">
        <v>493</v>
      </c>
      <c r="F1243" s="26" t="s">
        <v>494</v>
      </c>
      <c r="G1243" s="26" t="s">
        <v>495</v>
      </c>
      <c r="H1243" s="1" t="s">
        <v>226</v>
      </c>
      <c r="I1243" s="1" t="s">
        <v>496</v>
      </c>
      <c r="J1243" s="1" t="s">
        <v>497</v>
      </c>
      <c r="K1243" s="1" t="s">
        <v>498</v>
      </c>
      <c r="L1243" s="1" t="s">
        <v>105</v>
      </c>
      <c r="M1243" s="1" t="s">
        <v>220</v>
      </c>
      <c r="N1243" s="1" t="s">
        <v>499</v>
      </c>
      <c r="O1243" s="1" t="s">
        <v>490</v>
      </c>
      <c r="P1243" s="1">
        <v>943</v>
      </c>
      <c r="Q1243" s="1" t="s">
        <v>5157</v>
      </c>
      <c r="R1243" s="1" t="s">
        <v>38</v>
      </c>
      <c r="S1243" s="1" t="s">
        <v>5147</v>
      </c>
      <c r="T1243" s="1" t="s">
        <v>40</v>
      </c>
      <c r="U1243" s="1">
        <v>15</v>
      </c>
      <c r="V1243" s="1" t="s">
        <v>41</v>
      </c>
      <c r="W1243" s="1" t="s">
        <v>41</v>
      </c>
      <c r="X1243" s="1">
        <v>4</v>
      </c>
      <c r="Y1243" s="34" t="s">
        <v>5649</v>
      </c>
      <c r="Z1243" s="1">
        <v>167.95</v>
      </c>
      <c r="AA1243" s="1">
        <v>10</v>
      </c>
      <c r="AB1243" s="1"/>
      <c r="AC1243" s="1"/>
      <c r="AD1243" s="1"/>
      <c r="AE1243" s="1"/>
      <c r="AF1243" s="1"/>
      <c r="AG1243" s="1"/>
      <c r="AH1243" s="1">
        <v>60.5</v>
      </c>
      <c r="AI1243" s="1"/>
      <c r="AJ1243" s="1">
        <v>57.45</v>
      </c>
      <c r="AK1243" s="1"/>
      <c r="AL1243" s="1"/>
      <c r="AM1243" s="1"/>
      <c r="AN1243" s="1"/>
      <c r="AO1243" s="1">
        <f t="shared" si="217"/>
        <v>0</v>
      </c>
      <c r="AP1243" s="1">
        <v>103.62</v>
      </c>
      <c r="AQ1243" s="1"/>
      <c r="AR1243" s="1"/>
      <c r="AS1243" s="1"/>
      <c r="AT1243" s="1"/>
      <c r="AU1243" s="1"/>
      <c r="AV1243" s="1"/>
      <c r="AW1243" s="1"/>
      <c r="AX1243" s="1">
        <v>30.14</v>
      </c>
      <c r="AY1243" s="1"/>
      <c r="AZ1243" s="1"/>
      <c r="BA1243" s="1"/>
      <c r="BB1243" s="1">
        <v>57.45</v>
      </c>
      <c r="BC1243" s="1"/>
      <c r="BD1243" s="1"/>
      <c r="BE1243" s="1"/>
      <c r="BF1243" s="1"/>
      <c r="BG1243" s="1"/>
      <c r="BH1243" s="1"/>
      <c r="BI1243" s="1">
        <f t="shared" si="218"/>
        <v>0</v>
      </c>
      <c r="BJ1243" s="1">
        <v>29.2</v>
      </c>
      <c r="BK1243" s="1">
        <v>0.5</v>
      </c>
      <c r="BL1243" s="1"/>
      <c r="BM1243" s="1"/>
      <c r="BN1243" s="1"/>
      <c r="BO1243" s="1"/>
      <c r="BP1243" s="1"/>
      <c r="BQ1243" s="1">
        <v>6</v>
      </c>
      <c r="BR1243" s="1"/>
      <c r="BS1243" s="1">
        <v>2.7</v>
      </c>
      <c r="BT1243" s="1"/>
      <c r="BU1243" s="1">
        <v>0</v>
      </c>
      <c r="BV1243" s="1"/>
      <c r="BW1243" s="1">
        <v>0</v>
      </c>
      <c r="BX1243" s="1">
        <f t="shared" si="219"/>
        <v>0</v>
      </c>
      <c r="BY1243" s="1"/>
      <c r="BZ1243" s="1"/>
      <c r="CA1243" s="1">
        <f t="shared" si="220"/>
        <v>0</v>
      </c>
      <c r="CB1243" s="1">
        <f t="shared" si="221"/>
        <v>0</v>
      </c>
      <c r="CC1243" s="1">
        <v>60</v>
      </c>
      <c r="CD1243" s="1">
        <v>0</v>
      </c>
      <c r="CE1243" s="1"/>
      <c r="CF1243" s="1"/>
      <c r="CG1243" s="1">
        <f t="shared" si="222"/>
        <v>0</v>
      </c>
      <c r="CH1243" s="1">
        <v>40</v>
      </c>
      <c r="CI1243" s="1">
        <v>40</v>
      </c>
      <c r="CJ1243" s="1"/>
      <c r="CK1243" s="1"/>
      <c r="CL1243" s="1">
        <f t="shared" si="216"/>
        <v>0</v>
      </c>
      <c r="CM1243" s="1"/>
      <c r="CN1243" s="1"/>
      <c r="CO1243" s="1">
        <f t="shared" si="223"/>
        <v>0</v>
      </c>
      <c r="CP1243" s="1">
        <v>192.82</v>
      </c>
      <c r="CQ1243" s="1">
        <f t="shared" si="224"/>
        <v>0</v>
      </c>
      <c r="CR1243" s="1">
        <v>76</v>
      </c>
      <c r="CS1243" s="1" t="s">
        <v>5728</v>
      </c>
    </row>
    <row r="1244" spans="1:97" customFormat="1" ht="39.75" hidden="1" customHeight="1" x14ac:dyDescent="0.25">
      <c r="A1244" s="1" t="s">
        <v>500</v>
      </c>
      <c r="B1244" s="1" t="s">
        <v>501</v>
      </c>
      <c r="C1244" s="1" t="s">
        <v>267</v>
      </c>
      <c r="D1244" s="1" t="s">
        <v>26</v>
      </c>
      <c r="E1244" s="1" t="s">
        <v>502</v>
      </c>
      <c r="F1244" s="26" t="s">
        <v>503</v>
      </c>
      <c r="G1244" s="26" t="s">
        <v>504</v>
      </c>
      <c r="H1244" s="1" t="s">
        <v>29</v>
      </c>
      <c r="I1244" s="1" t="s">
        <v>505</v>
      </c>
      <c r="J1244" s="1" t="s">
        <v>505</v>
      </c>
      <c r="K1244" s="1" t="s">
        <v>506</v>
      </c>
      <c r="L1244" s="1" t="s">
        <v>199</v>
      </c>
      <c r="M1244" s="1" t="s">
        <v>507</v>
      </c>
      <c r="N1244" s="1" t="s">
        <v>508</v>
      </c>
      <c r="O1244" s="1" t="s">
        <v>509</v>
      </c>
      <c r="P1244" s="1">
        <v>943</v>
      </c>
      <c r="Q1244" s="1" t="s">
        <v>5157</v>
      </c>
      <c r="R1244" s="1" t="s">
        <v>38</v>
      </c>
      <c r="S1244" s="1" t="s">
        <v>5147</v>
      </c>
      <c r="T1244" s="1" t="s">
        <v>40</v>
      </c>
      <c r="U1244" s="1">
        <v>15</v>
      </c>
      <c r="V1244" s="1" t="s">
        <v>41</v>
      </c>
      <c r="W1244" s="1" t="s">
        <v>41</v>
      </c>
      <c r="X1244" s="1">
        <v>7</v>
      </c>
      <c r="Y1244" s="34" t="s">
        <v>5649</v>
      </c>
      <c r="Z1244" s="1">
        <v>180.9</v>
      </c>
      <c r="AA1244" s="1">
        <v>0</v>
      </c>
      <c r="AB1244" s="1"/>
      <c r="AC1244" s="1"/>
      <c r="AD1244" s="1"/>
      <c r="AE1244" s="1"/>
      <c r="AF1244" s="1"/>
      <c r="AG1244" s="1"/>
      <c r="AH1244" s="1">
        <v>66</v>
      </c>
      <c r="AI1244" s="1"/>
      <c r="AJ1244" s="1">
        <v>114.9</v>
      </c>
      <c r="AK1244" s="1"/>
      <c r="AL1244" s="1"/>
      <c r="AM1244" s="1"/>
      <c r="AN1244" s="1"/>
      <c r="AO1244" s="1">
        <f t="shared" si="217"/>
        <v>0</v>
      </c>
      <c r="AP1244" s="1">
        <v>0</v>
      </c>
      <c r="AQ1244" s="1"/>
      <c r="AR1244" s="1"/>
      <c r="AS1244" s="1"/>
      <c r="AT1244" s="1"/>
      <c r="AU1244" s="1"/>
      <c r="AV1244" s="1"/>
      <c r="AW1244" s="1"/>
      <c r="AX1244" s="1">
        <v>32.880000000000003</v>
      </c>
      <c r="AY1244" s="1"/>
      <c r="AZ1244" s="1"/>
      <c r="BA1244" s="1">
        <v>57.3</v>
      </c>
      <c r="BB1244" s="1"/>
      <c r="BC1244" s="1"/>
      <c r="BD1244" s="1"/>
      <c r="BE1244" s="1"/>
      <c r="BF1244" s="1"/>
      <c r="BG1244" s="1"/>
      <c r="BH1244" s="1"/>
      <c r="BI1244" s="1">
        <f t="shared" si="218"/>
        <v>0</v>
      </c>
      <c r="BJ1244" s="1">
        <v>151.1</v>
      </c>
      <c r="BK1244" s="1">
        <v>0.5</v>
      </c>
      <c r="BL1244" s="1"/>
      <c r="BM1244" s="1">
        <v>5</v>
      </c>
      <c r="BN1244" s="1">
        <v>1.25</v>
      </c>
      <c r="BO1244" s="1"/>
      <c r="BP1244" s="1">
        <v>9</v>
      </c>
      <c r="BQ1244" s="1">
        <v>0</v>
      </c>
      <c r="BR1244" s="1">
        <v>0</v>
      </c>
      <c r="BS1244" s="1">
        <v>13.5</v>
      </c>
      <c r="BT1244" s="1">
        <v>10.5</v>
      </c>
      <c r="BU1244" s="1">
        <v>10</v>
      </c>
      <c r="BV1244" s="1">
        <v>10</v>
      </c>
      <c r="BW1244" s="1"/>
      <c r="BX1244" s="1">
        <f t="shared" si="219"/>
        <v>0</v>
      </c>
      <c r="BY1244" s="1"/>
      <c r="BZ1244" s="1">
        <v>70</v>
      </c>
      <c r="CA1244" s="1">
        <f t="shared" si="220"/>
        <v>0</v>
      </c>
      <c r="CB1244" s="1">
        <f t="shared" si="221"/>
        <v>0</v>
      </c>
      <c r="CC1244" s="1">
        <v>40</v>
      </c>
      <c r="CD1244" s="1">
        <v>40</v>
      </c>
      <c r="CE1244" s="1"/>
      <c r="CF1244" s="1"/>
      <c r="CG1244" s="1">
        <f t="shared" si="222"/>
        <v>0</v>
      </c>
      <c r="CH1244" s="1">
        <v>24</v>
      </c>
      <c r="CI1244" s="1">
        <v>24</v>
      </c>
      <c r="CJ1244" s="1"/>
      <c r="CK1244" s="1"/>
      <c r="CL1244" s="1">
        <f t="shared" si="216"/>
        <v>0</v>
      </c>
      <c r="CM1244" s="1"/>
      <c r="CN1244" s="1"/>
      <c r="CO1244" s="1">
        <f t="shared" si="223"/>
        <v>0</v>
      </c>
      <c r="CP1244" s="1">
        <v>191.1</v>
      </c>
      <c r="CQ1244" s="1">
        <f t="shared" si="224"/>
        <v>0</v>
      </c>
      <c r="CR1244" s="1">
        <v>32</v>
      </c>
      <c r="CS1244" s="1" t="s">
        <v>5728</v>
      </c>
    </row>
    <row r="1245" spans="1:97" customFormat="1" ht="218.25" hidden="1" customHeight="1" x14ac:dyDescent="0.25">
      <c r="A1245" s="27" t="s">
        <v>4224</v>
      </c>
      <c r="B1245" s="27" t="s">
        <v>4225</v>
      </c>
      <c r="C1245" s="27" t="s">
        <v>25</v>
      </c>
      <c r="D1245" s="27" t="s">
        <v>71</v>
      </c>
      <c r="E1245" s="27" t="s">
        <v>4226</v>
      </c>
      <c r="F1245" s="27" t="s">
        <v>852</v>
      </c>
      <c r="G1245" s="27" t="s">
        <v>217</v>
      </c>
      <c r="H1245" s="27" t="s">
        <v>29</v>
      </c>
      <c r="I1245" s="27" t="s">
        <v>4227</v>
      </c>
      <c r="J1245" s="27" t="s">
        <v>4228</v>
      </c>
      <c r="K1245" s="27" t="s">
        <v>4229</v>
      </c>
      <c r="L1245" s="27" t="s">
        <v>4230</v>
      </c>
      <c r="M1245" s="27" t="s">
        <v>4231</v>
      </c>
      <c r="N1245" s="27" t="s">
        <v>4232</v>
      </c>
      <c r="O1245" s="27" t="s">
        <v>4233</v>
      </c>
      <c r="P1245" s="27">
        <v>943</v>
      </c>
      <c r="Q1245" s="27" t="s">
        <v>5157</v>
      </c>
      <c r="R1245" s="27" t="s">
        <v>38</v>
      </c>
      <c r="S1245" s="27" t="s">
        <v>5147</v>
      </c>
      <c r="T1245" s="27" t="s">
        <v>40</v>
      </c>
      <c r="U1245" s="27">
        <v>15</v>
      </c>
      <c r="V1245" s="27" t="s">
        <v>41</v>
      </c>
      <c r="W1245" s="27" t="s">
        <v>41</v>
      </c>
      <c r="X1245" s="27">
        <v>1</v>
      </c>
      <c r="Y1245" s="33" t="s">
        <v>5646</v>
      </c>
      <c r="Z1245" s="27">
        <v>10</v>
      </c>
      <c r="AA1245" s="27">
        <v>10</v>
      </c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>
        <f t="shared" si="217"/>
        <v>0</v>
      </c>
      <c r="AP1245" s="27">
        <v>187.62</v>
      </c>
      <c r="AQ1245" s="27"/>
      <c r="AR1245" s="27"/>
      <c r="AS1245" s="27"/>
      <c r="AT1245" s="27"/>
      <c r="AU1245" s="27">
        <v>81.34</v>
      </c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>
        <v>96.28</v>
      </c>
      <c r="BG1245" s="27"/>
      <c r="BH1245" s="27"/>
      <c r="BI1245" s="27">
        <f t="shared" si="218"/>
        <v>0</v>
      </c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>
        <f t="shared" si="219"/>
        <v>0</v>
      </c>
      <c r="BY1245" s="27"/>
      <c r="BZ1245" s="27"/>
      <c r="CA1245" s="27">
        <f t="shared" si="220"/>
        <v>0</v>
      </c>
      <c r="CB1245" s="27">
        <f t="shared" si="221"/>
        <v>0</v>
      </c>
      <c r="CC1245" s="27"/>
      <c r="CD1245" s="27"/>
      <c r="CE1245" s="27"/>
      <c r="CF1245" s="27"/>
      <c r="CG1245" s="27">
        <f t="shared" si="222"/>
        <v>0</v>
      </c>
      <c r="CH1245" s="27"/>
      <c r="CI1245" s="27"/>
      <c r="CJ1245" s="27"/>
      <c r="CK1245" s="27"/>
      <c r="CL1245" s="27">
        <f t="shared" si="216"/>
        <v>0</v>
      </c>
      <c r="CM1245" s="27"/>
      <c r="CN1245" s="27"/>
      <c r="CO1245" s="27">
        <f t="shared" si="223"/>
        <v>0</v>
      </c>
      <c r="CP1245" s="27">
        <v>187.62</v>
      </c>
      <c r="CQ1245" s="27"/>
      <c r="CR1245" s="27"/>
      <c r="CS1245" s="1" t="s">
        <v>5726</v>
      </c>
    </row>
    <row r="1246" spans="1:97" customFormat="1" ht="51" hidden="1" customHeight="1" x14ac:dyDescent="0.25">
      <c r="A1246" s="1" t="s">
        <v>4831</v>
      </c>
      <c r="B1246" s="1" t="s">
        <v>4832</v>
      </c>
      <c r="C1246" s="1" t="s">
        <v>267</v>
      </c>
      <c r="D1246" s="1" t="s">
        <v>26</v>
      </c>
      <c r="E1246" s="1" t="s">
        <v>4833</v>
      </c>
      <c r="F1246" s="26" t="s">
        <v>4834</v>
      </c>
      <c r="G1246" s="26" t="s">
        <v>148</v>
      </c>
      <c r="H1246" s="1" t="s">
        <v>749</v>
      </c>
      <c r="I1246" s="1" t="s">
        <v>4835</v>
      </c>
      <c r="J1246" s="1" t="s">
        <v>4836</v>
      </c>
      <c r="K1246" s="1" t="s">
        <v>4837</v>
      </c>
      <c r="L1246" s="1" t="s">
        <v>362</v>
      </c>
      <c r="M1246" s="1" t="s">
        <v>4838</v>
      </c>
      <c r="N1246" s="1" t="s">
        <v>4839</v>
      </c>
      <c r="O1246" s="1" t="s">
        <v>827</v>
      </c>
      <c r="P1246" s="1">
        <v>943</v>
      </c>
      <c r="Q1246" s="1" t="s">
        <v>5157</v>
      </c>
      <c r="R1246" s="1" t="s">
        <v>38</v>
      </c>
      <c r="S1246" s="1" t="s">
        <v>5147</v>
      </c>
      <c r="T1246" s="1" t="s">
        <v>40</v>
      </c>
      <c r="U1246" s="1">
        <v>15</v>
      </c>
      <c r="V1246" s="1" t="s">
        <v>41</v>
      </c>
      <c r="W1246" s="1" t="s">
        <v>41</v>
      </c>
      <c r="X1246" s="1">
        <v>2</v>
      </c>
      <c r="Y1246" s="31" t="s">
        <v>5649</v>
      </c>
      <c r="Z1246" s="1">
        <v>10</v>
      </c>
      <c r="AA1246" s="1">
        <v>10</v>
      </c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>
        <f t="shared" si="217"/>
        <v>0</v>
      </c>
      <c r="AP1246" s="1">
        <v>100.19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5.48</v>
      </c>
      <c r="AY1246" s="1">
        <v>0</v>
      </c>
      <c r="AZ1246" s="1">
        <v>0</v>
      </c>
      <c r="BA1246" s="1">
        <v>0</v>
      </c>
      <c r="BB1246" s="1">
        <v>49.79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f t="shared" si="218"/>
        <v>0</v>
      </c>
      <c r="BJ1246" s="1">
        <v>56.35</v>
      </c>
      <c r="BK1246" s="1">
        <v>2</v>
      </c>
      <c r="BL1246" s="1">
        <v>0</v>
      </c>
      <c r="BM1246" s="1">
        <v>0</v>
      </c>
      <c r="BN1246" s="1">
        <v>0</v>
      </c>
      <c r="BO1246" s="1">
        <v>1.25</v>
      </c>
      <c r="BP1246" s="1">
        <v>4.5</v>
      </c>
      <c r="BQ1246" s="1">
        <v>0</v>
      </c>
      <c r="BR1246" s="1">
        <v>0</v>
      </c>
      <c r="BS1246" s="1">
        <v>0</v>
      </c>
      <c r="BT1246" s="1">
        <v>0</v>
      </c>
      <c r="BU1246" s="1">
        <v>0</v>
      </c>
      <c r="BV1246" s="1">
        <v>10</v>
      </c>
      <c r="BW1246" s="1">
        <v>0</v>
      </c>
      <c r="BX1246" s="1">
        <f t="shared" si="219"/>
        <v>0</v>
      </c>
      <c r="BY1246" s="1">
        <v>20</v>
      </c>
      <c r="BZ1246" s="1">
        <v>0</v>
      </c>
      <c r="CA1246" s="1">
        <f t="shared" si="220"/>
        <v>0</v>
      </c>
      <c r="CB1246" s="1">
        <f t="shared" si="221"/>
        <v>0</v>
      </c>
      <c r="CC1246" s="1">
        <v>30</v>
      </c>
      <c r="CD1246" s="1">
        <v>30</v>
      </c>
      <c r="CE1246" s="1">
        <v>110</v>
      </c>
      <c r="CF1246" s="1">
        <v>0</v>
      </c>
      <c r="CG1246" s="1">
        <f t="shared" si="222"/>
        <v>0</v>
      </c>
      <c r="CH1246" s="1">
        <v>16</v>
      </c>
      <c r="CI1246" s="1">
        <v>16</v>
      </c>
      <c r="CJ1246" s="1">
        <v>0</v>
      </c>
      <c r="CK1246" s="1">
        <v>0</v>
      </c>
      <c r="CL1246" s="1">
        <f t="shared" si="216"/>
        <v>0</v>
      </c>
      <c r="CM1246" s="1"/>
      <c r="CN1246" s="1">
        <v>0</v>
      </c>
      <c r="CO1246" s="1">
        <f t="shared" si="223"/>
        <v>0</v>
      </c>
      <c r="CP1246" s="1">
        <v>186.54</v>
      </c>
      <c r="CQ1246" s="1">
        <f t="shared" ref="CQ1246:CQ1260" si="225">SUM(BI1246,CB1246,CG1246)</f>
        <v>0</v>
      </c>
      <c r="CR1246" s="1">
        <v>38</v>
      </c>
      <c r="CS1246" s="1" t="s">
        <v>5732</v>
      </c>
    </row>
    <row r="1247" spans="1:97" customFormat="1" ht="36.75" hidden="1" customHeight="1" x14ac:dyDescent="0.25">
      <c r="A1247" s="1" t="s">
        <v>1979</v>
      </c>
      <c r="B1247" s="1" t="s">
        <v>1980</v>
      </c>
      <c r="C1247" s="1" t="s">
        <v>157</v>
      </c>
      <c r="D1247" s="1" t="s">
        <v>98</v>
      </c>
      <c r="E1247" s="1" t="s">
        <v>1981</v>
      </c>
      <c r="F1247" s="26" t="s">
        <v>1982</v>
      </c>
      <c r="G1247" s="26" t="s">
        <v>1983</v>
      </c>
      <c r="H1247" s="1" t="s">
        <v>74</v>
      </c>
      <c r="I1247" s="1" t="s">
        <v>1984</v>
      </c>
      <c r="J1247" s="1" t="s">
        <v>1985</v>
      </c>
      <c r="K1247" s="1" t="s">
        <v>1986</v>
      </c>
      <c r="L1247" s="1" t="s">
        <v>105</v>
      </c>
      <c r="M1247" s="1" t="s">
        <v>1987</v>
      </c>
      <c r="N1247" s="1" t="s">
        <v>1988</v>
      </c>
      <c r="O1247" s="1" t="s">
        <v>1989</v>
      </c>
      <c r="P1247" s="1">
        <v>943</v>
      </c>
      <c r="Q1247" s="1" t="s">
        <v>5157</v>
      </c>
      <c r="R1247" s="1" t="s">
        <v>38</v>
      </c>
      <c r="S1247" s="1" t="s">
        <v>5147</v>
      </c>
      <c r="T1247" s="1" t="s">
        <v>40</v>
      </c>
      <c r="U1247" s="1">
        <v>15</v>
      </c>
      <c r="V1247" s="1" t="s">
        <v>41</v>
      </c>
      <c r="W1247" s="1" t="s">
        <v>41</v>
      </c>
      <c r="X1247" s="1">
        <v>3</v>
      </c>
      <c r="Y1247" s="34" t="s">
        <v>5649</v>
      </c>
      <c r="Z1247" s="1">
        <v>0</v>
      </c>
      <c r="AA1247" s="1">
        <v>0</v>
      </c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>
        <f t="shared" si="217"/>
        <v>0</v>
      </c>
      <c r="AP1247" s="1">
        <v>66.31</v>
      </c>
      <c r="AQ1247" s="1"/>
      <c r="AR1247" s="1"/>
      <c r="AS1247" s="1"/>
      <c r="AT1247" s="1"/>
      <c r="AU1247" s="1"/>
      <c r="AV1247" s="1"/>
      <c r="AW1247" s="1"/>
      <c r="AX1247" s="1">
        <v>1.37</v>
      </c>
      <c r="AY1247" s="1"/>
      <c r="AZ1247" s="1"/>
      <c r="BA1247" s="1">
        <v>64.94</v>
      </c>
      <c r="BB1247" s="1"/>
      <c r="BC1247" s="1"/>
      <c r="BD1247" s="1"/>
      <c r="BE1247" s="1"/>
      <c r="BF1247" s="1"/>
      <c r="BG1247" s="1"/>
      <c r="BH1247" s="1"/>
      <c r="BI1247" s="1">
        <f t="shared" si="218"/>
        <v>0</v>
      </c>
      <c r="BJ1247" s="1">
        <v>97.35</v>
      </c>
      <c r="BK1247" s="1">
        <v>0.5</v>
      </c>
      <c r="BL1247" s="1"/>
      <c r="BM1247" s="1">
        <v>0</v>
      </c>
      <c r="BN1247" s="1"/>
      <c r="BO1247" s="1"/>
      <c r="BP1247" s="1"/>
      <c r="BQ1247" s="1">
        <v>4</v>
      </c>
      <c r="BR1247" s="1">
        <v>0</v>
      </c>
      <c r="BS1247" s="1">
        <v>8.1</v>
      </c>
      <c r="BT1247" s="1"/>
      <c r="BU1247" s="1"/>
      <c r="BV1247" s="1">
        <v>10</v>
      </c>
      <c r="BW1247" s="1"/>
      <c r="BX1247" s="1">
        <f t="shared" si="219"/>
        <v>0</v>
      </c>
      <c r="BY1247" s="1"/>
      <c r="BZ1247" s="1">
        <v>70</v>
      </c>
      <c r="CA1247" s="1">
        <f t="shared" si="220"/>
        <v>0</v>
      </c>
      <c r="CB1247" s="1">
        <f t="shared" si="221"/>
        <v>0</v>
      </c>
      <c r="CC1247" s="1">
        <v>20</v>
      </c>
      <c r="CD1247" s="1">
        <v>20</v>
      </c>
      <c r="CE1247" s="1"/>
      <c r="CF1247" s="1"/>
      <c r="CG1247" s="1">
        <f t="shared" si="222"/>
        <v>0</v>
      </c>
      <c r="CH1247" s="1">
        <v>8</v>
      </c>
      <c r="CI1247" s="1">
        <v>8</v>
      </c>
      <c r="CJ1247" s="1"/>
      <c r="CK1247" s="1"/>
      <c r="CL1247" s="1">
        <f t="shared" si="216"/>
        <v>0</v>
      </c>
      <c r="CM1247" s="1"/>
      <c r="CN1247" s="1"/>
      <c r="CO1247" s="1">
        <f t="shared" si="223"/>
        <v>0</v>
      </c>
      <c r="CP1247" s="1">
        <v>183.66</v>
      </c>
      <c r="CQ1247" s="1">
        <f t="shared" si="225"/>
        <v>0</v>
      </c>
      <c r="CR1247" s="1">
        <v>57</v>
      </c>
      <c r="CS1247" s="1" t="s">
        <v>5728</v>
      </c>
    </row>
    <row r="1248" spans="1:97" customFormat="1" ht="43.5" hidden="1" customHeight="1" x14ac:dyDescent="0.25">
      <c r="A1248" s="1" t="s">
        <v>3366</v>
      </c>
      <c r="B1248" s="1" t="s">
        <v>3367</v>
      </c>
      <c r="C1248" s="1" t="s">
        <v>3368</v>
      </c>
      <c r="D1248" s="1" t="s">
        <v>98</v>
      </c>
      <c r="E1248" s="1" t="s">
        <v>3369</v>
      </c>
      <c r="F1248" s="26" t="s">
        <v>3370</v>
      </c>
      <c r="G1248" s="26" t="s">
        <v>225</v>
      </c>
      <c r="H1248" s="1" t="s">
        <v>137</v>
      </c>
      <c r="I1248" s="1" t="s">
        <v>3371</v>
      </c>
      <c r="J1248" s="1" t="s">
        <v>3372</v>
      </c>
      <c r="K1248" s="1" t="s">
        <v>3373</v>
      </c>
      <c r="L1248" s="1" t="s">
        <v>105</v>
      </c>
      <c r="M1248" s="1" t="s">
        <v>3374</v>
      </c>
      <c r="N1248" s="1" t="s">
        <v>3375</v>
      </c>
      <c r="O1248" s="1" t="s">
        <v>2570</v>
      </c>
      <c r="P1248" s="1">
        <v>943</v>
      </c>
      <c r="Q1248" s="1" t="s">
        <v>5157</v>
      </c>
      <c r="R1248" s="1" t="s">
        <v>38</v>
      </c>
      <c r="S1248" s="1" t="s">
        <v>5147</v>
      </c>
      <c r="T1248" s="1" t="s">
        <v>40</v>
      </c>
      <c r="U1248" s="1">
        <v>15</v>
      </c>
      <c r="V1248" s="1" t="s">
        <v>41</v>
      </c>
      <c r="W1248" s="1" t="s">
        <v>41</v>
      </c>
      <c r="X1248" s="1">
        <v>2</v>
      </c>
      <c r="Y1248" s="34" t="s">
        <v>5649</v>
      </c>
      <c r="Z1248" s="1">
        <v>376.52</v>
      </c>
      <c r="AA1248" s="1">
        <v>0</v>
      </c>
      <c r="AB1248" s="1"/>
      <c r="AC1248" s="1"/>
      <c r="AD1248" s="1"/>
      <c r="AE1248" s="1"/>
      <c r="AF1248" s="1"/>
      <c r="AG1248" s="1"/>
      <c r="AH1248" s="1">
        <v>16.5</v>
      </c>
      <c r="AI1248" s="1"/>
      <c r="AJ1248" s="1">
        <v>91.92</v>
      </c>
      <c r="AK1248" s="1"/>
      <c r="AL1248" s="1"/>
      <c r="AM1248" s="1"/>
      <c r="AN1248" s="1">
        <v>268.10000000000002</v>
      </c>
      <c r="AO1248" s="1">
        <f t="shared" si="217"/>
        <v>0</v>
      </c>
      <c r="AP1248" s="1">
        <v>0</v>
      </c>
      <c r="AQ1248" s="1"/>
      <c r="AR1248" s="1"/>
      <c r="AS1248" s="1"/>
      <c r="AT1248" s="1"/>
      <c r="AU1248" s="1"/>
      <c r="AV1248" s="1"/>
      <c r="AW1248" s="1"/>
      <c r="AX1248" s="1">
        <v>8.2200000000000006</v>
      </c>
      <c r="AY1248" s="1"/>
      <c r="AZ1248" s="1"/>
      <c r="BA1248" s="1">
        <v>66.849999999999994</v>
      </c>
      <c r="BB1248" s="1">
        <v>91.92</v>
      </c>
      <c r="BC1248" s="1"/>
      <c r="BD1248" s="1"/>
      <c r="BE1248" s="1"/>
      <c r="BF1248" s="1"/>
      <c r="BG1248" s="1"/>
      <c r="BH1248" s="1">
        <v>0</v>
      </c>
      <c r="BI1248" s="1">
        <f t="shared" si="218"/>
        <v>0</v>
      </c>
      <c r="BJ1248" s="1">
        <v>10</v>
      </c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>
        <v>10</v>
      </c>
      <c r="BW1248" s="1">
        <v>10</v>
      </c>
      <c r="BX1248" s="1">
        <f t="shared" si="219"/>
        <v>0</v>
      </c>
      <c r="BY1248" s="1"/>
      <c r="BZ1248" s="1"/>
      <c r="CA1248" s="1">
        <f t="shared" si="220"/>
        <v>0</v>
      </c>
      <c r="CB1248" s="1">
        <f t="shared" si="221"/>
        <v>0</v>
      </c>
      <c r="CC1248" s="1">
        <v>170</v>
      </c>
      <c r="CD1248" s="1">
        <v>60</v>
      </c>
      <c r="CE1248" s="1">
        <v>0</v>
      </c>
      <c r="CF1248" s="1"/>
      <c r="CG1248" s="1">
        <f t="shared" si="222"/>
        <v>0</v>
      </c>
      <c r="CH1248" s="1">
        <v>85</v>
      </c>
      <c r="CI1248" s="1">
        <v>40</v>
      </c>
      <c r="CJ1248" s="1">
        <v>45</v>
      </c>
      <c r="CK1248" s="1"/>
      <c r="CL1248" s="1">
        <f t="shared" si="216"/>
        <v>0</v>
      </c>
      <c r="CM1248" s="1"/>
      <c r="CN1248" s="1"/>
      <c r="CO1248" s="1">
        <f t="shared" si="223"/>
        <v>0</v>
      </c>
      <c r="CP1248" s="1">
        <v>180</v>
      </c>
      <c r="CQ1248" s="1">
        <f t="shared" si="225"/>
        <v>0</v>
      </c>
      <c r="CR1248" s="1">
        <v>35</v>
      </c>
      <c r="CS1248" s="1" t="s">
        <v>5728</v>
      </c>
    </row>
    <row r="1249" spans="1:97" customFormat="1" ht="42" hidden="1" customHeight="1" x14ac:dyDescent="0.25">
      <c r="A1249" s="1" t="s">
        <v>1998</v>
      </c>
      <c r="B1249" s="1" t="s">
        <v>1999</v>
      </c>
      <c r="C1249" s="1" t="s">
        <v>157</v>
      </c>
      <c r="D1249" s="1" t="s">
        <v>71</v>
      </c>
      <c r="E1249" s="1" t="s">
        <v>2000</v>
      </c>
      <c r="F1249" s="1" t="s">
        <v>2001</v>
      </c>
      <c r="G1249" s="1" t="s">
        <v>217</v>
      </c>
      <c r="H1249" s="1" t="s">
        <v>2002</v>
      </c>
      <c r="I1249" s="1" t="s">
        <v>2003</v>
      </c>
      <c r="J1249" s="1" t="s">
        <v>2004</v>
      </c>
      <c r="K1249" s="1" t="s">
        <v>2005</v>
      </c>
      <c r="L1249" s="1" t="s">
        <v>2006</v>
      </c>
      <c r="M1249" s="1" t="s">
        <v>436</v>
      </c>
      <c r="N1249" s="1" t="s">
        <v>2007</v>
      </c>
      <c r="O1249" s="1" t="s">
        <v>438</v>
      </c>
      <c r="P1249" s="1">
        <v>943</v>
      </c>
      <c r="Q1249" s="1" t="s">
        <v>5157</v>
      </c>
      <c r="R1249" s="1" t="s">
        <v>38</v>
      </c>
      <c r="S1249" s="1" t="s">
        <v>5147</v>
      </c>
      <c r="T1249" s="1" t="s">
        <v>40</v>
      </c>
      <c r="U1249" s="1">
        <v>15</v>
      </c>
      <c r="V1249" s="1" t="s">
        <v>41</v>
      </c>
      <c r="W1249" s="1" t="s">
        <v>41</v>
      </c>
      <c r="X1249" s="1">
        <v>2</v>
      </c>
      <c r="Y1249" s="34" t="s">
        <v>5649</v>
      </c>
      <c r="Z1249" s="1">
        <v>10</v>
      </c>
      <c r="AA1249" s="1">
        <v>10</v>
      </c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>
        <f t="shared" si="217"/>
        <v>0</v>
      </c>
      <c r="AP1249" s="1">
        <v>69.760000000000005</v>
      </c>
      <c r="AQ1249" s="1">
        <v>0</v>
      </c>
      <c r="AR1249" s="1">
        <v>0</v>
      </c>
      <c r="AS1249" s="1">
        <v>0</v>
      </c>
      <c r="AT1249" s="1">
        <v>0</v>
      </c>
      <c r="AU1249" s="1">
        <v>59.76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f t="shared" si="218"/>
        <v>0</v>
      </c>
      <c r="BJ1249" s="1">
        <v>16</v>
      </c>
      <c r="BK1249" s="1">
        <v>0</v>
      </c>
      <c r="BL1249" s="1">
        <v>0</v>
      </c>
      <c r="BM1249" s="1">
        <v>0</v>
      </c>
      <c r="BN1249" s="1">
        <v>0</v>
      </c>
      <c r="BO1249" s="1">
        <v>0</v>
      </c>
      <c r="BP1249" s="1">
        <v>0</v>
      </c>
      <c r="BQ1249" s="1">
        <v>4</v>
      </c>
      <c r="BR1249" s="1">
        <v>0</v>
      </c>
      <c r="BS1249" s="1">
        <v>0</v>
      </c>
      <c r="BT1249" s="1">
        <v>0</v>
      </c>
      <c r="BU1249" s="1">
        <v>0</v>
      </c>
      <c r="BV1249" s="1">
        <v>10</v>
      </c>
      <c r="BW1249" s="1">
        <v>0</v>
      </c>
      <c r="BX1249" s="1">
        <f t="shared" si="219"/>
        <v>0</v>
      </c>
      <c r="BY1249" s="1">
        <v>0</v>
      </c>
      <c r="BZ1249" s="1">
        <v>0</v>
      </c>
      <c r="CA1249" s="1">
        <f t="shared" si="220"/>
        <v>0</v>
      </c>
      <c r="CB1249" s="1">
        <f t="shared" si="221"/>
        <v>0</v>
      </c>
      <c r="CC1249" s="1">
        <v>90</v>
      </c>
      <c r="CD1249" s="1">
        <v>40</v>
      </c>
      <c r="CE1249" s="1">
        <v>0</v>
      </c>
      <c r="CF1249" s="1">
        <v>0</v>
      </c>
      <c r="CG1249" s="1">
        <f t="shared" si="222"/>
        <v>0</v>
      </c>
      <c r="CH1249" s="1">
        <v>39</v>
      </c>
      <c r="CI1249" s="1">
        <v>24</v>
      </c>
      <c r="CJ1249" s="1">
        <v>15</v>
      </c>
      <c r="CK1249" s="1">
        <v>0</v>
      </c>
      <c r="CL1249" s="1">
        <f t="shared" si="216"/>
        <v>0</v>
      </c>
      <c r="CM1249" s="1"/>
      <c r="CN1249" s="1">
        <v>0</v>
      </c>
      <c r="CO1249" s="1">
        <f t="shared" si="223"/>
        <v>0</v>
      </c>
      <c r="CP1249" s="1">
        <v>175.76</v>
      </c>
      <c r="CQ1249" s="1">
        <f t="shared" si="225"/>
        <v>0</v>
      </c>
      <c r="CR1249" s="1">
        <v>71</v>
      </c>
      <c r="CS1249" s="1" t="s">
        <v>5732</v>
      </c>
    </row>
    <row r="1250" spans="1:97" customFormat="1" ht="42" hidden="1" customHeight="1" x14ac:dyDescent="0.25">
      <c r="A1250" s="1" t="s">
        <v>5076</v>
      </c>
      <c r="B1250" s="1" t="s">
        <v>5077</v>
      </c>
      <c r="C1250" s="1" t="s">
        <v>25</v>
      </c>
      <c r="D1250" s="1" t="s">
        <v>26</v>
      </c>
      <c r="E1250" s="1" t="s">
        <v>5078</v>
      </c>
      <c r="F1250" s="26" t="s">
        <v>5079</v>
      </c>
      <c r="G1250" s="26" t="s">
        <v>5080</v>
      </c>
      <c r="H1250" s="1" t="s">
        <v>852</v>
      </c>
      <c r="I1250" s="1" t="s">
        <v>5081</v>
      </c>
      <c r="J1250" s="1" t="s">
        <v>5081</v>
      </c>
      <c r="K1250" s="1" t="s">
        <v>5082</v>
      </c>
      <c r="L1250" s="1" t="s">
        <v>362</v>
      </c>
      <c r="M1250" s="1" t="s">
        <v>363</v>
      </c>
      <c r="N1250" s="1" t="s">
        <v>5083</v>
      </c>
      <c r="O1250" s="1" t="s">
        <v>1171</v>
      </c>
      <c r="P1250" s="1">
        <v>943</v>
      </c>
      <c r="Q1250" s="1" t="s">
        <v>5157</v>
      </c>
      <c r="R1250" s="1" t="s">
        <v>38</v>
      </c>
      <c r="S1250" s="1" t="s">
        <v>5147</v>
      </c>
      <c r="T1250" s="1" t="s">
        <v>40</v>
      </c>
      <c r="U1250" s="1">
        <v>15</v>
      </c>
      <c r="V1250" s="1" t="s">
        <v>41</v>
      </c>
      <c r="W1250" s="1" t="s">
        <v>41</v>
      </c>
      <c r="X1250" s="1">
        <v>4</v>
      </c>
      <c r="Y1250" s="34" t="s">
        <v>5649</v>
      </c>
      <c r="Z1250" s="1">
        <v>122.27</v>
      </c>
      <c r="AA1250" s="1">
        <v>0</v>
      </c>
      <c r="AB1250" s="1"/>
      <c r="AC1250" s="1"/>
      <c r="AD1250" s="1"/>
      <c r="AE1250" s="1"/>
      <c r="AF1250" s="1"/>
      <c r="AG1250" s="1"/>
      <c r="AH1250" s="1">
        <v>49.5</v>
      </c>
      <c r="AI1250" s="1"/>
      <c r="AJ1250" s="1">
        <v>72.77</v>
      </c>
      <c r="AK1250" s="1"/>
      <c r="AL1250" s="1"/>
      <c r="AM1250" s="1"/>
      <c r="AN1250" s="1"/>
      <c r="AO1250" s="1">
        <f t="shared" si="217"/>
        <v>0</v>
      </c>
      <c r="AP1250" s="1">
        <v>89.75</v>
      </c>
      <c r="AQ1250" s="1"/>
      <c r="AR1250" s="1"/>
      <c r="AS1250" s="1"/>
      <c r="AT1250" s="1"/>
      <c r="AU1250" s="1"/>
      <c r="AV1250" s="1"/>
      <c r="AW1250" s="1"/>
      <c r="AX1250" s="1">
        <v>24.66</v>
      </c>
      <c r="AY1250" s="1"/>
      <c r="AZ1250" s="1"/>
      <c r="BA1250" s="1">
        <v>7.64</v>
      </c>
      <c r="BB1250" s="1">
        <v>57.45</v>
      </c>
      <c r="BC1250" s="1"/>
      <c r="BD1250" s="1"/>
      <c r="BE1250" s="1"/>
      <c r="BF1250" s="1"/>
      <c r="BG1250" s="1"/>
      <c r="BH1250" s="1"/>
      <c r="BI1250" s="1">
        <f t="shared" si="218"/>
        <v>0</v>
      </c>
      <c r="BJ1250" s="1">
        <v>54.7</v>
      </c>
      <c r="BK1250" s="1">
        <v>0.5</v>
      </c>
      <c r="BL1250" s="1"/>
      <c r="BM1250" s="1"/>
      <c r="BN1250" s="1"/>
      <c r="BO1250" s="1">
        <v>7.5</v>
      </c>
      <c r="BP1250" s="1"/>
      <c r="BQ1250" s="1">
        <v>0</v>
      </c>
      <c r="BR1250" s="1"/>
      <c r="BS1250" s="1">
        <v>0</v>
      </c>
      <c r="BT1250" s="1"/>
      <c r="BU1250" s="1">
        <v>10</v>
      </c>
      <c r="BV1250" s="1"/>
      <c r="BW1250" s="1">
        <v>10</v>
      </c>
      <c r="BX1250" s="1">
        <f t="shared" si="219"/>
        <v>0</v>
      </c>
      <c r="BY1250" s="1">
        <v>20</v>
      </c>
      <c r="BZ1250" s="1"/>
      <c r="CA1250" s="1">
        <f t="shared" si="220"/>
        <v>0</v>
      </c>
      <c r="CB1250" s="1">
        <f t="shared" si="221"/>
        <v>0</v>
      </c>
      <c r="CC1250" s="1">
        <v>30</v>
      </c>
      <c r="CD1250" s="1">
        <v>20</v>
      </c>
      <c r="CE1250" s="1"/>
      <c r="CF1250" s="1"/>
      <c r="CG1250" s="1">
        <f t="shared" si="222"/>
        <v>0</v>
      </c>
      <c r="CH1250" s="1">
        <v>16</v>
      </c>
      <c r="CI1250" s="1">
        <v>16</v>
      </c>
      <c r="CJ1250" s="1"/>
      <c r="CK1250" s="1"/>
      <c r="CL1250" s="1">
        <f t="shared" si="216"/>
        <v>0</v>
      </c>
      <c r="CM1250" s="1"/>
      <c r="CN1250" s="1"/>
      <c r="CO1250" s="1">
        <f t="shared" si="223"/>
        <v>0</v>
      </c>
      <c r="CP1250" s="1">
        <v>174.45</v>
      </c>
      <c r="CQ1250" s="1">
        <f t="shared" si="225"/>
        <v>0</v>
      </c>
      <c r="CR1250" s="1">
        <v>61</v>
      </c>
      <c r="CS1250" s="1" t="s">
        <v>5728</v>
      </c>
    </row>
    <row r="1251" spans="1:97" customFormat="1" ht="45.75" hidden="1" customHeight="1" x14ac:dyDescent="0.25">
      <c r="A1251" s="1" t="s">
        <v>2008</v>
      </c>
      <c r="B1251" s="1" t="s">
        <v>2009</v>
      </c>
      <c r="C1251" s="1" t="s">
        <v>25</v>
      </c>
      <c r="D1251" s="1" t="s">
        <v>71</v>
      </c>
      <c r="E1251" s="1" t="s">
        <v>2010</v>
      </c>
      <c r="F1251" s="1" t="s">
        <v>2011</v>
      </c>
      <c r="G1251" s="1" t="s">
        <v>760</v>
      </c>
      <c r="H1251" s="1" t="s">
        <v>1870</v>
      </c>
      <c r="I1251" s="1" t="s">
        <v>2012</v>
      </c>
      <c r="J1251" s="1" t="s">
        <v>2013</v>
      </c>
      <c r="K1251" s="1" t="s">
        <v>2014</v>
      </c>
      <c r="L1251" s="1" t="s">
        <v>105</v>
      </c>
      <c r="M1251" s="1" t="s">
        <v>2015</v>
      </c>
      <c r="N1251" s="1" t="s">
        <v>2016</v>
      </c>
      <c r="O1251" s="1" t="s">
        <v>416</v>
      </c>
      <c r="P1251" s="1">
        <v>943</v>
      </c>
      <c r="Q1251" s="1" t="s">
        <v>5157</v>
      </c>
      <c r="R1251" s="1" t="s">
        <v>38</v>
      </c>
      <c r="S1251" s="1" t="s">
        <v>5147</v>
      </c>
      <c r="T1251" s="1" t="s">
        <v>40</v>
      </c>
      <c r="U1251" s="1">
        <v>15</v>
      </c>
      <c r="V1251" s="1" t="s">
        <v>41</v>
      </c>
      <c r="W1251" s="1" t="s">
        <v>41</v>
      </c>
      <c r="X1251" s="1">
        <v>3</v>
      </c>
      <c r="Y1251" s="34" t="s">
        <v>5649</v>
      </c>
      <c r="Z1251" s="1">
        <v>10</v>
      </c>
      <c r="AA1251" s="1">
        <v>10</v>
      </c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>
        <f t="shared" si="217"/>
        <v>0</v>
      </c>
      <c r="AP1251" s="1">
        <v>10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f t="shared" si="218"/>
        <v>0</v>
      </c>
      <c r="BJ1251" s="1">
        <v>139.05000000000001</v>
      </c>
      <c r="BK1251" s="1">
        <v>0</v>
      </c>
      <c r="BL1251" s="1">
        <v>1.5</v>
      </c>
      <c r="BM1251" s="1">
        <v>0</v>
      </c>
      <c r="BN1251" s="1">
        <v>0</v>
      </c>
      <c r="BO1251" s="1">
        <v>3.75</v>
      </c>
      <c r="BP1251" s="1">
        <v>0</v>
      </c>
      <c r="BQ1251" s="1">
        <v>0</v>
      </c>
      <c r="BR1251" s="1">
        <v>0</v>
      </c>
      <c r="BS1251" s="1">
        <v>10.8</v>
      </c>
      <c r="BT1251" s="1">
        <v>0</v>
      </c>
      <c r="BU1251" s="1">
        <v>10</v>
      </c>
      <c r="BV1251" s="1">
        <v>0</v>
      </c>
      <c r="BW1251" s="1">
        <v>10</v>
      </c>
      <c r="BX1251" s="1">
        <f t="shared" si="219"/>
        <v>0</v>
      </c>
      <c r="BY1251" s="1">
        <v>20</v>
      </c>
      <c r="BZ1251" s="1">
        <v>70</v>
      </c>
      <c r="CA1251" s="1">
        <f t="shared" si="220"/>
        <v>0</v>
      </c>
      <c r="CB1251" s="1">
        <f t="shared" si="221"/>
        <v>0</v>
      </c>
      <c r="CC1251" s="1">
        <v>20</v>
      </c>
      <c r="CD1251" s="1">
        <v>20</v>
      </c>
      <c r="CE1251" s="1">
        <v>0</v>
      </c>
      <c r="CF1251" s="1">
        <v>0</v>
      </c>
      <c r="CG1251" s="1">
        <f t="shared" si="222"/>
        <v>0</v>
      </c>
      <c r="CH1251" s="1">
        <v>8</v>
      </c>
      <c r="CI1251" s="1">
        <v>8</v>
      </c>
      <c r="CJ1251" s="1">
        <v>0</v>
      </c>
      <c r="CK1251" s="1">
        <v>0</v>
      </c>
      <c r="CL1251" s="1">
        <f t="shared" si="216"/>
        <v>0</v>
      </c>
      <c r="CM1251" s="1"/>
      <c r="CN1251" s="1">
        <v>0</v>
      </c>
      <c r="CO1251" s="1">
        <f t="shared" si="223"/>
        <v>0</v>
      </c>
      <c r="CP1251" s="1">
        <v>169.05</v>
      </c>
      <c r="CQ1251" s="1">
        <f t="shared" si="225"/>
        <v>0</v>
      </c>
      <c r="CR1251" s="1">
        <v>62</v>
      </c>
      <c r="CS1251" s="1" t="s">
        <v>5732</v>
      </c>
    </row>
    <row r="1252" spans="1:97" customFormat="1" ht="51" hidden="1" customHeight="1" x14ac:dyDescent="0.25">
      <c r="A1252" s="1" t="s">
        <v>548</v>
      </c>
      <c r="B1252" s="1" t="s">
        <v>549</v>
      </c>
      <c r="C1252" s="1" t="s">
        <v>550</v>
      </c>
      <c r="D1252" s="1" t="s">
        <v>84</v>
      </c>
      <c r="E1252" s="1" t="s">
        <v>551</v>
      </c>
      <c r="F1252" s="1" t="s">
        <v>552</v>
      </c>
      <c r="G1252" s="1" t="s">
        <v>391</v>
      </c>
      <c r="H1252" s="1" t="s">
        <v>402</v>
      </c>
      <c r="I1252" s="1" t="s">
        <v>553</v>
      </c>
      <c r="J1252" s="1" t="s">
        <v>554</v>
      </c>
      <c r="K1252" s="1" t="s">
        <v>555</v>
      </c>
      <c r="L1252" s="1" t="s">
        <v>556</v>
      </c>
      <c r="M1252" s="1" t="s">
        <v>557</v>
      </c>
      <c r="N1252" s="1" t="s">
        <v>558</v>
      </c>
      <c r="O1252" s="1" t="s">
        <v>559</v>
      </c>
      <c r="P1252" s="1">
        <v>943</v>
      </c>
      <c r="Q1252" s="1" t="s">
        <v>5157</v>
      </c>
      <c r="R1252" s="1" t="s">
        <v>38</v>
      </c>
      <c r="S1252" s="1" t="s">
        <v>5147</v>
      </c>
      <c r="T1252" s="1" t="s">
        <v>40</v>
      </c>
      <c r="U1252" s="1">
        <v>15</v>
      </c>
      <c r="V1252" s="1" t="s">
        <v>41</v>
      </c>
      <c r="W1252" s="1" t="s">
        <v>41</v>
      </c>
      <c r="X1252" s="1">
        <v>5</v>
      </c>
      <c r="Y1252" s="34" t="s">
        <v>5649</v>
      </c>
      <c r="Z1252" s="1">
        <v>145.74</v>
      </c>
      <c r="AA1252" s="1">
        <v>0</v>
      </c>
      <c r="AB1252" s="1"/>
      <c r="AC1252" s="1"/>
      <c r="AD1252" s="1"/>
      <c r="AE1252" s="1"/>
      <c r="AF1252" s="1"/>
      <c r="AG1252" s="1"/>
      <c r="AH1252" s="1">
        <v>38.5</v>
      </c>
      <c r="AI1252" s="1"/>
      <c r="AJ1252" s="1">
        <v>107.24</v>
      </c>
      <c r="AK1252" s="1"/>
      <c r="AL1252" s="1"/>
      <c r="AM1252" s="1"/>
      <c r="AN1252" s="1"/>
      <c r="AO1252" s="1">
        <f t="shared" si="217"/>
        <v>0</v>
      </c>
      <c r="AP1252" s="1">
        <v>126.42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19.18</v>
      </c>
      <c r="AY1252" s="1">
        <v>0</v>
      </c>
      <c r="AZ1252" s="1">
        <v>0</v>
      </c>
      <c r="BA1252" s="1">
        <v>0</v>
      </c>
      <c r="BB1252" s="1">
        <v>107.24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f t="shared" si="218"/>
        <v>0</v>
      </c>
      <c r="BJ1252" s="1">
        <v>1.25</v>
      </c>
      <c r="BK1252" s="1">
        <v>0</v>
      </c>
      <c r="BL1252" s="1">
        <v>0</v>
      </c>
      <c r="BM1252" s="1">
        <v>0</v>
      </c>
      <c r="BN1252" s="1">
        <v>0</v>
      </c>
      <c r="BO1252" s="1">
        <v>1.25</v>
      </c>
      <c r="BP1252" s="1">
        <v>0</v>
      </c>
      <c r="BQ1252" s="1">
        <v>0</v>
      </c>
      <c r="BR1252" s="1">
        <v>0</v>
      </c>
      <c r="BS1252" s="1">
        <v>0</v>
      </c>
      <c r="BT1252" s="1">
        <v>0</v>
      </c>
      <c r="BU1252" s="1">
        <v>0</v>
      </c>
      <c r="BV1252" s="1">
        <v>0</v>
      </c>
      <c r="BW1252" s="1">
        <v>0</v>
      </c>
      <c r="BX1252" s="1">
        <f t="shared" si="219"/>
        <v>0</v>
      </c>
      <c r="BY1252" s="1">
        <v>0</v>
      </c>
      <c r="BZ1252" s="1">
        <v>0</v>
      </c>
      <c r="CA1252" s="1">
        <f t="shared" si="220"/>
        <v>0</v>
      </c>
      <c r="CB1252" s="1">
        <f t="shared" si="221"/>
        <v>0</v>
      </c>
      <c r="CC1252" s="1">
        <v>40</v>
      </c>
      <c r="CD1252" s="1">
        <v>40</v>
      </c>
      <c r="CE1252" s="1">
        <v>0</v>
      </c>
      <c r="CF1252" s="1">
        <v>0</v>
      </c>
      <c r="CG1252" s="1">
        <f t="shared" si="222"/>
        <v>0</v>
      </c>
      <c r="CH1252" s="1">
        <v>24</v>
      </c>
      <c r="CI1252" s="1">
        <v>24</v>
      </c>
      <c r="CJ1252" s="1">
        <v>0</v>
      </c>
      <c r="CK1252" s="1">
        <v>0</v>
      </c>
      <c r="CL1252" s="1">
        <f t="shared" si="216"/>
        <v>0</v>
      </c>
      <c r="CM1252" s="1"/>
      <c r="CN1252" s="1">
        <v>0</v>
      </c>
      <c r="CO1252" s="1">
        <f t="shared" si="223"/>
        <v>0</v>
      </c>
      <c r="CP1252" s="1">
        <v>167.67</v>
      </c>
      <c r="CQ1252" s="1">
        <f t="shared" si="225"/>
        <v>0</v>
      </c>
      <c r="CR1252" s="1">
        <v>59</v>
      </c>
      <c r="CS1252" s="1" t="s">
        <v>5732</v>
      </c>
    </row>
    <row r="1253" spans="1:97" customFormat="1" ht="39.75" hidden="1" customHeight="1" x14ac:dyDescent="0.25">
      <c r="A1253" s="1" t="s">
        <v>4148</v>
      </c>
      <c r="B1253" s="1" t="s">
        <v>4149</v>
      </c>
      <c r="C1253" s="1" t="s">
        <v>25</v>
      </c>
      <c r="D1253" s="1" t="s">
        <v>26</v>
      </c>
      <c r="E1253" s="1" t="s">
        <v>4150</v>
      </c>
      <c r="F1253" s="1" t="s">
        <v>4151</v>
      </c>
      <c r="G1253" s="1" t="s">
        <v>863</v>
      </c>
      <c r="H1253" s="1" t="s">
        <v>29</v>
      </c>
      <c r="I1253" s="1" t="s">
        <v>4152</v>
      </c>
      <c r="J1253" s="1" t="s">
        <v>4153</v>
      </c>
      <c r="K1253" s="1" t="s">
        <v>4154</v>
      </c>
      <c r="L1253" s="1" t="s">
        <v>350</v>
      </c>
      <c r="M1253" s="1" t="s">
        <v>1659</v>
      </c>
      <c r="N1253" s="1" t="s">
        <v>4155</v>
      </c>
      <c r="O1253" s="1" t="s">
        <v>353</v>
      </c>
      <c r="P1253" s="1">
        <v>943</v>
      </c>
      <c r="Q1253" s="1" t="s">
        <v>5157</v>
      </c>
      <c r="R1253" s="1" t="s">
        <v>38</v>
      </c>
      <c r="S1253" s="1" t="s">
        <v>5147</v>
      </c>
      <c r="T1253" s="1" t="s">
        <v>40</v>
      </c>
      <c r="U1253" s="1">
        <v>15</v>
      </c>
      <c r="V1253" s="1" t="s">
        <v>41</v>
      </c>
      <c r="W1253" s="1" t="s">
        <v>41</v>
      </c>
      <c r="X1253" s="1">
        <v>3</v>
      </c>
      <c r="Y1253" s="34" t="s">
        <v>5649</v>
      </c>
      <c r="Z1253" s="1">
        <v>10</v>
      </c>
      <c r="AA1253" s="1">
        <v>10</v>
      </c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>
        <f t="shared" si="217"/>
        <v>0</v>
      </c>
      <c r="AP1253" s="1">
        <v>72.61</v>
      </c>
      <c r="AQ1253" s="1">
        <v>5.81</v>
      </c>
      <c r="AR1253" s="1">
        <v>0</v>
      </c>
      <c r="AS1253" s="1">
        <v>0</v>
      </c>
      <c r="AT1253" s="1">
        <v>0</v>
      </c>
      <c r="AU1253" s="1">
        <v>39.840000000000003</v>
      </c>
      <c r="AV1253" s="1">
        <v>0</v>
      </c>
      <c r="AW1253" s="1">
        <v>0</v>
      </c>
      <c r="AX1253" s="1">
        <v>8.2200000000000006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f t="shared" si="218"/>
        <v>0</v>
      </c>
      <c r="BJ1253" s="1">
        <v>51.5</v>
      </c>
      <c r="BK1253" s="1">
        <v>0</v>
      </c>
      <c r="BL1253" s="1">
        <v>0.75</v>
      </c>
      <c r="BM1253" s="1">
        <v>1</v>
      </c>
      <c r="BN1253" s="1">
        <v>0</v>
      </c>
      <c r="BO1253" s="1">
        <v>5</v>
      </c>
      <c r="BP1253" s="1">
        <v>0</v>
      </c>
      <c r="BQ1253" s="1">
        <v>2</v>
      </c>
      <c r="BR1253" s="1">
        <v>0</v>
      </c>
      <c r="BS1253" s="1">
        <v>0</v>
      </c>
      <c r="BT1253" s="1">
        <v>0</v>
      </c>
      <c r="BU1253" s="1">
        <v>0</v>
      </c>
      <c r="BV1253" s="1">
        <v>10</v>
      </c>
      <c r="BW1253" s="1">
        <v>0</v>
      </c>
      <c r="BX1253" s="1">
        <f t="shared" si="219"/>
        <v>0</v>
      </c>
      <c r="BY1253" s="1">
        <v>20</v>
      </c>
      <c r="BZ1253" s="1">
        <v>0</v>
      </c>
      <c r="CA1253" s="1">
        <f t="shared" si="220"/>
        <v>0</v>
      </c>
      <c r="CB1253" s="1">
        <f t="shared" si="221"/>
        <v>0</v>
      </c>
      <c r="CC1253" s="1">
        <v>30</v>
      </c>
      <c r="CD1253" s="1">
        <v>30</v>
      </c>
      <c r="CE1253" s="1">
        <v>0</v>
      </c>
      <c r="CF1253" s="1">
        <v>0</v>
      </c>
      <c r="CG1253" s="1">
        <f t="shared" si="222"/>
        <v>0</v>
      </c>
      <c r="CH1253" s="1">
        <v>16</v>
      </c>
      <c r="CI1253" s="1">
        <v>16</v>
      </c>
      <c r="CJ1253" s="1">
        <v>0</v>
      </c>
      <c r="CK1253" s="1">
        <v>0</v>
      </c>
      <c r="CL1253" s="1">
        <f t="shared" si="216"/>
        <v>0</v>
      </c>
      <c r="CM1253" s="1"/>
      <c r="CN1253" s="1">
        <v>0</v>
      </c>
      <c r="CO1253" s="1">
        <f t="shared" si="223"/>
        <v>0</v>
      </c>
      <c r="CP1253" s="1">
        <v>154.11000000000001</v>
      </c>
      <c r="CQ1253" s="1">
        <f t="shared" si="225"/>
        <v>0</v>
      </c>
      <c r="CR1253" s="1">
        <v>69</v>
      </c>
      <c r="CS1253" s="1" t="s">
        <v>5732</v>
      </c>
    </row>
    <row r="1254" spans="1:97" customFormat="1" ht="39.75" hidden="1" customHeight="1" x14ac:dyDescent="0.25">
      <c r="A1254" s="1" t="s">
        <v>4025</v>
      </c>
      <c r="B1254" s="1" t="s">
        <v>4026</v>
      </c>
      <c r="C1254" s="1" t="s">
        <v>267</v>
      </c>
      <c r="D1254" s="1" t="s">
        <v>84</v>
      </c>
      <c r="E1254" s="1" t="s">
        <v>4027</v>
      </c>
      <c r="F1254" s="1" t="s">
        <v>3646</v>
      </c>
      <c r="G1254" s="1" t="s">
        <v>29</v>
      </c>
      <c r="H1254" s="1" t="s">
        <v>1108</v>
      </c>
      <c r="I1254" s="1" t="s">
        <v>4028</v>
      </c>
      <c r="J1254" s="1" t="s">
        <v>4029</v>
      </c>
      <c r="K1254" s="1" t="s">
        <v>4030</v>
      </c>
      <c r="L1254" s="1" t="s">
        <v>661</v>
      </c>
      <c r="M1254" s="1" t="s">
        <v>1514</v>
      </c>
      <c r="N1254" s="1" t="s">
        <v>4031</v>
      </c>
      <c r="O1254" s="1" t="s">
        <v>3681</v>
      </c>
      <c r="P1254" s="1">
        <v>943</v>
      </c>
      <c r="Q1254" s="1" t="s">
        <v>5157</v>
      </c>
      <c r="R1254" s="1" t="s">
        <v>38</v>
      </c>
      <c r="S1254" s="1" t="s">
        <v>5147</v>
      </c>
      <c r="T1254" s="1" t="s">
        <v>40</v>
      </c>
      <c r="U1254" s="1">
        <v>15</v>
      </c>
      <c r="V1254" s="1" t="s">
        <v>41</v>
      </c>
      <c r="W1254" s="1" t="s">
        <v>41</v>
      </c>
      <c r="X1254" s="1">
        <v>1</v>
      </c>
      <c r="Y1254" s="34" t="s">
        <v>5649</v>
      </c>
      <c r="Z1254" s="1">
        <v>0</v>
      </c>
      <c r="AA1254" s="1">
        <v>0</v>
      </c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>
        <f t="shared" si="217"/>
        <v>0</v>
      </c>
      <c r="AP1254" s="1">
        <v>119.01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4.1100000000000003</v>
      </c>
      <c r="AY1254" s="1">
        <v>0</v>
      </c>
      <c r="AZ1254" s="1">
        <v>0</v>
      </c>
      <c r="BA1254" s="1">
        <v>0</v>
      </c>
      <c r="BB1254" s="1">
        <v>114.9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f t="shared" si="218"/>
        <v>0</v>
      </c>
      <c r="BJ1254" s="1">
        <v>1.25</v>
      </c>
      <c r="BK1254" s="1">
        <v>0</v>
      </c>
      <c r="BL1254" s="1">
        <v>0</v>
      </c>
      <c r="BM1254" s="1">
        <v>0</v>
      </c>
      <c r="BN1254" s="1">
        <v>0</v>
      </c>
      <c r="BO1254" s="1">
        <v>1.25</v>
      </c>
      <c r="BP1254" s="1">
        <v>0</v>
      </c>
      <c r="BQ1254" s="1">
        <v>0</v>
      </c>
      <c r="BR1254" s="1">
        <v>0</v>
      </c>
      <c r="BS1254" s="1">
        <v>0</v>
      </c>
      <c r="BT1254" s="1">
        <v>0</v>
      </c>
      <c r="BU1254" s="1">
        <v>0</v>
      </c>
      <c r="BV1254" s="1">
        <v>0</v>
      </c>
      <c r="BW1254" s="1">
        <v>0</v>
      </c>
      <c r="BX1254" s="1">
        <f t="shared" si="219"/>
        <v>0</v>
      </c>
      <c r="BY1254" s="1">
        <v>0</v>
      </c>
      <c r="BZ1254" s="1">
        <v>0</v>
      </c>
      <c r="CA1254" s="1">
        <f t="shared" si="220"/>
        <v>0</v>
      </c>
      <c r="CB1254" s="1">
        <f t="shared" si="221"/>
        <v>0</v>
      </c>
      <c r="CC1254" s="1">
        <v>30</v>
      </c>
      <c r="CD1254" s="1">
        <v>30</v>
      </c>
      <c r="CE1254" s="1">
        <v>0</v>
      </c>
      <c r="CF1254" s="1">
        <v>0</v>
      </c>
      <c r="CG1254" s="1">
        <f t="shared" si="222"/>
        <v>0</v>
      </c>
      <c r="CH1254" s="1">
        <v>16</v>
      </c>
      <c r="CI1254" s="1">
        <v>16</v>
      </c>
      <c r="CJ1254" s="1">
        <v>0</v>
      </c>
      <c r="CK1254" s="1">
        <v>0</v>
      </c>
      <c r="CL1254" s="1">
        <f t="shared" si="216"/>
        <v>0</v>
      </c>
      <c r="CM1254" s="1"/>
      <c r="CN1254" s="1">
        <v>0</v>
      </c>
      <c r="CO1254" s="1">
        <f t="shared" si="223"/>
        <v>0</v>
      </c>
      <c r="CP1254" s="1">
        <v>150.26</v>
      </c>
      <c r="CQ1254" s="1">
        <f t="shared" si="225"/>
        <v>0</v>
      </c>
      <c r="CR1254" s="1">
        <v>64</v>
      </c>
      <c r="CS1254" s="1" t="s">
        <v>5732</v>
      </c>
    </row>
    <row r="1255" spans="1:97" customFormat="1" ht="45.75" hidden="1" customHeight="1" x14ac:dyDescent="0.25">
      <c r="A1255" s="1" t="s">
        <v>572</v>
      </c>
      <c r="B1255" s="1" t="s">
        <v>573</v>
      </c>
      <c r="C1255" s="1" t="s">
        <v>133</v>
      </c>
      <c r="D1255" s="1" t="s">
        <v>98</v>
      </c>
      <c r="E1255" s="1" t="s">
        <v>574</v>
      </c>
      <c r="F1255" s="1" t="s">
        <v>575</v>
      </c>
      <c r="G1255" s="1" t="s">
        <v>576</v>
      </c>
      <c r="H1255" s="1" t="s">
        <v>577</v>
      </c>
      <c r="I1255" s="1" t="s">
        <v>578</v>
      </c>
      <c r="J1255" s="1" t="s">
        <v>579</v>
      </c>
      <c r="K1255" s="1" t="s">
        <v>580</v>
      </c>
      <c r="L1255" s="1" t="s">
        <v>105</v>
      </c>
      <c r="M1255" s="1" t="s">
        <v>581</v>
      </c>
      <c r="N1255" s="1" t="s">
        <v>582</v>
      </c>
      <c r="O1255" s="1" t="s">
        <v>583</v>
      </c>
      <c r="P1255" s="1">
        <v>943</v>
      </c>
      <c r="Q1255" s="1" t="s">
        <v>5157</v>
      </c>
      <c r="R1255" s="1" t="s">
        <v>38</v>
      </c>
      <c r="S1255" s="1" t="s">
        <v>5147</v>
      </c>
      <c r="T1255" s="1" t="s">
        <v>40</v>
      </c>
      <c r="U1255" s="1">
        <v>15</v>
      </c>
      <c r="V1255" s="1" t="s">
        <v>41</v>
      </c>
      <c r="W1255" s="1" t="s">
        <v>41</v>
      </c>
      <c r="X1255" s="1">
        <v>5</v>
      </c>
      <c r="Y1255" s="34" t="s">
        <v>5649</v>
      </c>
      <c r="Z1255" s="1">
        <v>158.12</v>
      </c>
      <c r="AA1255" s="1">
        <v>10</v>
      </c>
      <c r="AB1255" s="1"/>
      <c r="AC1255" s="1">
        <v>92.8</v>
      </c>
      <c r="AD1255" s="1"/>
      <c r="AE1255" s="1"/>
      <c r="AF1255" s="1"/>
      <c r="AG1255" s="1"/>
      <c r="AH1255" s="1"/>
      <c r="AI1255" s="1"/>
      <c r="AJ1255" s="1">
        <v>15.32</v>
      </c>
      <c r="AK1255" s="1"/>
      <c r="AL1255" s="1"/>
      <c r="AM1255" s="1"/>
      <c r="AN1255" s="1"/>
      <c r="AO1255" s="1">
        <f t="shared" si="217"/>
        <v>0</v>
      </c>
      <c r="AP1255" s="1">
        <v>50</v>
      </c>
      <c r="AQ1255" s="1">
        <v>0</v>
      </c>
      <c r="AR1255" s="1">
        <v>80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7.64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f t="shared" si="218"/>
        <v>0</v>
      </c>
      <c r="BJ1255" s="1">
        <v>42.95</v>
      </c>
      <c r="BK1255" s="1">
        <v>0</v>
      </c>
      <c r="BL1255" s="1">
        <v>0</v>
      </c>
      <c r="BM1255" s="1">
        <v>0</v>
      </c>
      <c r="BN1255" s="1">
        <v>0</v>
      </c>
      <c r="BO1255" s="1">
        <v>1.25</v>
      </c>
      <c r="BP1255" s="1">
        <v>0</v>
      </c>
      <c r="BQ1255" s="1">
        <v>0</v>
      </c>
      <c r="BR1255" s="1">
        <v>0</v>
      </c>
      <c r="BS1255" s="1">
        <v>2.7</v>
      </c>
      <c r="BT1255" s="1">
        <v>0</v>
      </c>
      <c r="BU1255" s="1">
        <v>0</v>
      </c>
      <c r="BV1255" s="1">
        <v>0</v>
      </c>
      <c r="BW1255" s="1">
        <v>10</v>
      </c>
      <c r="BX1255" s="1">
        <f t="shared" si="219"/>
        <v>0</v>
      </c>
      <c r="BY1255" s="1">
        <v>20</v>
      </c>
      <c r="BZ1255" s="1">
        <v>0</v>
      </c>
      <c r="CA1255" s="1">
        <f t="shared" si="220"/>
        <v>0</v>
      </c>
      <c r="CB1255" s="1">
        <f t="shared" si="221"/>
        <v>0</v>
      </c>
      <c r="CC1255" s="1">
        <v>50</v>
      </c>
      <c r="CD1255" s="1">
        <v>0</v>
      </c>
      <c r="CE1255" s="1">
        <v>0</v>
      </c>
      <c r="CF1255" s="1">
        <v>0</v>
      </c>
      <c r="CG1255" s="1">
        <f t="shared" si="222"/>
        <v>0</v>
      </c>
      <c r="CH1255" s="1">
        <v>32</v>
      </c>
      <c r="CI1255" s="1">
        <v>32</v>
      </c>
      <c r="CJ1255" s="1">
        <v>0</v>
      </c>
      <c r="CK1255" s="1">
        <v>0</v>
      </c>
      <c r="CL1255" s="1">
        <f t="shared" si="216"/>
        <v>0</v>
      </c>
      <c r="CM1255" s="1"/>
      <c r="CN1255" s="1">
        <v>0</v>
      </c>
      <c r="CO1255" s="1">
        <f t="shared" si="223"/>
        <v>0</v>
      </c>
      <c r="CP1255" s="1">
        <v>142.94999999999999</v>
      </c>
      <c r="CQ1255" s="1">
        <f t="shared" si="225"/>
        <v>0</v>
      </c>
      <c r="CR1255" s="1">
        <v>70</v>
      </c>
      <c r="CS1255" s="1" t="s">
        <v>5732</v>
      </c>
    </row>
    <row r="1256" spans="1:97" customFormat="1" ht="33.75" hidden="1" customHeight="1" x14ac:dyDescent="0.25">
      <c r="A1256" s="1" t="s">
        <v>4686</v>
      </c>
      <c r="B1256" s="1" t="s">
        <v>4687</v>
      </c>
      <c r="C1256" s="1" t="s">
        <v>25</v>
      </c>
      <c r="D1256" s="1" t="s">
        <v>26</v>
      </c>
      <c r="E1256" s="1" t="s">
        <v>4688</v>
      </c>
      <c r="F1256" s="26" t="s">
        <v>4689</v>
      </c>
      <c r="G1256" s="26" t="s">
        <v>4690</v>
      </c>
      <c r="H1256" s="1" t="s">
        <v>4691</v>
      </c>
      <c r="I1256" s="1" t="s">
        <v>4692</v>
      </c>
      <c r="J1256" s="1" t="s">
        <v>4693</v>
      </c>
      <c r="K1256" s="1" t="s">
        <v>4694</v>
      </c>
      <c r="L1256" s="1" t="s">
        <v>4695</v>
      </c>
      <c r="M1256" s="1" t="s">
        <v>4696</v>
      </c>
      <c r="N1256" s="1" t="s">
        <v>4697</v>
      </c>
      <c r="O1256" s="1" t="s">
        <v>4698</v>
      </c>
      <c r="P1256" s="1">
        <v>943</v>
      </c>
      <c r="Q1256" s="1" t="s">
        <v>5157</v>
      </c>
      <c r="R1256" s="1" t="s">
        <v>38</v>
      </c>
      <c r="S1256" s="1" t="s">
        <v>5147</v>
      </c>
      <c r="T1256" s="1" t="s">
        <v>40</v>
      </c>
      <c r="U1256" s="1">
        <v>15</v>
      </c>
      <c r="V1256" s="1" t="s">
        <v>41</v>
      </c>
      <c r="W1256" s="1" t="s">
        <v>41</v>
      </c>
      <c r="X1256" s="1">
        <v>3</v>
      </c>
      <c r="Y1256" s="34" t="s">
        <v>5649</v>
      </c>
      <c r="Z1256" s="1">
        <v>10</v>
      </c>
      <c r="AA1256" s="1">
        <v>50</v>
      </c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>
        <f t="shared" si="217"/>
        <v>0</v>
      </c>
      <c r="AP1256" s="1">
        <v>60.43</v>
      </c>
      <c r="AQ1256" s="1"/>
      <c r="AR1256" s="1"/>
      <c r="AS1256" s="1"/>
      <c r="AT1256" s="1"/>
      <c r="AU1256" s="1">
        <v>0</v>
      </c>
      <c r="AV1256" s="1"/>
      <c r="AW1256" s="1"/>
      <c r="AX1256" s="1"/>
      <c r="AY1256" s="1"/>
      <c r="AZ1256" s="1"/>
      <c r="BA1256" s="1"/>
      <c r="BB1256" s="1">
        <v>42.13</v>
      </c>
      <c r="BC1256" s="1"/>
      <c r="BD1256" s="1"/>
      <c r="BE1256" s="1">
        <v>70</v>
      </c>
      <c r="BF1256" s="1"/>
      <c r="BG1256" s="1"/>
      <c r="BH1256" s="1"/>
      <c r="BI1256" s="1">
        <f t="shared" si="218"/>
        <v>0</v>
      </c>
      <c r="BJ1256" s="1">
        <v>44.75</v>
      </c>
      <c r="BK1256" s="1">
        <v>0.5</v>
      </c>
      <c r="BL1256" s="1"/>
      <c r="BM1256" s="1">
        <v>5</v>
      </c>
      <c r="BN1256" s="1"/>
      <c r="BO1256" s="1">
        <v>1.25</v>
      </c>
      <c r="BP1256" s="1"/>
      <c r="BQ1256" s="1">
        <v>8</v>
      </c>
      <c r="BR1256" s="1"/>
      <c r="BS1256" s="1"/>
      <c r="BT1256" s="1"/>
      <c r="BU1256" s="1">
        <v>10</v>
      </c>
      <c r="BV1256" s="1"/>
      <c r="BW1256" s="1"/>
      <c r="BX1256" s="1">
        <f t="shared" si="219"/>
        <v>0</v>
      </c>
      <c r="BY1256" s="1">
        <v>20</v>
      </c>
      <c r="BZ1256" s="1"/>
      <c r="CA1256" s="1">
        <f t="shared" si="220"/>
        <v>0</v>
      </c>
      <c r="CB1256" s="1">
        <f t="shared" si="221"/>
        <v>0</v>
      </c>
      <c r="CC1256" s="1">
        <v>30</v>
      </c>
      <c r="CD1256" s="1">
        <v>30</v>
      </c>
      <c r="CE1256" s="1"/>
      <c r="CF1256" s="1"/>
      <c r="CG1256" s="1">
        <f t="shared" si="222"/>
        <v>0</v>
      </c>
      <c r="CH1256" s="1">
        <v>16</v>
      </c>
      <c r="CI1256" s="1">
        <v>16</v>
      </c>
      <c r="CJ1256" s="1"/>
      <c r="CK1256" s="1"/>
      <c r="CL1256" s="1">
        <f t="shared" si="216"/>
        <v>0</v>
      </c>
      <c r="CM1256" s="1"/>
      <c r="CN1256" s="1"/>
      <c r="CO1256" s="1">
        <f t="shared" si="223"/>
        <v>0</v>
      </c>
      <c r="CP1256" s="1">
        <v>135.18</v>
      </c>
      <c r="CQ1256" s="1">
        <f t="shared" si="225"/>
        <v>0</v>
      </c>
      <c r="CR1256" s="1">
        <v>42</v>
      </c>
      <c r="CS1256" s="1" t="s">
        <v>5728</v>
      </c>
    </row>
    <row r="1257" spans="1:97" customFormat="1" ht="34.5" hidden="1" customHeight="1" x14ac:dyDescent="0.25">
      <c r="A1257" s="1" t="s">
        <v>584</v>
      </c>
      <c r="B1257" s="1" t="s">
        <v>585</v>
      </c>
      <c r="C1257" s="1" t="s">
        <v>25</v>
      </c>
      <c r="D1257" s="1" t="s">
        <v>71</v>
      </c>
      <c r="E1257" s="1" t="s">
        <v>586</v>
      </c>
      <c r="F1257" s="26" t="s">
        <v>587</v>
      </c>
      <c r="G1257" s="26" t="s">
        <v>295</v>
      </c>
      <c r="H1257" s="1" t="s">
        <v>337</v>
      </c>
      <c r="I1257" s="1" t="s">
        <v>588</v>
      </c>
      <c r="J1257" s="1" t="s">
        <v>589</v>
      </c>
      <c r="K1257" s="1" t="s">
        <v>590</v>
      </c>
      <c r="L1257" s="1" t="s">
        <v>105</v>
      </c>
      <c r="M1257" s="1" t="s">
        <v>591</v>
      </c>
      <c r="N1257" s="1" t="s">
        <v>592</v>
      </c>
      <c r="O1257" s="1" t="s">
        <v>593</v>
      </c>
      <c r="P1257" s="1">
        <v>943</v>
      </c>
      <c r="Q1257" s="1" t="s">
        <v>5157</v>
      </c>
      <c r="R1257" s="1" t="s">
        <v>38</v>
      </c>
      <c r="S1257" s="1" t="s">
        <v>5147</v>
      </c>
      <c r="T1257" s="1" t="s">
        <v>40</v>
      </c>
      <c r="U1257" s="1">
        <v>15</v>
      </c>
      <c r="V1257" s="1" t="s">
        <v>41</v>
      </c>
      <c r="W1257" s="1" t="s">
        <v>41</v>
      </c>
      <c r="X1257" s="1">
        <v>4</v>
      </c>
      <c r="Y1257" s="34" t="s">
        <v>5649</v>
      </c>
      <c r="Z1257" s="1">
        <v>50</v>
      </c>
      <c r="AA1257" s="1">
        <v>10</v>
      </c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>
        <f t="shared" si="217"/>
        <v>0</v>
      </c>
      <c r="AP1257" s="1">
        <v>60.96</v>
      </c>
      <c r="AQ1257" s="1"/>
      <c r="AR1257" s="1"/>
      <c r="AS1257" s="1"/>
      <c r="AT1257" s="1"/>
      <c r="AU1257" s="1"/>
      <c r="AV1257" s="1"/>
      <c r="AW1257" s="1"/>
      <c r="AX1257" s="1">
        <v>10.96</v>
      </c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>
        <f t="shared" si="218"/>
        <v>0</v>
      </c>
      <c r="BJ1257" s="1">
        <v>40.5</v>
      </c>
      <c r="BK1257" s="1">
        <v>0.5</v>
      </c>
      <c r="BL1257" s="1"/>
      <c r="BM1257" s="1">
        <v>2</v>
      </c>
      <c r="BN1257" s="1"/>
      <c r="BO1257" s="1"/>
      <c r="BP1257" s="1"/>
      <c r="BQ1257" s="1">
        <v>16</v>
      </c>
      <c r="BR1257" s="1"/>
      <c r="BS1257" s="1"/>
      <c r="BT1257" s="1"/>
      <c r="BU1257" s="1"/>
      <c r="BV1257" s="1"/>
      <c r="BW1257" s="1"/>
      <c r="BX1257" s="1">
        <f t="shared" si="219"/>
        <v>0</v>
      </c>
      <c r="BY1257" s="1">
        <v>20</v>
      </c>
      <c r="BZ1257" s="1"/>
      <c r="CA1257" s="1">
        <f t="shared" si="220"/>
        <v>0</v>
      </c>
      <c r="CB1257" s="1">
        <f t="shared" si="221"/>
        <v>0</v>
      </c>
      <c r="CC1257" s="1">
        <v>30</v>
      </c>
      <c r="CD1257" s="1">
        <v>30</v>
      </c>
      <c r="CE1257" s="1"/>
      <c r="CF1257" s="1"/>
      <c r="CG1257" s="1">
        <f t="shared" si="222"/>
        <v>0</v>
      </c>
      <c r="CH1257" s="1">
        <v>16</v>
      </c>
      <c r="CI1257" s="1">
        <v>16</v>
      </c>
      <c r="CJ1257" s="1"/>
      <c r="CK1257" s="1"/>
      <c r="CL1257" s="1">
        <f t="shared" si="216"/>
        <v>0</v>
      </c>
      <c r="CM1257" s="1"/>
      <c r="CN1257" s="1"/>
      <c r="CO1257" s="1">
        <f t="shared" si="223"/>
        <v>0</v>
      </c>
      <c r="CP1257" s="1">
        <v>131.46</v>
      </c>
      <c r="CQ1257" s="1">
        <f t="shared" si="225"/>
        <v>0</v>
      </c>
      <c r="CR1257" s="1">
        <v>84</v>
      </c>
      <c r="CS1257" s="1" t="s">
        <v>5728</v>
      </c>
    </row>
    <row r="1258" spans="1:97" customFormat="1" ht="39.75" hidden="1" customHeight="1" x14ac:dyDescent="0.25">
      <c r="A1258" s="1" t="s">
        <v>4156</v>
      </c>
      <c r="B1258" s="1" t="s">
        <v>4157</v>
      </c>
      <c r="C1258" s="1" t="s">
        <v>25</v>
      </c>
      <c r="D1258" s="1" t="s">
        <v>26</v>
      </c>
      <c r="E1258" s="1" t="s">
        <v>4158</v>
      </c>
      <c r="F1258" s="1" t="s">
        <v>4159</v>
      </c>
      <c r="G1258" s="1" t="s">
        <v>4160</v>
      </c>
      <c r="H1258" s="1" t="s">
        <v>29</v>
      </c>
      <c r="I1258" s="1" t="s">
        <v>4161</v>
      </c>
      <c r="J1258" s="1" t="s">
        <v>4162</v>
      </c>
      <c r="K1258" s="1" t="s">
        <v>4163</v>
      </c>
      <c r="L1258" s="1" t="s">
        <v>105</v>
      </c>
      <c r="M1258" s="1" t="s">
        <v>93</v>
      </c>
      <c r="N1258" s="1" t="s">
        <v>4164</v>
      </c>
      <c r="O1258" s="1" t="s">
        <v>107</v>
      </c>
      <c r="P1258" s="1">
        <v>943</v>
      </c>
      <c r="Q1258" s="1" t="s">
        <v>5157</v>
      </c>
      <c r="R1258" s="1" t="s">
        <v>38</v>
      </c>
      <c r="S1258" s="1" t="s">
        <v>5147</v>
      </c>
      <c r="T1258" s="1" t="s">
        <v>40</v>
      </c>
      <c r="U1258" s="1">
        <v>15</v>
      </c>
      <c r="V1258" s="1" t="s">
        <v>41</v>
      </c>
      <c r="W1258" s="1" t="s">
        <v>41</v>
      </c>
      <c r="X1258" s="1">
        <v>6</v>
      </c>
      <c r="Y1258" s="34" t="s">
        <v>5649</v>
      </c>
      <c r="Z1258" s="1">
        <v>69.709999999999994</v>
      </c>
      <c r="AA1258" s="1">
        <v>10</v>
      </c>
      <c r="AB1258" s="1"/>
      <c r="AC1258" s="1"/>
      <c r="AD1258" s="1"/>
      <c r="AE1258" s="1"/>
      <c r="AF1258" s="1"/>
      <c r="AG1258" s="1"/>
      <c r="AH1258" s="1">
        <v>13.75</v>
      </c>
      <c r="AI1258" s="1"/>
      <c r="AJ1258" s="1">
        <v>45.96</v>
      </c>
      <c r="AK1258" s="1"/>
      <c r="AL1258" s="1"/>
      <c r="AM1258" s="1"/>
      <c r="AN1258" s="1"/>
      <c r="AO1258" s="1">
        <f t="shared" si="217"/>
        <v>0</v>
      </c>
      <c r="AP1258" s="1">
        <v>62.81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4.1100000000000003</v>
      </c>
      <c r="AY1258" s="1">
        <v>0</v>
      </c>
      <c r="AZ1258" s="1">
        <v>0</v>
      </c>
      <c r="BA1258" s="1">
        <v>0</v>
      </c>
      <c r="BB1258" s="1">
        <v>45.96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f t="shared" si="218"/>
        <v>0</v>
      </c>
      <c r="BJ1258" s="1">
        <v>37.950000000000003</v>
      </c>
      <c r="BK1258" s="1">
        <v>0</v>
      </c>
      <c r="BL1258" s="1">
        <v>0</v>
      </c>
      <c r="BM1258" s="1">
        <v>1</v>
      </c>
      <c r="BN1258" s="1">
        <v>0</v>
      </c>
      <c r="BO1258" s="1">
        <v>12.5</v>
      </c>
      <c r="BP1258" s="1">
        <v>1.5</v>
      </c>
      <c r="BQ1258" s="1">
        <v>4</v>
      </c>
      <c r="BR1258" s="1">
        <v>0</v>
      </c>
      <c r="BS1258" s="1">
        <v>2.7</v>
      </c>
      <c r="BT1258" s="1">
        <v>0</v>
      </c>
      <c r="BU1258" s="1">
        <v>0</v>
      </c>
      <c r="BV1258" s="1">
        <v>0</v>
      </c>
      <c r="BW1258" s="1">
        <v>0</v>
      </c>
      <c r="BX1258" s="1">
        <f t="shared" si="219"/>
        <v>0</v>
      </c>
      <c r="BY1258" s="1">
        <v>0</v>
      </c>
      <c r="BZ1258" s="1">
        <v>0</v>
      </c>
      <c r="CA1258" s="1">
        <f t="shared" si="220"/>
        <v>0</v>
      </c>
      <c r="CB1258" s="1">
        <f t="shared" si="221"/>
        <v>0</v>
      </c>
      <c r="CC1258" s="1">
        <v>30</v>
      </c>
      <c r="CD1258" s="1">
        <v>30</v>
      </c>
      <c r="CE1258" s="1">
        <v>0</v>
      </c>
      <c r="CF1258" s="1">
        <v>0</v>
      </c>
      <c r="CG1258" s="1">
        <f t="shared" si="222"/>
        <v>0</v>
      </c>
      <c r="CH1258" s="1">
        <v>16</v>
      </c>
      <c r="CI1258" s="1">
        <v>16</v>
      </c>
      <c r="CJ1258" s="1">
        <v>0</v>
      </c>
      <c r="CK1258" s="1">
        <v>0</v>
      </c>
      <c r="CL1258" s="1">
        <f t="shared" si="216"/>
        <v>0</v>
      </c>
      <c r="CM1258" s="1"/>
      <c r="CN1258" s="1">
        <v>0</v>
      </c>
      <c r="CO1258" s="1">
        <f t="shared" si="223"/>
        <v>0</v>
      </c>
      <c r="CP1258" s="1">
        <v>130.76</v>
      </c>
      <c r="CQ1258" s="1">
        <f t="shared" si="225"/>
        <v>0</v>
      </c>
      <c r="CR1258" s="1">
        <v>74</v>
      </c>
      <c r="CS1258" s="1" t="s">
        <v>5732</v>
      </c>
    </row>
    <row r="1259" spans="1:97" customFormat="1" ht="51" hidden="1" customHeight="1" x14ac:dyDescent="0.25">
      <c r="A1259" s="1" t="s">
        <v>2033</v>
      </c>
      <c r="B1259" s="1" t="s">
        <v>2034</v>
      </c>
      <c r="C1259" s="1" t="s">
        <v>25</v>
      </c>
      <c r="D1259" s="1" t="s">
        <v>84</v>
      </c>
      <c r="E1259" s="1" t="s">
        <v>2035</v>
      </c>
      <c r="F1259" s="1" t="s">
        <v>2036</v>
      </c>
      <c r="G1259" s="1" t="s">
        <v>123</v>
      </c>
      <c r="H1259" s="1" t="s">
        <v>29</v>
      </c>
      <c r="I1259" s="1" t="s">
        <v>2037</v>
      </c>
      <c r="J1259" s="1" t="s">
        <v>2038</v>
      </c>
      <c r="K1259" s="1" t="s">
        <v>2039</v>
      </c>
      <c r="L1259" s="1" t="s">
        <v>556</v>
      </c>
      <c r="M1259" s="1" t="s">
        <v>557</v>
      </c>
      <c r="N1259" s="1" t="s">
        <v>2040</v>
      </c>
      <c r="O1259" s="1" t="s">
        <v>1041</v>
      </c>
      <c r="P1259" s="1">
        <v>943</v>
      </c>
      <c r="Q1259" s="1" t="s">
        <v>5157</v>
      </c>
      <c r="R1259" s="1" t="s">
        <v>38</v>
      </c>
      <c r="S1259" s="1" t="s">
        <v>5147</v>
      </c>
      <c r="T1259" s="1" t="s">
        <v>40</v>
      </c>
      <c r="U1259" s="1">
        <v>15</v>
      </c>
      <c r="V1259" s="1" t="s">
        <v>41</v>
      </c>
      <c r="W1259" s="1" t="s">
        <v>41</v>
      </c>
      <c r="X1259" s="1">
        <v>5</v>
      </c>
      <c r="Y1259" s="34" t="s">
        <v>5649</v>
      </c>
      <c r="Z1259" s="1">
        <v>0</v>
      </c>
      <c r="AA1259" s="1">
        <v>0</v>
      </c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>
        <f t="shared" si="217"/>
        <v>0</v>
      </c>
      <c r="AP1259" s="1">
        <v>59.1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5.48</v>
      </c>
      <c r="AY1259" s="1">
        <v>0</v>
      </c>
      <c r="AZ1259" s="1">
        <v>0</v>
      </c>
      <c r="BA1259" s="1">
        <v>0</v>
      </c>
      <c r="BB1259" s="1">
        <v>42.13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f t="shared" si="218"/>
        <v>0</v>
      </c>
      <c r="BJ1259" s="1">
        <v>69.95</v>
      </c>
      <c r="BK1259" s="1">
        <v>1</v>
      </c>
      <c r="BL1259" s="1">
        <v>0</v>
      </c>
      <c r="BM1259" s="1">
        <v>1</v>
      </c>
      <c r="BN1259" s="1">
        <v>0</v>
      </c>
      <c r="BO1259" s="1">
        <v>3.75</v>
      </c>
      <c r="BP1259" s="1">
        <v>3</v>
      </c>
      <c r="BQ1259" s="1">
        <v>0</v>
      </c>
      <c r="BR1259" s="1">
        <v>8.25</v>
      </c>
      <c r="BS1259" s="1">
        <v>2.7</v>
      </c>
      <c r="BT1259" s="1">
        <v>3.5</v>
      </c>
      <c r="BU1259" s="1">
        <v>0</v>
      </c>
      <c r="BV1259" s="1">
        <v>0</v>
      </c>
      <c r="BW1259" s="1">
        <v>0</v>
      </c>
      <c r="BX1259" s="1">
        <f t="shared" si="219"/>
        <v>0</v>
      </c>
      <c r="BY1259" s="1">
        <v>20</v>
      </c>
      <c r="BZ1259" s="1">
        <v>0</v>
      </c>
      <c r="CA1259" s="1">
        <f t="shared" si="220"/>
        <v>0</v>
      </c>
      <c r="CB1259" s="1">
        <f t="shared" si="221"/>
        <v>0</v>
      </c>
      <c r="CC1259" s="1"/>
      <c r="CD1259" s="1">
        <v>0</v>
      </c>
      <c r="CE1259" s="1">
        <v>0</v>
      </c>
      <c r="CF1259" s="1">
        <v>0</v>
      </c>
      <c r="CG1259" s="1">
        <f t="shared" si="222"/>
        <v>0</v>
      </c>
      <c r="CH1259" s="1"/>
      <c r="CI1259" s="1">
        <v>0</v>
      </c>
      <c r="CJ1259" s="1">
        <v>0</v>
      </c>
      <c r="CK1259" s="1">
        <v>0</v>
      </c>
      <c r="CL1259" s="1">
        <f t="shared" si="216"/>
        <v>0</v>
      </c>
      <c r="CM1259" s="1"/>
      <c r="CN1259" s="1">
        <v>0</v>
      </c>
      <c r="CO1259" s="1">
        <f t="shared" si="223"/>
        <v>0</v>
      </c>
      <c r="CP1259" s="1">
        <v>129.05000000000001</v>
      </c>
      <c r="CQ1259" s="1">
        <f t="shared" si="225"/>
        <v>0</v>
      </c>
      <c r="CR1259" s="1">
        <v>81</v>
      </c>
      <c r="CS1259" s="1" t="s">
        <v>5732</v>
      </c>
    </row>
    <row r="1260" spans="1:97" customFormat="1" ht="40.5" hidden="1" customHeight="1" x14ac:dyDescent="0.25">
      <c r="A1260" s="1" t="s">
        <v>594</v>
      </c>
      <c r="B1260" s="1" t="s">
        <v>595</v>
      </c>
      <c r="C1260" s="1" t="s">
        <v>25</v>
      </c>
      <c r="D1260" s="1" t="s">
        <v>26</v>
      </c>
      <c r="E1260" s="1" t="s">
        <v>596</v>
      </c>
      <c r="F1260" s="26" t="s">
        <v>597</v>
      </c>
      <c r="G1260" s="26" t="s">
        <v>598</v>
      </c>
      <c r="H1260" s="1" t="s">
        <v>337</v>
      </c>
      <c r="I1260" s="1" t="s">
        <v>599</v>
      </c>
      <c r="J1260" s="1" t="s">
        <v>600</v>
      </c>
      <c r="K1260" s="1" t="s">
        <v>601</v>
      </c>
      <c r="L1260" s="1" t="s">
        <v>602</v>
      </c>
      <c r="M1260" s="1" t="s">
        <v>603</v>
      </c>
      <c r="N1260" s="1" t="s">
        <v>604</v>
      </c>
      <c r="O1260" s="1" t="s">
        <v>605</v>
      </c>
      <c r="P1260" s="1">
        <v>943</v>
      </c>
      <c r="Q1260" s="1" t="s">
        <v>5157</v>
      </c>
      <c r="R1260" s="1" t="s">
        <v>38</v>
      </c>
      <c r="S1260" s="1" t="s">
        <v>5147</v>
      </c>
      <c r="T1260" s="1" t="s">
        <v>40</v>
      </c>
      <c r="U1260" s="1">
        <v>15</v>
      </c>
      <c r="V1260" s="1" t="s">
        <v>41</v>
      </c>
      <c r="W1260" s="1" t="s">
        <v>41</v>
      </c>
      <c r="X1260" s="1">
        <v>5</v>
      </c>
      <c r="Y1260" s="34" t="s">
        <v>5649</v>
      </c>
      <c r="Z1260" s="1">
        <v>32.15</v>
      </c>
      <c r="AA1260" s="1">
        <v>10</v>
      </c>
      <c r="AB1260" s="1"/>
      <c r="AC1260" s="1"/>
      <c r="AD1260" s="1"/>
      <c r="AE1260" s="1">
        <v>16.649999999999999</v>
      </c>
      <c r="AF1260" s="1"/>
      <c r="AG1260" s="1"/>
      <c r="AH1260" s="1">
        <v>5.5</v>
      </c>
      <c r="AI1260" s="1"/>
      <c r="AJ1260" s="1"/>
      <c r="AK1260" s="1"/>
      <c r="AL1260" s="1"/>
      <c r="AM1260" s="1"/>
      <c r="AN1260" s="1"/>
      <c r="AO1260" s="1">
        <f t="shared" si="217"/>
        <v>0</v>
      </c>
      <c r="AP1260" s="1">
        <v>21.04</v>
      </c>
      <c r="AQ1260" s="1"/>
      <c r="AR1260" s="1"/>
      <c r="AS1260" s="1"/>
      <c r="AT1260" s="1"/>
      <c r="AU1260" s="1">
        <v>8.3000000000000007</v>
      </c>
      <c r="AV1260" s="1"/>
      <c r="AW1260" s="1"/>
      <c r="AX1260" s="1">
        <v>2.74</v>
      </c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>
        <f t="shared" si="218"/>
        <v>0</v>
      </c>
      <c r="BJ1260" s="1">
        <v>107.75</v>
      </c>
      <c r="BK1260" s="1">
        <v>4</v>
      </c>
      <c r="BL1260" s="1"/>
      <c r="BM1260" s="1">
        <v>3</v>
      </c>
      <c r="BN1260" s="1">
        <v>1.25</v>
      </c>
      <c r="BO1260" s="1">
        <v>7.5</v>
      </c>
      <c r="BP1260" s="1">
        <v>1.5</v>
      </c>
      <c r="BQ1260" s="1">
        <v>12</v>
      </c>
      <c r="BR1260" s="1">
        <v>5.5</v>
      </c>
      <c r="BS1260" s="1">
        <v>0</v>
      </c>
      <c r="BT1260" s="1">
        <v>3.5</v>
      </c>
      <c r="BU1260" s="1">
        <v>10</v>
      </c>
      <c r="BV1260" s="1"/>
      <c r="BW1260" s="1">
        <v>10</v>
      </c>
      <c r="BX1260" s="1">
        <f t="shared" si="219"/>
        <v>0</v>
      </c>
      <c r="BY1260" s="1">
        <v>20</v>
      </c>
      <c r="BZ1260" s="1"/>
      <c r="CA1260" s="1">
        <f t="shared" si="220"/>
        <v>0</v>
      </c>
      <c r="CB1260" s="1">
        <f t="shared" si="221"/>
        <v>0</v>
      </c>
      <c r="CC1260" s="1"/>
      <c r="CD1260" s="1"/>
      <c r="CE1260" s="1"/>
      <c r="CF1260" s="1"/>
      <c r="CG1260" s="1">
        <f t="shared" si="222"/>
        <v>0</v>
      </c>
      <c r="CH1260" s="1"/>
      <c r="CI1260" s="1"/>
      <c r="CJ1260" s="1"/>
      <c r="CK1260" s="1"/>
      <c r="CL1260" s="1">
        <f t="shared" si="216"/>
        <v>0</v>
      </c>
      <c r="CM1260" s="1"/>
      <c r="CN1260" s="1"/>
      <c r="CO1260" s="1">
        <f t="shared" si="223"/>
        <v>0</v>
      </c>
      <c r="CP1260" s="1">
        <v>128.79</v>
      </c>
      <c r="CQ1260" s="1">
        <f t="shared" si="225"/>
        <v>0</v>
      </c>
      <c r="CR1260" s="1">
        <v>79</v>
      </c>
      <c r="CS1260" s="1" t="s">
        <v>5728</v>
      </c>
    </row>
    <row r="1261" spans="1:97" customFormat="1" ht="102.75" hidden="1" customHeight="1" x14ac:dyDescent="0.25">
      <c r="A1261" s="27" t="s">
        <v>4699</v>
      </c>
      <c r="B1261" s="27" t="s">
        <v>4700</v>
      </c>
      <c r="C1261" s="27" t="s">
        <v>157</v>
      </c>
      <c r="D1261" s="27" t="s">
        <v>26</v>
      </c>
      <c r="E1261" s="27" t="s">
        <v>4701</v>
      </c>
      <c r="F1261" s="27" t="s">
        <v>4702</v>
      </c>
      <c r="G1261" s="27" t="s">
        <v>4703</v>
      </c>
      <c r="H1261" s="27" t="s">
        <v>124</v>
      </c>
      <c r="I1261" s="27" t="s">
        <v>4704</v>
      </c>
      <c r="J1261" s="27" t="s">
        <v>4705</v>
      </c>
      <c r="K1261" s="27" t="s">
        <v>4706</v>
      </c>
      <c r="L1261" s="27" t="s">
        <v>602</v>
      </c>
      <c r="M1261" s="27" t="s">
        <v>4707</v>
      </c>
      <c r="N1261" s="27" t="s">
        <v>1688</v>
      </c>
      <c r="O1261" s="27" t="s">
        <v>1689</v>
      </c>
      <c r="P1261" s="27">
        <v>943</v>
      </c>
      <c r="Q1261" s="27" t="s">
        <v>5157</v>
      </c>
      <c r="R1261" s="27" t="s">
        <v>38</v>
      </c>
      <c r="S1261" s="27" t="s">
        <v>5147</v>
      </c>
      <c r="T1261" s="27" t="s">
        <v>40</v>
      </c>
      <c r="U1261" s="27">
        <v>15</v>
      </c>
      <c r="V1261" s="27" t="s">
        <v>41</v>
      </c>
      <c r="W1261" s="27" t="s">
        <v>41</v>
      </c>
      <c r="X1261" s="27">
        <v>5</v>
      </c>
      <c r="Y1261" s="33" t="s">
        <v>5637</v>
      </c>
      <c r="Z1261" s="27">
        <v>69.709999999999994</v>
      </c>
      <c r="AA1261" s="27">
        <v>10</v>
      </c>
      <c r="AB1261" s="1"/>
      <c r="AC1261" s="1"/>
      <c r="AD1261" s="1"/>
      <c r="AE1261" s="1"/>
      <c r="AF1261" s="1"/>
      <c r="AG1261" s="1"/>
      <c r="AH1261" s="1">
        <v>13.75</v>
      </c>
      <c r="AI1261" s="1"/>
      <c r="AJ1261" s="1">
        <v>45.96</v>
      </c>
      <c r="AK1261" s="1"/>
      <c r="AL1261" s="1"/>
      <c r="AM1261" s="1"/>
      <c r="AN1261" s="1"/>
      <c r="AO1261" s="1">
        <f t="shared" si="217"/>
        <v>0</v>
      </c>
      <c r="AP1261" s="27">
        <v>39.770000000000003</v>
      </c>
      <c r="AQ1261" s="27"/>
      <c r="AR1261" s="27"/>
      <c r="AS1261" s="27"/>
      <c r="AT1261" s="27"/>
      <c r="AU1261" s="27"/>
      <c r="AV1261" s="27"/>
      <c r="AW1261" s="27"/>
      <c r="AX1261" s="27">
        <v>6.85</v>
      </c>
      <c r="AY1261" s="27"/>
      <c r="AZ1261" s="27"/>
      <c r="BA1261" s="27">
        <v>22.92</v>
      </c>
      <c r="BB1261" s="27"/>
      <c r="BC1261" s="27"/>
      <c r="BD1261" s="27"/>
      <c r="BE1261" s="27"/>
      <c r="BF1261" s="27"/>
      <c r="BG1261" s="27"/>
      <c r="BH1261" s="27">
        <v>0</v>
      </c>
      <c r="BI1261" s="27">
        <f t="shared" si="218"/>
        <v>0</v>
      </c>
      <c r="BJ1261" s="27">
        <v>36.1</v>
      </c>
      <c r="BK1261" s="27"/>
      <c r="BL1261" s="27"/>
      <c r="BM1261" s="27">
        <v>2</v>
      </c>
      <c r="BN1261" s="27"/>
      <c r="BO1261" s="27"/>
      <c r="BP1261" s="27"/>
      <c r="BQ1261" s="27">
        <v>6</v>
      </c>
      <c r="BR1261" s="27"/>
      <c r="BS1261" s="27">
        <v>8.1</v>
      </c>
      <c r="BT1261" s="27"/>
      <c r="BU1261" s="27"/>
      <c r="BV1261" s="27"/>
      <c r="BW1261" s="27"/>
      <c r="BX1261" s="27">
        <f t="shared" si="219"/>
        <v>0</v>
      </c>
      <c r="BY1261" s="27">
        <v>20</v>
      </c>
      <c r="BZ1261" s="27"/>
      <c r="CA1261" s="27">
        <f t="shared" si="220"/>
        <v>0</v>
      </c>
      <c r="CB1261" s="27">
        <f t="shared" si="221"/>
        <v>0</v>
      </c>
      <c r="CC1261" s="27">
        <v>50</v>
      </c>
      <c r="CD1261" s="27">
        <v>50</v>
      </c>
      <c r="CE1261" s="27"/>
      <c r="CF1261" s="27"/>
      <c r="CG1261" s="27">
        <f t="shared" si="222"/>
        <v>0</v>
      </c>
      <c r="CH1261" s="27">
        <v>32</v>
      </c>
      <c r="CI1261" s="27">
        <v>32</v>
      </c>
      <c r="CJ1261" s="27"/>
      <c r="CK1261" s="27"/>
      <c r="CL1261" s="27">
        <f t="shared" si="216"/>
        <v>0</v>
      </c>
      <c r="CM1261" s="27"/>
      <c r="CN1261" s="27"/>
      <c r="CO1261" s="27">
        <f t="shared" si="223"/>
        <v>0</v>
      </c>
      <c r="CP1261" s="27">
        <v>125.87</v>
      </c>
      <c r="CQ1261" s="27"/>
      <c r="CR1261" s="27"/>
      <c r="CS1261" s="1" t="s">
        <v>5726</v>
      </c>
    </row>
    <row r="1262" spans="1:97" customFormat="1" ht="37.5" hidden="1" customHeight="1" x14ac:dyDescent="0.25">
      <c r="A1262" s="1" t="s">
        <v>5166</v>
      </c>
      <c r="B1262" s="1" t="s">
        <v>5167</v>
      </c>
      <c r="C1262" s="1" t="s">
        <v>267</v>
      </c>
      <c r="D1262" s="1" t="s">
        <v>98</v>
      </c>
      <c r="E1262" s="1" t="s">
        <v>5168</v>
      </c>
      <c r="F1262" s="26" t="s">
        <v>5169</v>
      </c>
      <c r="G1262" s="26" t="s">
        <v>5170</v>
      </c>
      <c r="H1262" s="1" t="s">
        <v>5171</v>
      </c>
      <c r="I1262" s="1" t="s">
        <v>5172</v>
      </c>
      <c r="J1262" s="1" t="s">
        <v>5172</v>
      </c>
      <c r="K1262" s="1" t="s">
        <v>5173</v>
      </c>
      <c r="L1262" s="1" t="s">
        <v>299</v>
      </c>
      <c r="M1262" s="1" t="s">
        <v>300</v>
      </c>
      <c r="N1262" s="1" t="s">
        <v>5174</v>
      </c>
      <c r="O1262" s="1" t="s">
        <v>1844</v>
      </c>
      <c r="P1262" s="1">
        <v>943</v>
      </c>
      <c r="Q1262" s="1" t="s">
        <v>5157</v>
      </c>
      <c r="R1262" s="1" t="s">
        <v>38</v>
      </c>
      <c r="S1262" s="1" t="s">
        <v>5147</v>
      </c>
      <c r="T1262" s="1" t="s">
        <v>40</v>
      </c>
      <c r="U1262" s="1">
        <v>15</v>
      </c>
      <c r="V1262" s="1" t="s">
        <v>41</v>
      </c>
      <c r="W1262" s="1" t="s">
        <v>41</v>
      </c>
      <c r="X1262" s="1">
        <v>1</v>
      </c>
      <c r="Y1262" s="34" t="s">
        <v>5649</v>
      </c>
      <c r="Z1262" s="1">
        <v>10</v>
      </c>
      <c r="AA1262" s="1">
        <v>10</v>
      </c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>
        <f t="shared" si="217"/>
        <v>0</v>
      </c>
      <c r="AP1262" s="1">
        <v>97.7</v>
      </c>
      <c r="AQ1262" s="1"/>
      <c r="AR1262" s="1"/>
      <c r="AS1262" s="1"/>
      <c r="AT1262" s="1"/>
      <c r="AU1262" s="1"/>
      <c r="AV1262" s="1"/>
      <c r="AW1262" s="1"/>
      <c r="AX1262" s="1">
        <v>15.07</v>
      </c>
      <c r="AY1262" s="1"/>
      <c r="AZ1262" s="1"/>
      <c r="BA1262" s="1">
        <v>72.58</v>
      </c>
      <c r="BB1262" s="1">
        <v>19.149999999999999</v>
      </c>
      <c r="BC1262" s="1"/>
      <c r="BD1262" s="1"/>
      <c r="BE1262" s="1"/>
      <c r="BF1262" s="1"/>
      <c r="BG1262" s="1"/>
      <c r="BH1262" s="1"/>
      <c r="BI1262" s="1">
        <f t="shared" si="218"/>
        <v>0</v>
      </c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>
        <f t="shared" si="219"/>
        <v>0</v>
      </c>
      <c r="BY1262" s="1"/>
      <c r="BZ1262" s="1"/>
      <c r="CA1262" s="1">
        <f t="shared" si="220"/>
        <v>0</v>
      </c>
      <c r="CB1262" s="1">
        <f t="shared" si="221"/>
        <v>0</v>
      </c>
      <c r="CC1262" s="1">
        <v>20</v>
      </c>
      <c r="CD1262" s="1">
        <v>20</v>
      </c>
      <c r="CE1262" s="1"/>
      <c r="CF1262" s="1"/>
      <c r="CG1262" s="1">
        <f t="shared" si="222"/>
        <v>0</v>
      </c>
      <c r="CH1262" s="1">
        <v>8</v>
      </c>
      <c r="CI1262" s="1">
        <v>8</v>
      </c>
      <c r="CJ1262" s="1"/>
      <c r="CK1262" s="1"/>
      <c r="CL1262" s="1">
        <f t="shared" si="216"/>
        <v>0</v>
      </c>
      <c r="CM1262" s="1"/>
      <c r="CN1262" s="1"/>
      <c r="CO1262" s="1">
        <f t="shared" si="223"/>
        <v>0</v>
      </c>
      <c r="CP1262" s="1">
        <v>117.7</v>
      </c>
      <c r="CQ1262" s="1">
        <f t="shared" ref="CQ1262:CQ1269" si="226">SUM(BI1262,CB1262,CG1262)</f>
        <v>0</v>
      </c>
      <c r="CR1262" s="1">
        <v>67</v>
      </c>
      <c r="CS1262" s="1" t="s">
        <v>5728</v>
      </c>
    </row>
    <row r="1263" spans="1:97" customFormat="1" ht="32.25" hidden="1" customHeight="1" x14ac:dyDescent="0.25">
      <c r="A1263" s="1" t="s">
        <v>4708</v>
      </c>
      <c r="B1263" s="1" t="s">
        <v>4709</v>
      </c>
      <c r="C1263" s="1" t="s">
        <v>267</v>
      </c>
      <c r="D1263" s="1" t="s">
        <v>26</v>
      </c>
      <c r="E1263" s="1" t="s">
        <v>4710</v>
      </c>
      <c r="F1263" s="1" t="s">
        <v>4711</v>
      </c>
      <c r="G1263" s="1" t="s">
        <v>391</v>
      </c>
      <c r="H1263" s="1" t="s">
        <v>337</v>
      </c>
      <c r="I1263" s="1" t="s">
        <v>4712</v>
      </c>
      <c r="J1263" s="1" t="s">
        <v>4713</v>
      </c>
      <c r="K1263" s="1" t="s">
        <v>4714</v>
      </c>
      <c r="L1263" s="1" t="s">
        <v>105</v>
      </c>
      <c r="M1263" s="1" t="s">
        <v>3543</v>
      </c>
      <c r="N1263" s="1" t="s">
        <v>4715</v>
      </c>
      <c r="O1263" s="1" t="s">
        <v>290</v>
      </c>
      <c r="P1263" s="1">
        <v>943</v>
      </c>
      <c r="Q1263" s="1" t="s">
        <v>5157</v>
      </c>
      <c r="R1263" s="1" t="s">
        <v>38</v>
      </c>
      <c r="S1263" s="1" t="s">
        <v>5147</v>
      </c>
      <c r="T1263" s="1" t="s">
        <v>40</v>
      </c>
      <c r="U1263" s="1">
        <v>15</v>
      </c>
      <c r="V1263" s="1" t="s">
        <v>41</v>
      </c>
      <c r="W1263" s="1" t="s">
        <v>41</v>
      </c>
      <c r="X1263" s="1">
        <v>2</v>
      </c>
      <c r="Y1263" s="34" t="s">
        <v>5649</v>
      </c>
      <c r="Z1263" s="1">
        <v>69.150000000000006</v>
      </c>
      <c r="AA1263" s="1">
        <v>50</v>
      </c>
      <c r="AB1263" s="1"/>
      <c r="AC1263" s="1"/>
      <c r="AD1263" s="1"/>
      <c r="AE1263" s="1"/>
      <c r="AF1263" s="1"/>
      <c r="AG1263" s="1"/>
      <c r="AH1263" s="1"/>
      <c r="AI1263" s="1"/>
      <c r="AJ1263" s="1">
        <v>19.149999999999999</v>
      </c>
      <c r="AK1263" s="1"/>
      <c r="AL1263" s="1"/>
      <c r="AM1263" s="1"/>
      <c r="AN1263" s="1"/>
      <c r="AO1263" s="1">
        <f t="shared" si="217"/>
        <v>0</v>
      </c>
      <c r="AP1263" s="1">
        <v>65.319999999999993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1.91</v>
      </c>
      <c r="BB1263" s="1">
        <v>15.32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f t="shared" si="218"/>
        <v>0</v>
      </c>
      <c r="BJ1263" s="1">
        <v>10.5</v>
      </c>
      <c r="BK1263" s="1">
        <v>0.5</v>
      </c>
      <c r="BL1263" s="1">
        <v>0</v>
      </c>
      <c r="BM1263" s="1">
        <v>0</v>
      </c>
      <c r="BN1263" s="1">
        <v>0</v>
      </c>
      <c r="BO1263" s="1">
        <v>0</v>
      </c>
      <c r="BP1263" s="1">
        <v>0</v>
      </c>
      <c r="BQ1263" s="1">
        <v>0</v>
      </c>
      <c r="BR1263" s="1">
        <v>0</v>
      </c>
      <c r="BS1263" s="1">
        <v>0</v>
      </c>
      <c r="BT1263" s="1">
        <v>0</v>
      </c>
      <c r="BU1263" s="1">
        <v>0</v>
      </c>
      <c r="BV1263" s="1">
        <v>0</v>
      </c>
      <c r="BW1263" s="1">
        <v>0</v>
      </c>
      <c r="BX1263" s="1">
        <f t="shared" si="219"/>
        <v>0</v>
      </c>
      <c r="BY1263" s="1">
        <v>0</v>
      </c>
      <c r="BZ1263" s="1">
        <v>0</v>
      </c>
      <c r="CA1263" s="1">
        <f t="shared" si="220"/>
        <v>0</v>
      </c>
      <c r="CB1263" s="1">
        <f t="shared" si="221"/>
        <v>0</v>
      </c>
      <c r="CC1263" s="1">
        <v>40</v>
      </c>
      <c r="CD1263" s="1">
        <v>40</v>
      </c>
      <c r="CE1263" s="1">
        <v>0</v>
      </c>
      <c r="CF1263" s="1">
        <v>0</v>
      </c>
      <c r="CG1263" s="1">
        <f t="shared" si="222"/>
        <v>0</v>
      </c>
      <c r="CH1263" s="1">
        <v>24</v>
      </c>
      <c r="CI1263" s="1">
        <v>24</v>
      </c>
      <c r="CJ1263" s="1">
        <v>0</v>
      </c>
      <c r="CK1263" s="1">
        <v>0</v>
      </c>
      <c r="CL1263" s="1">
        <f t="shared" si="216"/>
        <v>0</v>
      </c>
      <c r="CM1263" s="1"/>
      <c r="CN1263" s="1">
        <v>0</v>
      </c>
      <c r="CO1263" s="1">
        <f t="shared" si="223"/>
        <v>0</v>
      </c>
      <c r="CP1263" s="1">
        <v>115.82</v>
      </c>
      <c r="CQ1263" s="1">
        <f t="shared" si="226"/>
        <v>0</v>
      </c>
      <c r="CR1263" s="1">
        <v>75</v>
      </c>
      <c r="CS1263" s="1" t="s">
        <v>5732</v>
      </c>
    </row>
    <row r="1264" spans="1:97" customFormat="1" ht="45.75" hidden="1" customHeight="1" x14ac:dyDescent="0.25">
      <c r="A1264" s="1" t="s">
        <v>617</v>
      </c>
      <c r="B1264" s="1" t="s">
        <v>618</v>
      </c>
      <c r="C1264" s="1" t="s">
        <v>157</v>
      </c>
      <c r="D1264" s="1" t="s">
        <v>84</v>
      </c>
      <c r="E1264" s="1" t="s">
        <v>619</v>
      </c>
      <c r="F1264" s="1" t="s">
        <v>620</v>
      </c>
      <c r="G1264" s="1" t="s">
        <v>621</v>
      </c>
      <c r="H1264" s="1" t="s">
        <v>622</v>
      </c>
      <c r="I1264" s="1" t="s">
        <v>623</v>
      </c>
      <c r="J1264" s="1" t="s">
        <v>624</v>
      </c>
      <c r="K1264" s="1" t="s">
        <v>625</v>
      </c>
      <c r="L1264" s="1" t="s">
        <v>626</v>
      </c>
      <c r="M1264" s="1" t="s">
        <v>627</v>
      </c>
      <c r="N1264" s="1" t="s">
        <v>628</v>
      </c>
      <c r="O1264" s="1" t="s">
        <v>629</v>
      </c>
      <c r="P1264" s="1">
        <v>943</v>
      </c>
      <c r="Q1264" s="1" t="s">
        <v>5157</v>
      </c>
      <c r="R1264" s="1" t="s">
        <v>38</v>
      </c>
      <c r="S1264" s="1" t="s">
        <v>5147</v>
      </c>
      <c r="T1264" s="1" t="s">
        <v>40</v>
      </c>
      <c r="U1264" s="1">
        <v>15</v>
      </c>
      <c r="V1264" s="1" t="s">
        <v>41</v>
      </c>
      <c r="W1264" s="1" t="s">
        <v>41</v>
      </c>
      <c r="X1264" s="1">
        <v>1</v>
      </c>
      <c r="Y1264" s="34" t="s">
        <v>5649</v>
      </c>
      <c r="Z1264" s="1">
        <v>10</v>
      </c>
      <c r="AA1264" s="1">
        <v>10</v>
      </c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>
        <f t="shared" si="217"/>
        <v>0</v>
      </c>
      <c r="AP1264" s="1">
        <v>20.399999999999999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2.74</v>
      </c>
      <c r="AY1264" s="1">
        <v>0</v>
      </c>
      <c r="AZ1264" s="1">
        <v>0</v>
      </c>
      <c r="BA1264" s="1">
        <v>0</v>
      </c>
      <c r="BB1264" s="1">
        <v>7.66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f t="shared" si="218"/>
        <v>0</v>
      </c>
      <c r="BJ1264" s="1">
        <v>55.25</v>
      </c>
      <c r="BK1264" s="1">
        <v>1</v>
      </c>
      <c r="BL1264" s="1">
        <v>0</v>
      </c>
      <c r="BM1264" s="1">
        <v>0</v>
      </c>
      <c r="BN1264" s="1">
        <v>0</v>
      </c>
      <c r="BO1264" s="1">
        <v>0</v>
      </c>
      <c r="BP1264" s="1">
        <v>0</v>
      </c>
      <c r="BQ1264" s="1">
        <v>0</v>
      </c>
      <c r="BR1264" s="1">
        <v>0</v>
      </c>
      <c r="BS1264" s="1">
        <v>0</v>
      </c>
      <c r="BT1264" s="1">
        <v>0</v>
      </c>
      <c r="BU1264" s="1">
        <v>0</v>
      </c>
      <c r="BV1264" s="1">
        <v>10</v>
      </c>
      <c r="BW1264" s="1">
        <v>10</v>
      </c>
      <c r="BX1264" s="1">
        <f t="shared" si="219"/>
        <v>0</v>
      </c>
      <c r="BY1264" s="1">
        <v>20</v>
      </c>
      <c r="BZ1264" s="1">
        <v>0</v>
      </c>
      <c r="CA1264" s="1">
        <f t="shared" si="220"/>
        <v>0</v>
      </c>
      <c r="CB1264" s="1">
        <f t="shared" si="221"/>
        <v>0</v>
      </c>
      <c r="CC1264" s="1">
        <v>40</v>
      </c>
      <c r="CD1264" s="1">
        <v>0</v>
      </c>
      <c r="CE1264" s="1">
        <v>0</v>
      </c>
      <c r="CF1264" s="1">
        <v>0</v>
      </c>
      <c r="CG1264" s="1">
        <f t="shared" si="222"/>
        <v>0</v>
      </c>
      <c r="CH1264" s="1">
        <v>24</v>
      </c>
      <c r="CI1264" s="1">
        <v>24</v>
      </c>
      <c r="CJ1264" s="1">
        <v>0</v>
      </c>
      <c r="CK1264" s="1">
        <v>0</v>
      </c>
      <c r="CL1264" s="1">
        <f t="shared" si="216"/>
        <v>0</v>
      </c>
      <c r="CM1264" s="1"/>
      <c r="CN1264" s="1">
        <v>0</v>
      </c>
      <c r="CO1264" s="1">
        <f t="shared" si="223"/>
        <v>0</v>
      </c>
      <c r="CP1264" s="1">
        <v>115.65</v>
      </c>
      <c r="CQ1264" s="1">
        <f t="shared" si="226"/>
        <v>0</v>
      </c>
      <c r="CR1264" s="1">
        <v>90</v>
      </c>
      <c r="CS1264" s="1" t="s">
        <v>5732</v>
      </c>
    </row>
    <row r="1265" spans="1:97" customFormat="1" ht="37.5" hidden="1" customHeight="1" x14ac:dyDescent="0.25">
      <c r="A1265" s="1" t="s">
        <v>1231</v>
      </c>
      <c r="B1265" s="1" t="s">
        <v>1232</v>
      </c>
      <c r="C1265" s="1" t="s">
        <v>267</v>
      </c>
      <c r="D1265" s="1" t="s">
        <v>168</v>
      </c>
      <c r="E1265" s="1" t="s">
        <v>1233</v>
      </c>
      <c r="F1265" s="26" t="s">
        <v>1234</v>
      </c>
      <c r="G1265" s="26" t="s">
        <v>1235</v>
      </c>
      <c r="H1265" s="1" t="s">
        <v>74</v>
      </c>
      <c r="I1265" s="1" t="s">
        <v>1236</v>
      </c>
      <c r="J1265" s="1" t="s">
        <v>1237</v>
      </c>
      <c r="K1265" s="1" t="s">
        <v>1238</v>
      </c>
      <c r="L1265" s="1" t="s">
        <v>1239</v>
      </c>
      <c r="M1265" s="1" t="s">
        <v>176</v>
      </c>
      <c r="N1265" s="1" t="s">
        <v>1240</v>
      </c>
      <c r="O1265" s="1" t="s">
        <v>1241</v>
      </c>
      <c r="P1265" s="1">
        <v>943</v>
      </c>
      <c r="Q1265" s="1" t="s">
        <v>5157</v>
      </c>
      <c r="R1265" s="1" t="s">
        <v>38</v>
      </c>
      <c r="S1265" s="1" t="s">
        <v>5147</v>
      </c>
      <c r="T1265" s="1" t="s">
        <v>40</v>
      </c>
      <c r="U1265" s="1">
        <v>15</v>
      </c>
      <c r="V1265" s="1" t="s">
        <v>41</v>
      </c>
      <c r="W1265" s="1" t="s">
        <v>41</v>
      </c>
      <c r="X1265" s="1">
        <v>4</v>
      </c>
      <c r="Y1265" s="34" t="s">
        <v>5649</v>
      </c>
      <c r="Z1265" s="1">
        <v>172.56</v>
      </c>
      <c r="AA1265" s="1">
        <v>10</v>
      </c>
      <c r="AB1265" s="1"/>
      <c r="AC1265" s="1">
        <v>30.16</v>
      </c>
      <c r="AD1265" s="1">
        <v>17.5</v>
      </c>
      <c r="AE1265" s="1"/>
      <c r="AF1265" s="1"/>
      <c r="AG1265" s="1"/>
      <c r="AH1265" s="1"/>
      <c r="AI1265" s="1"/>
      <c r="AJ1265" s="1"/>
      <c r="AK1265" s="1"/>
      <c r="AL1265" s="1"/>
      <c r="AM1265" s="1"/>
      <c r="AN1265" s="1">
        <v>114.9</v>
      </c>
      <c r="AO1265" s="1">
        <f t="shared" si="217"/>
        <v>0</v>
      </c>
      <c r="AP1265" s="1">
        <v>10</v>
      </c>
      <c r="AQ1265" s="1"/>
      <c r="AR1265" s="1">
        <v>26</v>
      </c>
      <c r="AS1265" s="1">
        <v>8.75</v>
      </c>
      <c r="AT1265" s="1"/>
      <c r="AU1265" s="1"/>
      <c r="AV1265" s="1"/>
      <c r="AW1265" s="1"/>
      <c r="AX1265" s="1"/>
      <c r="AY1265" s="1"/>
      <c r="AZ1265" s="1"/>
      <c r="BA1265" s="1">
        <v>28.65</v>
      </c>
      <c r="BB1265" s="1"/>
      <c r="BC1265" s="1"/>
      <c r="BD1265" s="1"/>
      <c r="BE1265" s="1"/>
      <c r="BF1265" s="1"/>
      <c r="BG1265" s="1"/>
      <c r="BH1265" s="1"/>
      <c r="BI1265" s="1">
        <f t="shared" si="218"/>
        <v>0</v>
      </c>
      <c r="BJ1265" s="1">
        <v>61.8</v>
      </c>
      <c r="BK1265" s="1"/>
      <c r="BL1265" s="1"/>
      <c r="BM1265" s="1">
        <v>0</v>
      </c>
      <c r="BN1265" s="1"/>
      <c r="BO1265" s="1">
        <v>3.75</v>
      </c>
      <c r="BP1265" s="1">
        <v>0</v>
      </c>
      <c r="BQ1265" s="1">
        <v>16</v>
      </c>
      <c r="BR1265" s="1"/>
      <c r="BS1265" s="1">
        <v>2.7</v>
      </c>
      <c r="BT1265" s="1"/>
      <c r="BU1265" s="1"/>
      <c r="BV1265" s="1"/>
      <c r="BW1265" s="1"/>
      <c r="BX1265" s="1">
        <f t="shared" si="219"/>
        <v>0</v>
      </c>
      <c r="BY1265" s="1"/>
      <c r="BZ1265" s="1"/>
      <c r="CA1265" s="1">
        <f t="shared" si="220"/>
        <v>0</v>
      </c>
      <c r="CB1265" s="1">
        <f t="shared" si="221"/>
        <v>0</v>
      </c>
      <c r="CC1265" s="1">
        <v>40</v>
      </c>
      <c r="CD1265" s="1">
        <v>40</v>
      </c>
      <c r="CE1265" s="1"/>
      <c r="CF1265" s="1"/>
      <c r="CG1265" s="1">
        <f t="shared" si="222"/>
        <v>0</v>
      </c>
      <c r="CH1265" s="1">
        <v>24</v>
      </c>
      <c r="CI1265" s="1">
        <v>24</v>
      </c>
      <c r="CJ1265" s="1"/>
      <c r="CK1265" s="1"/>
      <c r="CL1265" s="1">
        <f t="shared" si="216"/>
        <v>0</v>
      </c>
      <c r="CM1265" s="1"/>
      <c r="CN1265" s="1"/>
      <c r="CO1265" s="1">
        <f t="shared" si="223"/>
        <v>0</v>
      </c>
      <c r="CP1265" s="1">
        <v>111.8</v>
      </c>
      <c r="CQ1265" s="1">
        <f t="shared" si="226"/>
        <v>0</v>
      </c>
      <c r="CR1265" s="1">
        <v>68</v>
      </c>
      <c r="CS1265" s="1" t="s">
        <v>5728</v>
      </c>
    </row>
    <row r="1266" spans="1:97" customFormat="1" ht="38.25" hidden="1" customHeight="1" x14ac:dyDescent="0.25">
      <c r="A1266" s="1" t="s">
        <v>640</v>
      </c>
      <c r="B1266" s="1" t="s">
        <v>641</v>
      </c>
      <c r="C1266" s="1" t="s">
        <v>25</v>
      </c>
      <c r="D1266" s="1" t="s">
        <v>84</v>
      </c>
      <c r="E1266" s="1" t="s">
        <v>642</v>
      </c>
      <c r="F1266" s="26" t="s">
        <v>643</v>
      </c>
      <c r="G1266" s="26" t="s">
        <v>644</v>
      </c>
      <c r="H1266" s="1" t="s">
        <v>74</v>
      </c>
      <c r="I1266" s="1" t="s">
        <v>645</v>
      </c>
      <c r="J1266" s="1" t="s">
        <v>646</v>
      </c>
      <c r="K1266" s="1" t="s">
        <v>647</v>
      </c>
      <c r="L1266" s="1" t="s">
        <v>648</v>
      </c>
      <c r="M1266" s="1" t="s">
        <v>649</v>
      </c>
      <c r="N1266" s="1" t="s">
        <v>650</v>
      </c>
      <c r="O1266" s="1" t="s">
        <v>651</v>
      </c>
      <c r="P1266" s="1">
        <v>943</v>
      </c>
      <c r="Q1266" s="1" t="s">
        <v>5157</v>
      </c>
      <c r="R1266" s="1" t="s">
        <v>38</v>
      </c>
      <c r="S1266" s="1" t="s">
        <v>5147</v>
      </c>
      <c r="T1266" s="1" t="s">
        <v>40</v>
      </c>
      <c r="U1266" s="1">
        <v>15</v>
      </c>
      <c r="V1266" s="1" t="s">
        <v>41</v>
      </c>
      <c r="W1266" s="1" t="s">
        <v>41</v>
      </c>
      <c r="X1266" s="1">
        <v>5</v>
      </c>
      <c r="Y1266" s="34" t="s">
        <v>5649</v>
      </c>
      <c r="Z1266" s="1">
        <v>10</v>
      </c>
      <c r="AA1266" s="1">
        <v>10</v>
      </c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>
        <f t="shared" si="217"/>
        <v>0</v>
      </c>
      <c r="AP1266" s="1">
        <v>101.92</v>
      </c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>
        <v>91.92</v>
      </c>
      <c r="BC1266" s="1"/>
      <c r="BD1266" s="1"/>
      <c r="BE1266" s="1"/>
      <c r="BF1266" s="1"/>
      <c r="BG1266" s="1"/>
      <c r="BH1266" s="1"/>
      <c r="BI1266" s="1">
        <f t="shared" si="218"/>
        <v>0</v>
      </c>
      <c r="BJ1266" s="1">
        <v>4.25</v>
      </c>
      <c r="BK1266" s="1">
        <v>1</v>
      </c>
      <c r="BL1266" s="1"/>
      <c r="BM1266" s="1"/>
      <c r="BN1266" s="1"/>
      <c r="BO1266" s="1">
        <v>1.25</v>
      </c>
      <c r="BP1266" s="1"/>
      <c r="BQ1266" s="1">
        <v>2</v>
      </c>
      <c r="BR1266" s="1"/>
      <c r="BS1266" s="1"/>
      <c r="BT1266" s="1"/>
      <c r="BU1266" s="1"/>
      <c r="BV1266" s="1"/>
      <c r="BW1266" s="1"/>
      <c r="BX1266" s="1">
        <f t="shared" si="219"/>
        <v>0</v>
      </c>
      <c r="BY1266" s="1"/>
      <c r="BZ1266" s="1"/>
      <c r="CA1266" s="1">
        <f t="shared" si="220"/>
        <v>0</v>
      </c>
      <c r="CB1266" s="1">
        <f t="shared" si="221"/>
        <v>0</v>
      </c>
      <c r="CC1266" s="1"/>
      <c r="CD1266" s="1"/>
      <c r="CE1266" s="1"/>
      <c r="CF1266" s="1"/>
      <c r="CG1266" s="1">
        <f t="shared" si="222"/>
        <v>0</v>
      </c>
      <c r="CH1266" s="1"/>
      <c r="CI1266" s="1"/>
      <c r="CJ1266" s="1"/>
      <c r="CK1266" s="1"/>
      <c r="CL1266" s="1">
        <f t="shared" si="216"/>
        <v>0</v>
      </c>
      <c r="CM1266" s="1"/>
      <c r="CN1266" s="1"/>
      <c r="CO1266" s="1">
        <f t="shared" si="223"/>
        <v>0</v>
      </c>
      <c r="CP1266" s="1">
        <v>106.17</v>
      </c>
      <c r="CQ1266" s="1">
        <f t="shared" si="226"/>
        <v>0</v>
      </c>
      <c r="CR1266" s="1">
        <v>77</v>
      </c>
      <c r="CS1266" s="1" t="s">
        <v>5728</v>
      </c>
    </row>
    <row r="1267" spans="1:97" customFormat="1" ht="34.5" hidden="1" customHeight="1" x14ac:dyDescent="0.25">
      <c r="A1267" s="1" t="s">
        <v>652</v>
      </c>
      <c r="B1267" s="1" t="s">
        <v>653</v>
      </c>
      <c r="C1267" s="1" t="s">
        <v>25</v>
      </c>
      <c r="D1267" s="1" t="s">
        <v>26</v>
      </c>
      <c r="E1267" s="1" t="s">
        <v>654</v>
      </c>
      <c r="F1267" s="26" t="s">
        <v>655</v>
      </c>
      <c r="G1267" s="26" t="s">
        <v>656</v>
      </c>
      <c r="H1267" s="1" t="s">
        <v>657</v>
      </c>
      <c r="I1267" s="1" t="s">
        <v>658</v>
      </c>
      <c r="J1267" s="1" t="s">
        <v>659</v>
      </c>
      <c r="K1267" s="1" t="s">
        <v>660</v>
      </c>
      <c r="L1267" s="1" t="s">
        <v>661</v>
      </c>
      <c r="M1267" s="1" t="s">
        <v>176</v>
      </c>
      <c r="N1267" s="1" t="s">
        <v>662</v>
      </c>
      <c r="O1267" s="1" t="s">
        <v>663</v>
      </c>
      <c r="P1267" s="1">
        <v>943</v>
      </c>
      <c r="Q1267" s="1" t="s">
        <v>5157</v>
      </c>
      <c r="R1267" s="1" t="s">
        <v>38</v>
      </c>
      <c r="S1267" s="1" t="s">
        <v>5147</v>
      </c>
      <c r="T1267" s="1" t="s">
        <v>40</v>
      </c>
      <c r="U1267" s="1">
        <v>15</v>
      </c>
      <c r="V1267" s="1" t="s">
        <v>41</v>
      </c>
      <c r="W1267" s="1" t="s">
        <v>41</v>
      </c>
      <c r="X1267" s="1">
        <v>5</v>
      </c>
      <c r="Y1267" s="34" t="s">
        <v>5649</v>
      </c>
      <c r="Z1267" s="1">
        <v>69.61</v>
      </c>
      <c r="AA1267" s="1">
        <v>0</v>
      </c>
      <c r="AB1267" s="1"/>
      <c r="AC1267" s="1"/>
      <c r="AD1267" s="1"/>
      <c r="AE1267" s="1">
        <v>36.630000000000003</v>
      </c>
      <c r="AF1267" s="1"/>
      <c r="AG1267" s="1"/>
      <c r="AH1267" s="1"/>
      <c r="AI1267" s="1"/>
      <c r="AJ1267" s="1">
        <v>22.98</v>
      </c>
      <c r="AK1267" s="1"/>
      <c r="AL1267" s="1"/>
      <c r="AM1267" s="1"/>
      <c r="AN1267" s="1"/>
      <c r="AO1267" s="1">
        <f t="shared" si="217"/>
        <v>0</v>
      </c>
      <c r="AP1267" s="1">
        <v>51.24</v>
      </c>
      <c r="AQ1267" s="1"/>
      <c r="AR1267" s="1"/>
      <c r="AS1267" s="1"/>
      <c r="AT1267" s="1"/>
      <c r="AU1267" s="1">
        <v>0</v>
      </c>
      <c r="AV1267" s="1"/>
      <c r="AW1267" s="1"/>
      <c r="AX1267" s="1"/>
      <c r="AY1267" s="1"/>
      <c r="AZ1267" s="1"/>
      <c r="BA1267" s="1"/>
      <c r="BB1267" s="1">
        <v>22.98</v>
      </c>
      <c r="BC1267" s="1"/>
      <c r="BD1267" s="1"/>
      <c r="BE1267" s="1">
        <v>70</v>
      </c>
      <c r="BF1267" s="1"/>
      <c r="BG1267" s="1"/>
      <c r="BH1267" s="1"/>
      <c r="BI1267" s="1">
        <f t="shared" si="218"/>
        <v>0</v>
      </c>
      <c r="BJ1267" s="1">
        <v>32.5</v>
      </c>
      <c r="BK1267" s="1">
        <v>0.5</v>
      </c>
      <c r="BL1267" s="1"/>
      <c r="BM1267" s="1"/>
      <c r="BN1267" s="1"/>
      <c r="BO1267" s="1"/>
      <c r="BP1267" s="1"/>
      <c r="BQ1267" s="1">
        <v>2</v>
      </c>
      <c r="BR1267" s="1"/>
      <c r="BS1267" s="1"/>
      <c r="BT1267" s="1"/>
      <c r="BU1267" s="1"/>
      <c r="BV1267" s="1">
        <v>10</v>
      </c>
      <c r="BW1267" s="1"/>
      <c r="BX1267" s="1">
        <f t="shared" si="219"/>
        <v>0</v>
      </c>
      <c r="BY1267" s="1">
        <v>20</v>
      </c>
      <c r="BZ1267" s="1"/>
      <c r="CA1267" s="1">
        <f t="shared" si="220"/>
        <v>0</v>
      </c>
      <c r="CB1267" s="1">
        <f t="shared" si="221"/>
        <v>0</v>
      </c>
      <c r="CC1267" s="1">
        <v>20</v>
      </c>
      <c r="CD1267" s="1">
        <v>20</v>
      </c>
      <c r="CE1267" s="1"/>
      <c r="CF1267" s="1"/>
      <c r="CG1267" s="1">
        <f t="shared" si="222"/>
        <v>0</v>
      </c>
      <c r="CH1267" s="1">
        <v>8</v>
      </c>
      <c r="CI1267" s="1">
        <v>8</v>
      </c>
      <c r="CJ1267" s="1"/>
      <c r="CK1267" s="1"/>
      <c r="CL1267" s="1">
        <f t="shared" si="216"/>
        <v>0</v>
      </c>
      <c r="CM1267" s="1"/>
      <c r="CN1267" s="1"/>
      <c r="CO1267" s="1">
        <f t="shared" si="223"/>
        <v>0</v>
      </c>
      <c r="CP1267" s="1">
        <v>103.74</v>
      </c>
      <c r="CQ1267" s="1">
        <f t="shared" si="226"/>
        <v>0</v>
      </c>
      <c r="CR1267" s="1">
        <v>65</v>
      </c>
      <c r="CS1267" s="1" t="s">
        <v>5728</v>
      </c>
    </row>
    <row r="1268" spans="1:97" customFormat="1" ht="39.75" hidden="1" customHeight="1" x14ac:dyDescent="0.25">
      <c r="A1268" s="1" t="s">
        <v>664</v>
      </c>
      <c r="B1268" s="1" t="s">
        <v>665</v>
      </c>
      <c r="C1268" s="1" t="s">
        <v>133</v>
      </c>
      <c r="D1268" s="1" t="s">
        <v>26</v>
      </c>
      <c r="E1268" s="1" t="s">
        <v>666</v>
      </c>
      <c r="F1268" s="26" t="s">
        <v>667</v>
      </c>
      <c r="G1268" s="26" t="s">
        <v>668</v>
      </c>
      <c r="H1268" s="1" t="s">
        <v>284</v>
      </c>
      <c r="I1268" s="1" t="s">
        <v>669</v>
      </c>
      <c r="J1268" s="1" t="s">
        <v>670</v>
      </c>
      <c r="K1268" s="1" t="s">
        <v>671</v>
      </c>
      <c r="L1268" s="1" t="s">
        <v>672</v>
      </c>
      <c r="M1268" s="1" t="s">
        <v>176</v>
      </c>
      <c r="N1268" s="1" t="s">
        <v>673</v>
      </c>
      <c r="O1268" s="1" t="s">
        <v>290</v>
      </c>
      <c r="P1268" s="1">
        <v>943</v>
      </c>
      <c r="Q1268" s="1" t="s">
        <v>5157</v>
      </c>
      <c r="R1268" s="1" t="s">
        <v>38</v>
      </c>
      <c r="S1268" s="1" t="s">
        <v>5147</v>
      </c>
      <c r="T1268" s="1" t="s">
        <v>40</v>
      </c>
      <c r="U1268" s="1">
        <v>15</v>
      </c>
      <c r="V1268" s="1" t="s">
        <v>41</v>
      </c>
      <c r="W1268" s="1" t="s">
        <v>41</v>
      </c>
      <c r="X1268" s="1">
        <v>5</v>
      </c>
      <c r="Y1268" s="34" t="s">
        <v>5649</v>
      </c>
      <c r="Z1268" s="1">
        <v>10</v>
      </c>
      <c r="AA1268" s="1">
        <v>10</v>
      </c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>
        <f t="shared" si="217"/>
        <v>0</v>
      </c>
      <c r="AP1268" s="1">
        <v>51.04</v>
      </c>
      <c r="AQ1268" s="1"/>
      <c r="AR1268" s="1"/>
      <c r="AS1268" s="1"/>
      <c r="AT1268" s="1"/>
      <c r="AU1268" s="1"/>
      <c r="AV1268" s="1"/>
      <c r="AW1268" s="1"/>
      <c r="AX1268" s="1">
        <v>0</v>
      </c>
      <c r="AY1268" s="1"/>
      <c r="AZ1268" s="1"/>
      <c r="BA1268" s="1"/>
      <c r="BB1268" s="1">
        <v>38.299999999999997</v>
      </c>
      <c r="BC1268" s="1"/>
      <c r="BD1268" s="1"/>
      <c r="BE1268" s="1"/>
      <c r="BF1268" s="1"/>
      <c r="BG1268" s="1"/>
      <c r="BH1268" s="1"/>
      <c r="BI1268" s="1">
        <f t="shared" si="218"/>
        <v>0</v>
      </c>
      <c r="BJ1268" s="1">
        <v>30.75</v>
      </c>
      <c r="BK1268" s="1">
        <v>2.5</v>
      </c>
      <c r="BL1268" s="1"/>
      <c r="BM1268" s="1"/>
      <c r="BN1268" s="1"/>
      <c r="BO1268" s="1"/>
      <c r="BP1268" s="1"/>
      <c r="BQ1268" s="1">
        <v>0</v>
      </c>
      <c r="BR1268" s="1">
        <v>0</v>
      </c>
      <c r="BS1268" s="1"/>
      <c r="BT1268" s="1">
        <v>3.5</v>
      </c>
      <c r="BU1268" s="1"/>
      <c r="BV1268" s="1"/>
      <c r="BW1268" s="1"/>
      <c r="BX1268" s="1">
        <f t="shared" si="219"/>
        <v>0</v>
      </c>
      <c r="BY1268" s="1">
        <v>20</v>
      </c>
      <c r="BZ1268" s="1"/>
      <c r="CA1268" s="1">
        <f t="shared" si="220"/>
        <v>0</v>
      </c>
      <c r="CB1268" s="1">
        <f t="shared" si="221"/>
        <v>0</v>
      </c>
      <c r="CC1268" s="1">
        <v>20</v>
      </c>
      <c r="CD1268" s="1">
        <v>0</v>
      </c>
      <c r="CE1268" s="1"/>
      <c r="CF1268" s="1"/>
      <c r="CG1268" s="1">
        <f t="shared" si="222"/>
        <v>0</v>
      </c>
      <c r="CH1268" s="1">
        <v>8</v>
      </c>
      <c r="CI1268" s="1">
        <v>8</v>
      </c>
      <c r="CJ1268" s="1"/>
      <c r="CK1268" s="1"/>
      <c r="CL1268" s="1">
        <f t="shared" si="216"/>
        <v>0</v>
      </c>
      <c r="CM1268" s="1"/>
      <c r="CN1268" s="1"/>
      <c r="CO1268" s="1">
        <f t="shared" si="223"/>
        <v>0</v>
      </c>
      <c r="CP1268" s="1">
        <v>101.79</v>
      </c>
      <c r="CQ1268" s="1">
        <f t="shared" si="226"/>
        <v>0</v>
      </c>
      <c r="CR1268" s="1">
        <v>88</v>
      </c>
      <c r="CS1268" s="1" t="s">
        <v>5728</v>
      </c>
    </row>
    <row r="1269" spans="1:97" customFormat="1" ht="49.5" hidden="1" customHeight="1" x14ac:dyDescent="0.25">
      <c r="A1269" s="1" t="s">
        <v>2053</v>
      </c>
      <c r="B1269" s="1" t="s">
        <v>2054</v>
      </c>
      <c r="C1269" s="1" t="s">
        <v>267</v>
      </c>
      <c r="D1269" s="1" t="s">
        <v>26</v>
      </c>
      <c r="E1269" s="1" t="s">
        <v>2055</v>
      </c>
      <c r="F1269" s="26" t="s">
        <v>2056</v>
      </c>
      <c r="G1269" s="26" t="s">
        <v>391</v>
      </c>
      <c r="H1269" s="1" t="s">
        <v>2056</v>
      </c>
      <c r="I1269" s="1" t="s">
        <v>2057</v>
      </c>
      <c r="J1269" s="1" t="s">
        <v>2058</v>
      </c>
      <c r="K1269" s="1" t="s">
        <v>2059</v>
      </c>
      <c r="L1269" s="1" t="s">
        <v>105</v>
      </c>
      <c r="M1269" s="1" t="s">
        <v>176</v>
      </c>
      <c r="N1269" s="1" t="s">
        <v>2060</v>
      </c>
      <c r="O1269" s="1" t="s">
        <v>858</v>
      </c>
      <c r="P1269" s="1">
        <v>943</v>
      </c>
      <c r="Q1269" s="1" t="s">
        <v>5157</v>
      </c>
      <c r="R1269" s="1" t="s">
        <v>38</v>
      </c>
      <c r="S1269" s="1" t="s">
        <v>5147</v>
      </c>
      <c r="T1269" s="1" t="s">
        <v>40</v>
      </c>
      <c r="U1269" s="1">
        <v>15</v>
      </c>
      <c r="V1269" s="1" t="s">
        <v>41</v>
      </c>
      <c r="W1269" s="1" t="s">
        <v>41</v>
      </c>
      <c r="X1269" s="1">
        <v>4</v>
      </c>
      <c r="Y1269" s="34" t="s">
        <v>5649</v>
      </c>
      <c r="Z1269" s="1">
        <v>329.59</v>
      </c>
      <c r="AA1269" s="1">
        <v>10</v>
      </c>
      <c r="AB1269" s="1"/>
      <c r="AC1269" s="1"/>
      <c r="AD1269" s="1"/>
      <c r="AE1269" s="1"/>
      <c r="AF1269" s="1"/>
      <c r="AG1269" s="1"/>
      <c r="AH1269" s="1"/>
      <c r="AI1269" s="1"/>
      <c r="AJ1269" s="1">
        <v>279.58999999999997</v>
      </c>
      <c r="AK1269" s="1"/>
      <c r="AL1269" s="1"/>
      <c r="AM1269" s="1"/>
      <c r="AN1269" s="1"/>
      <c r="AO1269" s="1">
        <f t="shared" si="217"/>
        <v>0</v>
      </c>
      <c r="AP1269" s="1">
        <v>50</v>
      </c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>
        <v>131.79</v>
      </c>
      <c r="BB1269" s="1">
        <v>68.94</v>
      </c>
      <c r="BC1269" s="1"/>
      <c r="BD1269" s="1"/>
      <c r="BE1269" s="1"/>
      <c r="BF1269" s="1"/>
      <c r="BG1269" s="1"/>
      <c r="BH1269" s="1"/>
      <c r="BI1269" s="1">
        <f t="shared" si="218"/>
        <v>0</v>
      </c>
      <c r="BJ1269" s="1">
        <v>10</v>
      </c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>
        <v>10</v>
      </c>
      <c r="BW1269" s="1"/>
      <c r="BX1269" s="1">
        <f t="shared" si="219"/>
        <v>0</v>
      </c>
      <c r="BY1269" s="1"/>
      <c r="BZ1269" s="1"/>
      <c r="CA1269" s="1">
        <f t="shared" si="220"/>
        <v>0</v>
      </c>
      <c r="CB1269" s="1">
        <f t="shared" si="221"/>
        <v>0</v>
      </c>
      <c r="CC1269" s="1">
        <v>40</v>
      </c>
      <c r="CD1269" s="1">
        <v>40</v>
      </c>
      <c r="CE1269" s="1"/>
      <c r="CF1269" s="1"/>
      <c r="CG1269" s="1">
        <f t="shared" si="222"/>
        <v>0</v>
      </c>
      <c r="CH1269" s="1">
        <v>24</v>
      </c>
      <c r="CI1269" s="1">
        <v>24</v>
      </c>
      <c r="CJ1269" s="1"/>
      <c r="CK1269" s="1"/>
      <c r="CL1269" s="1">
        <f t="shared" si="216"/>
        <v>0</v>
      </c>
      <c r="CM1269" s="1"/>
      <c r="CN1269" s="1"/>
      <c r="CO1269" s="1">
        <f t="shared" si="223"/>
        <v>0</v>
      </c>
      <c r="CP1269" s="1">
        <v>100</v>
      </c>
      <c r="CQ1269" s="1">
        <f t="shared" si="226"/>
        <v>0</v>
      </c>
      <c r="CR1269" s="1">
        <v>31</v>
      </c>
      <c r="CS1269" s="1" t="s">
        <v>5728</v>
      </c>
    </row>
    <row r="1270" spans="1:97" customFormat="1" ht="66.75" hidden="1" customHeight="1" x14ac:dyDescent="0.25">
      <c r="A1270" s="27" t="s">
        <v>685</v>
      </c>
      <c r="B1270" s="27" t="s">
        <v>686</v>
      </c>
      <c r="C1270" s="27" t="s">
        <v>267</v>
      </c>
      <c r="D1270" s="27" t="s">
        <v>26</v>
      </c>
      <c r="E1270" s="27" t="s">
        <v>687</v>
      </c>
      <c r="F1270" s="27" t="s">
        <v>688</v>
      </c>
      <c r="G1270" s="27" t="s">
        <v>29</v>
      </c>
      <c r="H1270" s="27" t="s">
        <v>101</v>
      </c>
      <c r="I1270" s="27" t="s">
        <v>689</v>
      </c>
      <c r="J1270" s="27" t="s">
        <v>690</v>
      </c>
      <c r="K1270" s="27" t="s">
        <v>691</v>
      </c>
      <c r="L1270" s="27" t="s">
        <v>105</v>
      </c>
      <c r="M1270" s="27" t="s">
        <v>300</v>
      </c>
      <c r="N1270" s="27" t="s">
        <v>692</v>
      </c>
      <c r="O1270" s="27" t="s">
        <v>693</v>
      </c>
      <c r="P1270" s="27">
        <v>943</v>
      </c>
      <c r="Q1270" s="27" t="s">
        <v>5157</v>
      </c>
      <c r="R1270" s="27" t="s">
        <v>38</v>
      </c>
      <c r="S1270" s="27" t="s">
        <v>5147</v>
      </c>
      <c r="T1270" s="27" t="s">
        <v>40</v>
      </c>
      <c r="U1270" s="27">
        <v>15</v>
      </c>
      <c r="V1270" s="27" t="s">
        <v>41</v>
      </c>
      <c r="W1270" s="27" t="s">
        <v>41</v>
      </c>
      <c r="X1270" s="27">
        <v>4</v>
      </c>
      <c r="Y1270" s="33" t="s">
        <v>5725</v>
      </c>
      <c r="Z1270" s="27">
        <v>10</v>
      </c>
      <c r="AA1270" s="27">
        <v>10</v>
      </c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>
        <f t="shared" si="217"/>
        <v>0</v>
      </c>
      <c r="AP1270" s="27">
        <v>52.91</v>
      </c>
      <c r="AQ1270" s="27"/>
      <c r="AR1270" s="27"/>
      <c r="AS1270" s="27"/>
      <c r="AT1270" s="27"/>
      <c r="AU1270" s="27"/>
      <c r="AV1270" s="27"/>
      <c r="AW1270" s="27"/>
      <c r="AX1270" s="27">
        <v>12.33</v>
      </c>
      <c r="AY1270" s="27"/>
      <c r="AZ1270" s="27"/>
      <c r="BA1270" s="27">
        <v>22.92</v>
      </c>
      <c r="BB1270" s="27">
        <v>7.66</v>
      </c>
      <c r="BC1270" s="27"/>
      <c r="BD1270" s="27"/>
      <c r="BE1270" s="27"/>
      <c r="BF1270" s="27"/>
      <c r="BG1270" s="27"/>
      <c r="BH1270" s="27"/>
      <c r="BI1270" s="27">
        <f t="shared" si="218"/>
        <v>0</v>
      </c>
      <c r="BJ1270" s="27">
        <v>46.75</v>
      </c>
      <c r="BK1270" s="27">
        <v>1</v>
      </c>
      <c r="BL1270" s="27"/>
      <c r="BM1270" s="27">
        <v>6</v>
      </c>
      <c r="BN1270" s="27"/>
      <c r="BO1270" s="27">
        <v>13.75</v>
      </c>
      <c r="BP1270" s="27"/>
      <c r="BQ1270" s="27">
        <v>6</v>
      </c>
      <c r="BR1270" s="27"/>
      <c r="BS1270" s="27"/>
      <c r="BT1270" s="27"/>
      <c r="BU1270" s="27"/>
      <c r="BV1270" s="27"/>
      <c r="BW1270" s="27"/>
      <c r="BX1270" s="27">
        <f t="shared" si="219"/>
        <v>0</v>
      </c>
      <c r="BY1270" s="27">
        <v>20</v>
      </c>
      <c r="BZ1270" s="27"/>
      <c r="CA1270" s="27">
        <f t="shared" si="220"/>
        <v>0</v>
      </c>
      <c r="CB1270" s="27">
        <f t="shared" si="221"/>
        <v>0</v>
      </c>
      <c r="CC1270" s="27">
        <v>0</v>
      </c>
      <c r="CD1270" s="27">
        <v>0</v>
      </c>
      <c r="CE1270" s="27"/>
      <c r="CF1270" s="27"/>
      <c r="CG1270" s="27">
        <f t="shared" si="222"/>
        <v>0</v>
      </c>
      <c r="CH1270" s="27">
        <v>0</v>
      </c>
      <c r="CI1270" s="27">
        <v>0</v>
      </c>
      <c r="CJ1270" s="27"/>
      <c r="CK1270" s="27"/>
      <c r="CL1270" s="27">
        <f t="shared" si="216"/>
        <v>0</v>
      </c>
      <c r="CM1270" s="27"/>
      <c r="CN1270" s="27"/>
      <c r="CO1270" s="27">
        <f t="shared" si="223"/>
        <v>0</v>
      </c>
      <c r="CP1270" s="27">
        <v>99.66</v>
      </c>
      <c r="CQ1270" s="27"/>
      <c r="CR1270" s="27"/>
      <c r="CS1270" s="27" t="s">
        <v>5726</v>
      </c>
    </row>
    <row r="1271" spans="1:97" customFormat="1" ht="36.75" hidden="1" customHeight="1" x14ac:dyDescent="0.25">
      <c r="A1271" s="1" t="s">
        <v>694</v>
      </c>
      <c r="B1271" s="1" t="s">
        <v>695</v>
      </c>
      <c r="C1271" s="1" t="s">
        <v>25</v>
      </c>
      <c r="D1271" s="1" t="s">
        <v>26</v>
      </c>
      <c r="E1271" s="1" t="s">
        <v>696</v>
      </c>
      <c r="F1271" s="1" t="s">
        <v>697</v>
      </c>
      <c r="G1271" s="1" t="s">
        <v>160</v>
      </c>
      <c r="H1271" s="1" t="s">
        <v>101</v>
      </c>
      <c r="I1271" s="1" t="s">
        <v>698</v>
      </c>
      <c r="J1271" s="1" t="s">
        <v>698</v>
      </c>
      <c r="K1271" s="1" t="s">
        <v>699</v>
      </c>
      <c r="L1271" s="1" t="s">
        <v>105</v>
      </c>
      <c r="M1271" s="1" t="s">
        <v>176</v>
      </c>
      <c r="N1271" s="1" t="s">
        <v>700</v>
      </c>
      <c r="O1271" s="1" t="s">
        <v>701</v>
      </c>
      <c r="P1271" s="1">
        <v>943</v>
      </c>
      <c r="Q1271" s="1" t="s">
        <v>5157</v>
      </c>
      <c r="R1271" s="1" t="s">
        <v>38</v>
      </c>
      <c r="S1271" s="1" t="s">
        <v>5147</v>
      </c>
      <c r="T1271" s="1" t="s">
        <v>40</v>
      </c>
      <c r="U1271" s="1">
        <v>15</v>
      </c>
      <c r="V1271" s="1" t="s">
        <v>41</v>
      </c>
      <c r="W1271" s="1" t="s">
        <v>41</v>
      </c>
      <c r="X1271" s="1">
        <v>5</v>
      </c>
      <c r="Y1271" s="31" t="s">
        <v>5649</v>
      </c>
      <c r="Z1271" s="1">
        <v>10</v>
      </c>
      <c r="AA1271" s="1">
        <v>10</v>
      </c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>
        <f t="shared" si="217"/>
        <v>0</v>
      </c>
      <c r="AP1271" s="1">
        <v>63.62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53.62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f t="shared" si="218"/>
        <v>0</v>
      </c>
      <c r="BJ1271" s="1"/>
      <c r="BK1271" s="1">
        <v>0</v>
      </c>
      <c r="BL1271" s="1">
        <v>0</v>
      </c>
      <c r="BM1271" s="1">
        <v>0</v>
      </c>
      <c r="BN1271" s="1">
        <v>0</v>
      </c>
      <c r="BO1271" s="1">
        <v>0</v>
      </c>
      <c r="BP1271" s="1">
        <v>0</v>
      </c>
      <c r="BQ1271" s="1">
        <v>0</v>
      </c>
      <c r="BR1271" s="1">
        <v>0</v>
      </c>
      <c r="BS1271" s="1">
        <v>0</v>
      </c>
      <c r="BT1271" s="1">
        <v>0</v>
      </c>
      <c r="BU1271" s="1">
        <v>0</v>
      </c>
      <c r="BV1271" s="1">
        <v>0</v>
      </c>
      <c r="BW1271" s="1">
        <v>0</v>
      </c>
      <c r="BX1271" s="1">
        <f t="shared" si="219"/>
        <v>0</v>
      </c>
      <c r="BY1271" s="1">
        <v>0</v>
      </c>
      <c r="BZ1271" s="1">
        <v>0</v>
      </c>
      <c r="CA1271" s="1">
        <f t="shared" si="220"/>
        <v>0</v>
      </c>
      <c r="CB1271" s="1">
        <f t="shared" si="221"/>
        <v>0</v>
      </c>
      <c r="CC1271" s="1">
        <v>30</v>
      </c>
      <c r="CD1271" s="1">
        <v>30</v>
      </c>
      <c r="CE1271" s="1">
        <v>0</v>
      </c>
      <c r="CF1271" s="1">
        <v>0</v>
      </c>
      <c r="CG1271" s="1">
        <f t="shared" si="222"/>
        <v>0</v>
      </c>
      <c r="CH1271" s="1">
        <v>16</v>
      </c>
      <c r="CI1271" s="1">
        <v>16</v>
      </c>
      <c r="CJ1271" s="1">
        <v>0</v>
      </c>
      <c r="CK1271" s="1">
        <v>0</v>
      </c>
      <c r="CL1271" s="1">
        <f t="shared" si="216"/>
        <v>0</v>
      </c>
      <c r="CM1271" s="1"/>
      <c r="CN1271" s="1">
        <v>0</v>
      </c>
      <c r="CO1271" s="1">
        <f t="shared" si="223"/>
        <v>0</v>
      </c>
      <c r="CP1271" s="1">
        <v>93.62</v>
      </c>
      <c r="CQ1271" s="1">
        <f>SUM(BI1271,CB1271,CG1271)</f>
        <v>0</v>
      </c>
      <c r="CR1271" s="1">
        <v>80</v>
      </c>
      <c r="CS1271" s="1" t="s">
        <v>5732</v>
      </c>
    </row>
    <row r="1272" spans="1:97" customFormat="1" ht="78.75" hidden="1" customHeight="1" x14ac:dyDescent="0.25">
      <c r="A1272" s="27" t="s">
        <v>2061</v>
      </c>
      <c r="B1272" s="27" t="s">
        <v>2062</v>
      </c>
      <c r="C1272" s="27" t="s">
        <v>267</v>
      </c>
      <c r="D1272" s="27" t="s">
        <v>26</v>
      </c>
      <c r="E1272" s="27" t="s">
        <v>2063</v>
      </c>
      <c r="F1272" s="27" t="s">
        <v>2064</v>
      </c>
      <c r="G1272" s="27" t="s">
        <v>2065</v>
      </c>
      <c r="H1272" s="27" t="s">
        <v>2066</v>
      </c>
      <c r="I1272" s="27" t="s">
        <v>2067</v>
      </c>
      <c r="J1272" s="27" t="s">
        <v>2068</v>
      </c>
      <c r="K1272" s="27" t="s">
        <v>2069</v>
      </c>
      <c r="L1272" s="27" t="s">
        <v>105</v>
      </c>
      <c r="M1272" s="27" t="s">
        <v>2070</v>
      </c>
      <c r="N1272" s="27" t="s">
        <v>2071</v>
      </c>
      <c r="O1272" s="27" t="s">
        <v>2072</v>
      </c>
      <c r="P1272" s="27">
        <v>943</v>
      </c>
      <c r="Q1272" s="27" t="s">
        <v>5157</v>
      </c>
      <c r="R1272" s="27" t="s">
        <v>38</v>
      </c>
      <c r="S1272" s="27" t="s">
        <v>5147</v>
      </c>
      <c r="T1272" s="27" t="s">
        <v>40</v>
      </c>
      <c r="U1272" s="27">
        <v>15</v>
      </c>
      <c r="V1272" s="27" t="s">
        <v>41</v>
      </c>
      <c r="W1272" s="27" t="s">
        <v>41</v>
      </c>
      <c r="X1272" s="27">
        <v>4</v>
      </c>
      <c r="Y1272" s="33" t="s">
        <v>5723</v>
      </c>
      <c r="Z1272" s="27">
        <v>0</v>
      </c>
      <c r="AA1272" s="27">
        <v>0</v>
      </c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>
        <f t="shared" si="217"/>
        <v>0</v>
      </c>
      <c r="AP1272" s="27">
        <v>81.8</v>
      </c>
      <c r="AQ1272" s="27"/>
      <c r="AR1272" s="27"/>
      <c r="AS1272" s="27"/>
      <c r="AT1272" s="27"/>
      <c r="AU1272" s="27"/>
      <c r="AV1272" s="27"/>
      <c r="AW1272" s="27"/>
      <c r="AX1272" s="27">
        <v>1.37</v>
      </c>
      <c r="AY1272" s="27"/>
      <c r="AZ1272" s="27"/>
      <c r="BA1272" s="27"/>
      <c r="BB1272" s="27">
        <v>80.430000000000007</v>
      </c>
      <c r="BC1272" s="27"/>
      <c r="BD1272" s="27"/>
      <c r="BE1272" s="27"/>
      <c r="BF1272" s="27"/>
      <c r="BG1272" s="27"/>
      <c r="BH1272" s="27"/>
      <c r="BI1272" s="27">
        <f t="shared" si="218"/>
        <v>0</v>
      </c>
      <c r="BJ1272" s="27">
        <v>6</v>
      </c>
      <c r="BK1272" s="27">
        <v>1</v>
      </c>
      <c r="BL1272" s="27"/>
      <c r="BM1272" s="27"/>
      <c r="BN1272" s="27"/>
      <c r="BO1272" s="27">
        <v>5</v>
      </c>
      <c r="BP1272" s="27"/>
      <c r="BQ1272" s="27"/>
      <c r="BR1272" s="27"/>
      <c r="BS1272" s="27"/>
      <c r="BT1272" s="27"/>
      <c r="BU1272" s="27"/>
      <c r="BV1272" s="27"/>
      <c r="BW1272" s="27"/>
      <c r="BX1272" s="27">
        <f t="shared" si="219"/>
        <v>0</v>
      </c>
      <c r="BY1272" s="27"/>
      <c r="BZ1272" s="27"/>
      <c r="CA1272" s="27">
        <f t="shared" si="220"/>
        <v>0</v>
      </c>
      <c r="CB1272" s="27">
        <f t="shared" si="221"/>
        <v>0</v>
      </c>
      <c r="CC1272" s="27">
        <v>0</v>
      </c>
      <c r="CD1272" s="27">
        <v>0</v>
      </c>
      <c r="CE1272" s="27"/>
      <c r="CF1272" s="27"/>
      <c r="CG1272" s="27">
        <f t="shared" si="222"/>
        <v>0</v>
      </c>
      <c r="CH1272" s="27">
        <v>0</v>
      </c>
      <c r="CI1272" s="27">
        <v>0</v>
      </c>
      <c r="CJ1272" s="27"/>
      <c r="CK1272" s="27"/>
      <c r="CL1272" s="27">
        <f t="shared" si="216"/>
        <v>0</v>
      </c>
      <c r="CM1272" s="27"/>
      <c r="CN1272" s="27"/>
      <c r="CO1272" s="27">
        <f t="shared" si="223"/>
        <v>0</v>
      </c>
      <c r="CP1272" s="27">
        <v>87.8</v>
      </c>
      <c r="CQ1272" s="27"/>
      <c r="CR1272" s="27"/>
      <c r="CS1272" s="27" t="s">
        <v>5727</v>
      </c>
    </row>
    <row r="1273" spans="1:97" customFormat="1" ht="33.75" hidden="1" customHeight="1" x14ac:dyDescent="0.25">
      <c r="A1273" s="1" t="s">
        <v>702</v>
      </c>
      <c r="B1273" s="1" t="s">
        <v>703</v>
      </c>
      <c r="C1273" s="1" t="s">
        <v>419</v>
      </c>
      <c r="D1273" s="1" t="s">
        <v>84</v>
      </c>
      <c r="E1273" s="1" t="s">
        <v>704</v>
      </c>
      <c r="F1273" s="1" t="s">
        <v>705</v>
      </c>
      <c r="G1273" s="1" t="s">
        <v>706</v>
      </c>
      <c r="H1273" s="1" t="s">
        <v>74</v>
      </c>
      <c r="I1273" s="1" t="s">
        <v>707</v>
      </c>
      <c r="J1273" s="1" t="s">
        <v>708</v>
      </c>
      <c r="K1273" s="1" t="s">
        <v>709</v>
      </c>
      <c r="L1273" s="1" t="s">
        <v>105</v>
      </c>
      <c r="M1273" s="1" t="s">
        <v>710</v>
      </c>
      <c r="N1273" s="1" t="s">
        <v>711</v>
      </c>
      <c r="O1273" s="1" t="s">
        <v>712</v>
      </c>
      <c r="P1273" s="1">
        <v>943</v>
      </c>
      <c r="Q1273" s="1" t="s">
        <v>5157</v>
      </c>
      <c r="R1273" s="1" t="s">
        <v>38</v>
      </c>
      <c r="S1273" s="1" t="s">
        <v>5147</v>
      </c>
      <c r="T1273" s="1" t="s">
        <v>40</v>
      </c>
      <c r="U1273" s="1">
        <v>15</v>
      </c>
      <c r="V1273" s="1" t="s">
        <v>41</v>
      </c>
      <c r="W1273" s="1" t="s">
        <v>41</v>
      </c>
      <c r="X1273" s="1">
        <v>3</v>
      </c>
      <c r="Y1273" s="34" t="s">
        <v>5649</v>
      </c>
      <c r="Z1273" s="1">
        <v>62.15</v>
      </c>
      <c r="AA1273" s="1">
        <v>10</v>
      </c>
      <c r="AB1273" s="1"/>
      <c r="AC1273" s="1"/>
      <c r="AD1273" s="1"/>
      <c r="AE1273" s="1"/>
      <c r="AF1273" s="1"/>
      <c r="AG1273" s="1"/>
      <c r="AH1273" s="1">
        <v>33</v>
      </c>
      <c r="AI1273" s="1"/>
      <c r="AJ1273" s="1">
        <v>19.149999999999999</v>
      </c>
      <c r="AK1273" s="1"/>
      <c r="AL1273" s="1"/>
      <c r="AM1273" s="1"/>
      <c r="AN1273" s="1"/>
      <c r="AO1273" s="1">
        <f t="shared" si="217"/>
        <v>0</v>
      </c>
      <c r="AP1273" s="1">
        <v>45.59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16.440000000000001</v>
      </c>
      <c r="AY1273" s="1">
        <v>0</v>
      </c>
      <c r="AZ1273" s="1">
        <v>0</v>
      </c>
      <c r="BA1273" s="1">
        <v>0</v>
      </c>
      <c r="BB1273" s="1">
        <v>19.149999999999999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f t="shared" si="218"/>
        <v>0</v>
      </c>
      <c r="BJ1273" s="1">
        <v>1.25</v>
      </c>
      <c r="BK1273" s="1">
        <v>0</v>
      </c>
      <c r="BL1273" s="1">
        <v>0</v>
      </c>
      <c r="BM1273" s="1">
        <v>0</v>
      </c>
      <c r="BN1273" s="1">
        <v>0</v>
      </c>
      <c r="BO1273" s="1">
        <v>1.25</v>
      </c>
      <c r="BP1273" s="1">
        <v>0</v>
      </c>
      <c r="BQ1273" s="1">
        <v>0</v>
      </c>
      <c r="BR1273" s="1">
        <v>0</v>
      </c>
      <c r="BS1273" s="1">
        <v>0</v>
      </c>
      <c r="BT1273" s="1">
        <v>0</v>
      </c>
      <c r="BU1273" s="1">
        <v>0</v>
      </c>
      <c r="BV1273" s="1">
        <v>0</v>
      </c>
      <c r="BW1273" s="1">
        <v>0</v>
      </c>
      <c r="BX1273" s="1">
        <f t="shared" si="219"/>
        <v>0</v>
      </c>
      <c r="BY1273" s="1">
        <v>0</v>
      </c>
      <c r="BZ1273" s="1">
        <v>0</v>
      </c>
      <c r="CA1273" s="1">
        <f t="shared" si="220"/>
        <v>0</v>
      </c>
      <c r="CB1273" s="1">
        <f t="shared" si="221"/>
        <v>0</v>
      </c>
      <c r="CC1273" s="1">
        <v>40</v>
      </c>
      <c r="CD1273" s="1">
        <v>40</v>
      </c>
      <c r="CE1273" s="1">
        <v>0</v>
      </c>
      <c r="CF1273" s="1">
        <v>0</v>
      </c>
      <c r="CG1273" s="1">
        <f t="shared" si="222"/>
        <v>0</v>
      </c>
      <c r="CH1273" s="1">
        <v>24</v>
      </c>
      <c r="CI1273" s="1">
        <v>24</v>
      </c>
      <c r="CJ1273" s="1">
        <v>0</v>
      </c>
      <c r="CK1273" s="1">
        <v>0</v>
      </c>
      <c r="CL1273" s="1">
        <f t="shared" si="216"/>
        <v>0</v>
      </c>
      <c r="CM1273" s="1"/>
      <c r="CN1273" s="1">
        <v>0</v>
      </c>
      <c r="CO1273" s="1">
        <f t="shared" si="223"/>
        <v>0</v>
      </c>
      <c r="CP1273" s="1">
        <v>86.84</v>
      </c>
      <c r="CQ1273" s="1">
        <f t="shared" ref="CQ1273:CQ1279" si="227">SUM(BI1273,CB1273,CG1273)</f>
        <v>0</v>
      </c>
      <c r="CR1273" s="1">
        <v>85</v>
      </c>
      <c r="CS1273" s="1" t="s">
        <v>5732</v>
      </c>
    </row>
    <row r="1274" spans="1:97" customFormat="1" ht="48" hidden="1" customHeight="1" x14ac:dyDescent="0.25">
      <c r="A1274" s="1" t="s">
        <v>2073</v>
      </c>
      <c r="B1274" s="1" t="s">
        <v>2074</v>
      </c>
      <c r="C1274" s="1" t="s">
        <v>157</v>
      </c>
      <c r="D1274" s="1" t="s">
        <v>98</v>
      </c>
      <c r="E1274" s="1" t="s">
        <v>2075</v>
      </c>
      <c r="F1274" s="26" t="s">
        <v>2076</v>
      </c>
      <c r="G1274" s="26" t="s">
        <v>832</v>
      </c>
      <c r="H1274" s="1" t="s">
        <v>226</v>
      </c>
      <c r="I1274" s="1" t="s">
        <v>2077</v>
      </c>
      <c r="J1274" s="1" t="s">
        <v>2078</v>
      </c>
      <c r="K1274" s="1" t="s">
        <v>2079</v>
      </c>
      <c r="L1274" s="1" t="s">
        <v>105</v>
      </c>
      <c r="M1274" s="1" t="s">
        <v>1299</v>
      </c>
      <c r="N1274" s="1" t="s">
        <v>2080</v>
      </c>
      <c r="O1274" s="1" t="s">
        <v>2081</v>
      </c>
      <c r="P1274" s="1">
        <v>943</v>
      </c>
      <c r="Q1274" s="1" t="s">
        <v>5157</v>
      </c>
      <c r="R1274" s="1" t="s">
        <v>38</v>
      </c>
      <c r="S1274" s="1" t="s">
        <v>5147</v>
      </c>
      <c r="T1274" s="1" t="s">
        <v>40</v>
      </c>
      <c r="U1274" s="1">
        <v>15</v>
      </c>
      <c r="V1274" s="1" t="s">
        <v>41</v>
      </c>
      <c r="W1274" s="1" t="s">
        <v>41</v>
      </c>
      <c r="X1274" s="1">
        <v>1</v>
      </c>
      <c r="Y1274" s="34" t="s">
        <v>5649</v>
      </c>
      <c r="Z1274" s="1">
        <v>0</v>
      </c>
      <c r="AA1274" s="1">
        <v>0</v>
      </c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>
        <f t="shared" si="217"/>
        <v>0</v>
      </c>
      <c r="AP1274" s="1">
        <v>46.24</v>
      </c>
      <c r="AQ1274" s="1"/>
      <c r="AR1274" s="1"/>
      <c r="AS1274" s="1"/>
      <c r="AT1274" s="1"/>
      <c r="AU1274" s="1"/>
      <c r="AV1274" s="1"/>
      <c r="AW1274" s="1"/>
      <c r="AX1274" s="1">
        <v>4.1100000000000003</v>
      </c>
      <c r="AY1274" s="1"/>
      <c r="AZ1274" s="1"/>
      <c r="BA1274" s="1"/>
      <c r="BB1274" s="1">
        <v>42.13</v>
      </c>
      <c r="BC1274" s="1"/>
      <c r="BD1274" s="1"/>
      <c r="BE1274" s="1"/>
      <c r="BF1274" s="1"/>
      <c r="BG1274" s="1"/>
      <c r="BH1274" s="1"/>
      <c r="BI1274" s="1">
        <f t="shared" si="218"/>
        <v>0</v>
      </c>
      <c r="BJ1274" s="1">
        <v>20</v>
      </c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>
        <f t="shared" si="219"/>
        <v>0</v>
      </c>
      <c r="BY1274" s="1">
        <v>20</v>
      </c>
      <c r="BZ1274" s="1"/>
      <c r="CA1274" s="1">
        <f t="shared" si="220"/>
        <v>0</v>
      </c>
      <c r="CB1274" s="1">
        <f t="shared" si="221"/>
        <v>0</v>
      </c>
      <c r="CC1274" s="1">
        <v>20</v>
      </c>
      <c r="CD1274" s="1">
        <v>20</v>
      </c>
      <c r="CE1274" s="1"/>
      <c r="CF1274" s="1"/>
      <c r="CG1274" s="1">
        <f t="shared" si="222"/>
        <v>0</v>
      </c>
      <c r="CH1274" s="1">
        <v>8</v>
      </c>
      <c r="CI1274" s="1">
        <v>8</v>
      </c>
      <c r="CJ1274" s="1"/>
      <c r="CK1274" s="1"/>
      <c r="CL1274" s="1">
        <f t="shared" si="216"/>
        <v>0</v>
      </c>
      <c r="CM1274" s="1"/>
      <c r="CN1274" s="1"/>
      <c r="CO1274" s="1">
        <f t="shared" si="223"/>
        <v>0</v>
      </c>
      <c r="CP1274" s="1">
        <v>86.24</v>
      </c>
      <c r="CQ1274" s="1">
        <f t="shared" si="227"/>
        <v>0</v>
      </c>
      <c r="CR1274" s="1">
        <v>86</v>
      </c>
      <c r="CS1274" s="1" t="s">
        <v>5728</v>
      </c>
    </row>
    <row r="1275" spans="1:97" customFormat="1" ht="30.75" hidden="1" customHeight="1" x14ac:dyDescent="0.25">
      <c r="A1275" s="1" t="s">
        <v>4716</v>
      </c>
      <c r="B1275" s="1" t="s">
        <v>4717</v>
      </c>
      <c r="C1275" s="1" t="s">
        <v>157</v>
      </c>
      <c r="D1275" s="1" t="s">
        <v>26</v>
      </c>
      <c r="E1275" s="1" t="s">
        <v>4718</v>
      </c>
      <c r="F1275" s="26" t="s">
        <v>4719</v>
      </c>
      <c r="G1275" s="26" t="s">
        <v>29</v>
      </c>
      <c r="H1275" s="1" t="s">
        <v>123</v>
      </c>
      <c r="I1275" s="1" t="s">
        <v>4720</v>
      </c>
      <c r="J1275" s="1" t="s">
        <v>4721</v>
      </c>
      <c r="K1275" s="1" t="s">
        <v>4722</v>
      </c>
      <c r="L1275" s="1" t="s">
        <v>2402</v>
      </c>
      <c r="M1275" s="1" t="s">
        <v>2403</v>
      </c>
      <c r="N1275" s="1" t="s">
        <v>4723</v>
      </c>
      <c r="O1275" s="1" t="s">
        <v>4724</v>
      </c>
      <c r="P1275" s="1">
        <v>943</v>
      </c>
      <c r="Q1275" s="1" t="s">
        <v>5157</v>
      </c>
      <c r="R1275" s="1" t="s">
        <v>38</v>
      </c>
      <c r="S1275" s="1" t="s">
        <v>5147</v>
      </c>
      <c r="T1275" s="1" t="s">
        <v>40</v>
      </c>
      <c r="U1275" s="1">
        <v>15</v>
      </c>
      <c r="V1275" s="1" t="s">
        <v>41</v>
      </c>
      <c r="W1275" s="1" t="s">
        <v>41</v>
      </c>
      <c r="X1275" s="1">
        <v>4</v>
      </c>
      <c r="Y1275" s="34" t="s">
        <v>5649</v>
      </c>
      <c r="Z1275" s="1">
        <v>84.44</v>
      </c>
      <c r="AA1275" s="1">
        <v>10</v>
      </c>
      <c r="AB1275" s="1"/>
      <c r="AC1275" s="1"/>
      <c r="AD1275" s="1"/>
      <c r="AE1275" s="1"/>
      <c r="AF1275" s="1"/>
      <c r="AG1275" s="1"/>
      <c r="AH1275" s="1">
        <v>5.5</v>
      </c>
      <c r="AI1275" s="1"/>
      <c r="AJ1275" s="1">
        <v>68.94</v>
      </c>
      <c r="AK1275" s="1"/>
      <c r="AL1275" s="1"/>
      <c r="AM1275" s="1"/>
      <c r="AN1275" s="1"/>
      <c r="AO1275" s="1">
        <f t="shared" si="217"/>
        <v>0</v>
      </c>
      <c r="AP1275" s="1">
        <v>10</v>
      </c>
      <c r="AQ1275" s="1"/>
      <c r="AR1275" s="1"/>
      <c r="AS1275" s="1"/>
      <c r="AT1275" s="1"/>
      <c r="AU1275" s="1"/>
      <c r="AV1275" s="1"/>
      <c r="AW1275" s="1"/>
      <c r="AX1275" s="1">
        <v>2.74</v>
      </c>
      <c r="AY1275" s="1"/>
      <c r="AZ1275" s="1"/>
      <c r="BA1275" s="1">
        <v>34.380000000000003</v>
      </c>
      <c r="BB1275" s="1"/>
      <c r="BC1275" s="1"/>
      <c r="BD1275" s="1"/>
      <c r="BE1275" s="1"/>
      <c r="BF1275" s="1"/>
      <c r="BG1275" s="1"/>
      <c r="BH1275" s="1"/>
      <c r="BI1275" s="1">
        <f t="shared" si="218"/>
        <v>0</v>
      </c>
      <c r="BJ1275" s="1">
        <v>41.7</v>
      </c>
      <c r="BK1275" s="1">
        <v>1</v>
      </c>
      <c r="BL1275" s="1"/>
      <c r="BM1275" s="1">
        <v>1</v>
      </c>
      <c r="BN1275" s="1"/>
      <c r="BO1275" s="1">
        <v>5</v>
      </c>
      <c r="BP1275" s="1">
        <v>1.5</v>
      </c>
      <c r="BQ1275" s="1"/>
      <c r="BR1275" s="1"/>
      <c r="BS1275" s="1">
        <v>2.7</v>
      </c>
      <c r="BT1275" s="1"/>
      <c r="BU1275" s="1">
        <v>10</v>
      </c>
      <c r="BV1275" s="1"/>
      <c r="BW1275" s="1"/>
      <c r="BX1275" s="1">
        <f t="shared" si="219"/>
        <v>0</v>
      </c>
      <c r="BY1275" s="1">
        <v>20</v>
      </c>
      <c r="BZ1275" s="1"/>
      <c r="CA1275" s="1">
        <f t="shared" si="220"/>
        <v>0</v>
      </c>
      <c r="CB1275" s="1">
        <f t="shared" si="221"/>
        <v>0</v>
      </c>
      <c r="CC1275" s="1">
        <v>30</v>
      </c>
      <c r="CD1275" s="1">
        <v>30</v>
      </c>
      <c r="CE1275" s="1"/>
      <c r="CF1275" s="1"/>
      <c r="CG1275" s="1">
        <f t="shared" si="222"/>
        <v>0</v>
      </c>
      <c r="CH1275" s="1">
        <v>16</v>
      </c>
      <c r="CI1275" s="1">
        <v>16</v>
      </c>
      <c r="CJ1275" s="1"/>
      <c r="CK1275" s="1"/>
      <c r="CL1275" s="1">
        <f t="shared" si="216"/>
        <v>0</v>
      </c>
      <c r="CM1275" s="1"/>
      <c r="CN1275" s="1"/>
      <c r="CO1275" s="1">
        <f t="shared" si="223"/>
        <v>0</v>
      </c>
      <c r="CP1275" s="1">
        <v>81.7</v>
      </c>
      <c r="CQ1275" s="1">
        <f t="shared" si="227"/>
        <v>0</v>
      </c>
      <c r="CR1275" s="1">
        <v>72</v>
      </c>
      <c r="CS1275" s="1" t="s">
        <v>5728</v>
      </c>
    </row>
    <row r="1276" spans="1:97" customFormat="1" ht="33" hidden="1" customHeight="1" x14ac:dyDescent="0.25">
      <c r="A1276" s="1" t="s">
        <v>2082</v>
      </c>
      <c r="B1276" s="1" t="s">
        <v>2083</v>
      </c>
      <c r="C1276" s="1" t="s">
        <v>267</v>
      </c>
      <c r="D1276" s="1" t="s">
        <v>71</v>
      </c>
      <c r="E1276" s="1" t="s">
        <v>2084</v>
      </c>
      <c r="F1276" s="1" t="s">
        <v>2085</v>
      </c>
      <c r="G1276" s="1" t="s">
        <v>832</v>
      </c>
      <c r="H1276" s="1" t="s">
        <v>183</v>
      </c>
      <c r="I1276" s="1" t="s">
        <v>2086</v>
      </c>
      <c r="J1276" s="1" t="s">
        <v>2087</v>
      </c>
      <c r="K1276" s="1" t="s">
        <v>2088</v>
      </c>
      <c r="L1276" s="1" t="s">
        <v>105</v>
      </c>
      <c r="M1276" s="1" t="s">
        <v>1937</v>
      </c>
      <c r="N1276" s="1" t="s">
        <v>2089</v>
      </c>
      <c r="O1276" s="1" t="s">
        <v>1939</v>
      </c>
      <c r="P1276" s="1">
        <v>943</v>
      </c>
      <c r="Q1276" s="1" t="s">
        <v>5157</v>
      </c>
      <c r="R1276" s="1" t="s">
        <v>38</v>
      </c>
      <c r="S1276" s="1" t="s">
        <v>5147</v>
      </c>
      <c r="T1276" s="1" t="s">
        <v>40</v>
      </c>
      <c r="U1276" s="1">
        <v>15</v>
      </c>
      <c r="V1276" s="1" t="s">
        <v>41</v>
      </c>
      <c r="W1276" s="1" t="s">
        <v>41</v>
      </c>
      <c r="X1276" s="1">
        <v>4</v>
      </c>
      <c r="Y1276" s="34" t="s">
        <v>5649</v>
      </c>
      <c r="Z1276" s="1">
        <v>0</v>
      </c>
      <c r="AA1276" s="1">
        <v>0</v>
      </c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>
        <f t="shared" si="217"/>
        <v>0</v>
      </c>
      <c r="AP1276" s="1">
        <v>38.14</v>
      </c>
      <c r="AQ1276" s="1">
        <v>0</v>
      </c>
      <c r="AR1276" s="1">
        <v>8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30.14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f t="shared" si="218"/>
        <v>0</v>
      </c>
      <c r="BJ1276" s="1">
        <v>38</v>
      </c>
      <c r="BK1276" s="1">
        <v>2</v>
      </c>
      <c r="BL1276" s="1">
        <v>0</v>
      </c>
      <c r="BM1276" s="1">
        <v>1</v>
      </c>
      <c r="BN1276" s="1">
        <v>0</v>
      </c>
      <c r="BO1276" s="1">
        <v>0</v>
      </c>
      <c r="BP1276" s="1">
        <v>0</v>
      </c>
      <c r="BQ1276" s="1">
        <v>4</v>
      </c>
      <c r="BR1276" s="1">
        <v>0</v>
      </c>
      <c r="BS1276" s="1">
        <v>0</v>
      </c>
      <c r="BT1276" s="1">
        <v>0</v>
      </c>
      <c r="BU1276" s="1">
        <v>0</v>
      </c>
      <c r="BV1276" s="1">
        <v>10</v>
      </c>
      <c r="BW1276" s="1">
        <v>0</v>
      </c>
      <c r="BX1276" s="1">
        <f t="shared" si="219"/>
        <v>0</v>
      </c>
      <c r="BY1276" s="1">
        <v>20</v>
      </c>
      <c r="BZ1276" s="1">
        <v>0</v>
      </c>
      <c r="CA1276" s="1">
        <f t="shared" si="220"/>
        <v>0</v>
      </c>
      <c r="CB1276" s="1">
        <f t="shared" si="221"/>
        <v>0</v>
      </c>
      <c r="CC1276" s="1"/>
      <c r="CD1276" s="1">
        <v>0</v>
      </c>
      <c r="CE1276" s="1">
        <v>0</v>
      </c>
      <c r="CF1276" s="1">
        <v>0</v>
      </c>
      <c r="CG1276" s="1">
        <f t="shared" si="222"/>
        <v>0</v>
      </c>
      <c r="CH1276" s="1"/>
      <c r="CI1276" s="1">
        <v>0</v>
      </c>
      <c r="CJ1276" s="1">
        <v>0</v>
      </c>
      <c r="CK1276" s="1">
        <v>0</v>
      </c>
      <c r="CL1276" s="1">
        <f t="shared" si="216"/>
        <v>0</v>
      </c>
      <c r="CM1276" s="1"/>
      <c r="CN1276" s="1">
        <v>0</v>
      </c>
      <c r="CO1276" s="1">
        <f t="shared" si="223"/>
        <v>0</v>
      </c>
      <c r="CP1276" s="1">
        <v>76.14</v>
      </c>
      <c r="CQ1276" s="1">
        <f t="shared" si="227"/>
        <v>0</v>
      </c>
      <c r="CR1276" s="1">
        <v>87</v>
      </c>
      <c r="CS1276" s="1" t="s">
        <v>5732</v>
      </c>
    </row>
    <row r="1277" spans="1:97" customFormat="1" ht="28.5" hidden="1" customHeight="1" x14ac:dyDescent="0.25">
      <c r="A1277" s="1" t="s">
        <v>713</v>
      </c>
      <c r="B1277" s="1" t="s">
        <v>714</v>
      </c>
      <c r="C1277" s="1" t="s">
        <v>25</v>
      </c>
      <c r="D1277" s="1" t="s">
        <v>26</v>
      </c>
      <c r="E1277" s="1" t="s">
        <v>715</v>
      </c>
      <c r="F1277" s="26" t="s">
        <v>716</v>
      </c>
      <c r="G1277" s="26" t="s">
        <v>717</v>
      </c>
      <c r="H1277" s="1" t="s">
        <v>718</v>
      </c>
      <c r="I1277" s="1" t="s">
        <v>719</v>
      </c>
      <c r="J1277" s="1" t="s">
        <v>719</v>
      </c>
      <c r="K1277" s="1" t="s">
        <v>720</v>
      </c>
      <c r="L1277" s="1" t="s">
        <v>105</v>
      </c>
      <c r="M1277" s="1" t="s">
        <v>176</v>
      </c>
      <c r="N1277" s="1" t="s">
        <v>721</v>
      </c>
      <c r="O1277" s="1" t="s">
        <v>547</v>
      </c>
      <c r="P1277" s="1">
        <v>943</v>
      </c>
      <c r="Q1277" s="1" t="s">
        <v>5157</v>
      </c>
      <c r="R1277" s="1" t="s">
        <v>38</v>
      </c>
      <c r="S1277" s="1" t="s">
        <v>5147</v>
      </c>
      <c r="T1277" s="1" t="s">
        <v>40</v>
      </c>
      <c r="U1277" s="1">
        <v>15</v>
      </c>
      <c r="V1277" s="1" t="s">
        <v>41</v>
      </c>
      <c r="W1277" s="1" t="s">
        <v>41</v>
      </c>
      <c r="X1277" s="1">
        <v>6</v>
      </c>
      <c r="Y1277" s="34" t="s">
        <v>5649</v>
      </c>
      <c r="Z1277" s="1">
        <v>60.5</v>
      </c>
      <c r="AA1277" s="1">
        <v>0</v>
      </c>
      <c r="AB1277" s="1"/>
      <c r="AC1277" s="1"/>
      <c r="AD1277" s="1"/>
      <c r="AE1277" s="1"/>
      <c r="AF1277" s="1"/>
      <c r="AG1277" s="1"/>
      <c r="AH1277" s="1">
        <v>60.5</v>
      </c>
      <c r="AI1277" s="1"/>
      <c r="AJ1277" s="1"/>
      <c r="AK1277" s="1"/>
      <c r="AL1277" s="1"/>
      <c r="AM1277" s="1"/>
      <c r="AN1277" s="1"/>
      <c r="AO1277" s="1">
        <f t="shared" si="217"/>
        <v>0</v>
      </c>
      <c r="AP1277" s="1">
        <v>0</v>
      </c>
      <c r="AQ1277" s="1"/>
      <c r="AR1277" s="1"/>
      <c r="AS1277" s="1"/>
      <c r="AT1277" s="1"/>
      <c r="AU1277" s="1"/>
      <c r="AV1277" s="1"/>
      <c r="AW1277" s="1"/>
      <c r="AX1277" s="1">
        <v>30.14</v>
      </c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>
        <f t="shared" si="218"/>
        <v>0</v>
      </c>
      <c r="BJ1277" s="1">
        <v>29.25</v>
      </c>
      <c r="BK1277" s="1"/>
      <c r="BL1277" s="1">
        <v>0</v>
      </c>
      <c r="BM1277" s="1"/>
      <c r="BN1277" s="1"/>
      <c r="BO1277" s="1">
        <v>3.75</v>
      </c>
      <c r="BP1277" s="1"/>
      <c r="BQ1277" s="1">
        <v>6</v>
      </c>
      <c r="BR1277" s="1"/>
      <c r="BS1277" s="1"/>
      <c r="BT1277" s="1"/>
      <c r="BU1277" s="1"/>
      <c r="BV1277" s="1"/>
      <c r="BW1277" s="1">
        <v>10</v>
      </c>
      <c r="BX1277" s="1">
        <f t="shared" si="219"/>
        <v>0</v>
      </c>
      <c r="BY1277" s="1"/>
      <c r="BZ1277" s="1"/>
      <c r="CA1277" s="1">
        <f t="shared" si="220"/>
        <v>0</v>
      </c>
      <c r="CB1277" s="1">
        <f t="shared" si="221"/>
        <v>0</v>
      </c>
      <c r="CC1277" s="1">
        <v>40</v>
      </c>
      <c r="CD1277" s="1">
        <v>40</v>
      </c>
      <c r="CE1277" s="1"/>
      <c r="CF1277" s="1"/>
      <c r="CG1277" s="1">
        <f t="shared" si="222"/>
        <v>0</v>
      </c>
      <c r="CH1277" s="1">
        <v>24</v>
      </c>
      <c r="CI1277" s="1">
        <v>24</v>
      </c>
      <c r="CJ1277" s="1"/>
      <c r="CK1277" s="1"/>
      <c r="CL1277" s="1">
        <f t="shared" si="216"/>
        <v>0</v>
      </c>
      <c r="CM1277" s="1"/>
      <c r="CN1277" s="1"/>
      <c r="CO1277" s="1">
        <f t="shared" si="223"/>
        <v>0</v>
      </c>
      <c r="CP1277" s="1">
        <v>69.25</v>
      </c>
      <c r="CQ1277" s="1">
        <f t="shared" si="227"/>
        <v>0</v>
      </c>
      <c r="CR1277" s="1">
        <v>83</v>
      </c>
      <c r="CS1277" s="1" t="s">
        <v>5728</v>
      </c>
    </row>
    <row r="1278" spans="1:97" customFormat="1" ht="33.75" hidden="1" customHeight="1" x14ac:dyDescent="0.25">
      <c r="A1278" s="1" t="s">
        <v>4048</v>
      </c>
      <c r="B1278" s="1" t="s">
        <v>4049</v>
      </c>
      <c r="C1278" s="1" t="s">
        <v>25</v>
      </c>
      <c r="D1278" s="1" t="s">
        <v>84</v>
      </c>
      <c r="E1278" s="1" t="s">
        <v>4050</v>
      </c>
      <c r="F1278" s="1" t="s">
        <v>4051</v>
      </c>
      <c r="G1278" s="1" t="s">
        <v>226</v>
      </c>
      <c r="H1278" s="1" t="s">
        <v>577</v>
      </c>
      <c r="I1278" s="1" t="s">
        <v>4052</v>
      </c>
      <c r="J1278" s="1" t="s">
        <v>4053</v>
      </c>
      <c r="K1278" s="1" t="s">
        <v>4054</v>
      </c>
      <c r="L1278" s="1" t="s">
        <v>626</v>
      </c>
      <c r="M1278" s="1" t="s">
        <v>3777</v>
      </c>
      <c r="N1278" s="1" t="s">
        <v>4055</v>
      </c>
      <c r="O1278" s="1" t="s">
        <v>4056</v>
      </c>
      <c r="P1278" s="1">
        <v>943</v>
      </c>
      <c r="Q1278" s="1" t="s">
        <v>5157</v>
      </c>
      <c r="R1278" s="1" t="s">
        <v>38</v>
      </c>
      <c r="S1278" s="1" t="s">
        <v>5147</v>
      </c>
      <c r="T1278" s="1" t="s">
        <v>40</v>
      </c>
      <c r="U1278" s="1">
        <v>15</v>
      </c>
      <c r="V1278" s="1" t="s">
        <v>41</v>
      </c>
      <c r="W1278" s="1" t="s">
        <v>41</v>
      </c>
      <c r="X1278" s="1">
        <v>4</v>
      </c>
      <c r="Y1278" s="34" t="s">
        <v>5649</v>
      </c>
      <c r="Z1278" s="1">
        <v>10</v>
      </c>
      <c r="AA1278" s="1">
        <v>10</v>
      </c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>
        <f t="shared" si="217"/>
        <v>0</v>
      </c>
      <c r="AP1278" s="1">
        <v>10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f t="shared" si="218"/>
        <v>0</v>
      </c>
      <c r="BJ1278" s="1">
        <v>28.75</v>
      </c>
      <c r="BK1278" s="1">
        <v>1</v>
      </c>
      <c r="BL1278" s="1">
        <v>0</v>
      </c>
      <c r="BM1278" s="1">
        <v>2</v>
      </c>
      <c r="BN1278" s="1">
        <v>0</v>
      </c>
      <c r="BO1278" s="1">
        <v>1.25</v>
      </c>
      <c r="BP1278" s="1">
        <v>0</v>
      </c>
      <c r="BQ1278" s="1">
        <v>4</v>
      </c>
      <c r="BR1278" s="1">
        <v>0</v>
      </c>
      <c r="BS1278" s="1">
        <v>0</v>
      </c>
      <c r="BT1278" s="1">
        <v>0</v>
      </c>
      <c r="BU1278" s="1">
        <v>0</v>
      </c>
      <c r="BV1278" s="1">
        <v>10</v>
      </c>
      <c r="BW1278" s="1">
        <v>0</v>
      </c>
      <c r="BX1278" s="1">
        <f t="shared" si="219"/>
        <v>0</v>
      </c>
      <c r="BY1278" s="1">
        <v>0</v>
      </c>
      <c r="BZ1278" s="1">
        <v>0</v>
      </c>
      <c r="CA1278" s="1">
        <f t="shared" si="220"/>
        <v>0</v>
      </c>
      <c r="CB1278" s="1">
        <f t="shared" si="221"/>
        <v>0</v>
      </c>
      <c r="CC1278" s="1">
        <v>30</v>
      </c>
      <c r="CD1278" s="1">
        <v>30</v>
      </c>
      <c r="CE1278" s="1">
        <v>0</v>
      </c>
      <c r="CF1278" s="1">
        <v>0</v>
      </c>
      <c r="CG1278" s="1">
        <f t="shared" si="222"/>
        <v>0</v>
      </c>
      <c r="CH1278" s="1">
        <v>16</v>
      </c>
      <c r="CI1278" s="1">
        <v>16</v>
      </c>
      <c r="CJ1278" s="1">
        <v>0</v>
      </c>
      <c r="CK1278" s="1">
        <v>0</v>
      </c>
      <c r="CL1278" s="1">
        <f t="shared" si="216"/>
        <v>0</v>
      </c>
      <c r="CM1278" s="1"/>
      <c r="CN1278" s="1">
        <v>0</v>
      </c>
      <c r="CO1278" s="1">
        <f t="shared" si="223"/>
        <v>0</v>
      </c>
      <c r="CP1278" s="1">
        <v>68.75</v>
      </c>
      <c r="CQ1278" s="1">
        <f t="shared" si="227"/>
        <v>0</v>
      </c>
      <c r="CR1278" s="1">
        <v>91</v>
      </c>
      <c r="CS1278" s="1" t="s">
        <v>5732</v>
      </c>
    </row>
    <row r="1279" spans="1:97" customFormat="1" ht="47.25" hidden="1" customHeight="1" x14ac:dyDescent="0.25">
      <c r="A1279" s="1" t="s">
        <v>733</v>
      </c>
      <c r="B1279" s="1" t="s">
        <v>734</v>
      </c>
      <c r="C1279" s="1" t="s">
        <v>267</v>
      </c>
      <c r="D1279" s="1" t="s">
        <v>676</v>
      </c>
      <c r="E1279" s="1" t="s">
        <v>735</v>
      </c>
      <c r="F1279" s="1" t="s">
        <v>736</v>
      </c>
      <c r="G1279" s="1" t="s">
        <v>737</v>
      </c>
      <c r="H1279" s="1" t="s">
        <v>577</v>
      </c>
      <c r="I1279" s="1" t="s">
        <v>738</v>
      </c>
      <c r="J1279" s="1" t="s">
        <v>739</v>
      </c>
      <c r="K1279" s="1" t="s">
        <v>740</v>
      </c>
      <c r="L1279" s="1" t="s">
        <v>299</v>
      </c>
      <c r="M1279" s="1" t="s">
        <v>128</v>
      </c>
      <c r="N1279" s="1" t="s">
        <v>741</v>
      </c>
      <c r="O1279" s="1" t="s">
        <v>742</v>
      </c>
      <c r="P1279" s="1">
        <v>943</v>
      </c>
      <c r="Q1279" s="1" t="s">
        <v>5157</v>
      </c>
      <c r="R1279" s="1" t="s">
        <v>38</v>
      </c>
      <c r="S1279" s="1" t="s">
        <v>5147</v>
      </c>
      <c r="T1279" s="1" t="s">
        <v>40</v>
      </c>
      <c r="U1279" s="1">
        <v>15</v>
      </c>
      <c r="V1279" s="1" t="s">
        <v>41</v>
      </c>
      <c r="W1279" s="1" t="s">
        <v>41</v>
      </c>
      <c r="X1279" s="1">
        <v>5</v>
      </c>
      <c r="Y1279" s="31" t="s">
        <v>5649</v>
      </c>
      <c r="Z1279" s="1">
        <v>10</v>
      </c>
      <c r="AA1279" s="1">
        <v>10</v>
      </c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>
        <f t="shared" si="217"/>
        <v>0</v>
      </c>
      <c r="AP1279" s="1">
        <v>31.64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16.440000000000001</v>
      </c>
      <c r="AY1279" s="1">
        <v>0</v>
      </c>
      <c r="AZ1279" s="1">
        <v>0</v>
      </c>
      <c r="BA1279" s="1">
        <v>0</v>
      </c>
      <c r="BB1279" s="1">
        <v>3.83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f t="shared" si="218"/>
        <v>0</v>
      </c>
      <c r="BJ1279" s="1">
        <v>16.7</v>
      </c>
      <c r="BK1279" s="1">
        <v>0</v>
      </c>
      <c r="BL1279" s="1">
        <v>0</v>
      </c>
      <c r="BM1279" s="1">
        <v>2</v>
      </c>
      <c r="BN1279" s="1">
        <v>0</v>
      </c>
      <c r="BO1279" s="1">
        <v>0</v>
      </c>
      <c r="BP1279" s="1">
        <v>0</v>
      </c>
      <c r="BQ1279" s="1">
        <v>2</v>
      </c>
      <c r="BR1279" s="1">
        <v>0</v>
      </c>
      <c r="BS1279" s="1">
        <v>2.7</v>
      </c>
      <c r="BT1279" s="1">
        <v>0</v>
      </c>
      <c r="BU1279" s="1">
        <v>0</v>
      </c>
      <c r="BV1279" s="1">
        <v>0</v>
      </c>
      <c r="BW1279" s="1">
        <v>0</v>
      </c>
      <c r="BX1279" s="1">
        <f t="shared" si="219"/>
        <v>0</v>
      </c>
      <c r="BY1279" s="1">
        <v>0</v>
      </c>
      <c r="BZ1279" s="1">
        <v>0</v>
      </c>
      <c r="CA1279" s="1">
        <f t="shared" si="220"/>
        <v>0</v>
      </c>
      <c r="CB1279" s="1">
        <f t="shared" si="221"/>
        <v>0</v>
      </c>
      <c r="CC1279" s="1">
        <v>20</v>
      </c>
      <c r="CD1279" s="1">
        <v>20</v>
      </c>
      <c r="CE1279" s="1">
        <v>0</v>
      </c>
      <c r="CF1279" s="1">
        <v>0</v>
      </c>
      <c r="CG1279" s="1">
        <f t="shared" si="222"/>
        <v>0</v>
      </c>
      <c r="CH1279" s="1">
        <v>8</v>
      </c>
      <c r="CI1279" s="1">
        <v>8</v>
      </c>
      <c r="CJ1279" s="1">
        <v>0</v>
      </c>
      <c r="CK1279" s="1">
        <v>0</v>
      </c>
      <c r="CL1279" s="1">
        <f t="shared" si="216"/>
        <v>0</v>
      </c>
      <c r="CM1279" s="1"/>
      <c r="CN1279" s="1">
        <v>0</v>
      </c>
      <c r="CO1279" s="1">
        <f t="shared" si="223"/>
        <v>0</v>
      </c>
      <c r="CP1279" s="1">
        <v>68.34</v>
      </c>
      <c r="CQ1279" s="1">
        <f t="shared" si="227"/>
        <v>0</v>
      </c>
      <c r="CR1279" s="1">
        <v>92</v>
      </c>
      <c r="CS1279" s="1" t="s">
        <v>5732</v>
      </c>
    </row>
    <row r="1280" spans="1:97" customFormat="1" ht="93.75" hidden="1" customHeight="1" x14ac:dyDescent="0.25">
      <c r="A1280" s="27" t="s">
        <v>4840</v>
      </c>
      <c r="B1280" s="27" t="s">
        <v>4841</v>
      </c>
      <c r="C1280" s="27" t="s">
        <v>267</v>
      </c>
      <c r="D1280" s="27" t="s">
        <v>676</v>
      </c>
      <c r="E1280" s="27" t="s">
        <v>4842</v>
      </c>
      <c r="F1280" s="27" t="s">
        <v>1629</v>
      </c>
      <c r="G1280" s="27" t="s">
        <v>225</v>
      </c>
      <c r="H1280" s="27" t="s">
        <v>1158</v>
      </c>
      <c r="I1280" s="27" t="s">
        <v>4843</v>
      </c>
      <c r="J1280" s="27" t="s">
        <v>4844</v>
      </c>
      <c r="K1280" s="27" t="s">
        <v>4845</v>
      </c>
      <c r="L1280" s="27" t="s">
        <v>105</v>
      </c>
      <c r="M1280" s="27" t="s">
        <v>4846</v>
      </c>
      <c r="N1280" s="27" t="s">
        <v>4847</v>
      </c>
      <c r="O1280" s="27" t="s">
        <v>1153</v>
      </c>
      <c r="P1280" s="27">
        <v>943</v>
      </c>
      <c r="Q1280" s="27" t="s">
        <v>5157</v>
      </c>
      <c r="R1280" s="27" t="s">
        <v>38</v>
      </c>
      <c r="S1280" s="27" t="s">
        <v>5147</v>
      </c>
      <c r="T1280" s="27" t="s">
        <v>40</v>
      </c>
      <c r="U1280" s="27">
        <v>15</v>
      </c>
      <c r="V1280" s="27" t="s">
        <v>41</v>
      </c>
      <c r="W1280" s="27" t="s">
        <v>41</v>
      </c>
      <c r="X1280" s="27">
        <v>2</v>
      </c>
      <c r="Y1280" s="33" t="s">
        <v>5706</v>
      </c>
      <c r="Z1280" s="27">
        <v>10</v>
      </c>
      <c r="AA1280" s="27">
        <v>10</v>
      </c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>
        <f t="shared" si="217"/>
        <v>0</v>
      </c>
      <c r="AP1280" s="27">
        <v>51.18</v>
      </c>
      <c r="AQ1280" s="27">
        <v>13.28</v>
      </c>
      <c r="AR1280" s="27"/>
      <c r="AS1280" s="27">
        <v>8.75</v>
      </c>
      <c r="AT1280" s="27"/>
      <c r="AU1280" s="27"/>
      <c r="AV1280" s="27"/>
      <c r="AW1280" s="27"/>
      <c r="AX1280" s="27"/>
      <c r="AY1280" s="27"/>
      <c r="AZ1280" s="27"/>
      <c r="BA1280" s="27"/>
      <c r="BB1280" s="27">
        <v>19.149999999999999</v>
      </c>
      <c r="BC1280" s="27"/>
      <c r="BD1280" s="27"/>
      <c r="BE1280" s="27"/>
      <c r="BF1280" s="27"/>
      <c r="BG1280" s="27"/>
      <c r="BH1280" s="27"/>
      <c r="BI1280" s="27">
        <f t="shared" si="218"/>
        <v>0</v>
      </c>
      <c r="BJ1280" s="27">
        <v>11.5</v>
      </c>
      <c r="BK1280" s="27">
        <v>0.5</v>
      </c>
      <c r="BL1280" s="27"/>
      <c r="BM1280" s="27">
        <v>1</v>
      </c>
      <c r="BN1280" s="27"/>
      <c r="BO1280" s="27"/>
      <c r="BP1280" s="27"/>
      <c r="BQ1280" s="27"/>
      <c r="BR1280" s="27"/>
      <c r="BS1280" s="27"/>
      <c r="BT1280" s="27"/>
      <c r="BU1280" s="27">
        <v>10</v>
      </c>
      <c r="BV1280" s="27"/>
      <c r="BW1280" s="27"/>
      <c r="BX1280" s="27">
        <f t="shared" si="219"/>
        <v>0</v>
      </c>
      <c r="BY1280" s="27"/>
      <c r="BZ1280" s="27"/>
      <c r="CA1280" s="27">
        <f t="shared" si="220"/>
        <v>0</v>
      </c>
      <c r="CB1280" s="27">
        <f t="shared" si="221"/>
        <v>0</v>
      </c>
      <c r="CC1280" s="27">
        <v>0</v>
      </c>
      <c r="CD1280" s="27">
        <v>0</v>
      </c>
      <c r="CE1280" s="27"/>
      <c r="CF1280" s="27"/>
      <c r="CG1280" s="27">
        <f t="shared" si="222"/>
        <v>0</v>
      </c>
      <c r="CH1280" s="27">
        <v>0</v>
      </c>
      <c r="CI1280" s="27">
        <v>0</v>
      </c>
      <c r="CJ1280" s="27"/>
      <c r="CK1280" s="27"/>
      <c r="CL1280" s="27">
        <f t="shared" si="216"/>
        <v>0</v>
      </c>
      <c r="CM1280" s="27"/>
      <c r="CN1280" s="27"/>
      <c r="CO1280" s="27">
        <f t="shared" si="223"/>
        <v>0</v>
      </c>
      <c r="CP1280" s="27">
        <v>62.68</v>
      </c>
      <c r="CQ1280" s="27"/>
      <c r="CR1280" s="27"/>
      <c r="CS1280" s="27" t="s">
        <v>5727</v>
      </c>
    </row>
    <row r="1281" spans="1:97" customFormat="1" ht="36" hidden="1" customHeight="1" x14ac:dyDescent="0.25">
      <c r="A1281" s="1" t="s">
        <v>2090</v>
      </c>
      <c r="B1281" s="1" t="s">
        <v>2091</v>
      </c>
      <c r="C1281" s="1" t="s">
        <v>745</v>
      </c>
      <c r="D1281" s="1" t="s">
        <v>98</v>
      </c>
      <c r="E1281" s="1" t="s">
        <v>2092</v>
      </c>
      <c r="F1281" s="26" t="s">
        <v>2093</v>
      </c>
      <c r="G1281" s="26" t="s">
        <v>1646</v>
      </c>
      <c r="H1281" s="1" t="s">
        <v>852</v>
      </c>
      <c r="I1281" s="1" t="s">
        <v>2094</v>
      </c>
      <c r="J1281" s="1" t="s">
        <v>2094</v>
      </c>
      <c r="K1281" s="1" t="s">
        <v>2095</v>
      </c>
      <c r="L1281" s="1" t="s">
        <v>2096</v>
      </c>
      <c r="M1281" s="1" t="s">
        <v>2097</v>
      </c>
      <c r="N1281" s="1" t="s">
        <v>2098</v>
      </c>
      <c r="O1281" s="1" t="s">
        <v>1544</v>
      </c>
      <c r="P1281" s="1">
        <v>943</v>
      </c>
      <c r="Q1281" s="1" t="s">
        <v>5157</v>
      </c>
      <c r="R1281" s="1" t="s">
        <v>38</v>
      </c>
      <c r="S1281" s="1" t="s">
        <v>5147</v>
      </c>
      <c r="T1281" s="1" t="s">
        <v>40</v>
      </c>
      <c r="U1281" s="1">
        <v>15</v>
      </c>
      <c r="V1281" s="1" t="s">
        <v>41</v>
      </c>
      <c r="W1281" s="1" t="s">
        <v>41</v>
      </c>
      <c r="X1281" s="1">
        <v>3</v>
      </c>
      <c r="Y1281" s="34" t="s">
        <v>5649</v>
      </c>
      <c r="Z1281" s="1">
        <v>403.79</v>
      </c>
      <c r="AA1281" s="1">
        <v>10</v>
      </c>
      <c r="AB1281" s="1"/>
      <c r="AC1281" s="1">
        <v>6.96</v>
      </c>
      <c r="AD1281" s="1"/>
      <c r="AE1281" s="1"/>
      <c r="AF1281" s="1"/>
      <c r="AG1281" s="1"/>
      <c r="AH1281" s="1"/>
      <c r="AI1281" s="1"/>
      <c r="AJ1281" s="1">
        <v>386.83</v>
      </c>
      <c r="AK1281" s="1"/>
      <c r="AL1281" s="1"/>
      <c r="AM1281" s="1"/>
      <c r="AN1281" s="1"/>
      <c r="AO1281" s="1">
        <f t="shared" si="217"/>
        <v>0</v>
      </c>
      <c r="AP1281" s="1">
        <v>10</v>
      </c>
      <c r="AQ1281" s="1">
        <v>0</v>
      </c>
      <c r="AR1281" s="1">
        <v>6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175.72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f t="shared" si="218"/>
        <v>0</v>
      </c>
      <c r="BJ1281" s="1">
        <v>2.5</v>
      </c>
      <c r="BK1281" s="1">
        <v>0.5</v>
      </c>
      <c r="BL1281" s="1">
        <v>0</v>
      </c>
      <c r="BM1281" s="1">
        <v>0</v>
      </c>
      <c r="BN1281" s="1">
        <v>0</v>
      </c>
      <c r="BO1281" s="1">
        <v>0</v>
      </c>
      <c r="BP1281" s="1">
        <v>0</v>
      </c>
      <c r="BQ1281" s="1">
        <v>2</v>
      </c>
      <c r="BR1281" s="1">
        <v>0</v>
      </c>
      <c r="BS1281" s="1">
        <v>0</v>
      </c>
      <c r="BT1281" s="1">
        <v>0</v>
      </c>
      <c r="BU1281" s="1">
        <v>0</v>
      </c>
      <c r="BV1281" s="1">
        <v>0</v>
      </c>
      <c r="BW1281" s="1">
        <v>0</v>
      </c>
      <c r="BX1281" s="1">
        <f t="shared" si="219"/>
        <v>0</v>
      </c>
      <c r="BY1281" s="1">
        <v>0</v>
      </c>
      <c r="BZ1281" s="1">
        <v>0</v>
      </c>
      <c r="CA1281" s="1">
        <f t="shared" si="220"/>
        <v>0</v>
      </c>
      <c r="CB1281" s="1">
        <f t="shared" si="221"/>
        <v>0</v>
      </c>
      <c r="CC1281" s="1">
        <v>50</v>
      </c>
      <c r="CD1281" s="1">
        <v>50</v>
      </c>
      <c r="CE1281" s="1">
        <v>0</v>
      </c>
      <c r="CF1281" s="1">
        <v>0</v>
      </c>
      <c r="CG1281" s="1">
        <f t="shared" si="222"/>
        <v>0</v>
      </c>
      <c r="CH1281" s="1">
        <v>32</v>
      </c>
      <c r="CI1281" s="1">
        <v>32</v>
      </c>
      <c r="CJ1281" s="1">
        <v>0</v>
      </c>
      <c r="CK1281" s="1">
        <v>0</v>
      </c>
      <c r="CL1281" s="1">
        <f t="shared" si="216"/>
        <v>0</v>
      </c>
      <c r="CM1281" s="1"/>
      <c r="CN1281" s="1">
        <v>0</v>
      </c>
      <c r="CO1281" s="1">
        <f t="shared" si="223"/>
        <v>0</v>
      </c>
      <c r="CP1281" s="1">
        <v>62.5</v>
      </c>
      <c r="CQ1281" s="1">
        <f t="shared" ref="CQ1281:CQ1286" si="228">SUM(BI1281,CB1281,CG1281)</f>
        <v>0</v>
      </c>
      <c r="CR1281" s="1">
        <v>37</v>
      </c>
      <c r="CS1281" s="1" t="s">
        <v>5732</v>
      </c>
    </row>
    <row r="1282" spans="1:97" customFormat="1" ht="36.75" hidden="1" customHeight="1" x14ac:dyDescent="0.25">
      <c r="A1282" s="1" t="s">
        <v>4725</v>
      </c>
      <c r="B1282" s="1" t="s">
        <v>4726</v>
      </c>
      <c r="C1282" s="1" t="s">
        <v>25</v>
      </c>
      <c r="D1282" s="1" t="s">
        <v>26</v>
      </c>
      <c r="E1282" s="1" t="s">
        <v>4727</v>
      </c>
      <c r="F1282" s="26" t="s">
        <v>4728</v>
      </c>
      <c r="G1282" s="26" t="s">
        <v>4729</v>
      </c>
      <c r="H1282" s="1" t="s">
        <v>137</v>
      </c>
      <c r="I1282" s="1" t="s">
        <v>4730</v>
      </c>
      <c r="J1282" s="1" t="s">
        <v>4731</v>
      </c>
      <c r="K1282" s="1" t="s">
        <v>4732</v>
      </c>
      <c r="L1282" s="1" t="s">
        <v>2277</v>
      </c>
      <c r="M1282" s="1" t="s">
        <v>1131</v>
      </c>
      <c r="N1282" s="1" t="s">
        <v>4733</v>
      </c>
      <c r="O1282" s="1" t="s">
        <v>1133</v>
      </c>
      <c r="P1282" s="1">
        <v>943</v>
      </c>
      <c r="Q1282" s="1" t="s">
        <v>5157</v>
      </c>
      <c r="R1282" s="1" t="s">
        <v>38</v>
      </c>
      <c r="S1282" s="1" t="s">
        <v>5147</v>
      </c>
      <c r="T1282" s="1" t="s">
        <v>40</v>
      </c>
      <c r="U1282" s="1">
        <v>15</v>
      </c>
      <c r="V1282" s="1" t="s">
        <v>41</v>
      </c>
      <c r="W1282" s="1" t="s">
        <v>41</v>
      </c>
      <c r="X1282" s="1">
        <v>5</v>
      </c>
      <c r="Y1282" s="34" t="s">
        <v>5649</v>
      </c>
      <c r="Z1282" s="1">
        <v>91.61</v>
      </c>
      <c r="AA1282" s="1">
        <v>10</v>
      </c>
      <c r="AB1282" s="1"/>
      <c r="AC1282" s="1"/>
      <c r="AD1282" s="1"/>
      <c r="AE1282" s="1"/>
      <c r="AF1282" s="1"/>
      <c r="AG1282" s="1"/>
      <c r="AH1282" s="1">
        <v>16.5</v>
      </c>
      <c r="AI1282" s="1"/>
      <c r="AJ1282" s="1">
        <v>65.11</v>
      </c>
      <c r="AK1282" s="1"/>
      <c r="AL1282" s="1"/>
      <c r="AM1282" s="1"/>
      <c r="AN1282" s="1"/>
      <c r="AO1282" s="1">
        <f t="shared" si="217"/>
        <v>0</v>
      </c>
      <c r="AP1282" s="1">
        <v>10</v>
      </c>
      <c r="AQ1282" s="1"/>
      <c r="AR1282" s="1"/>
      <c r="AS1282" s="1"/>
      <c r="AT1282" s="1"/>
      <c r="AU1282" s="1"/>
      <c r="AV1282" s="1"/>
      <c r="AW1282" s="1"/>
      <c r="AX1282" s="1">
        <v>8.2200000000000006</v>
      </c>
      <c r="AY1282" s="1"/>
      <c r="AZ1282" s="1"/>
      <c r="BA1282" s="1">
        <v>32.47</v>
      </c>
      <c r="BB1282" s="1"/>
      <c r="BC1282" s="1"/>
      <c r="BD1282" s="1"/>
      <c r="BE1282" s="1"/>
      <c r="BF1282" s="1"/>
      <c r="BG1282" s="1"/>
      <c r="BH1282" s="1"/>
      <c r="BI1282" s="1">
        <f t="shared" si="218"/>
        <v>0</v>
      </c>
      <c r="BJ1282" s="1">
        <v>20.7</v>
      </c>
      <c r="BK1282" s="1">
        <v>1</v>
      </c>
      <c r="BL1282" s="1"/>
      <c r="BM1282" s="1"/>
      <c r="BN1282" s="1"/>
      <c r="BO1282" s="1">
        <v>5</v>
      </c>
      <c r="BP1282" s="1">
        <v>0</v>
      </c>
      <c r="BQ1282" s="1"/>
      <c r="BR1282" s="1"/>
      <c r="BS1282" s="1">
        <v>2.7</v>
      </c>
      <c r="BT1282" s="1"/>
      <c r="BU1282" s="1">
        <v>10</v>
      </c>
      <c r="BV1282" s="1"/>
      <c r="BW1282" s="1"/>
      <c r="BX1282" s="1">
        <f t="shared" si="219"/>
        <v>0</v>
      </c>
      <c r="BY1282" s="1"/>
      <c r="BZ1282" s="1"/>
      <c r="CA1282" s="1">
        <f t="shared" si="220"/>
        <v>0</v>
      </c>
      <c r="CB1282" s="1">
        <f t="shared" si="221"/>
        <v>0</v>
      </c>
      <c r="CC1282" s="1">
        <v>30</v>
      </c>
      <c r="CD1282" s="1">
        <v>30</v>
      </c>
      <c r="CE1282" s="1"/>
      <c r="CF1282" s="1"/>
      <c r="CG1282" s="1">
        <f t="shared" si="222"/>
        <v>0</v>
      </c>
      <c r="CH1282" s="1">
        <v>16</v>
      </c>
      <c r="CI1282" s="1">
        <v>16</v>
      </c>
      <c r="CJ1282" s="1"/>
      <c r="CK1282" s="1"/>
      <c r="CL1282" s="1">
        <f t="shared" si="216"/>
        <v>0</v>
      </c>
      <c r="CM1282" s="1"/>
      <c r="CN1282" s="1"/>
      <c r="CO1282" s="1">
        <f t="shared" si="223"/>
        <v>0</v>
      </c>
      <c r="CP1282" s="1">
        <v>60.7</v>
      </c>
      <c r="CQ1282" s="1">
        <f t="shared" si="228"/>
        <v>0</v>
      </c>
      <c r="CR1282" s="1">
        <v>78</v>
      </c>
      <c r="CS1282" s="1" t="s">
        <v>5728</v>
      </c>
    </row>
    <row r="1283" spans="1:97" customFormat="1" ht="36" hidden="1" customHeight="1" x14ac:dyDescent="0.25">
      <c r="A1283" s="1" t="s">
        <v>4173</v>
      </c>
      <c r="B1283" s="1" t="s">
        <v>4174</v>
      </c>
      <c r="C1283" s="1" t="s">
        <v>267</v>
      </c>
      <c r="D1283" s="1" t="s">
        <v>26</v>
      </c>
      <c r="E1283" s="1" t="s">
        <v>4175</v>
      </c>
      <c r="F1283" s="26" t="s">
        <v>4176</v>
      </c>
      <c r="G1283" s="26" t="s">
        <v>955</v>
      </c>
      <c r="H1283" s="1" t="s">
        <v>852</v>
      </c>
      <c r="I1283" s="1" t="s">
        <v>4177</v>
      </c>
      <c r="J1283" s="1" t="s">
        <v>4178</v>
      </c>
      <c r="K1283" s="1" t="s">
        <v>4179</v>
      </c>
      <c r="L1283" s="1" t="s">
        <v>626</v>
      </c>
      <c r="M1283" s="1" t="s">
        <v>3777</v>
      </c>
      <c r="N1283" s="1" t="s">
        <v>4180</v>
      </c>
      <c r="O1283" s="1" t="s">
        <v>4056</v>
      </c>
      <c r="P1283" s="1">
        <v>943</v>
      </c>
      <c r="Q1283" s="1" t="s">
        <v>5157</v>
      </c>
      <c r="R1283" s="1" t="s">
        <v>38</v>
      </c>
      <c r="S1283" s="1" t="s">
        <v>5147</v>
      </c>
      <c r="T1283" s="1" t="s">
        <v>40</v>
      </c>
      <c r="U1283" s="1">
        <v>15</v>
      </c>
      <c r="V1283" s="1" t="s">
        <v>41</v>
      </c>
      <c r="W1283" s="1" t="s">
        <v>41</v>
      </c>
      <c r="X1283" s="1">
        <v>5</v>
      </c>
      <c r="Y1283" s="34" t="s">
        <v>5649</v>
      </c>
      <c r="Z1283" s="1">
        <v>50</v>
      </c>
      <c r="AA1283" s="1">
        <v>10</v>
      </c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>
        <f t="shared" si="217"/>
        <v>0</v>
      </c>
      <c r="AP1283" s="1">
        <v>50</v>
      </c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>
        <f t="shared" si="218"/>
        <v>0</v>
      </c>
      <c r="BJ1283" s="1">
        <v>9.1999999999999993</v>
      </c>
      <c r="BK1283" s="1">
        <v>0.5</v>
      </c>
      <c r="BL1283" s="1"/>
      <c r="BM1283" s="1">
        <v>0</v>
      </c>
      <c r="BN1283" s="1"/>
      <c r="BO1283" s="1"/>
      <c r="BP1283" s="1"/>
      <c r="BQ1283" s="1">
        <v>0</v>
      </c>
      <c r="BR1283" s="1"/>
      <c r="BS1283" s="1">
        <v>2.7</v>
      </c>
      <c r="BT1283" s="1"/>
      <c r="BU1283" s="1"/>
      <c r="BV1283" s="1"/>
      <c r="BW1283" s="1"/>
      <c r="BX1283" s="1">
        <f t="shared" si="219"/>
        <v>0</v>
      </c>
      <c r="BY1283" s="1"/>
      <c r="BZ1283" s="1"/>
      <c r="CA1283" s="1">
        <f t="shared" si="220"/>
        <v>0</v>
      </c>
      <c r="CB1283" s="1">
        <f t="shared" si="221"/>
        <v>0</v>
      </c>
      <c r="CC1283" s="1"/>
      <c r="CD1283" s="1"/>
      <c r="CE1283" s="1"/>
      <c r="CF1283" s="1"/>
      <c r="CG1283" s="1">
        <f t="shared" si="222"/>
        <v>0</v>
      </c>
      <c r="CH1283" s="1"/>
      <c r="CI1283" s="1"/>
      <c r="CJ1283" s="1"/>
      <c r="CK1283" s="1"/>
      <c r="CL1283" s="1">
        <f t="shared" si="216"/>
        <v>0</v>
      </c>
      <c r="CM1283" s="1"/>
      <c r="CN1283" s="1"/>
      <c r="CO1283" s="1">
        <f t="shared" si="223"/>
        <v>0</v>
      </c>
      <c r="CP1283" s="1">
        <v>59.2</v>
      </c>
      <c r="CQ1283" s="1">
        <f t="shared" si="228"/>
        <v>0</v>
      </c>
      <c r="CR1283" s="1">
        <v>98</v>
      </c>
      <c r="CS1283" s="1" t="s">
        <v>5728</v>
      </c>
    </row>
    <row r="1284" spans="1:97" customFormat="1" ht="42" hidden="1" customHeight="1" x14ac:dyDescent="0.25">
      <c r="A1284" s="1" t="s">
        <v>743</v>
      </c>
      <c r="B1284" s="1" t="s">
        <v>744</v>
      </c>
      <c r="C1284" s="1" t="s">
        <v>745</v>
      </c>
      <c r="D1284" s="1" t="s">
        <v>26</v>
      </c>
      <c r="E1284" s="1" t="s">
        <v>746</v>
      </c>
      <c r="F1284" s="1" t="s">
        <v>747</v>
      </c>
      <c r="G1284" s="1" t="s">
        <v>748</v>
      </c>
      <c r="H1284" s="1" t="s">
        <v>749</v>
      </c>
      <c r="I1284" s="1" t="s">
        <v>750</v>
      </c>
      <c r="J1284" s="1" t="s">
        <v>750</v>
      </c>
      <c r="K1284" s="1" t="s">
        <v>751</v>
      </c>
      <c r="L1284" s="1" t="s">
        <v>752</v>
      </c>
      <c r="M1284" s="1" t="s">
        <v>753</v>
      </c>
      <c r="N1284" s="1" t="s">
        <v>754</v>
      </c>
      <c r="O1284" s="1" t="s">
        <v>755</v>
      </c>
      <c r="P1284" s="1">
        <v>943</v>
      </c>
      <c r="Q1284" s="1" t="s">
        <v>5157</v>
      </c>
      <c r="R1284" s="1" t="s">
        <v>38</v>
      </c>
      <c r="S1284" s="1" t="s">
        <v>5147</v>
      </c>
      <c r="T1284" s="1" t="s">
        <v>40</v>
      </c>
      <c r="U1284" s="1">
        <v>15</v>
      </c>
      <c r="V1284" s="1" t="s">
        <v>41</v>
      </c>
      <c r="W1284" s="1" t="s">
        <v>41</v>
      </c>
      <c r="X1284" s="1">
        <v>4</v>
      </c>
      <c r="Y1284" s="34" t="s">
        <v>5649</v>
      </c>
      <c r="Z1284" s="1">
        <v>10</v>
      </c>
      <c r="AA1284" s="1">
        <v>10</v>
      </c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>
        <f t="shared" si="217"/>
        <v>0</v>
      </c>
      <c r="AP1284" s="1">
        <v>29.68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8.2200000000000006</v>
      </c>
      <c r="AY1284" s="1">
        <v>0</v>
      </c>
      <c r="AZ1284" s="1">
        <v>0</v>
      </c>
      <c r="BA1284" s="1">
        <v>11.46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f t="shared" si="218"/>
        <v>0</v>
      </c>
      <c r="BJ1284" s="1">
        <v>26.75</v>
      </c>
      <c r="BK1284" s="1">
        <v>0</v>
      </c>
      <c r="BL1284" s="1">
        <v>0</v>
      </c>
      <c r="BM1284" s="1">
        <v>1</v>
      </c>
      <c r="BN1284" s="1">
        <v>0</v>
      </c>
      <c r="BO1284" s="1">
        <v>0</v>
      </c>
      <c r="BP1284" s="1">
        <v>0</v>
      </c>
      <c r="BQ1284" s="1">
        <v>0</v>
      </c>
      <c r="BR1284" s="1">
        <v>0</v>
      </c>
      <c r="BS1284" s="1">
        <v>0</v>
      </c>
      <c r="BT1284" s="1">
        <v>0</v>
      </c>
      <c r="BU1284" s="1">
        <v>0</v>
      </c>
      <c r="BV1284" s="1">
        <v>0</v>
      </c>
      <c r="BW1284" s="1">
        <v>0</v>
      </c>
      <c r="BX1284" s="1">
        <f t="shared" si="219"/>
        <v>0</v>
      </c>
      <c r="BY1284" s="1">
        <v>20</v>
      </c>
      <c r="BZ1284" s="1">
        <v>0</v>
      </c>
      <c r="CA1284" s="1">
        <f t="shared" si="220"/>
        <v>0</v>
      </c>
      <c r="CB1284" s="1">
        <f t="shared" si="221"/>
        <v>0</v>
      </c>
      <c r="CC1284" s="1">
        <v>0</v>
      </c>
      <c r="CD1284" s="1">
        <v>0</v>
      </c>
      <c r="CE1284" s="1">
        <v>0</v>
      </c>
      <c r="CF1284" s="1">
        <v>0</v>
      </c>
      <c r="CG1284" s="1">
        <f t="shared" si="222"/>
        <v>0</v>
      </c>
      <c r="CH1284" s="1">
        <v>0</v>
      </c>
      <c r="CI1284" s="1">
        <v>0</v>
      </c>
      <c r="CJ1284" s="1">
        <v>0</v>
      </c>
      <c r="CK1284" s="1">
        <v>0</v>
      </c>
      <c r="CL1284" s="1">
        <f t="shared" si="216"/>
        <v>0</v>
      </c>
      <c r="CM1284" s="1"/>
      <c r="CN1284" s="1">
        <v>0</v>
      </c>
      <c r="CO1284" s="1">
        <f t="shared" si="223"/>
        <v>0</v>
      </c>
      <c r="CP1284" s="1">
        <v>56.43</v>
      </c>
      <c r="CQ1284" s="1">
        <f t="shared" si="228"/>
        <v>0</v>
      </c>
      <c r="CR1284" s="1">
        <v>95</v>
      </c>
      <c r="CS1284" s="1" t="s">
        <v>5732</v>
      </c>
    </row>
    <row r="1285" spans="1:97" customFormat="1" ht="29.25" hidden="1" customHeight="1" x14ac:dyDescent="0.25">
      <c r="A1285" s="1" t="s">
        <v>2099</v>
      </c>
      <c r="B1285" s="1" t="s">
        <v>2100</v>
      </c>
      <c r="C1285" s="1" t="s">
        <v>25</v>
      </c>
      <c r="D1285" s="1" t="s">
        <v>26</v>
      </c>
      <c r="E1285" s="1" t="s">
        <v>2101</v>
      </c>
      <c r="F1285" s="26" t="s">
        <v>2102</v>
      </c>
      <c r="G1285" s="26" t="s">
        <v>101</v>
      </c>
      <c r="H1285" s="1" t="s">
        <v>123</v>
      </c>
      <c r="I1285" s="1" t="s">
        <v>2103</v>
      </c>
      <c r="J1285" s="1" t="s">
        <v>2104</v>
      </c>
      <c r="K1285" s="1" t="s">
        <v>2105</v>
      </c>
      <c r="L1285" s="1" t="s">
        <v>2106</v>
      </c>
      <c r="M1285" s="1" t="s">
        <v>2107</v>
      </c>
      <c r="N1285" s="1" t="s">
        <v>2108</v>
      </c>
      <c r="O1285" s="1" t="s">
        <v>107</v>
      </c>
      <c r="P1285" s="1">
        <v>943</v>
      </c>
      <c r="Q1285" s="1" t="s">
        <v>5157</v>
      </c>
      <c r="R1285" s="1" t="s">
        <v>38</v>
      </c>
      <c r="S1285" s="1" t="s">
        <v>5147</v>
      </c>
      <c r="T1285" s="1" t="s">
        <v>40</v>
      </c>
      <c r="U1285" s="1">
        <v>15</v>
      </c>
      <c r="V1285" s="1" t="s">
        <v>41</v>
      </c>
      <c r="W1285" s="1" t="s">
        <v>41</v>
      </c>
      <c r="X1285" s="1">
        <v>2</v>
      </c>
      <c r="Y1285" s="34" t="s">
        <v>5649</v>
      </c>
      <c r="Z1285" s="1">
        <v>15.5</v>
      </c>
      <c r="AA1285" s="1">
        <v>10</v>
      </c>
      <c r="AB1285" s="1"/>
      <c r="AC1285" s="1"/>
      <c r="AD1285" s="1"/>
      <c r="AE1285" s="1"/>
      <c r="AF1285" s="1"/>
      <c r="AG1285" s="1"/>
      <c r="AH1285" s="1">
        <v>5.5</v>
      </c>
      <c r="AI1285" s="1"/>
      <c r="AJ1285" s="1"/>
      <c r="AK1285" s="1"/>
      <c r="AL1285" s="1"/>
      <c r="AM1285" s="1"/>
      <c r="AN1285" s="1"/>
      <c r="AO1285" s="1">
        <f t="shared" si="217"/>
        <v>0</v>
      </c>
      <c r="AP1285" s="1">
        <v>10</v>
      </c>
      <c r="AQ1285" s="1"/>
      <c r="AR1285" s="1"/>
      <c r="AS1285" s="1"/>
      <c r="AT1285" s="1"/>
      <c r="AU1285" s="1"/>
      <c r="AV1285" s="1"/>
      <c r="AW1285" s="1"/>
      <c r="AX1285" s="1">
        <v>2.74</v>
      </c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>
        <f t="shared" si="218"/>
        <v>0</v>
      </c>
      <c r="BJ1285" s="1">
        <v>21.25</v>
      </c>
      <c r="BK1285" s="1"/>
      <c r="BL1285" s="1"/>
      <c r="BM1285" s="1"/>
      <c r="BN1285" s="1"/>
      <c r="BO1285" s="1">
        <v>1.25</v>
      </c>
      <c r="BP1285" s="1"/>
      <c r="BQ1285" s="1"/>
      <c r="BR1285" s="1"/>
      <c r="BS1285" s="1"/>
      <c r="BT1285" s="1"/>
      <c r="BU1285" s="1"/>
      <c r="BV1285" s="1"/>
      <c r="BW1285" s="1"/>
      <c r="BX1285" s="1">
        <f t="shared" si="219"/>
        <v>0</v>
      </c>
      <c r="BY1285" s="1">
        <v>20</v>
      </c>
      <c r="BZ1285" s="1"/>
      <c r="CA1285" s="1">
        <f t="shared" si="220"/>
        <v>0</v>
      </c>
      <c r="CB1285" s="1">
        <f t="shared" si="221"/>
        <v>0</v>
      </c>
      <c r="CC1285" s="1">
        <v>20</v>
      </c>
      <c r="CD1285" s="1">
        <v>20</v>
      </c>
      <c r="CE1285" s="1"/>
      <c r="CF1285" s="1"/>
      <c r="CG1285" s="1">
        <f t="shared" si="222"/>
        <v>0</v>
      </c>
      <c r="CH1285" s="1">
        <v>8</v>
      </c>
      <c r="CI1285" s="1">
        <v>8</v>
      </c>
      <c r="CJ1285" s="1"/>
      <c r="CK1285" s="1"/>
      <c r="CL1285" s="1">
        <f t="shared" si="216"/>
        <v>0</v>
      </c>
      <c r="CM1285" s="1"/>
      <c r="CN1285" s="1"/>
      <c r="CO1285" s="1">
        <f t="shared" si="223"/>
        <v>0</v>
      </c>
      <c r="CP1285" s="1">
        <v>51.25</v>
      </c>
      <c r="CQ1285" s="1">
        <f t="shared" si="228"/>
        <v>0</v>
      </c>
      <c r="CR1285" s="1">
        <v>93</v>
      </c>
      <c r="CS1285" s="1" t="s">
        <v>5728</v>
      </c>
    </row>
    <row r="1286" spans="1:97" customFormat="1" ht="30.75" hidden="1" customHeight="1" x14ac:dyDescent="0.25">
      <c r="A1286" s="1" t="s">
        <v>756</v>
      </c>
      <c r="B1286" s="1" t="s">
        <v>757</v>
      </c>
      <c r="C1286" s="1" t="s">
        <v>419</v>
      </c>
      <c r="D1286" s="1" t="s">
        <v>26</v>
      </c>
      <c r="E1286" s="1" t="s">
        <v>758</v>
      </c>
      <c r="F1286" s="26" t="s">
        <v>759</v>
      </c>
      <c r="G1286" s="26" t="s">
        <v>760</v>
      </c>
      <c r="H1286" s="1" t="s">
        <v>75</v>
      </c>
      <c r="I1286" s="1" t="s">
        <v>761</v>
      </c>
      <c r="J1286" s="1" t="s">
        <v>762</v>
      </c>
      <c r="K1286" s="1" t="s">
        <v>763</v>
      </c>
      <c r="L1286" s="1" t="s">
        <v>105</v>
      </c>
      <c r="M1286" s="1" t="s">
        <v>436</v>
      </c>
      <c r="N1286" s="1" t="s">
        <v>764</v>
      </c>
      <c r="O1286" s="1" t="s">
        <v>438</v>
      </c>
      <c r="P1286" s="1">
        <v>943</v>
      </c>
      <c r="Q1286" s="1" t="s">
        <v>5157</v>
      </c>
      <c r="R1286" s="1" t="s">
        <v>38</v>
      </c>
      <c r="S1286" s="1" t="s">
        <v>5147</v>
      </c>
      <c r="T1286" s="1" t="s">
        <v>40</v>
      </c>
      <c r="U1286" s="1">
        <v>15</v>
      </c>
      <c r="V1286" s="1" t="s">
        <v>41</v>
      </c>
      <c r="W1286" s="1" t="s">
        <v>41</v>
      </c>
      <c r="X1286" s="1">
        <v>3</v>
      </c>
      <c r="Y1286" s="34" t="s">
        <v>5649</v>
      </c>
      <c r="Z1286" s="1">
        <v>120.12</v>
      </c>
      <c r="AA1286" s="1">
        <v>10</v>
      </c>
      <c r="AB1286" s="1"/>
      <c r="AC1286" s="1"/>
      <c r="AD1286" s="1"/>
      <c r="AE1286" s="1"/>
      <c r="AF1286" s="1"/>
      <c r="AG1286" s="1"/>
      <c r="AH1286" s="1">
        <v>16.5</v>
      </c>
      <c r="AI1286" s="1"/>
      <c r="AJ1286" s="1"/>
      <c r="AK1286" s="1"/>
      <c r="AL1286" s="1"/>
      <c r="AM1286" s="1"/>
      <c r="AN1286" s="1">
        <v>53.62</v>
      </c>
      <c r="AO1286" s="1">
        <f t="shared" si="217"/>
        <v>0</v>
      </c>
      <c r="AP1286" s="1">
        <v>50</v>
      </c>
      <c r="AQ1286" s="1"/>
      <c r="AR1286" s="1"/>
      <c r="AS1286" s="1"/>
      <c r="AT1286" s="1"/>
      <c r="AU1286" s="1"/>
      <c r="AV1286" s="1"/>
      <c r="AW1286" s="1"/>
      <c r="AX1286" s="1">
        <v>8.2200000000000006</v>
      </c>
      <c r="AY1286" s="1"/>
      <c r="AZ1286" s="1"/>
      <c r="BA1286" s="1">
        <v>13.37</v>
      </c>
      <c r="BB1286" s="1"/>
      <c r="BC1286" s="1"/>
      <c r="BD1286" s="1"/>
      <c r="BE1286" s="1"/>
      <c r="BF1286" s="1"/>
      <c r="BG1286" s="1"/>
      <c r="BH1286" s="1"/>
      <c r="BI1286" s="1">
        <f t="shared" si="218"/>
        <v>0</v>
      </c>
      <c r="BJ1286" s="1">
        <v>1.25</v>
      </c>
      <c r="BK1286" s="1"/>
      <c r="BL1286" s="1"/>
      <c r="BM1286" s="1"/>
      <c r="BN1286" s="1"/>
      <c r="BO1286" s="1">
        <v>1.25</v>
      </c>
      <c r="BP1286" s="1"/>
      <c r="BQ1286" s="1"/>
      <c r="BR1286" s="1"/>
      <c r="BS1286" s="1"/>
      <c r="BT1286" s="1"/>
      <c r="BU1286" s="1"/>
      <c r="BV1286" s="1"/>
      <c r="BW1286" s="1"/>
      <c r="BX1286" s="1">
        <f t="shared" si="219"/>
        <v>0</v>
      </c>
      <c r="BY1286" s="1"/>
      <c r="BZ1286" s="1"/>
      <c r="CA1286" s="1">
        <f t="shared" si="220"/>
        <v>0</v>
      </c>
      <c r="CB1286" s="1">
        <f t="shared" si="221"/>
        <v>0</v>
      </c>
      <c r="CC1286" s="1">
        <v>0</v>
      </c>
      <c r="CD1286" s="1">
        <v>0</v>
      </c>
      <c r="CE1286" s="1"/>
      <c r="CF1286" s="1"/>
      <c r="CG1286" s="1">
        <f t="shared" si="222"/>
        <v>0</v>
      </c>
      <c r="CH1286" s="1">
        <v>0</v>
      </c>
      <c r="CI1286" s="1">
        <v>0</v>
      </c>
      <c r="CJ1286" s="1"/>
      <c r="CK1286" s="1"/>
      <c r="CL1286" s="1">
        <f t="shared" si="216"/>
        <v>0</v>
      </c>
      <c r="CM1286" s="1"/>
      <c r="CN1286" s="1"/>
      <c r="CO1286" s="1">
        <f t="shared" si="223"/>
        <v>0</v>
      </c>
      <c r="CP1286" s="1">
        <v>51.25</v>
      </c>
      <c r="CQ1286" s="1">
        <f t="shared" si="228"/>
        <v>0</v>
      </c>
      <c r="CR1286" s="1">
        <v>96</v>
      </c>
      <c r="CS1286" s="1" t="s">
        <v>5728</v>
      </c>
    </row>
    <row r="1287" spans="1:97" customFormat="1" ht="97.5" hidden="1" customHeight="1" x14ac:dyDescent="0.25">
      <c r="A1287" s="27" t="s">
        <v>3433</v>
      </c>
      <c r="B1287" s="27" t="s">
        <v>3434</v>
      </c>
      <c r="C1287" s="27" t="s">
        <v>267</v>
      </c>
      <c r="D1287" s="27" t="s">
        <v>98</v>
      </c>
      <c r="E1287" s="27" t="s">
        <v>3435</v>
      </c>
      <c r="F1287" s="27" t="s">
        <v>3436</v>
      </c>
      <c r="G1287" s="27" t="s">
        <v>3437</v>
      </c>
      <c r="H1287" s="27" t="s">
        <v>3438</v>
      </c>
      <c r="I1287" s="27" t="s">
        <v>3439</v>
      </c>
      <c r="J1287" s="27" t="s">
        <v>3440</v>
      </c>
      <c r="K1287" s="27" t="s">
        <v>3441</v>
      </c>
      <c r="L1287" s="27" t="s">
        <v>1853</v>
      </c>
      <c r="M1287" s="27" t="s">
        <v>330</v>
      </c>
      <c r="N1287" s="27" t="s">
        <v>3442</v>
      </c>
      <c r="O1287" s="27" t="s">
        <v>3443</v>
      </c>
      <c r="P1287" s="27">
        <v>943</v>
      </c>
      <c r="Q1287" s="27" t="s">
        <v>5157</v>
      </c>
      <c r="R1287" s="27" t="s">
        <v>38</v>
      </c>
      <c r="S1287" s="27" t="s">
        <v>5147</v>
      </c>
      <c r="T1287" s="27" t="s">
        <v>40</v>
      </c>
      <c r="U1287" s="27">
        <v>15</v>
      </c>
      <c r="V1287" s="27" t="s">
        <v>41</v>
      </c>
      <c r="W1287" s="27" t="s">
        <v>41</v>
      </c>
      <c r="X1287" s="27">
        <v>5</v>
      </c>
      <c r="Y1287" s="33" t="s">
        <v>5712</v>
      </c>
      <c r="Z1287" s="27">
        <v>176.39</v>
      </c>
      <c r="AA1287" s="27">
        <v>0</v>
      </c>
      <c r="AB1287" s="1"/>
      <c r="AC1287" s="1"/>
      <c r="AD1287" s="1">
        <v>50</v>
      </c>
      <c r="AE1287" s="1"/>
      <c r="AF1287" s="1"/>
      <c r="AG1287" s="1"/>
      <c r="AH1287" s="1"/>
      <c r="AI1287" s="1"/>
      <c r="AJ1287" s="1">
        <v>126.39</v>
      </c>
      <c r="AK1287" s="1"/>
      <c r="AL1287" s="1"/>
      <c r="AM1287" s="1"/>
      <c r="AN1287" s="1"/>
      <c r="AO1287" s="1">
        <f t="shared" si="217"/>
        <v>0</v>
      </c>
      <c r="AP1287" s="27">
        <v>0</v>
      </c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>
        <f t="shared" si="218"/>
        <v>0</v>
      </c>
      <c r="BJ1287" s="27">
        <v>10</v>
      </c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>
        <v>10</v>
      </c>
      <c r="BW1287" s="27"/>
      <c r="BX1287" s="27">
        <f t="shared" si="219"/>
        <v>0</v>
      </c>
      <c r="BY1287" s="27"/>
      <c r="BZ1287" s="27"/>
      <c r="CA1287" s="27">
        <f t="shared" si="220"/>
        <v>0</v>
      </c>
      <c r="CB1287" s="27">
        <f t="shared" si="221"/>
        <v>0</v>
      </c>
      <c r="CC1287" s="27">
        <v>30</v>
      </c>
      <c r="CD1287" s="27">
        <v>30</v>
      </c>
      <c r="CE1287" s="27"/>
      <c r="CF1287" s="27"/>
      <c r="CG1287" s="27">
        <f t="shared" si="222"/>
        <v>0</v>
      </c>
      <c r="CH1287" s="27">
        <v>16</v>
      </c>
      <c r="CI1287" s="27">
        <v>16</v>
      </c>
      <c r="CJ1287" s="27"/>
      <c r="CK1287" s="27"/>
      <c r="CL1287" s="27">
        <f t="shared" si="216"/>
        <v>0</v>
      </c>
      <c r="CM1287" s="27"/>
      <c r="CN1287" s="27"/>
      <c r="CO1287" s="27">
        <f t="shared" si="223"/>
        <v>0</v>
      </c>
      <c r="CP1287" s="27">
        <v>40</v>
      </c>
      <c r="CQ1287" s="27"/>
      <c r="CR1287" s="27"/>
      <c r="CS1287" s="27" t="s">
        <v>5727</v>
      </c>
    </row>
    <row r="1288" spans="1:97" customFormat="1" ht="40.5" hidden="1" customHeight="1" x14ac:dyDescent="0.25">
      <c r="A1288" s="1" t="s">
        <v>4057</v>
      </c>
      <c r="B1288" s="1" t="s">
        <v>4058</v>
      </c>
      <c r="C1288" s="1" t="s">
        <v>133</v>
      </c>
      <c r="D1288" s="1" t="s">
        <v>84</v>
      </c>
      <c r="E1288" s="1" t="s">
        <v>4059</v>
      </c>
      <c r="F1288" s="26" t="s">
        <v>4060</v>
      </c>
      <c r="G1288" s="26" t="s">
        <v>249</v>
      </c>
      <c r="H1288" s="1" t="s">
        <v>226</v>
      </c>
      <c r="I1288" s="1" t="s">
        <v>4061</v>
      </c>
      <c r="J1288" s="1" t="s">
        <v>4062</v>
      </c>
      <c r="K1288" s="1" t="s">
        <v>4063</v>
      </c>
      <c r="L1288" s="1" t="s">
        <v>105</v>
      </c>
      <c r="M1288" s="1" t="s">
        <v>373</v>
      </c>
      <c r="N1288" s="1" t="s">
        <v>4064</v>
      </c>
      <c r="O1288" s="1" t="s">
        <v>571</v>
      </c>
      <c r="P1288" s="1">
        <v>943</v>
      </c>
      <c r="Q1288" s="1" t="s">
        <v>5157</v>
      </c>
      <c r="R1288" s="1" t="s">
        <v>38</v>
      </c>
      <c r="S1288" s="1" t="s">
        <v>5147</v>
      </c>
      <c r="T1288" s="1" t="s">
        <v>40</v>
      </c>
      <c r="U1288" s="1">
        <v>15</v>
      </c>
      <c r="V1288" s="1" t="s">
        <v>41</v>
      </c>
      <c r="W1288" s="1" t="s">
        <v>41</v>
      </c>
      <c r="X1288" s="1">
        <v>8</v>
      </c>
      <c r="Y1288" s="34" t="s">
        <v>5649</v>
      </c>
      <c r="Z1288" s="1">
        <v>74.62</v>
      </c>
      <c r="AA1288" s="1">
        <v>10</v>
      </c>
      <c r="AB1288" s="1"/>
      <c r="AC1288" s="1"/>
      <c r="AD1288" s="1"/>
      <c r="AE1288" s="1"/>
      <c r="AF1288" s="1"/>
      <c r="AG1288" s="1"/>
      <c r="AH1288" s="1">
        <v>11</v>
      </c>
      <c r="AI1288" s="1"/>
      <c r="AJ1288" s="1">
        <v>53.62</v>
      </c>
      <c r="AK1288" s="1"/>
      <c r="AL1288" s="1"/>
      <c r="AM1288" s="1"/>
      <c r="AN1288" s="1"/>
      <c r="AO1288" s="1">
        <f t="shared" si="217"/>
        <v>0</v>
      </c>
      <c r="AP1288" s="1">
        <v>10</v>
      </c>
      <c r="AQ1288" s="1"/>
      <c r="AR1288" s="1"/>
      <c r="AS1288" s="1"/>
      <c r="AT1288" s="1"/>
      <c r="AU1288" s="1"/>
      <c r="AV1288" s="1"/>
      <c r="AW1288" s="1"/>
      <c r="AX1288" s="1">
        <v>1.37</v>
      </c>
      <c r="AY1288" s="1"/>
      <c r="AZ1288" s="1"/>
      <c r="BA1288" s="1">
        <v>22.92</v>
      </c>
      <c r="BB1288" s="1">
        <v>11.49</v>
      </c>
      <c r="BC1288" s="1"/>
      <c r="BD1288" s="1"/>
      <c r="BE1288" s="1"/>
      <c r="BF1288" s="1"/>
      <c r="BG1288" s="1"/>
      <c r="BH1288" s="1"/>
      <c r="BI1288" s="1">
        <f t="shared" si="218"/>
        <v>0</v>
      </c>
      <c r="BJ1288" s="1">
        <v>2.5</v>
      </c>
      <c r="BK1288" s="1"/>
      <c r="BL1288" s="1"/>
      <c r="BM1288" s="1"/>
      <c r="BN1288" s="1"/>
      <c r="BO1288" s="1">
        <v>0</v>
      </c>
      <c r="BP1288" s="1"/>
      <c r="BQ1288" s="1"/>
      <c r="BR1288" s="1"/>
      <c r="BS1288" s="1"/>
      <c r="BT1288" s="1"/>
      <c r="BU1288" s="1"/>
      <c r="BV1288" s="1"/>
      <c r="BW1288" s="1"/>
      <c r="BX1288" s="1">
        <f t="shared" si="219"/>
        <v>0</v>
      </c>
      <c r="BY1288" s="1"/>
      <c r="BZ1288" s="1"/>
      <c r="CA1288" s="1">
        <f t="shared" si="220"/>
        <v>0</v>
      </c>
      <c r="CB1288" s="1">
        <f t="shared" si="221"/>
        <v>0</v>
      </c>
      <c r="CC1288" s="1">
        <v>20</v>
      </c>
      <c r="CD1288" s="1">
        <v>20</v>
      </c>
      <c r="CE1288" s="1"/>
      <c r="CF1288" s="1"/>
      <c r="CG1288" s="1">
        <f t="shared" si="222"/>
        <v>0</v>
      </c>
      <c r="CH1288" s="1">
        <v>8</v>
      </c>
      <c r="CI1288" s="1">
        <v>8</v>
      </c>
      <c r="CJ1288" s="1"/>
      <c r="CK1288" s="1"/>
      <c r="CL1288" s="1">
        <f t="shared" si="216"/>
        <v>0</v>
      </c>
      <c r="CM1288" s="1"/>
      <c r="CN1288" s="1"/>
      <c r="CO1288" s="1">
        <f t="shared" si="223"/>
        <v>0</v>
      </c>
      <c r="CP1288" s="1">
        <v>32.5</v>
      </c>
      <c r="CQ1288" s="1">
        <f>SUM(BI1288,CB1288,CG1288)</f>
        <v>0</v>
      </c>
      <c r="CR1288" s="1">
        <v>89</v>
      </c>
      <c r="CS1288" s="1" t="s">
        <v>5728</v>
      </c>
    </row>
    <row r="1289" spans="1:97" customFormat="1" ht="41.25" hidden="1" customHeight="1" x14ac:dyDescent="0.25">
      <c r="A1289" s="1" t="s">
        <v>4741</v>
      </c>
      <c r="B1289" s="1" t="s">
        <v>4742</v>
      </c>
      <c r="C1289" s="1" t="s">
        <v>267</v>
      </c>
      <c r="D1289" s="1" t="s">
        <v>84</v>
      </c>
      <c r="E1289" s="1" t="s">
        <v>4743</v>
      </c>
      <c r="F1289" s="26" t="s">
        <v>4744</v>
      </c>
      <c r="G1289" s="26" t="s">
        <v>4690</v>
      </c>
      <c r="H1289" s="1" t="s">
        <v>29</v>
      </c>
      <c r="I1289" s="1" t="s">
        <v>4745</v>
      </c>
      <c r="J1289" s="1" t="s">
        <v>4746</v>
      </c>
      <c r="K1289" s="1" t="s">
        <v>4747</v>
      </c>
      <c r="L1289" s="1" t="s">
        <v>105</v>
      </c>
      <c r="M1289" s="1" t="s">
        <v>93</v>
      </c>
      <c r="N1289" s="1" t="s">
        <v>4748</v>
      </c>
      <c r="O1289" s="1" t="s">
        <v>107</v>
      </c>
      <c r="P1289" s="1">
        <v>943</v>
      </c>
      <c r="Q1289" s="1" t="s">
        <v>5157</v>
      </c>
      <c r="R1289" s="1" t="s">
        <v>38</v>
      </c>
      <c r="S1289" s="1" t="s">
        <v>5147</v>
      </c>
      <c r="T1289" s="1" t="s">
        <v>40</v>
      </c>
      <c r="U1289" s="1">
        <v>15</v>
      </c>
      <c r="V1289" s="1" t="s">
        <v>41</v>
      </c>
      <c r="W1289" s="1" t="s">
        <v>41</v>
      </c>
      <c r="X1289" s="1">
        <v>7</v>
      </c>
      <c r="Y1289" s="34" t="s">
        <v>5649</v>
      </c>
      <c r="Z1289" s="1">
        <v>10</v>
      </c>
      <c r="AA1289" s="1">
        <v>10</v>
      </c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>
        <f t="shared" si="217"/>
        <v>0</v>
      </c>
      <c r="AP1289" s="1">
        <v>10</v>
      </c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>
        <f t="shared" si="218"/>
        <v>0</v>
      </c>
      <c r="BJ1289" s="1">
        <v>0.5</v>
      </c>
      <c r="BK1289" s="1">
        <v>0.5</v>
      </c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>
        <f t="shared" si="219"/>
        <v>0</v>
      </c>
      <c r="BY1289" s="1"/>
      <c r="BZ1289" s="1"/>
      <c r="CA1289" s="1">
        <f t="shared" si="220"/>
        <v>0</v>
      </c>
      <c r="CB1289" s="1">
        <f t="shared" si="221"/>
        <v>0</v>
      </c>
      <c r="CC1289" s="1">
        <v>20</v>
      </c>
      <c r="CD1289" s="1">
        <v>20</v>
      </c>
      <c r="CE1289" s="1"/>
      <c r="CF1289" s="1"/>
      <c r="CG1289" s="1">
        <f t="shared" si="222"/>
        <v>0</v>
      </c>
      <c r="CH1289" s="1">
        <v>8</v>
      </c>
      <c r="CI1289" s="1">
        <v>8</v>
      </c>
      <c r="CJ1289" s="1"/>
      <c r="CK1289" s="1"/>
      <c r="CL1289" s="1">
        <f t="shared" ref="CL1289:CL1352" si="229">IF(SUBTOTAL(9,CI1289:CK1289)&gt;=100,100,SUBTOTAL(9,CI1289:CK1289))</f>
        <v>0</v>
      </c>
      <c r="CM1289" s="1"/>
      <c r="CN1289" s="1"/>
      <c r="CO1289" s="1">
        <f t="shared" si="223"/>
        <v>0</v>
      </c>
      <c r="CP1289" s="1">
        <v>30.5</v>
      </c>
      <c r="CQ1289" s="1">
        <f>SUM(BI1289,CB1289,CG1289)</f>
        <v>0</v>
      </c>
      <c r="CR1289" s="1">
        <v>97</v>
      </c>
      <c r="CS1289" s="1" t="s">
        <v>5728</v>
      </c>
    </row>
    <row r="1290" spans="1:97" customFormat="1" ht="34.5" hidden="1" customHeight="1" x14ac:dyDescent="0.25">
      <c r="A1290" s="1" t="s">
        <v>4065</v>
      </c>
      <c r="B1290" s="1" t="s">
        <v>4066</v>
      </c>
      <c r="C1290" s="1" t="s">
        <v>267</v>
      </c>
      <c r="D1290" s="1" t="s">
        <v>84</v>
      </c>
      <c r="E1290" s="1" t="s">
        <v>4067</v>
      </c>
      <c r="F1290" s="26" t="s">
        <v>4068</v>
      </c>
      <c r="G1290" s="26" t="s">
        <v>4069</v>
      </c>
      <c r="H1290" s="1" t="s">
        <v>4070</v>
      </c>
      <c r="I1290" s="1" t="s">
        <v>4071</v>
      </c>
      <c r="J1290" s="1" t="s">
        <v>4071</v>
      </c>
      <c r="K1290" s="1" t="s">
        <v>4072</v>
      </c>
      <c r="L1290" s="1" t="s">
        <v>65</v>
      </c>
      <c r="M1290" s="1" t="s">
        <v>66</v>
      </c>
      <c r="N1290" s="1" t="s">
        <v>4073</v>
      </c>
      <c r="O1290" s="1" t="s">
        <v>2072</v>
      </c>
      <c r="P1290" s="1">
        <v>943</v>
      </c>
      <c r="Q1290" s="1" t="s">
        <v>5157</v>
      </c>
      <c r="R1290" s="1" t="s">
        <v>38</v>
      </c>
      <c r="S1290" s="1" t="s">
        <v>5147</v>
      </c>
      <c r="T1290" s="1" t="s">
        <v>40</v>
      </c>
      <c r="U1290" s="1">
        <v>15</v>
      </c>
      <c r="V1290" s="1" t="s">
        <v>41</v>
      </c>
      <c r="W1290" s="1" t="s">
        <v>41</v>
      </c>
      <c r="X1290" s="1">
        <v>5</v>
      </c>
      <c r="Y1290" s="34" t="s">
        <v>5649</v>
      </c>
      <c r="Z1290" s="1">
        <v>0</v>
      </c>
      <c r="AA1290" s="1">
        <v>0</v>
      </c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>
        <f t="shared" si="217"/>
        <v>0</v>
      </c>
      <c r="AP1290" s="1">
        <v>6.64</v>
      </c>
      <c r="AQ1290" s="1">
        <v>0</v>
      </c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>
        <f t="shared" si="218"/>
        <v>0</v>
      </c>
      <c r="BJ1290" s="1">
        <v>18.75</v>
      </c>
      <c r="BK1290" s="1"/>
      <c r="BL1290" s="1"/>
      <c r="BM1290" s="1"/>
      <c r="BN1290" s="1"/>
      <c r="BO1290" s="1">
        <v>1.25</v>
      </c>
      <c r="BP1290" s="1"/>
      <c r="BQ1290" s="1">
        <v>2</v>
      </c>
      <c r="BR1290" s="1"/>
      <c r="BS1290" s="1"/>
      <c r="BT1290" s="1"/>
      <c r="BU1290" s="1"/>
      <c r="BV1290" s="1"/>
      <c r="BW1290" s="1"/>
      <c r="BX1290" s="1">
        <f t="shared" si="219"/>
        <v>0</v>
      </c>
      <c r="BY1290" s="1"/>
      <c r="BZ1290" s="1"/>
      <c r="CA1290" s="1">
        <f t="shared" si="220"/>
        <v>0</v>
      </c>
      <c r="CB1290" s="1">
        <f t="shared" si="221"/>
        <v>0</v>
      </c>
      <c r="CC1290" s="1"/>
      <c r="CD1290" s="1"/>
      <c r="CE1290" s="1"/>
      <c r="CF1290" s="1"/>
      <c r="CG1290" s="1">
        <f t="shared" si="222"/>
        <v>0</v>
      </c>
      <c r="CH1290" s="1"/>
      <c r="CI1290" s="1"/>
      <c r="CJ1290" s="1"/>
      <c r="CK1290" s="1"/>
      <c r="CL1290" s="1">
        <f t="shared" si="229"/>
        <v>0</v>
      </c>
      <c r="CM1290" s="1"/>
      <c r="CN1290" s="1"/>
      <c r="CO1290" s="1">
        <f t="shared" si="223"/>
        <v>0</v>
      </c>
      <c r="CP1290" s="1">
        <v>25.39</v>
      </c>
      <c r="CQ1290" s="1">
        <f>SUM(BI1290,CB1290,CG1290)</f>
        <v>0</v>
      </c>
      <c r="CR1290" s="1">
        <v>99</v>
      </c>
      <c r="CS1290" s="1" t="s">
        <v>5728</v>
      </c>
    </row>
    <row r="1291" spans="1:97" customFormat="1" ht="51.75" hidden="1" customHeight="1" x14ac:dyDescent="0.25">
      <c r="A1291" s="1" t="s">
        <v>4074</v>
      </c>
      <c r="B1291" s="1" t="s">
        <v>4075</v>
      </c>
      <c r="C1291" s="1" t="s">
        <v>25</v>
      </c>
      <c r="D1291" s="1" t="s">
        <v>84</v>
      </c>
      <c r="E1291" s="1" t="s">
        <v>4076</v>
      </c>
      <c r="F1291" s="1" t="s">
        <v>4077</v>
      </c>
      <c r="G1291" s="1" t="s">
        <v>1598</v>
      </c>
      <c r="H1291" s="1" t="s">
        <v>391</v>
      </c>
      <c r="I1291" s="1" t="s">
        <v>4078</v>
      </c>
      <c r="J1291" s="1" t="s">
        <v>4079</v>
      </c>
      <c r="K1291" s="1" t="s">
        <v>4080</v>
      </c>
      <c r="L1291" s="1" t="s">
        <v>65</v>
      </c>
      <c r="M1291" s="1" t="s">
        <v>66</v>
      </c>
      <c r="N1291" s="1" t="s">
        <v>4081</v>
      </c>
      <c r="O1291" s="1" t="s">
        <v>4082</v>
      </c>
      <c r="P1291" s="1">
        <v>943</v>
      </c>
      <c r="Q1291" s="1" t="s">
        <v>5157</v>
      </c>
      <c r="R1291" s="1" t="s">
        <v>38</v>
      </c>
      <c r="S1291" s="1" t="s">
        <v>5147</v>
      </c>
      <c r="T1291" s="1" t="s">
        <v>40</v>
      </c>
      <c r="U1291" s="1">
        <v>15</v>
      </c>
      <c r="V1291" s="1" t="s">
        <v>41</v>
      </c>
      <c r="W1291" s="1" t="s">
        <v>41</v>
      </c>
      <c r="X1291" s="1">
        <v>8</v>
      </c>
      <c r="Y1291" s="34" t="s">
        <v>5649</v>
      </c>
      <c r="Z1291" s="1">
        <v>87.39</v>
      </c>
      <c r="AA1291" s="1">
        <v>10</v>
      </c>
      <c r="AB1291" s="1"/>
      <c r="AC1291" s="1"/>
      <c r="AD1291" s="1"/>
      <c r="AE1291" s="1"/>
      <c r="AF1291" s="1"/>
      <c r="AG1291" s="1"/>
      <c r="AH1291" s="1">
        <v>46.75</v>
      </c>
      <c r="AI1291" s="1"/>
      <c r="AJ1291" s="1">
        <v>30.64</v>
      </c>
      <c r="AK1291" s="1"/>
      <c r="AL1291" s="1"/>
      <c r="AM1291" s="1"/>
      <c r="AN1291" s="1"/>
      <c r="AO1291" s="1">
        <f t="shared" si="217"/>
        <v>0</v>
      </c>
      <c r="AP1291" s="1">
        <v>10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23.29</v>
      </c>
      <c r="AY1291" s="1">
        <v>0</v>
      </c>
      <c r="AZ1291" s="1">
        <v>0</v>
      </c>
      <c r="BA1291" s="1">
        <v>15.28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f t="shared" si="218"/>
        <v>0</v>
      </c>
      <c r="BJ1291" s="1">
        <v>8.4499999999999993</v>
      </c>
      <c r="BK1291" s="1">
        <v>0</v>
      </c>
      <c r="BL1291" s="1">
        <v>0</v>
      </c>
      <c r="BM1291" s="1">
        <v>0</v>
      </c>
      <c r="BN1291" s="1">
        <v>0</v>
      </c>
      <c r="BO1291" s="1">
        <v>0</v>
      </c>
      <c r="BP1291" s="1">
        <v>0</v>
      </c>
      <c r="BQ1291" s="1">
        <v>0</v>
      </c>
      <c r="BR1291" s="1">
        <v>0</v>
      </c>
      <c r="BS1291" s="1">
        <v>2.7</v>
      </c>
      <c r="BT1291" s="1">
        <v>0</v>
      </c>
      <c r="BU1291" s="1">
        <v>0</v>
      </c>
      <c r="BV1291" s="1">
        <v>0</v>
      </c>
      <c r="BW1291" s="1">
        <v>0</v>
      </c>
      <c r="BX1291" s="1">
        <f t="shared" si="219"/>
        <v>0</v>
      </c>
      <c r="BY1291" s="1">
        <v>0</v>
      </c>
      <c r="BZ1291" s="1">
        <v>0</v>
      </c>
      <c r="CA1291" s="1">
        <f t="shared" si="220"/>
        <v>0</v>
      </c>
      <c r="CB1291" s="1">
        <f t="shared" si="221"/>
        <v>0</v>
      </c>
      <c r="CC1291" s="1"/>
      <c r="CD1291" s="1">
        <v>0</v>
      </c>
      <c r="CE1291" s="1">
        <v>0</v>
      </c>
      <c r="CF1291" s="1">
        <v>0</v>
      </c>
      <c r="CG1291" s="1">
        <f t="shared" si="222"/>
        <v>0</v>
      </c>
      <c r="CH1291" s="1"/>
      <c r="CI1291" s="1">
        <v>0</v>
      </c>
      <c r="CJ1291" s="1">
        <v>0</v>
      </c>
      <c r="CK1291" s="1">
        <v>0</v>
      </c>
      <c r="CL1291" s="1">
        <f t="shared" si="229"/>
        <v>0</v>
      </c>
      <c r="CM1291" s="1"/>
      <c r="CN1291" s="1">
        <v>0</v>
      </c>
      <c r="CO1291" s="1">
        <f t="shared" si="223"/>
        <v>0</v>
      </c>
      <c r="CP1291" s="1">
        <v>18.45</v>
      </c>
      <c r="CQ1291" s="1">
        <f>SUM(BI1291,CB1291,CG1291)</f>
        <v>0</v>
      </c>
      <c r="CR1291" s="1">
        <v>94</v>
      </c>
      <c r="CS1291" s="1" t="s">
        <v>5732</v>
      </c>
    </row>
    <row r="1292" spans="1:97" customFormat="1" ht="150" hidden="1" customHeight="1" x14ac:dyDescent="0.25">
      <c r="A1292" s="27" t="s">
        <v>794</v>
      </c>
      <c r="B1292" s="27" t="s">
        <v>795</v>
      </c>
      <c r="C1292" s="27" t="s">
        <v>267</v>
      </c>
      <c r="D1292" s="27" t="s">
        <v>84</v>
      </c>
      <c r="E1292" s="27" t="s">
        <v>796</v>
      </c>
      <c r="F1292" s="27" t="s">
        <v>797</v>
      </c>
      <c r="G1292" s="27" t="s">
        <v>29</v>
      </c>
      <c r="H1292" s="27" t="s">
        <v>74</v>
      </c>
      <c r="I1292" s="27" t="s">
        <v>798</v>
      </c>
      <c r="J1292" s="27" t="s">
        <v>799</v>
      </c>
      <c r="K1292" s="27" t="s">
        <v>800</v>
      </c>
      <c r="L1292" s="27" t="s">
        <v>319</v>
      </c>
      <c r="M1292" s="27" t="s">
        <v>801</v>
      </c>
      <c r="N1292" s="27" t="s">
        <v>802</v>
      </c>
      <c r="O1292" s="27" t="s">
        <v>438</v>
      </c>
      <c r="P1292" s="27">
        <v>943</v>
      </c>
      <c r="Q1292" s="27" t="s">
        <v>5157</v>
      </c>
      <c r="R1292" s="27" t="s">
        <v>38</v>
      </c>
      <c r="S1292" s="27" t="s">
        <v>5147</v>
      </c>
      <c r="T1292" s="27" t="s">
        <v>40</v>
      </c>
      <c r="U1292" s="27">
        <v>15</v>
      </c>
      <c r="V1292" s="27" t="s">
        <v>41</v>
      </c>
      <c r="W1292" s="27" t="s">
        <v>41</v>
      </c>
      <c r="X1292" s="27">
        <v>3</v>
      </c>
      <c r="Y1292" s="33" t="s">
        <v>5717</v>
      </c>
      <c r="Z1292" s="27">
        <v>83.69</v>
      </c>
      <c r="AA1292" s="27">
        <v>10</v>
      </c>
      <c r="AB1292" s="1"/>
      <c r="AC1292" s="1"/>
      <c r="AD1292" s="1"/>
      <c r="AE1292" s="1">
        <v>59.94</v>
      </c>
      <c r="AF1292" s="1"/>
      <c r="AG1292" s="1"/>
      <c r="AH1292" s="1">
        <v>13.75</v>
      </c>
      <c r="AI1292" s="1"/>
      <c r="AJ1292" s="1"/>
      <c r="AK1292" s="1"/>
      <c r="AL1292" s="1"/>
      <c r="AM1292" s="1"/>
      <c r="AN1292" s="1"/>
      <c r="AO1292" s="1">
        <f t="shared" si="217"/>
        <v>0</v>
      </c>
      <c r="AP1292" s="27">
        <v>10</v>
      </c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>
        <f t="shared" si="218"/>
        <v>0</v>
      </c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>
        <f t="shared" si="219"/>
        <v>0</v>
      </c>
      <c r="BY1292" s="27"/>
      <c r="BZ1292" s="27"/>
      <c r="CA1292" s="27">
        <f t="shared" si="220"/>
        <v>0</v>
      </c>
      <c r="CB1292" s="27">
        <f t="shared" si="221"/>
        <v>0</v>
      </c>
      <c r="CC1292" s="27"/>
      <c r="CD1292" s="27"/>
      <c r="CE1292" s="27"/>
      <c r="CF1292" s="27"/>
      <c r="CG1292" s="27">
        <f t="shared" si="222"/>
        <v>0</v>
      </c>
      <c r="CH1292" s="27"/>
      <c r="CI1292" s="27"/>
      <c r="CJ1292" s="27"/>
      <c r="CK1292" s="27"/>
      <c r="CL1292" s="27">
        <f t="shared" si="229"/>
        <v>0</v>
      </c>
      <c r="CM1292" s="27"/>
      <c r="CN1292" s="27"/>
      <c r="CO1292" s="27">
        <f t="shared" si="223"/>
        <v>0</v>
      </c>
      <c r="CP1292" s="27">
        <v>10</v>
      </c>
      <c r="CQ1292" s="27"/>
      <c r="CR1292" s="27"/>
      <c r="CS1292" s="27" t="s">
        <v>5727</v>
      </c>
    </row>
    <row r="1293" spans="1:97" customFormat="1" ht="64.5" hidden="1" customHeight="1" x14ac:dyDescent="0.25">
      <c r="A1293" s="1" t="s">
        <v>4083</v>
      </c>
      <c r="B1293" s="1" t="s">
        <v>4084</v>
      </c>
      <c r="C1293" s="1" t="s">
        <v>267</v>
      </c>
      <c r="D1293" s="1" t="s">
        <v>84</v>
      </c>
      <c r="E1293" s="1" t="s">
        <v>4085</v>
      </c>
      <c r="F1293" s="1" t="s">
        <v>4086</v>
      </c>
      <c r="G1293" s="1" t="s">
        <v>1036</v>
      </c>
      <c r="H1293" s="1" t="s">
        <v>4087</v>
      </c>
      <c r="I1293" s="1" t="s">
        <v>4088</v>
      </c>
      <c r="J1293" s="1" t="s">
        <v>4089</v>
      </c>
      <c r="K1293" s="1" t="s">
        <v>4090</v>
      </c>
      <c r="L1293" s="1" t="s">
        <v>1337</v>
      </c>
      <c r="M1293" s="1" t="s">
        <v>1623</v>
      </c>
      <c r="N1293" s="1" t="s">
        <v>4091</v>
      </c>
      <c r="O1293" s="1" t="s">
        <v>1625</v>
      </c>
      <c r="P1293" s="1">
        <v>943</v>
      </c>
      <c r="Q1293" s="1" t="s">
        <v>5157</v>
      </c>
      <c r="R1293" s="1" t="s">
        <v>38</v>
      </c>
      <c r="S1293" s="1" t="s">
        <v>5147</v>
      </c>
      <c r="T1293" s="1" t="s">
        <v>40</v>
      </c>
      <c r="U1293" s="1">
        <v>15</v>
      </c>
      <c r="V1293" s="1" t="s">
        <v>41</v>
      </c>
      <c r="W1293" s="1" t="s">
        <v>41</v>
      </c>
      <c r="X1293" s="1">
        <v>4</v>
      </c>
      <c r="Y1293" s="31" t="s">
        <v>5649</v>
      </c>
      <c r="Z1293" s="1">
        <v>170.85</v>
      </c>
      <c r="AA1293" s="1">
        <v>10</v>
      </c>
      <c r="AB1293" s="1"/>
      <c r="AC1293" s="1"/>
      <c r="AD1293" s="1"/>
      <c r="AE1293" s="1">
        <v>149.85</v>
      </c>
      <c r="AF1293" s="1"/>
      <c r="AG1293" s="1"/>
      <c r="AH1293" s="1">
        <v>11</v>
      </c>
      <c r="AI1293" s="1"/>
      <c r="AJ1293" s="1"/>
      <c r="AK1293" s="1"/>
      <c r="AL1293" s="1"/>
      <c r="AM1293" s="1"/>
      <c r="AN1293" s="1"/>
      <c r="AO1293" s="1">
        <f t="shared" si="217"/>
        <v>0</v>
      </c>
      <c r="AP1293" s="1">
        <v>10</v>
      </c>
      <c r="AQ1293" s="1">
        <v>0</v>
      </c>
      <c r="AR1293" s="1">
        <v>0</v>
      </c>
      <c r="AS1293" s="1">
        <v>0</v>
      </c>
      <c r="AT1293" s="1">
        <v>0</v>
      </c>
      <c r="AU1293" s="1">
        <v>74.7</v>
      </c>
      <c r="AV1293" s="1">
        <v>0</v>
      </c>
      <c r="AW1293" s="1">
        <v>0</v>
      </c>
      <c r="AX1293" s="1">
        <v>5.48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f t="shared" si="218"/>
        <v>0</v>
      </c>
      <c r="BJ1293" s="1"/>
      <c r="BK1293" s="1">
        <v>0</v>
      </c>
      <c r="BL1293" s="1">
        <v>0</v>
      </c>
      <c r="BM1293" s="1">
        <v>0</v>
      </c>
      <c r="BN1293" s="1">
        <v>0</v>
      </c>
      <c r="BO1293" s="1">
        <v>0</v>
      </c>
      <c r="BP1293" s="1">
        <v>0</v>
      </c>
      <c r="BQ1293" s="1">
        <v>0</v>
      </c>
      <c r="BR1293" s="1">
        <v>0</v>
      </c>
      <c r="BS1293" s="1">
        <v>0</v>
      </c>
      <c r="BT1293" s="1">
        <v>0</v>
      </c>
      <c r="BU1293" s="1">
        <v>0</v>
      </c>
      <c r="BV1293" s="1">
        <v>0</v>
      </c>
      <c r="BW1293" s="1">
        <v>0</v>
      </c>
      <c r="BX1293" s="1">
        <f t="shared" si="219"/>
        <v>0</v>
      </c>
      <c r="BY1293" s="1">
        <v>0</v>
      </c>
      <c r="BZ1293" s="1">
        <v>0</v>
      </c>
      <c r="CA1293" s="1">
        <f t="shared" si="220"/>
        <v>0</v>
      </c>
      <c r="CB1293" s="1">
        <f t="shared" si="221"/>
        <v>0</v>
      </c>
      <c r="CC1293" s="1"/>
      <c r="CD1293" s="1">
        <v>0</v>
      </c>
      <c r="CE1293" s="1">
        <v>0</v>
      </c>
      <c r="CF1293" s="1">
        <v>0</v>
      </c>
      <c r="CG1293" s="1">
        <f t="shared" si="222"/>
        <v>0</v>
      </c>
      <c r="CH1293" s="1"/>
      <c r="CI1293" s="1">
        <v>0</v>
      </c>
      <c r="CJ1293" s="1">
        <v>0</v>
      </c>
      <c r="CK1293" s="1">
        <v>0</v>
      </c>
      <c r="CL1293" s="1">
        <f t="shared" si="229"/>
        <v>0</v>
      </c>
      <c r="CM1293" s="1"/>
      <c r="CN1293" s="1">
        <v>0</v>
      </c>
      <c r="CO1293" s="1">
        <f t="shared" si="223"/>
        <v>0</v>
      </c>
      <c r="CP1293" s="1">
        <v>10</v>
      </c>
      <c r="CQ1293" s="1">
        <f>SUM(BI1293,CB1293,CG1293)</f>
        <v>0</v>
      </c>
      <c r="CR1293" s="1">
        <v>82</v>
      </c>
      <c r="CS1293" s="1" t="s">
        <v>5732</v>
      </c>
    </row>
    <row r="1294" spans="1:97" s="1" customFormat="1" ht="15" hidden="1" customHeight="1" x14ac:dyDescent="0.25">
      <c r="A1294" s="1" t="s">
        <v>5175</v>
      </c>
      <c r="B1294" s="1" t="s">
        <v>5176</v>
      </c>
      <c r="C1294" s="1" t="s">
        <v>267</v>
      </c>
      <c r="D1294" s="1" t="s">
        <v>5177</v>
      </c>
      <c r="E1294" s="1" t="s">
        <v>5178</v>
      </c>
      <c r="F1294" s="1" t="s">
        <v>5179</v>
      </c>
      <c r="G1294" s="1" t="s">
        <v>29</v>
      </c>
      <c r="H1294" s="1" t="s">
        <v>5180</v>
      </c>
      <c r="I1294" s="1" t="s">
        <v>5181</v>
      </c>
      <c r="J1294" s="1" t="s">
        <v>5182</v>
      </c>
      <c r="K1294" s="1" t="s">
        <v>5183</v>
      </c>
      <c r="L1294" s="1" t="s">
        <v>199</v>
      </c>
      <c r="M1294" s="1" t="s">
        <v>5184</v>
      </c>
      <c r="N1294" s="1" t="s">
        <v>5185</v>
      </c>
      <c r="O1294" s="1" t="s">
        <v>509</v>
      </c>
      <c r="P1294" s="1">
        <v>944</v>
      </c>
      <c r="Q1294" s="1" t="s">
        <v>5186</v>
      </c>
      <c r="R1294" s="1" t="s">
        <v>38</v>
      </c>
      <c r="S1294" s="1" t="s">
        <v>5147</v>
      </c>
      <c r="T1294" s="1" t="s">
        <v>5187</v>
      </c>
      <c r="U1294" s="1">
        <v>1</v>
      </c>
      <c r="V1294" s="1" t="s">
        <v>817</v>
      </c>
      <c r="W1294" s="1" t="s">
        <v>41</v>
      </c>
      <c r="X1294" s="1">
        <v>1</v>
      </c>
      <c r="Y1294" s="7"/>
      <c r="Z1294" s="1">
        <v>421.84</v>
      </c>
      <c r="AA1294" s="1">
        <v>50</v>
      </c>
      <c r="AC1294" s="1">
        <v>34.799999999999997</v>
      </c>
      <c r="AJ1294" s="1">
        <v>337.04</v>
      </c>
      <c r="AO1294" s="1">
        <f t="shared" si="217"/>
        <v>0</v>
      </c>
      <c r="AP1294" s="1">
        <v>50</v>
      </c>
      <c r="BI1294" s="1">
        <f t="shared" si="218"/>
        <v>0</v>
      </c>
      <c r="BJ1294" s="1">
        <v>10.5</v>
      </c>
      <c r="BM1294" s="1">
        <v>3</v>
      </c>
      <c r="BO1294" s="1">
        <v>7.5</v>
      </c>
      <c r="BX1294" s="1">
        <f t="shared" si="219"/>
        <v>0</v>
      </c>
      <c r="CA1294" s="1">
        <f t="shared" si="220"/>
        <v>0</v>
      </c>
      <c r="CB1294" s="1">
        <f t="shared" si="221"/>
        <v>0</v>
      </c>
      <c r="CC1294" s="1">
        <v>100</v>
      </c>
      <c r="CD1294" s="1">
        <v>50</v>
      </c>
      <c r="CE1294" s="1">
        <v>50</v>
      </c>
      <c r="CG1294" s="1">
        <f t="shared" si="222"/>
        <v>0</v>
      </c>
      <c r="CH1294" s="1">
        <v>47</v>
      </c>
      <c r="CI1294" s="1">
        <v>32</v>
      </c>
      <c r="CJ1294" s="1">
        <v>15</v>
      </c>
      <c r="CL1294" s="1">
        <f t="shared" si="229"/>
        <v>0</v>
      </c>
      <c r="CO1294" s="1">
        <f t="shared" si="223"/>
        <v>0</v>
      </c>
      <c r="CP1294" s="1">
        <v>532.34</v>
      </c>
      <c r="CQ1294" s="1">
        <f t="shared" ref="CQ1294:CQ1299" si="230">SUM(AO1294,CB1294,CG1294)</f>
        <v>0</v>
      </c>
      <c r="CR1294" s="1">
        <v>1</v>
      </c>
    </row>
    <row r="1295" spans="1:97" s="1" customFormat="1" ht="15" hidden="1" customHeight="1" x14ac:dyDescent="0.25">
      <c r="A1295" s="1" t="s">
        <v>5188</v>
      </c>
      <c r="B1295" s="1" t="s">
        <v>5189</v>
      </c>
      <c r="C1295" s="1" t="s">
        <v>419</v>
      </c>
      <c r="D1295" s="1" t="s">
        <v>5177</v>
      </c>
      <c r="E1295" s="1" t="s">
        <v>5190</v>
      </c>
      <c r="F1295" s="1" t="s">
        <v>5191</v>
      </c>
      <c r="G1295" s="1" t="s">
        <v>391</v>
      </c>
      <c r="H1295" s="1" t="s">
        <v>249</v>
      </c>
      <c r="I1295" s="1" t="s">
        <v>5192</v>
      </c>
      <c r="J1295" s="1" t="s">
        <v>5193</v>
      </c>
      <c r="K1295" s="1" t="s">
        <v>5194</v>
      </c>
      <c r="L1295" s="1" t="s">
        <v>105</v>
      </c>
      <c r="M1295" s="1" t="s">
        <v>5195</v>
      </c>
      <c r="N1295" s="1" t="s">
        <v>5196</v>
      </c>
      <c r="O1295" s="1" t="s">
        <v>4985</v>
      </c>
      <c r="P1295" s="1">
        <v>944</v>
      </c>
      <c r="Q1295" s="1" t="s">
        <v>5186</v>
      </c>
      <c r="R1295" s="1" t="s">
        <v>38</v>
      </c>
      <c r="S1295" s="1" t="s">
        <v>5147</v>
      </c>
      <c r="T1295" s="1" t="s">
        <v>5187</v>
      </c>
      <c r="U1295" s="1">
        <v>1</v>
      </c>
      <c r="V1295" s="1" t="s">
        <v>817</v>
      </c>
      <c r="W1295" s="1" t="s">
        <v>41</v>
      </c>
      <c r="X1295" s="1">
        <v>1</v>
      </c>
      <c r="Y1295" s="7"/>
      <c r="Z1295" s="1">
        <v>195.54</v>
      </c>
      <c r="AA1295" s="1">
        <v>50</v>
      </c>
      <c r="AJ1295" s="1">
        <v>145.54</v>
      </c>
      <c r="AO1295" s="1">
        <f t="shared" si="217"/>
        <v>0</v>
      </c>
      <c r="AP1295" s="1">
        <v>50</v>
      </c>
      <c r="BI1295" s="1">
        <f t="shared" si="218"/>
        <v>0</v>
      </c>
      <c r="BJ1295" s="1">
        <v>23</v>
      </c>
      <c r="BK1295" s="1">
        <v>7</v>
      </c>
      <c r="BQ1295" s="1">
        <v>16</v>
      </c>
      <c r="BX1295" s="1">
        <f t="shared" si="219"/>
        <v>0</v>
      </c>
      <c r="CA1295" s="1">
        <f t="shared" si="220"/>
        <v>0</v>
      </c>
      <c r="CB1295" s="1">
        <f t="shared" si="221"/>
        <v>0</v>
      </c>
      <c r="CC1295" s="1">
        <v>30</v>
      </c>
      <c r="CD1295" s="1">
        <v>30</v>
      </c>
      <c r="CG1295" s="1">
        <f t="shared" si="222"/>
        <v>0</v>
      </c>
      <c r="CH1295" s="1">
        <v>16</v>
      </c>
      <c r="CI1295" s="1">
        <v>16</v>
      </c>
      <c r="CL1295" s="1">
        <f t="shared" si="229"/>
        <v>0</v>
      </c>
      <c r="CO1295" s="1">
        <f t="shared" si="223"/>
        <v>0</v>
      </c>
      <c r="CP1295" s="1">
        <v>248.54</v>
      </c>
      <c r="CQ1295" s="1">
        <f t="shared" si="230"/>
        <v>0</v>
      </c>
      <c r="CR1295" s="1">
        <v>2</v>
      </c>
    </row>
    <row r="1296" spans="1:97" s="1" customFormat="1" ht="15" hidden="1" customHeight="1" x14ac:dyDescent="0.25">
      <c r="A1296" s="1" t="s">
        <v>5197</v>
      </c>
      <c r="B1296" s="1" t="s">
        <v>5198</v>
      </c>
      <c r="C1296" s="1" t="s">
        <v>25</v>
      </c>
      <c r="D1296" s="1" t="s">
        <v>5199</v>
      </c>
      <c r="E1296" s="1" t="s">
        <v>5200</v>
      </c>
      <c r="F1296" s="1" t="s">
        <v>5201</v>
      </c>
      <c r="G1296" s="1" t="s">
        <v>74</v>
      </c>
      <c r="H1296" s="1" t="s">
        <v>30</v>
      </c>
      <c r="I1296" s="1" t="s">
        <v>5202</v>
      </c>
      <c r="J1296" s="1" t="s">
        <v>5202</v>
      </c>
      <c r="K1296" s="1" t="s">
        <v>5203</v>
      </c>
      <c r="L1296" s="1" t="s">
        <v>1874</v>
      </c>
      <c r="M1296" s="1" t="s">
        <v>1080</v>
      </c>
      <c r="N1296" s="1" t="s">
        <v>5204</v>
      </c>
      <c r="O1296" s="1" t="s">
        <v>1082</v>
      </c>
      <c r="P1296" s="1">
        <v>945</v>
      </c>
      <c r="Q1296" s="1" t="s">
        <v>5205</v>
      </c>
      <c r="R1296" s="1" t="s">
        <v>38</v>
      </c>
      <c r="S1296" s="1" t="s">
        <v>5147</v>
      </c>
      <c r="T1296" s="1" t="s">
        <v>5206</v>
      </c>
      <c r="U1296" s="1">
        <v>1</v>
      </c>
      <c r="V1296" s="1" t="s">
        <v>817</v>
      </c>
      <c r="W1296" s="1" t="s">
        <v>41</v>
      </c>
      <c r="X1296" s="1">
        <v>1</v>
      </c>
      <c r="Y1296" s="7"/>
      <c r="Z1296" s="1">
        <v>316.41000000000003</v>
      </c>
      <c r="AA1296" s="1">
        <v>0</v>
      </c>
      <c r="AB1296" s="1">
        <v>4.1500000000000004</v>
      </c>
      <c r="AC1296" s="1">
        <v>2.3199999999999998</v>
      </c>
      <c r="AG1296" s="1">
        <v>16.5</v>
      </c>
      <c r="AH1296" s="1">
        <v>33</v>
      </c>
      <c r="AJ1296" s="1">
        <v>260.44</v>
      </c>
      <c r="AO1296" s="1">
        <f t="shared" si="217"/>
        <v>0</v>
      </c>
      <c r="AP1296" s="1">
        <v>0</v>
      </c>
      <c r="BI1296" s="1">
        <f t="shared" si="218"/>
        <v>0</v>
      </c>
      <c r="BJ1296" s="1">
        <v>258.5</v>
      </c>
      <c r="BK1296" s="1">
        <v>17.5</v>
      </c>
      <c r="BL1296" s="1">
        <v>1.5</v>
      </c>
      <c r="BM1296" s="1">
        <v>29</v>
      </c>
      <c r="BN1296" s="1">
        <v>25</v>
      </c>
      <c r="BO1296" s="1">
        <v>3.75</v>
      </c>
      <c r="BP1296" s="1">
        <v>25.5</v>
      </c>
      <c r="BQ1296" s="1">
        <v>18</v>
      </c>
      <c r="BR1296" s="1">
        <v>24.75</v>
      </c>
      <c r="BT1296" s="1">
        <v>3.5</v>
      </c>
      <c r="BU1296" s="1">
        <v>10</v>
      </c>
      <c r="BW1296" s="1">
        <v>10</v>
      </c>
      <c r="BX1296" s="1">
        <f t="shared" si="219"/>
        <v>0</v>
      </c>
      <c r="BY1296" s="1">
        <v>20</v>
      </c>
      <c r="BZ1296" s="1">
        <v>70</v>
      </c>
      <c r="CA1296" s="1">
        <f t="shared" si="220"/>
        <v>0</v>
      </c>
      <c r="CB1296" s="1">
        <f t="shared" si="221"/>
        <v>0</v>
      </c>
      <c r="CC1296" s="1">
        <v>40</v>
      </c>
      <c r="CD1296" s="1">
        <v>40</v>
      </c>
      <c r="CG1296" s="1">
        <f t="shared" si="222"/>
        <v>0</v>
      </c>
      <c r="CH1296" s="1">
        <v>24</v>
      </c>
      <c r="CI1296" s="1">
        <v>24</v>
      </c>
      <c r="CL1296" s="1">
        <f t="shared" si="229"/>
        <v>0</v>
      </c>
      <c r="CO1296" s="1">
        <f t="shared" si="223"/>
        <v>0</v>
      </c>
      <c r="CP1296" s="1">
        <v>614.91</v>
      </c>
      <c r="CQ1296" s="1">
        <f t="shared" si="230"/>
        <v>0</v>
      </c>
      <c r="CR1296" s="1">
        <v>1</v>
      </c>
    </row>
    <row r="1297" spans="1:97" s="1" customFormat="1" ht="15" hidden="1" customHeight="1" x14ac:dyDescent="0.25">
      <c r="A1297" s="1" t="s">
        <v>5207</v>
      </c>
      <c r="B1297" s="1" t="s">
        <v>5208</v>
      </c>
      <c r="C1297" s="1" t="s">
        <v>133</v>
      </c>
      <c r="D1297" s="1" t="s">
        <v>5199</v>
      </c>
      <c r="E1297" s="1" t="s">
        <v>5209</v>
      </c>
      <c r="F1297" s="1" t="s">
        <v>5210</v>
      </c>
      <c r="G1297" s="1" t="s">
        <v>74</v>
      </c>
      <c r="H1297" s="1" t="s">
        <v>1036</v>
      </c>
      <c r="I1297" s="1" t="s">
        <v>5211</v>
      </c>
      <c r="J1297" s="1" t="s">
        <v>5212</v>
      </c>
      <c r="K1297" s="1" t="s">
        <v>5213</v>
      </c>
      <c r="L1297" s="1" t="s">
        <v>5214</v>
      </c>
      <c r="M1297" s="1" t="s">
        <v>5215</v>
      </c>
      <c r="N1297" s="1" t="s">
        <v>5216</v>
      </c>
      <c r="O1297" s="1" t="s">
        <v>4758</v>
      </c>
      <c r="P1297" s="1">
        <v>945</v>
      </c>
      <c r="Q1297" s="1" t="s">
        <v>5205</v>
      </c>
      <c r="R1297" s="1" t="s">
        <v>38</v>
      </c>
      <c r="S1297" s="1" t="s">
        <v>5147</v>
      </c>
      <c r="T1297" s="1" t="s">
        <v>5206</v>
      </c>
      <c r="U1297" s="1">
        <v>1</v>
      </c>
      <c r="V1297" s="1" t="s">
        <v>817</v>
      </c>
      <c r="W1297" s="1" t="s">
        <v>41</v>
      </c>
      <c r="X1297" s="1">
        <v>1</v>
      </c>
      <c r="Y1297" s="7"/>
      <c r="Z1297" s="1">
        <v>283.42</v>
      </c>
      <c r="AA1297" s="1">
        <v>0</v>
      </c>
      <c r="AJ1297" s="1">
        <v>283.42</v>
      </c>
      <c r="AO1297" s="1">
        <f t="shared" si="217"/>
        <v>0</v>
      </c>
      <c r="AP1297" s="1">
        <v>0</v>
      </c>
      <c r="BI1297" s="1">
        <f t="shared" si="218"/>
        <v>0</v>
      </c>
      <c r="BJ1297" s="1">
        <v>175.5</v>
      </c>
      <c r="BK1297" s="1">
        <v>2</v>
      </c>
      <c r="BM1297" s="1">
        <v>1</v>
      </c>
      <c r="BP1297" s="1">
        <v>9</v>
      </c>
      <c r="BQ1297" s="1">
        <v>16</v>
      </c>
      <c r="BR1297" s="1">
        <v>27.5</v>
      </c>
      <c r="BU1297" s="1">
        <v>10</v>
      </c>
      <c r="BV1297" s="1">
        <v>10</v>
      </c>
      <c r="BW1297" s="1">
        <v>10</v>
      </c>
      <c r="BX1297" s="1">
        <f t="shared" si="219"/>
        <v>0</v>
      </c>
      <c r="BY1297" s="1">
        <v>20</v>
      </c>
      <c r="BZ1297" s="1">
        <v>70</v>
      </c>
      <c r="CA1297" s="1">
        <f t="shared" si="220"/>
        <v>0</v>
      </c>
      <c r="CB1297" s="1">
        <f t="shared" si="221"/>
        <v>0</v>
      </c>
      <c r="CC1297" s="1">
        <v>140</v>
      </c>
      <c r="CD1297" s="1">
        <v>60</v>
      </c>
      <c r="CE1297" s="1">
        <v>80</v>
      </c>
      <c r="CG1297" s="1">
        <f t="shared" si="222"/>
        <v>0</v>
      </c>
      <c r="CH1297" s="1">
        <v>70</v>
      </c>
      <c r="CI1297" s="1">
        <v>40</v>
      </c>
      <c r="CJ1297" s="1">
        <v>30</v>
      </c>
      <c r="CL1297" s="1">
        <f t="shared" si="229"/>
        <v>0</v>
      </c>
      <c r="CO1297" s="1">
        <f t="shared" si="223"/>
        <v>0</v>
      </c>
      <c r="CP1297" s="1">
        <v>598.91999999999996</v>
      </c>
      <c r="CQ1297" s="1">
        <f t="shared" si="230"/>
        <v>0</v>
      </c>
      <c r="CR1297" s="1">
        <v>2</v>
      </c>
    </row>
    <row r="1298" spans="1:97" s="1" customFormat="1" ht="15" hidden="1" customHeight="1" x14ac:dyDescent="0.25">
      <c r="A1298" s="1" t="s">
        <v>5217</v>
      </c>
      <c r="B1298" s="1" t="s">
        <v>5218</v>
      </c>
      <c r="C1298" s="1" t="s">
        <v>157</v>
      </c>
      <c r="D1298" s="1" t="s">
        <v>5199</v>
      </c>
      <c r="E1298" s="1" t="s">
        <v>5219</v>
      </c>
      <c r="F1298" s="1" t="s">
        <v>5220</v>
      </c>
      <c r="G1298" s="1" t="s">
        <v>5221</v>
      </c>
      <c r="H1298" s="1" t="s">
        <v>74</v>
      </c>
      <c r="I1298" s="1" t="s">
        <v>5222</v>
      </c>
      <c r="J1298" s="1" t="s">
        <v>5223</v>
      </c>
      <c r="K1298" s="1" t="s">
        <v>5224</v>
      </c>
      <c r="L1298" s="1" t="s">
        <v>1786</v>
      </c>
      <c r="M1298" s="1" t="s">
        <v>116</v>
      </c>
      <c r="N1298" s="1" t="s">
        <v>5225</v>
      </c>
      <c r="O1298" s="1" t="s">
        <v>1485</v>
      </c>
      <c r="P1298" s="1">
        <v>945</v>
      </c>
      <c r="Q1298" s="1" t="s">
        <v>5205</v>
      </c>
      <c r="R1298" s="1" t="s">
        <v>38</v>
      </c>
      <c r="S1298" s="1" t="s">
        <v>5147</v>
      </c>
      <c r="T1298" s="1" t="s">
        <v>5206</v>
      </c>
      <c r="U1298" s="1">
        <v>1</v>
      </c>
      <c r="V1298" s="1" t="s">
        <v>817</v>
      </c>
      <c r="W1298" s="1" t="s">
        <v>41</v>
      </c>
      <c r="X1298" s="1">
        <v>1</v>
      </c>
      <c r="Y1298" s="7"/>
      <c r="Z1298" s="1">
        <v>182.35</v>
      </c>
      <c r="AA1298" s="1">
        <v>10</v>
      </c>
      <c r="AJ1298" s="1">
        <v>172.35</v>
      </c>
      <c r="AO1298" s="1">
        <f t="shared" si="217"/>
        <v>0</v>
      </c>
      <c r="AP1298" s="1">
        <v>10</v>
      </c>
      <c r="BI1298" s="1">
        <f t="shared" si="218"/>
        <v>0</v>
      </c>
      <c r="BJ1298" s="1">
        <v>18.95</v>
      </c>
      <c r="BK1298" s="1">
        <v>2.5</v>
      </c>
      <c r="BM1298" s="1">
        <v>1</v>
      </c>
      <c r="BR1298" s="1">
        <v>2.75</v>
      </c>
      <c r="BS1298" s="1">
        <v>2.7</v>
      </c>
      <c r="BW1298" s="1">
        <v>10</v>
      </c>
      <c r="BX1298" s="1">
        <f t="shared" si="219"/>
        <v>0</v>
      </c>
      <c r="CA1298" s="1">
        <f t="shared" si="220"/>
        <v>0</v>
      </c>
      <c r="CB1298" s="1">
        <f t="shared" si="221"/>
        <v>0</v>
      </c>
      <c r="CC1298" s="1">
        <v>190</v>
      </c>
      <c r="CD1298" s="1">
        <v>50</v>
      </c>
      <c r="CE1298" s="1">
        <v>140</v>
      </c>
      <c r="CG1298" s="1">
        <f t="shared" si="222"/>
        <v>0</v>
      </c>
      <c r="CH1298" s="1">
        <v>92</v>
      </c>
      <c r="CI1298" s="1">
        <v>32</v>
      </c>
      <c r="CJ1298" s="1">
        <v>60</v>
      </c>
      <c r="CL1298" s="1">
        <f t="shared" si="229"/>
        <v>0</v>
      </c>
      <c r="CO1298" s="1">
        <f t="shared" si="223"/>
        <v>0</v>
      </c>
      <c r="CP1298" s="1">
        <v>391.3</v>
      </c>
      <c r="CQ1298" s="1">
        <f t="shared" si="230"/>
        <v>0</v>
      </c>
      <c r="CR1298" s="1">
        <v>3</v>
      </c>
    </row>
    <row r="1299" spans="1:97" s="1" customFormat="1" ht="15" hidden="1" customHeight="1" x14ac:dyDescent="0.25">
      <c r="A1299" s="1" t="s">
        <v>5226</v>
      </c>
      <c r="B1299" s="1" t="s">
        <v>5227</v>
      </c>
      <c r="C1299" s="1" t="s">
        <v>724</v>
      </c>
      <c r="D1299" s="1" t="s">
        <v>5199</v>
      </c>
      <c r="E1299" s="1" t="s">
        <v>5228</v>
      </c>
      <c r="F1299" s="1" t="s">
        <v>1629</v>
      </c>
      <c r="G1299" s="1" t="s">
        <v>5229</v>
      </c>
      <c r="H1299" s="1" t="s">
        <v>74</v>
      </c>
      <c r="I1299" s="1" t="s">
        <v>5230</v>
      </c>
      <c r="J1299" s="1" t="s">
        <v>5231</v>
      </c>
      <c r="K1299" s="1" t="s">
        <v>5232</v>
      </c>
      <c r="L1299" s="1" t="s">
        <v>2179</v>
      </c>
      <c r="M1299" s="1" t="s">
        <v>93</v>
      </c>
      <c r="N1299" s="1" t="s">
        <v>5233</v>
      </c>
      <c r="O1299" s="1" t="s">
        <v>107</v>
      </c>
      <c r="P1299" s="1">
        <v>945</v>
      </c>
      <c r="Q1299" s="1" t="s">
        <v>5205</v>
      </c>
      <c r="R1299" s="1" t="s">
        <v>38</v>
      </c>
      <c r="S1299" s="1" t="s">
        <v>5147</v>
      </c>
      <c r="T1299" s="1" t="s">
        <v>5206</v>
      </c>
      <c r="U1299" s="1">
        <v>1</v>
      </c>
      <c r="V1299" s="1" t="s">
        <v>817</v>
      </c>
      <c r="W1299" s="1" t="s">
        <v>41</v>
      </c>
      <c r="X1299" s="1">
        <v>1</v>
      </c>
      <c r="Y1299" s="7"/>
      <c r="Z1299" s="1">
        <v>49.5</v>
      </c>
      <c r="AA1299" s="1">
        <v>0</v>
      </c>
      <c r="AH1299" s="1">
        <v>49.5</v>
      </c>
      <c r="AO1299" s="1">
        <f t="shared" si="217"/>
        <v>0</v>
      </c>
      <c r="AP1299" s="1">
        <v>0</v>
      </c>
      <c r="BI1299" s="1">
        <f t="shared" si="218"/>
        <v>0</v>
      </c>
      <c r="BJ1299" s="1">
        <v>148.44999999999999</v>
      </c>
      <c r="BK1299" s="1">
        <v>4.5</v>
      </c>
      <c r="BM1299" s="1">
        <v>2</v>
      </c>
      <c r="BN1299" s="1">
        <v>2.5</v>
      </c>
      <c r="BO1299" s="1">
        <v>21.25</v>
      </c>
      <c r="BP1299" s="1">
        <v>13.5</v>
      </c>
      <c r="BQ1299" s="1">
        <v>2</v>
      </c>
      <c r="BS1299" s="1">
        <v>2.7</v>
      </c>
      <c r="BU1299" s="1">
        <v>10</v>
      </c>
      <c r="BV1299" s="1">
        <v>10</v>
      </c>
      <c r="BW1299" s="1">
        <v>10</v>
      </c>
      <c r="BX1299" s="1">
        <f t="shared" si="219"/>
        <v>0</v>
      </c>
      <c r="BZ1299" s="1">
        <v>70</v>
      </c>
      <c r="CA1299" s="1">
        <f t="shared" si="220"/>
        <v>0</v>
      </c>
      <c r="CB1299" s="1">
        <f t="shared" si="221"/>
        <v>0</v>
      </c>
      <c r="CC1299" s="1">
        <v>20</v>
      </c>
      <c r="CD1299" s="1">
        <v>20</v>
      </c>
      <c r="CG1299" s="1">
        <f t="shared" si="222"/>
        <v>0</v>
      </c>
      <c r="CH1299" s="1">
        <v>8</v>
      </c>
      <c r="CI1299" s="1">
        <v>8</v>
      </c>
      <c r="CL1299" s="1">
        <f t="shared" si="229"/>
        <v>0</v>
      </c>
      <c r="CO1299" s="1">
        <f t="shared" si="223"/>
        <v>0</v>
      </c>
      <c r="CP1299" s="1">
        <v>217.95</v>
      </c>
      <c r="CQ1299" s="1">
        <f t="shared" si="230"/>
        <v>0</v>
      </c>
      <c r="CR1299" s="1">
        <v>4</v>
      </c>
    </row>
    <row r="1300" spans="1:97" customFormat="1" ht="135" hidden="1" customHeight="1" x14ac:dyDescent="0.25">
      <c r="A1300" s="27" t="s">
        <v>5234</v>
      </c>
      <c r="B1300" s="27" t="s">
        <v>5235</v>
      </c>
      <c r="C1300" s="27" t="s">
        <v>267</v>
      </c>
      <c r="D1300" s="27" t="s">
        <v>26</v>
      </c>
      <c r="E1300" s="27" t="s">
        <v>5236</v>
      </c>
      <c r="F1300" s="27" t="s">
        <v>5237</v>
      </c>
      <c r="G1300" s="27" t="s">
        <v>217</v>
      </c>
      <c r="H1300" s="27" t="s">
        <v>75</v>
      </c>
      <c r="I1300" s="27" t="s">
        <v>5238</v>
      </c>
      <c r="J1300" s="27" t="s">
        <v>5238</v>
      </c>
      <c r="K1300" s="27" t="s">
        <v>5239</v>
      </c>
      <c r="L1300" s="27" t="s">
        <v>105</v>
      </c>
      <c r="M1300" s="27" t="s">
        <v>176</v>
      </c>
      <c r="N1300" s="27" t="s">
        <v>5240</v>
      </c>
      <c r="O1300" s="27" t="s">
        <v>290</v>
      </c>
      <c r="P1300" s="27">
        <v>946</v>
      </c>
      <c r="Q1300" s="27" t="s">
        <v>5241</v>
      </c>
      <c r="R1300" s="27" t="s">
        <v>38</v>
      </c>
      <c r="S1300" s="27" t="s">
        <v>5242</v>
      </c>
      <c r="T1300" s="27" t="s">
        <v>5243</v>
      </c>
      <c r="U1300" s="27">
        <v>2</v>
      </c>
      <c r="V1300" s="27" t="s">
        <v>41</v>
      </c>
      <c r="W1300" s="27" t="s">
        <v>41</v>
      </c>
      <c r="X1300" s="27">
        <v>1</v>
      </c>
      <c r="Y1300" s="33" t="s">
        <v>5637</v>
      </c>
      <c r="Z1300" s="27">
        <v>10</v>
      </c>
      <c r="AA1300" s="27">
        <v>10</v>
      </c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>
        <f t="shared" si="217"/>
        <v>0</v>
      </c>
      <c r="AP1300" s="27">
        <v>500</v>
      </c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>
        <v>620.75</v>
      </c>
      <c r="BB1300" s="27"/>
      <c r="BC1300" s="27"/>
      <c r="BD1300" s="27"/>
      <c r="BE1300" s="27"/>
      <c r="BF1300" s="27"/>
      <c r="BG1300" s="27"/>
      <c r="BH1300" s="27">
        <v>100</v>
      </c>
      <c r="BI1300" s="27">
        <f t="shared" si="218"/>
        <v>0</v>
      </c>
      <c r="BJ1300" s="27">
        <v>256</v>
      </c>
      <c r="BK1300" s="27">
        <v>6</v>
      </c>
      <c r="BL1300" s="27">
        <v>0.75</v>
      </c>
      <c r="BM1300" s="27">
        <v>20</v>
      </c>
      <c r="BN1300" s="27">
        <v>1.25</v>
      </c>
      <c r="BO1300" s="27">
        <v>47.5</v>
      </c>
      <c r="BP1300" s="27">
        <v>22.5</v>
      </c>
      <c r="BQ1300" s="27">
        <v>20</v>
      </c>
      <c r="BR1300" s="27">
        <v>27.5</v>
      </c>
      <c r="BS1300" s="27">
        <v>13.5</v>
      </c>
      <c r="BT1300" s="27">
        <v>7</v>
      </c>
      <c r="BU1300" s="27">
        <v>10</v>
      </c>
      <c r="BV1300" s="27">
        <v>10</v>
      </c>
      <c r="BW1300" s="27"/>
      <c r="BX1300" s="27">
        <f t="shared" si="219"/>
        <v>0</v>
      </c>
      <c r="BY1300" s="27"/>
      <c r="BZ1300" s="27">
        <v>70</v>
      </c>
      <c r="CA1300" s="27">
        <f t="shared" si="220"/>
        <v>0</v>
      </c>
      <c r="CB1300" s="27">
        <f t="shared" si="221"/>
        <v>0</v>
      </c>
      <c r="CC1300" s="27">
        <v>50</v>
      </c>
      <c r="CD1300" s="27"/>
      <c r="CE1300" s="27">
        <v>50</v>
      </c>
      <c r="CF1300" s="27"/>
      <c r="CG1300" s="27">
        <f t="shared" si="222"/>
        <v>0</v>
      </c>
      <c r="CH1300" s="27">
        <v>15</v>
      </c>
      <c r="CI1300" s="27"/>
      <c r="CJ1300" s="27">
        <v>15</v>
      </c>
      <c r="CK1300" s="27"/>
      <c r="CL1300" s="27">
        <f t="shared" si="229"/>
        <v>0</v>
      </c>
      <c r="CM1300" s="27">
        <v>100</v>
      </c>
      <c r="CN1300" s="27">
        <v>100</v>
      </c>
      <c r="CO1300" s="27">
        <f t="shared" si="223"/>
        <v>100</v>
      </c>
      <c r="CP1300" s="27">
        <v>871</v>
      </c>
      <c r="CQ1300" s="27"/>
      <c r="CR1300" s="27"/>
      <c r="CS1300" s="27" t="s">
        <v>5726</v>
      </c>
    </row>
    <row r="1301" spans="1:97" customFormat="1" ht="65.25" hidden="1" customHeight="1" x14ac:dyDescent="0.25">
      <c r="A1301" s="2" t="s">
        <v>23</v>
      </c>
      <c r="B1301" s="2" t="s">
        <v>24</v>
      </c>
      <c r="C1301" s="2" t="s">
        <v>25</v>
      </c>
      <c r="D1301" s="2" t="s">
        <v>26</v>
      </c>
      <c r="E1301" s="2" t="s">
        <v>27</v>
      </c>
      <c r="F1301" s="26" t="s">
        <v>28</v>
      </c>
      <c r="G1301" s="26" t="s">
        <v>29</v>
      </c>
      <c r="H1301" s="2" t="s">
        <v>30</v>
      </c>
      <c r="I1301" s="2" t="s">
        <v>31</v>
      </c>
      <c r="J1301" s="2" t="s">
        <v>31</v>
      </c>
      <c r="K1301" s="2" t="s">
        <v>32</v>
      </c>
      <c r="L1301" s="2" t="s">
        <v>33</v>
      </c>
      <c r="M1301" s="2" t="s">
        <v>34</v>
      </c>
      <c r="N1301" s="2" t="s">
        <v>35</v>
      </c>
      <c r="O1301" s="2" t="s">
        <v>36</v>
      </c>
      <c r="P1301" s="2">
        <v>946</v>
      </c>
      <c r="Q1301" s="2" t="s">
        <v>5241</v>
      </c>
      <c r="R1301" s="2" t="s">
        <v>38</v>
      </c>
      <c r="S1301" s="2" t="s">
        <v>5242</v>
      </c>
      <c r="T1301" s="2" t="s">
        <v>5243</v>
      </c>
      <c r="U1301" s="2">
        <v>2</v>
      </c>
      <c r="V1301" s="2" t="s">
        <v>41</v>
      </c>
      <c r="W1301" s="2" t="s">
        <v>41</v>
      </c>
      <c r="X1301" s="2">
        <v>1</v>
      </c>
      <c r="Y1301" s="34" t="s">
        <v>5649</v>
      </c>
      <c r="Z1301" s="2">
        <v>10</v>
      </c>
      <c r="AA1301" s="2">
        <v>10</v>
      </c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>
        <f t="shared" si="217"/>
        <v>0</v>
      </c>
      <c r="AP1301" s="2">
        <v>500</v>
      </c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>
        <v>494.07</v>
      </c>
      <c r="BC1301" s="2"/>
      <c r="BD1301" s="2"/>
      <c r="BE1301" s="2"/>
      <c r="BF1301" s="2"/>
      <c r="BG1301" s="2"/>
      <c r="BH1301" s="2">
        <v>100</v>
      </c>
      <c r="BI1301" s="2">
        <f t="shared" si="218"/>
        <v>0</v>
      </c>
      <c r="BJ1301" s="2">
        <v>142.65</v>
      </c>
      <c r="BK1301" s="2">
        <v>2</v>
      </c>
      <c r="BL1301" s="2">
        <v>0</v>
      </c>
      <c r="BM1301" s="2">
        <v>20</v>
      </c>
      <c r="BN1301" s="2"/>
      <c r="BO1301" s="2">
        <v>23.75</v>
      </c>
      <c r="BP1301" s="2">
        <v>0</v>
      </c>
      <c r="BQ1301" s="2">
        <v>36</v>
      </c>
      <c r="BR1301" s="2"/>
      <c r="BS1301" s="2">
        <v>5.4</v>
      </c>
      <c r="BT1301" s="2"/>
      <c r="BU1301" s="2">
        <v>10</v>
      </c>
      <c r="BV1301" s="2">
        <v>10</v>
      </c>
      <c r="BW1301" s="2">
        <v>10</v>
      </c>
      <c r="BX1301" s="2">
        <f t="shared" si="219"/>
        <v>0</v>
      </c>
      <c r="BY1301" s="2"/>
      <c r="BZ1301" s="2"/>
      <c r="CA1301" s="2">
        <f t="shared" si="220"/>
        <v>0</v>
      </c>
      <c r="CB1301" s="2">
        <f t="shared" si="221"/>
        <v>0</v>
      </c>
      <c r="CC1301" s="2">
        <v>50</v>
      </c>
      <c r="CD1301" s="2">
        <v>50</v>
      </c>
      <c r="CE1301" s="2"/>
      <c r="CF1301" s="2"/>
      <c r="CG1301" s="2">
        <f t="shared" si="222"/>
        <v>0</v>
      </c>
      <c r="CH1301" s="2">
        <v>32</v>
      </c>
      <c r="CI1301" s="2">
        <v>32</v>
      </c>
      <c r="CJ1301" s="2"/>
      <c r="CK1301" s="2"/>
      <c r="CL1301" s="2">
        <f t="shared" si="229"/>
        <v>0</v>
      </c>
      <c r="CM1301" s="2">
        <v>100</v>
      </c>
      <c r="CN1301" s="2">
        <v>45</v>
      </c>
      <c r="CO1301" s="2">
        <f t="shared" si="223"/>
        <v>45</v>
      </c>
      <c r="CP1301" s="2">
        <v>774.65</v>
      </c>
      <c r="CQ1301" s="2">
        <f>SUM(BI1301,CB1301,CL1301,CO1301)</f>
        <v>45</v>
      </c>
      <c r="CR1301" s="2">
        <v>1</v>
      </c>
      <c r="CS1301" s="1" t="s">
        <v>5728</v>
      </c>
    </row>
    <row r="1302" spans="1:97" customFormat="1" ht="44.25" hidden="1" customHeight="1" x14ac:dyDescent="0.25">
      <c r="A1302" s="1" t="s">
        <v>4104</v>
      </c>
      <c r="B1302" s="1" t="s">
        <v>4105</v>
      </c>
      <c r="C1302" s="1" t="s">
        <v>267</v>
      </c>
      <c r="D1302" s="1" t="s">
        <v>26</v>
      </c>
      <c r="E1302" s="1" t="s">
        <v>4106</v>
      </c>
      <c r="F1302" s="26" t="s">
        <v>4107</v>
      </c>
      <c r="G1302" s="26" t="s">
        <v>4108</v>
      </c>
      <c r="H1302" s="1" t="s">
        <v>183</v>
      </c>
      <c r="I1302" s="1" t="s">
        <v>4109</v>
      </c>
      <c r="J1302" s="1" t="s">
        <v>4110</v>
      </c>
      <c r="K1302" s="1" t="s">
        <v>4111</v>
      </c>
      <c r="L1302" s="1" t="s">
        <v>105</v>
      </c>
      <c r="M1302" s="1" t="s">
        <v>436</v>
      </c>
      <c r="N1302" s="1" t="s">
        <v>4112</v>
      </c>
      <c r="O1302" s="1" t="s">
        <v>438</v>
      </c>
      <c r="P1302" s="1">
        <v>946</v>
      </c>
      <c r="Q1302" s="1" t="s">
        <v>5241</v>
      </c>
      <c r="R1302" s="1" t="s">
        <v>38</v>
      </c>
      <c r="S1302" s="1" t="s">
        <v>5242</v>
      </c>
      <c r="T1302" s="1" t="s">
        <v>5243</v>
      </c>
      <c r="U1302" s="1">
        <v>2</v>
      </c>
      <c r="V1302" s="1" t="s">
        <v>41</v>
      </c>
      <c r="W1302" s="1" t="s">
        <v>41</v>
      </c>
      <c r="X1302" s="1">
        <v>1</v>
      </c>
      <c r="Y1302" s="31" t="s">
        <v>5649</v>
      </c>
      <c r="Z1302" s="1">
        <v>500</v>
      </c>
      <c r="AA1302" s="1">
        <v>10</v>
      </c>
      <c r="AB1302" s="1"/>
      <c r="AC1302" s="1"/>
      <c r="AD1302" s="1"/>
      <c r="AE1302" s="1"/>
      <c r="AF1302" s="1"/>
      <c r="AG1302" s="1"/>
      <c r="AH1302" s="1"/>
      <c r="AI1302" s="1"/>
      <c r="AJ1302" s="1">
        <v>880.9</v>
      </c>
      <c r="AK1302" s="1"/>
      <c r="AL1302" s="1"/>
      <c r="AM1302" s="1"/>
      <c r="AN1302" s="1"/>
      <c r="AO1302" s="1">
        <f t="shared" si="217"/>
        <v>0</v>
      </c>
      <c r="AP1302" s="1">
        <v>500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880.9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100</v>
      </c>
      <c r="BI1302" s="1">
        <f t="shared" si="218"/>
        <v>0</v>
      </c>
      <c r="BJ1302" s="1">
        <v>82</v>
      </c>
      <c r="BK1302" s="1">
        <v>0.5</v>
      </c>
      <c r="BL1302" s="1">
        <v>0.75</v>
      </c>
      <c r="BM1302" s="1">
        <v>2</v>
      </c>
      <c r="BN1302" s="1">
        <v>0</v>
      </c>
      <c r="BO1302" s="1">
        <v>6.25</v>
      </c>
      <c r="BP1302" s="1">
        <v>3</v>
      </c>
      <c r="BQ1302" s="1">
        <v>2</v>
      </c>
      <c r="BR1302" s="1">
        <v>0</v>
      </c>
      <c r="BS1302" s="1">
        <v>0</v>
      </c>
      <c r="BT1302" s="1">
        <v>0</v>
      </c>
      <c r="BU1302" s="1">
        <v>0</v>
      </c>
      <c r="BV1302" s="1">
        <v>10</v>
      </c>
      <c r="BW1302" s="1">
        <v>10</v>
      </c>
      <c r="BX1302" s="1">
        <f t="shared" si="219"/>
        <v>0</v>
      </c>
      <c r="BY1302" s="1">
        <v>0</v>
      </c>
      <c r="BZ1302" s="1">
        <v>0</v>
      </c>
      <c r="CA1302" s="1">
        <f t="shared" si="220"/>
        <v>0</v>
      </c>
      <c r="CB1302" s="1">
        <f t="shared" si="221"/>
        <v>0</v>
      </c>
      <c r="CC1302" s="1">
        <v>110</v>
      </c>
      <c r="CD1302" s="1">
        <v>40</v>
      </c>
      <c r="CE1302" s="1">
        <v>0</v>
      </c>
      <c r="CF1302" s="1">
        <v>0</v>
      </c>
      <c r="CG1302" s="1">
        <f t="shared" si="222"/>
        <v>0</v>
      </c>
      <c r="CH1302" s="1">
        <v>55</v>
      </c>
      <c r="CI1302" s="35">
        <v>24</v>
      </c>
      <c r="CJ1302" s="1">
        <v>0</v>
      </c>
      <c r="CK1302" s="1">
        <v>0</v>
      </c>
      <c r="CL1302" s="1">
        <f t="shared" si="229"/>
        <v>0</v>
      </c>
      <c r="CM1302" s="1">
        <v>100</v>
      </c>
      <c r="CN1302" s="1">
        <v>100</v>
      </c>
      <c r="CO1302" s="1">
        <f t="shared" si="223"/>
        <v>100</v>
      </c>
      <c r="CP1302" s="1">
        <v>737</v>
      </c>
      <c r="CQ1302" s="1">
        <f>SUM(BI1302,CB1302,CL1302,CO1302)</f>
        <v>100</v>
      </c>
      <c r="CR1302" s="1">
        <v>4</v>
      </c>
      <c r="CS1302" s="1" t="s">
        <v>5732</v>
      </c>
    </row>
    <row r="1303" spans="1:97" customFormat="1" ht="66" hidden="1" customHeight="1" x14ac:dyDescent="0.25">
      <c r="A1303" s="1" t="s">
        <v>4093</v>
      </c>
      <c r="B1303" s="1" t="s">
        <v>4094</v>
      </c>
      <c r="C1303" s="1" t="s">
        <v>25</v>
      </c>
      <c r="D1303" s="1" t="s">
        <v>26</v>
      </c>
      <c r="E1303" s="1" t="s">
        <v>4095</v>
      </c>
      <c r="F1303" s="1" t="s">
        <v>4096</v>
      </c>
      <c r="G1303" s="1" t="s">
        <v>621</v>
      </c>
      <c r="H1303" s="1" t="s">
        <v>137</v>
      </c>
      <c r="I1303" s="1" t="s">
        <v>4097</v>
      </c>
      <c r="J1303" s="1" t="s">
        <v>4098</v>
      </c>
      <c r="K1303" s="1" t="s">
        <v>4099</v>
      </c>
      <c r="L1303" s="1" t="s">
        <v>105</v>
      </c>
      <c r="M1303" s="1" t="s">
        <v>4100</v>
      </c>
      <c r="N1303" s="1" t="s">
        <v>4101</v>
      </c>
      <c r="O1303" s="1" t="s">
        <v>1328</v>
      </c>
      <c r="P1303" s="1">
        <v>946</v>
      </c>
      <c r="Q1303" s="1" t="s">
        <v>5241</v>
      </c>
      <c r="R1303" s="1" t="s">
        <v>38</v>
      </c>
      <c r="S1303" s="1" t="s">
        <v>5242</v>
      </c>
      <c r="T1303" s="1" t="s">
        <v>5243</v>
      </c>
      <c r="U1303" s="1">
        <v>2</v>
      </c>
      <c r="V1303" s="1" t="s">
        <v>41</v>
      </c>
      <c r="W1303" s="1" t="s">
        <v>41</v>
      </c>
      <c r="X1303" s="1">
        <v>1</v>
      </c>
      <c r="Y1303" s="31" t="s">
        <v>5649</v>
      </c>
      <c r="Z1303" s="1">
        <v>10</v>
      </c>
      <c r="AA1303" s="1">
        <v>10</v>
      </c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>
        <f t="shared" ref="AO1303:AO1366" si="231">IF(SUBTOTAL(9,AA1303:AN1303)&gt;=500,500,SUBTOTAL(9,AA1303:AN1303))</f>
        <v>0</v>
      </c>
      <c r="AP1303" s="1">
        <v>500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386.83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100</v>
      </c>
      <c r="BI1303" s="1">
        <f t="shared" ref="BI1303:BI1366" si="232">IF(SUBTOTAL(9,AA1303,AQ1303:BH1303)&gt;=500,500,SUBTOTAL(9,AA1303,AQ1303:BH1303))</f>
        <v>0</v>
      </c>
      <c r="BJ1303" s="1">
        <v>142.44999999999999</v>
      </c>
      <c r="BK1303" s="1">
        <v>0</v>
      </c>
      <c r="BL1303" s="1">
        <v>0.75</v>
      </c>
      <c r="BM1303" s="1">
        <v>1</v>
      </c>
      <c r="BN1303" s="1">
        <v>0</v>
      </c>
      <c r="BO1303" s="1">
        <v>3.75</v>
      </c>
      <c r="BP1303" s="1">
        <v>1.5</v>
      </c>
      <c r="BQ1303" s="1">
        <v>12</v>
      </c>
      <c r="BR1303" s="1">
        <v>13.75</v>
      </c>
      <c r="BS1303" s="1">
        <v>16.2</v>
      </c>
      <c r="BT1303" s="1">
        <v>3.5</v>
      </c>
      <c r="BU1303" s="1">
        <v>0</v>
      </c>
      <c r="BV1303" s="1">
        <v>10</v>
      </c>
      <c r="BW1303" s="1">
        <v>10</v>
      </c>
      <c r="BX1303" s="1">
        <f t="shared" ref="BX1303:BX1366" si="233">IF(SUBTOTAL(9,BK1303:BW1303)&gt;=210,210,SUBTOTAL(9,BK1303:BW1303))</f>
        <v>0</v>
      </c>
      <c r="BY1303" s="1">
        <v>0</v>
      </c>
      <c r="BZ1303" s="1">
        <v>70</v>
      </c>
      <c r="CA1303" s="1">
        <f t="shared" ref="CA1303:CA1366" si="234">IF(SUBTOTAL(9,BY1303:BZ1303)&gt;=90,90,SUBTOTAL(9,BY1303:BZ1303))</f>
        <v>0</v>
      </c>
      <c r="CB1303" s="1">
        <f t="shared" ref="CB1303:CB1366" si="235">SUM(BX1303,CA1303)</f>
        <v>0</v>
      </c>
      <c r="CC1303" s="1">
        <v>170</v>
      </c>
      <c r="CD1303" s="1">
        <v>60</v>
      </c>
      <c r="CE1303" s="1">
        <v>0</v>
      </c>
      <c r="CF1303" s="1">
        <v>0</v>
      </c>
      <c r="CG1303" s="1">
        <f t="shared" ref="CG1303:CG1366" si="236">IF(SUBTOTAL(9,CD1303:CF1303)&gt;=200,200,SUBTOTAL(9,CD1303:CF1303))</f>
        <v>0</v>
      </c>
      <c r="CH1303" s="1">
        <v>85</v>
      </c>
      <c r="CI1303" s="1">
        <v>40</v>
      </c>
      <c r="CJ1303" s="1">
        <v>0</v>
      </c>
      <c r="CK1303" s="1">
        <v>0</v>
      </c>
      <c r="CL1303" s="1">
        <f t="shared" si="229"/>
        <v>0</v>
      </c>
      <c r="CM1303" s="1"/>
      <c r="CN1303" s="1">
        <v>0</v>
      </c>
      <c r="CO1303" s="1">
        <f t="shared" ref="CO1303:CO1366" si="237">SUM(CN1303)</f>
        <v>0</v>
      </c>
      <c r="CP1303" s="1">
        <v>727.45</v>
      </c>
      <c r="CQ1303" s="1">
        <f>SUM(BI1303,CB1303,CL1303,CO1303)</f>
        <v>0</v>
      </c>
      <c r="CR1303" s="1">
        <v>2</v>
      </c>
      <c r="CS1303" s="1" t="s">
        <v>5732</v>
      </c>
    </row>
    <row r="1304" spans="1:97" customFormat="1" ht="78.75" hidden="1" customHeight="1" x14ac:dyDescent="0.25">
      <c r="A1304" s="27" t="s">
        <v>5244</v>
      </c>
      <c r="B1304" s="27" t="s">
        <v>5245</v>
      </c>
      <c r="C1304" s="27" t="s">
        <v>133</v>
      </c>
      <c r="D1304" s="27" t="s">
        <v>26</v>
      </c>
      <c r="E1304" s="27" t="s">
        <v>5246</v>
      </c>
      <c r="F1304" s="27" t="s">
        <v>5247</v>
      </c>
      <c r="G1304" s="27" t="s">
        <v>1127</v>
      </c>
      <c r="H1304" s="27" t="s">
        <v>3438</v>
      </c>
      <c r="I1304" s="27" t="s">
        <v>5248</v>
      </c>
      <c r="J1304" s="27" t="s">
        <v>5249</v>
      </c>
      <c r="K1304" s="27" t="s">
        <v>5250</v>
      </c>
      <c r="L1304" s="27" t="s">
        <v>105</v>
      </c>
      <c r="M1304" s="27" t="s">
        <v>5251</v>
      </c>
      <c r="N1304" s="27" t="s">
        <v>5252</v>
      </c>
      <c r="O1304" s="27" t="s">
        <v>5253</v>
      </c>
      <c r="P1304" s="27">
        <v>946</v>
      </c>
      <c r="Q1304" s="27" t="s">
        <v>5241</v>
      </c>
      <c r="R1304" s="27" t="s">
        <v>38</v>
      </c>
      <c r="S1304" s="27" t="s">
        <v>5242</v>
      </c>
      <c r="T1304" s="27" t="s">
        <v>5243</v>
      </c>
      <c r="U1304" s="27">
        <v>2</v>
      </c>
      <c r="V1304" s="27" t="s">
        <v>41</v>
      </c>
      <c r="W1304" s="27" t="s">
        <v>41</v>
      </c>
      <c r="X1304" s="27">
        <v>1</v>
      </c>
      <c r="Y1304" s="33" t="s">
        <v>5713</v>
      </c>
      <c r="Z1304" s="27">
        <v>10</v>
      </c>
      <c r="AA1304" s="27">
        <v>10</v>
      </c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>
        <f t="shared" si="231"/>
        <v>0</v>
      </c>
      <c r="AP1304" s="27">
        <v>500</v>
      </c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>
        <v>145.16</v>
      </c>
      <c r="BB1304" s="27">
        <v>1022.61</v>
      </c>
      <c r="BC1304" s="27"/>
      <c r="BD1304" s="27"/>
      <c r="BE1304" s="27">
        <v>29.164999999999999</v>
      </c>
      <c r="BF1304" s="27"/>
      <c r="BG1304" s="27"/>
      <c r="BH1304" s="27">
        <v>100</v>
      </c>
      <c r="BI1304" s="27">
        <f t="shared" si="232"/>
        <v>0</v>
      </c>
      <c r="BJ1304" s="27">
        <v>138.75</v>
      </c>
      <c r="BK1304" s="27">
        <v>1.5</v>
      </c>
      <c r="BL1304" s="27">
        <v>2.25</v>
      </c>
      <c r="BM1304" s="27">
        <v>12</v>
      </c>
      <c r="BN1304" s="27"/>
      <c r="BO1304" s="27">
        <v>10</v>
      </c>
      <c r="BP1304" s="27">
        <v>6</v>
      </c>
      <c r="BQ1304" s="27"/>
      <c r="BR1304" s="27"/>
      <c r="BS1304" s="27">
        <v>13.5</v>
      </c>
      <c r="BT1304" s="27">
        <v>3.5</v>
      </c>
      <c r="BU1304" s="27">
        <v>10</v>
      </c>
      <c r="BV1304" s="27">
        <v>10</v>
      </c>
      <c r="BW1304" s="27"/>
      <c r="BX1304" s="27">
        <f t="shared" si="233"/>
        <v>0</v>
      </c>
      <c r="BY1304" s="27"/>
      <c r="BZ1304" s="27">
        <v>70</v>
      </c>
      <c r="CA1304" s="27">
        <f t="shared" si="234"/>
        <v>0</v>
      </c>
      <c r="CB1304" s="27">
        <f t="shared" si="235"/>
        <v>0</v>
      </c>
      <c r="CC1304" s="27">
        <v>50</v>
      </c>
      <c r="CD1304" s="27"/>
      <c r="CE1304" s="27">
        <v>50</v>
      </c>
      <c r="CF1304" s="27"/>
      <c r="CG1304" s="27">
        <f t="shared" si="236"/>
        <v>0</v>
      </c>
      <c r="CH1304" s="27">
        <v>15</v>
      </c>
      <c r="CI1304" s="27"/>
      <c r="CJ1304" s="27">
        <v>15</v>
      </c>
      <c r="CK1304" s="27"/>
      <c r="CL1304" s="27">
        <f t="shared" si="229"/>
        <v>0</v>
      </c>
      <c r="CM1304" s="27">
        <v>45</v>
      </c>
      <c r="CN1304" s="27">
        <v>45</v>
      </c>
      <c r="CO1304" s="27">
        <f t="shared" si="237"/>
        <v>45</v>
      </c>
      <c r="CP1304" s="27">
        <v>698.75</v>
      </c>
      <c r="CQ1304" s="27"/>
      <c r="CR1304" s="27"/>
      <c r="CS1304" s="27" t="s">
        <v>5727</v>
      </c>
    </row>
    <row r="1305" spans="1:97" customFormat="1" ht="48" hidden="1" customHeight="1" x14ac:dyDescent="0.25">
      <c r="A1305" s="1" t="s">
        <v>5254</v>
      </c>
      <c r="B1305" s="1" t="s">
        <v>5255</v>
      </c>
      <c r="C1305" s="1" t="s">
        <v>550</v>
      </c>
      <c r="D1305" s="1" t="s">
        <v>26</v>
      </c>
      <c r="E1305" s="1" t="s">
        <v>5256</v>
      </c>
      <c r="F1305" s="26" t="s">
        <v>5257</v>
      </c>
      <c r="G1305" s="26" t="s">
        <v>87</v>
      </c>
      <c r="H1305" s="1" t="s">
        <v>29</v>
      </c>
      <c r="I1305" s="1" t="s">
        <v>5258</v>
      </c>
      <c r="J1305" s="1" t="s">
        <v>5259</v>
      </c>
      <c r="K1305" s="1" t="s">
        <v>5260</v>
      </c>
      <c r="L1305" s="1" t="s">
        <v>362</v>
      </c>
      <c r="M1305" s="1" t="s">
        <v>363</v>
      </c>
      <c r="N1305" s="1" t="s">
        <v>5261</v>
      </c>
      <c r="O1305" s="1" t="s">
        <v>1171</v>
      </c>
      <c r="P1305" s="1">
        <v>946</v>
      </c>
      <c r="Q1305" s="1" t="s">
        <v>5241</v>
      </c>
      <c r="R1305" s="1" t="s">
        <v>38</v>
      </c>
      <c r="S1305" s="1" t="s">
        <v>5242</v>
      </c>
      <c r="T1305" s="1" t="s">
        <v>5243</v>
      </c>
      <c r="U1305" s="1">
        <v>2</v>
      </c>
      <c r="V1305" s="1" t="s">
        <v>41</v>
      </c>
      <c r="W1305" s="1" t="s">
        <v>41</v>
      </c>
      <c r="X1305" s="1">
        <v>1</v>
      </c>
      <c r="Y1305" s="31" t="s">
        <v>5649</v>
      </c>
      <c r="Z1305" s="1">
        <v>10</v>
      </c>
      <c r="AA1305" s="1">
        <v>10</v>
      </c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>
        <f t="shared" si="231"/>
        <v>0</v>
      </c>
      <c r="AP1305" s="1">
        <v>336.01</v>
      </c>
      <c r="AQ1305" s="1">
        <v>0</v>
      </c>
      <c r="AR1305" s="1">
        <v>6</v>
      </c>
      <c r="AS1305" s="1">
        <v>0</v>
      </c>
      <c r="AT1305" s="1">
        <v>107.5</v>
      </c>
      <c r="AU1305" s="1">
        <v>0</v>
      </c>
      <c r="AV1305" s="1">
        <v>0</v>
      </c>
      <c r="AW1305" s="1">
        <v>9.59</v>
      </c>
      <c r="AX1305" s="1">
        <v>0</v>
      </c>
      <c r="AY1305" s="1">
        <v>0</v>
      </c>
      <c r="AZ1305" s="1">
        <v>0</v>
      </c>
      <c r="BA1305" s="1">
        <v>0</v>
      </c>
      <c r="BB1305" s="1">
        <v>597.48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100</v>
      </c>
      <c r="BI1305" s="1">
        <f t="shared" si="232"/>
        <v>0</v>
      </c>
      <c r="BJ1305" s="1">
        <v>147.35</v>
      </c>
      <c r="BK1305" s="1">
        <v>0.5</v>
      </c>
      <c r="BL1305" s="1">
        <v>0</v>
      </c>
      <c r="BM1305" s="1">
        <v>0</v>
      </c>
      <c r="BN1305" s="1">
        <v>0</v>
      </c>
      <c r="BO1305" s="1">
        <v>2.5</v>
      </c>
      <c r="BP1305" s="1">
        <v>3</v>
      </c>
      <c r="BQ1305" s="1">
        <v>18</v>
      </c>
      <c r="BR1305" s="1">
        <v>13.75</v>
      </c>
      <c r="BS1305" s="1">
        <v>8.1</v>
      </c>
      <c r="BT1305" s="1">
        <v>0</v>
      </c>
      <c r="BU1305" s="1">
        <v>0</v>
      </c>
      <c r="BV1305" s="1">
        <v>0</v>
      </c>
      <c r="BW1305" s="1">
        <v>0</v>
      </c>
      <c r="BX1305" s="1">
        <f t="shared" si="233"/>
        <v>0</v>
      </c>
      <c r="BY1305" s="1">
        <v>0</v>
      </c>
      <c r="BZ1305" s="1">
        <v>70</v>
      </c>
      <c r="CA1305" s="1">
        <f t="shared" si="234"/>
        <v>0</v>
      </c>
      <c r="CB1305" s="1">
        <f t="shared" si="235"/>
        <v>0</v>
      </c>
      <c r="CC1305" s="1">
        <v>120</v>
      </c>
      <c r="CD1305" s="1">
        <v>0</v>
      </c>
      <c r="CE1305" s="26">
        <v>80</v>
      </c>
      <c r="CF1305" s="1">
        <v>0</v>
      </c>
      <c r="CG1305" s="1">
        <f t="shared" si="236"/>
        <v>0</v>
      </c>
      <c r="CH1305" s="1">
        <v>54</v>
      </c>
      <c r="CI1305" s="1">
        <v>0</v>
      </c>
      <c r="CJ1305" s="26">
        <v>30</v>
      </c>
      <c r="CK1305" s="1">
        <v>0</v>
      </c>
      <c r="CL1305" s="1">
        <f t="shared" si="229"/>
        <v>0</v>
      </c>
      <c r="CM1305" s="1">
        <v>100</v>
      </c>
      <c r="CN1305" s="1">
        <v>20</v>
      </c>
      <c r="CO1305" s="1">
        <f t="shared" si="237"/>
        <v>20</v>
      </c>
      <c r="CP1305" s="1">
        <v>637.36</v>
      </c>
      <c r="CQ1305" s="1">
        <f>SUM(BI1305,CB1305,CL1305,CO1305)</f>
        <v>20</v>
      </c>
      <c r="CR1305" s="1">
        <v>3</v>
      </c>
      <c r="CS1305" s="1" t="s">
        <v>5732</v>
      </c>
    </row>
    <row r="1306" spans="1:97" s="38" customFormat="1" ht="55.5" hidden="1" customHeight="1" x14ac:dyDescent="0.25">
      <c r="A1306" s="2" t="s">
        <v>42</v>
      </c>
      <c r="B1306" s="2" t="s">
        <v>43</v>
      </c>
      <c r="C1306" s="2" t="s">
        <v>25</v>
      </c>
      <c r="D1306" s="2" t="s">
        <v>26</v>
      </c>
      <c r="E1306" s="2" t="s">
        <v>44</v>
      </c>
      <c r="F1306" s="2" t="s">
        <v>45</v>
      </c>
      <c r="G1306" s="2" t="s">
        <v>46</v>
      </c>
      <c r="H1306" s="2" t="s">
        <v>47</v>
      </c>
      <c r="I1306" s="2" t="s">
        <v>48</v>
      </c>
      <c r="J1306" s="2" t="s">
        <v>49</v>
      </c>
      <c r="K1306" s="2" t="s">
        <v>50</v>
      </c>
      <c r="L1306" s="2" t="s">
        <v>51</v>
      </c>
      <c r="M1306" s="2" t="s">
        <v>52</v>
      </c>
      <c r="N1306" s="2" t="s">
        <v>53</v>
      </c>
      <c r="O1306" s="2" t="s">
        <v>54</v>
      </c>
      <c r="P1306" s="2">
        <v>946</v>
      </c>
      <c r="Q1306" s="2" t="s">
        <v>5241</v>
      </c>
      <c r="R1306" s="2" t="s">
        <v>38</v>
      </c>
      <c r="S1306" s="2" t="s">
        <v>5242</v>
      </c>
      <c r="T1306" s="2" t="s">
        <v>5243</v>
      </c>
      <c r="U1306" s="2">
        <v>2</v>
      </c>
      <c r="V1306" s="2" t="s">
        <v>41</v>
      </c>
      <c r="W1306" s="2" t="s">
        <v>41</v>
      </c>
      <c r="X1306" s="2">
        <v>1</v>
      </c>
      <c r="Y1306" s="34" t="s">
        <v>5649</v>
      </c>
      <c r="Z1306" s="2">
        <v>10</v>
      </c>
      <c r="AA1306" s="2">
        <v>10</v>
      </c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>
        <f t="shared" si="231"/>
        <v>0</v>
      </c>
      <c r="AP1306" s="2">
        <v>500</v>
      </c>
      <c r="AQ1306" s="2"/>
      <c r="AR1306" s="2">
        <v>7</v>
      </c>
      <c r="AS1306" s="2"/>
      <c r="AT1306" s="2">
        <v>22.5</v>
      </c>
      <c r="AU1306" s="2"/>
      <c r="AV1306" s="2"/>
      <c r="AW1306" s="2"/>
      <c r="AX1306" s="2"/>
      <c r="AY1306" s="2"/>
      <c r="AZ1306" s="2"/>
      <c r="BA1306" s="2"/>
      <c r="BB1306" s="2">
        <v>674.08</v>
      </c>
      <c r="BC1306" s="2"/>
      <c r="BD1306" s="2"/>
      <c r="BE1306" s="2"/>
      <c r="BF1306" s="2"/>
      <c r="BG1306" s="2"/>
      <c r="BH1306" s="2">
        <v>100</v>
      </c>
      <c r="BI1306" s="2">
        <f t="shared" si="232"/>
        <v>0</v>
      </c>
      <c r="BJ1306" s="2">
        <v>48.1</v>
      </c>
      <c r="BK1306" s="2"/>
      <c r="BL1306" s="2"/>
      <c r="BM1306" s="2">
        <v>2</v>
      </c>
      <c r="BN1306" s="2"/>
      <c r="BO1306" s="2"/>
      <c r="BP1306" s="2"/>
      <c r="BQ1306" s="2"/>
      <c r="BR1306" s="2"/>
      <c r="BS1306" s="2">
        <v>8.1</v>
      </c>
      <c r="BT1306" s="2"/>
      <c r="BU1306" s="2"/>
      <c r="BV1306" s="2">
        <v>10</v>
      </c>
      <c r="BW1306" s="2"/>
      <c r="BX1306" s="2">
        <f t="shared" si="233"/>
        <v>0</v>
      </c>
      <c r="BY1306" s="2"/>
      <c r="BZ1306" s="2"/>
      <c r="CA1306" s="2">
        <f t="shared" si="234"/>
        <v>0</v>
      </c>
      <c r="CB1306" s="2">
        <f t="shared" si="235"/>
        <v>0</v>
      </c>
      <c r="CC1306" s="2">
        <v>120</v>
      </c>
      <c r="CD1306" s="2">
        <v>40</v>
      </c>
      <c r="CE1306" s="2"/>
      <c r="CF1306" s="2"/>
      <c r="CG1306" s="2">
        <f t="shared" si="236"/>
        <v>0</v>
      </c>
      <c r="CH1306" s="2">
        <v>54</v>
      </c>
      <c r="CI1306" s="2">
        <v>24</v>
      </c>
      <c r="CJ1306" s="2"/>
      <c r="CK1306" s="2"/>
      <c r="CL1306" s="2">
        <f t="shared" si="229"/>
        <v>0</v>
      </c>
      <c r="CM1306" s="2">
        <v>20</v>
      </c>
      <c r="CN1306" s="2">
        <v>20</v>
      </c>
      <c r="CO1306" s="2">
        <f t="shared" si="237"/>
        <v>20</v>
      </c>
      <c r="CP1306" s="2">
        <v>622.1</v>
      </c>
      <c r="CQ1306" s="2">
        <f>SUM(BI1306,CB1306,CL1306,CO1306)</f>
        <v>20</v>
      </c>
      <c r="CR1306" s="2">
        <v>6</v>
      </c>
      <c r="CS1306" s="1" t="s">
        <v>5728</v>
      </c>
    </row>
    <row r="1307" spans="1:97" customFormat="1" ht="196.5" hidden="1" customHeight="1" x14ac:dyDescent="0.25">
      <c r="A1307" s="27" t="s">
        <v>4555</v>
      </c>
      <c r="B1307" s="27" t="s">
        <v>4556</v>
      </c>
      <c r="C1307" s="27" t="s">
        <v>25</v>
      </c>
      <c r="D1307" s="27" t="s">
        <v>26</v>
      </c>
      <c r="E1307" s="27" t="s">
        <v>4557</v>
      </c>
      <c r="F1307" s="27" t="s">
        <v>4558</v>
      </c>
      <c r="G1307" s="27" t="s">
        <v>1235</v>
      </c>
      <c r="H1307" s="27" t="s">
        <v>226</v>
      </c>
      <c r="I1307" s="27" t="s">
        <v>4559</v>
      </c>
      <c r="J1307" s="27" t="s">
        <v>4560</v>
      </c>
      <c r="K1307" s="27" t="s">
        <v>4561</v>
      </c>
      <c r="L1307" s="27" t="s">
        <v>4562</v>
      </c>
      <c r="M1307" s="27" t="s">
        <v>4563</v>
      </c>
      <c r="N1307" s="27" t="s">
        <v>4564</v>
      </c>
      <c r="O1307" s="27" t="s">
        <v>4565</v>
      </c>
      <c r="P1307" s="27">
        <v>946</v>
      </c>
      <c r="Q1307" s="27" t="s">
        <v>5241</v>
      </c>
      <c r="R1307" s="27" t="s">
        <v>38</v>
      </c>
      <c r="S1307" s="27" t="s">
        <v>5242</v>
      </c>
      <c r="T1307" s="27" t="s">
        <v>5243</v>
      </c>
      <c r="U1307" s="27">
        <v>2</v>
      </c>
      <c r="V1307" s="27" t="s">
        <v>41</v>
      </c>
      <c r="W1307" s="27" t="s">
        <v>41</v>
      </c>
      <c r="X1307" s="27">
        <v>4</v>
      </c>
      <c r="Y1307" s="33" t="s">
        <v>5640</v>
      </c>
      <c r="Z1307" s="27">
        <v>50</v>
      </c>
      <c r="AA1307" s="27">
        <v>50</v>
      </c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>
        <f t="shared" si="231"/>
        <v>0</v>
      </c>
      <c r="AP1307" s="27">
        <v>500</v>
      </c>
      <c r="AQ1307" s="27"/>
      <c r="AR1307" s="27"/>
      <c r="AS1307" s="27"/>
      <c r="AT1307" s="27">
        <v>245</v>
      </c>
      <c r="AU1307" s="27"/>
      <c r="AV1307" s="27"/>
      <c r="AW1307" s="27"/>
      <c r="AX1307" s="27"/>
      <c r="AY1307" s="27"/>
      <c r="AZ1307" s="27"/>
      <c r="BA1307" s="27">
        <v>11.46</v>
      </c>
      <c r="BB1307" s="27">
        <v>99.58</v>
      </c>
      <c r="BC1307" s="27"/>
      <c r="BD1307" s="27"/>
      <c r="BE1307" s="27"/>
      <c r="BF1307" s="27"/>
      <c r="BG1307" s="27"/>
      <c r="BH1307" s="27">
        <v>100</v>
      </c>
      <c r="BI1307" s="27">
        <f t="shared" si="232"/>
        <v>0</v>
      </c>
      <c r="BJ1307" s="27">
        <v>63.8</v>
      </c>
      <c r="BK1307" s="27"/>
      <c r="BL1307" s="27"/>
      <c r="BM1307" s="27">
        <v>2</v>
      </c>
      <c r="BN1307" s="27"/>
      <c r="BO1307" s="27">
        <v>5</v>
      </c>
      <c r="BP1307" s="27"/>
      <c r="BQ1307" s="27">
        <v>36</v>
      </c>
      <c r="BR1307" s="27"/>
      <c r="BS1307" s="27">
        <v>10.8</v>
      </c>
      <c r="BT1307" s="27"/>
      <c r="BU1307" s="27"/>
      <c r="BV1307" s="27">
        <v>10</v>
      </c>
      <c r="BW1307" s="27"/>
      <c r="BX1307" s="27">
        <f t="shared" si="233"/>
        <v>0</v>
      </c>
      <c r="BY1307" s="27"/>
      <c r="BZ1307" s="27"/>
      <c r="CA1307" s="27">
        <f t="shared" si="234"/>
        <v>0</v>
      </c>
      <c r="CB1307" s="27">
        <f t="shared" si="235"/>
        <v>0</v>
      </c>
      <c r="CC1307" s="27">
        <v>40</v>
      </c>
      <c r="CD1307" s="27">
        <v>40</v>
      </c>
      <c r="CE1307" s="27"/>
      <c r="CF1307" s="27"/>
      <c r="CG1307" s="27">
        <f t="shared" si="236"/>
        <v>0</v>
      </c>
      <c r="CH1307" s="27">
        <v>24</v>
      </c>
      <c r="CI1307" s="27">
        <v>24</v>
      </c>
      <c r="CJ1307" s="27"/>
      <c r="CK1307" s="27"/>
      <c r="CL1307" s="27">
        <f t="shared" si="229"/>
        <v>0</v>
      </c>
      <c r="CM1307" s="27">
        <v>20</v>
      </c>
      <c r="CN1307" s="27">
        <v>20</v>
      </c>
      <c r="CO1307" s="27">
        <f t="shared" si="237"/>
        <v>20</v>
      </c>
      <c r="CP1307" s="27">
        <v>607.79999999999995</v>
      </c>
      <c r="CQ1307" s="27"/>
      <c r="CR1307" s="27"/>
      <c r="CS1307" s="1" t="s">
        <v>5726</v>
      </c>
    </row>
    <row r="1308" spans="1:97" customFormat="1" ht="83.25" hidden="1" customHeight="1" x14ac:dyDescent="0.25">
      <c r="A1308" s="27" t="s">
        <v>3868</v>
      </c>
      <c r="B1308" s="27" t="s">
        <v>3869</v>
      </c>
      <c r="C1308" s="27" t="s">
        <v>267</v>
      </c>
      <c r="D1308" s="27" t="s">
        <v>84</v>
      </c>
      <c r="E1308" s="27" t="s">
        <v>3870</v>
      </c>
      <c r="F1308" s="27" t="s">
        <v>3871</v>
      </c>
      <c r="G1308" s="27" t="s">
        <v>668</v>
      </c>
      <c r="H1308" s="27" t="s">
        <v>3872</v>
      </c>
      <c r="I1308" s="27" t="s">
        <v>3873</v>
      </c>
      <c r="J1308" s="27" t="s">
        <v>3874</v>
      </c>
      <c r="K1308" s="27" t="s">
        <v>3875</v>
      </c>
      <c r="L1308" s="27" t="s">
        <v>105</v>
      </c>
      <c r="M1308" s="27" t="s">
        <v>1092</v>
      </c>
      <c r="N1308" s="27" t="s">
        <v>3876</v>
      </c>
      <c r="O1308" s="27" t="s">
        <v>2559</v>
      </c>
      <c r="P1308" s="27">
        <v>946</v>
      </c>
      <c r="Q1308" s="27" t="s">
        <v>5241</v>
      </c>
      <c r="R1308" s="27" t="s">
        <v>38</v>
      </c>
      <c r="S1308" s="27" t="s">
        <v>5242</v>
      </c>
      <c r="T1308" s="27" t="s">
        <v>5243</v>
      </c>
      <c r="U1308" s="27">
        <v>2</v>
      </c>
      <c r="V1308" s="27" t="s">
        <v>41</v>
      </c>
      <c r="W1308" s="27" t="s">
        <v>41</v>
      </c>
      <c r="X1308" s="27">
        <v>2</v>
      </c>
      <c r="Y1308" s="33" t="s">
        <v>5707</v>
      </c>
      <c r="Z1308" s="27">
        <v>10</v>
      </c>
      <c r="AA1308" s="27">
        <v>10</v>
      </c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>
        <f t="shared" si="231"/>
        <v>0</v>
      </c>
      <c r="AP1308" s="27">
        <v>500</v>
      </c>
      <c r="AQ1308" s="27"/>
      <c r="AR1308" s="27"/>
      <c r="AS1308" s="27"/>
      <c r="AT1308" s="27"/>
      <c r="AU1308" s="27">
        <v>21.58</v>
      </c>
      <c r="AV1308" s="27"/>
      <c r="AW1308" s="27"/>
      <c r="AX1308" s="27"/>
      <c r="AY1308" s="27"/>
      <c r="AZ1308" s="27">
        <v>387.03</v>
      </c>
      <c r="BA1308" s="27">
        <v>187.18</v>
      </c>
      <c r="BB1308" s="27">
        <v>126.39</v>
      </c>
      <c r="BC1308" s="27"/>
      <c r="BD1308" s="27"/>
      <c r="BE1308" s="27"/>
      <c r="BF1308" s="27"/>
      <c r="BG1308" s="27"/>
      <c r="BH1308" s="27">
        <v>100</v>
      </c>
      <c r="BI1308" s="27">
        <f t="shared" si="232"/>
        <v>0</v>
      </c>
      <c r="BJ1308" s="27">
        <v>107.2</v>
      </c>
      <c r="BK1308" s="27">
        <v>0.5</v>
      </c>
      <c r="BL1308" s="27">
        <v>0.75</v>
      </c>
      <c r="BM1308" s="27">
        <v>1</v>
      </c>
      <c r="BN1308" s="27">
        <v>1.25</v>
      </c>
      <c r="BO1308" s="27">
        <v>1.25</v>
      </c>
      <c r="BP1308" s="27">
        <v>1.5</v>
      </c>
      <c r="BQ1308" s="27">
        <v>2</v>
      </c>
      <c r="BR1308" s="27">
        <v>2.75</v>
      </c>
      <c r="BS1308" s="27">
        <v>2.7</v>
      </c>
      <c r="BT1308" s="27">
        <v>3.5</v>
      </c>
      <c r="BU1308" s="27">
        <v>10</v>
      </c>
      <c r="BV1308" s="27">
        <v>10</v>
      </c>
      <c r="BW1308" s="27"/>
      <c r="BX1308" s="27">
        <f t="shared" si="233"/>
        <v>0</v>
      </c>
      <c r="BY1308" s="27"/>
      <c r="BZ1308" s="27">
        <v>70</v>
      </c>
      <c r="CA1308" s="27">
        <f t="shared" si="234"/>
        <v>0</v>
      </c>
      <c r="CB1308" s="27">
        <f t="shared" si="235"/>
        <v>0</v>
      </c>
      <c r="CC1308" s="27"/>
      <c r="CD1308" s="27"/>
      <c r="CE1308" s="27"/>
      <c r="CF1308" s="27"/>
      <c r="CG1308" s="27">
        <f t="shared" si="236"/>
        <v>0</v>
      </c>
      <c r="CH1308" s="27"/>
      <c r="CI1308" s="27"/>
      <c r="CJ1308" s="27"/>
      <c r="CK1308" s="27"/>
      <c r="CL1308" s="27">
        <f t="shared" si="229"/>
        <v>0</v>
      </c>
      <c r="CM1308" s="27"/>
      <c r="CN1308" s="27"/>
      <c r="CO1308" s="27">
        <f t="shared" si="237"/>
        <v>0</v>
      </c>
      <c r="CP1308" s="27">
        <v>607.20000000000005</v>
      </c>
      <c r="CQ1308" s="27"/>
      <c r="CR1308" s="27"/>
      <c r="CS1308" s="27" t="s">
        <v>5727</v>
      </c>
    </row>
    <row r="1309" spans="1:97" customFormat="1" ht="51.75" hidden="1" customHeight="1" x14ac:dyDescent="0.25">
      <c r="A1309" s="1" t="s">
        <v>3877</v>
      </c>
      <c r="B1309" s="1" t="s">
        <v>3878</v>
      </c>
      <c r="C1309" s="1" t="s">
        <v>25</v>
      </c>
      <c r="D1309" s="1" t="s">
        <v>84</v>
      </c>
      <c r="E1309" s="1" t="s">
        <v>3879</v>
      </c>
      <c r="F1309" s="26" t="s">
        <v>3880</v>
      </c>
      <c r="G1309" s="26" t="s">
        <v>832</v>
      </c>
      <c r="H1309" s="1" t="s">
        <v>3881</v>
      </c>
      <c r="I1309" s="1" t="s">
        <v>3882</v>
      </c>
      <c r="J1309" s="1" t="s">
        <v>3882</v>
      </c>
      <c r="K1309" s="1" t="s">
        <v>3883</v>
      </c>
      <c r="L1309" s="1" t="s">
        <v>350</v>
      </c>
      <c r="M1309" s="1" t="s">
        <v>3588</v>
      </c>
      <c r="N1309" s="1" t="s">
        <v>3884</v>
      </c>
      <c r="O1309" s="1" t="s">
        <v>3885</v>
      </c>
      <c r="P1309" s="1">
        <v>946</v>
      </c>
      <c r="Q1309" s="1" t="s">
        <v>5241</v>
      </c>
      <c r="R1309" s="1" t="s">
        <v>38</v>
      </c>
      <c r="S1309" s="1" t="s">
        <v>5242</v>
      </c>
      <c r="T1309" s="1" t="s">
        <v>5243</v>
      </c>
      <c r="U1309" s="1">
        <v>2</v>
      </c>
      <c r="V1309" s="1" t="s">
        <v>41</v>
      </c>
      <c r="W1309" s="1" t="s">
        <v>41</v>
      </c>
      <c r="X1309" s="1">
        <v>1</v>
      </c>
      <c r="Y1309" s="34" t="s">
        <v>5649</v>
      </c>
      <c r="Z1309" s="1">
        <v>10</v>
      </c>
      <c r="AA1309" s="1">
        <v>10</v>
      </c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>
        <f t="shared" si="231"/>
        <v>0</v>
      </c>
      <c r="AP1309" s="1">
        <v>500</v>
      </c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>
        <v>21.01</v>
      </c>
      <c r="BB1309" s="1">
        <v>520.88</v>
      </c>
      <c r="BC1309" s="1"/>
      <c r="BD1309" s="1"/>
      <c r="BE1309" s="1"/>
      <c r="BF1309" s="1"/>
      <c r="BG1309" s="1"/>
      <c r="BH1309" s="1">
        <v>100</v>
      </c>
      <c r="BI1309" s="1">
        <f t="shared" si="232"/>
        <v>0</v>
      </c>
      <c r="BJ1309" s="1">
        <v>40.15</v>
      </c>
      <c r="BK1309" s="1">
        <v>0.5</v>
      </c>
      <c r="BL1309" s="1"/>
      <c r="BM1309" s="1">
        <v>2</v>
      </c>
      <c r="BN1309" s="1"/>
      <c r="BO1309" s="1">
        <v>6.25</v>
      </c>
      <c r="BP1309" s="1"/>
      <c r="BQ1309" s="1">
        <v>12</v>
      </c>
      <c r="BR1309" s="1"/>
      <c r="BS1309" s="1">
        <v>5.4</v>
      </c>
      <c r="BT1309" s="1"/>
      <c r="BU1309" s="1"/>
      <c r="BV1309" s="1">
        <v>10</v>
      </c>
      <c r="BW1309" s="1"/>
      <c r="BX1309" s="1">
        <f t="shared" si="233"/>
        <v>0</v>
      </c>
      <c r="BY1309" s="1"/>
      <c r="BZ1309" s="1"/>
      <c r="CA1309" s="1">
        <f t="shared" si="234"/>
        <v>0</v>
      </c>
      <c r="CB1309" s="1">
        <f t="shared" si="235"/>
        <v>0</v>
      </c>
      <c r="CC1309" s="1">
        <v>50</v>
      </c>
      <c r="CD1309" s="1">
        <v>50</v>
      </c>
      <c r="CE1309" s="1"/>
      <c r="CF1309" s="1"/>
      <c r="CG1309" s="1">
        <f t="shared" si="236"/>
        <v>0</v>
      </c>
      <c r="CH1309" s="1">
        <v>32</v>
      </c>
      <c r="CI1309" s="1">
        <v>32</v>
      </c>
      <c r="CJ1309" s="1"/>
      <c r="CK1309" s="1"/>
      <c r="CL1309" s="1">
        <f t="shared" si="229"/>
        <v>0</v>
      </c>
      <c r="CM1309" s="1">
        <v>20</v>
      </c>
      <c r="CN1309" s="1">
        <v>20</v>
      </c>
      <c r="CO1309" s="1">
        <f t="shared" si="237"/>
        <v>20</v>
      </c>
      <c r="CP1309" s="1">
        <v>592.15</v>
      </c>
      <c r="CQ1309" s="1">
        <f>SUM(BI1309,CB1309,CL1309,CO1309)</f>
        <v>20</v>
      </c>
      <c r="CR1309" s="1">
        <v>5</v>
      </c>
      <c r="CS1309" s="1" t="s">
        <v>5728</v>
      </c>
    </row>
    <row r="1310" spans="1:97" customFormat="1" ht="146.25" hidden="1" customHeight="1" x14ac:dyDescent="0.25">
      <c r="A1310" s="27" t="s">
        <v>5262</v>
      </c>
      <c r="B1310" s="27" t="s">
        <v>5263</v>
      </c>
      <c r="C1310" s="27" t="s">
        <v>267</v>
      </c>
      <c r="D1310" s="27" t="s">
        <v>71</v>
      </c>
      <c r="E1310" s="27" t="s">
        <v>5264</v>
      </c>
      <c r="F1310" s="27" t="s">
        <v>5265</v>
      </c>
      <c r="G1310" s="27" t="s">
        <v>656</v>
      </c>
      <c r="H1310" s="27" t="s">
        <v>29</v>
      </c>
      <c r="I1310" s="27" t="s">
        <v>5266</v>
      </c>
      <c r="J1310" s="27" t="s">
        <v>5267</v>
      </c>
      <c r="K1310" s="27" t="s">
        <v>5268</v>
      </c>
      <c r="L1310" s="27" t="s">
        <v>1060</v>
      </c>
      <c r="M1310" s="27" t="s">
        <v>5269</v>
      </c>
      <c r="N1310" s="27" t="s">
        <v>5270</v>
      </c>
      <c r="O1310" s="27" t="s">
        <v>3885</v>
      </c>
      <c r="P1310" s="27">
        <v>946</v>
      </c>
      <c r="Q1310" s="27" t="s">
        <v>5241</v>
      </c>
      <c r="R1310" s="27" t="s">
        <v>38</v>
      </c>
      <c r="S1310" s="27" t="s">
        <v>5242</v>
      </c>
      <c r="T1310" s="27" t="s">
        <v>5243</v>
      </c>
      <c r="U1310" s="27">
        <v>2</v>
      </c>
      <c r="V1310" s="27" t="s">
        <v>41</v>
      </c>
      <c r="W1310" s="27" t="s">
        <v>41</v>
      </c>
      <c r="X1310" s="27">
        <v>1</v>
      </c>
      <c r="Y1310" s="33" t="s">
        <v>5648</v>
      </c>
      <c r="Z1310" s="27">
        <v>10</v>
      </c>
      <c r="AA1310" s="27">
        <v>10</v>
      </c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>
        <f t="shared" si="231"/>
        <v>0</v>
      </c>
      <c r="AP1310" s="27">
        <v>500</v>
      </c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>
        <v>1072.4000000000001</v>
      </c>
      <c r="BC1310" s="27"/>
      <c r="BD1310" s="27"/>
      <c r="BE1310" s="27"/>
      <c r="BF1310" s="27"/>
      <c r="BG1310" s="27"/>
      <c r="BH1310" s="27"/>
      <c r="BI1310" s="27">
        <f t="shared" si="232"/>
        <v>0</v>
      </c>
      <c r="BJ1310" s="27">
        <v>25.4</v>
      </c>
      <c r="BK1310" s="27"/>
      <c r="BL1310" s="27"/>
      <c r="BM1310" s="27"/>
      <c r="BN1310" s="27"/>
      <c r="BO1310" s="27"/>
      <c r="BP1310" s="27"/>
      <c r="BQ1310" s="27"/>
      <c r="BR1310" s="27"/>
      <c r="BS1310" s="27">
        <v>5.4</v>
      </c>
      <c r="BT1310" s="27"/>
      <c r="BU1310" s="27"/>
      <c r="BV1310" s="27"/>
      <c r="BW1310" s="27"/>
      <c r="BX1310" s="27">
        <f t="shared" si="233"/>
        <v>0</v>
      </c>
      <c r="BY1310" s="27">
        <v>20</v>
      </c>
      <c r="BZ1310" s="27"/>
      <c r="CA1310" s="27">
        <f t="shared" si="234"/>
        <v>0</v>
      </c>
      <c r="CB1310" s="27">
        <f t="shared" si="235"/>
        <v>0</v>
      </c>
      <c r="CC1310" s="27">
        <v>110</v>
      </c>
      <c r="CD1310" s="27">
        <v>60</v>
      </c>
      <c r="CE1310" s="27">
        <v>50</v>
      </c>
      <c r="CF1310" s="27"/>
      <c r="CG1310" s="27">
        <f t="shared" si="236"/>
        <v>0</v>
      </c>
      <c r="CH1310" s="27">
        <v>55</v>
      </c>
      <c r="CI1310" s="27">
        <v>40</v>
      </c>
      <c r="CJ1310" s="27">
        <v>15</v>
      </c>
      <c r="CK1310" s="27"/>
      <c r="CL1310" s="27">
        <f t="shared" si="229"/>
        <v>0</v>
      </c>
      <c r="CM1310" s="27"/>
      <c r="CN1310" s="27"/>
      <c r="CO1310" s="27">
        <f t="shared" si="237"/>
        <v>0</v>
      </c>
      <c r="CP1310" s="27">
        <v>580.4</v>
      </c>
      <c r="CQ1310" s="27"/>
      <c r="CR1310" s="27"/>
      <c r="CS1310" s="27" t="s">
        <v>5726</v>
      </c>
    </row>
    <row r="1311" spans="1:97" customFormat="1" ht="45.75" hidden="1" customHeight="1" x14ac:dyDescent="0.25">
      <c r="A1311" s="1" t="s">
        <v>4244</v>
      </c>
      <c r="B1311" s="1" t="s">
        <v>4245</v>
      </c>
      <c r="C1311" s="1" t="s">
        <v>25</v>
      </c>
      <c r="D1311" s="1" t="s">
        <v>168</v>
      </c>
      <c r="E1311" s="1" t="s">
        <v>4246</v>
      </c>
      <c r="F1311" s="1" t="s">
        <v>4247</v>
      </c>
      <c r="G1311" s="1" t="s">
        <v>4248</v>
      </c>
      <c r="H1311" s="1" t="s">
        <v>3092</v>
      </c>
      <c r="I1311" s="1" t="s">
        <v>4249</v>
      </c>
      <c r="J1311" s="1" t="s">
        <v>4250</v>
      </c>
      <c r="K1311" s="1" t="s">
        <v>4251</v>
      </c>
      <c r="L1311" s="1" t="s">
        <v>105</v>
      </c>
      <c r="M1311" s="1" t="s">
        <v>4252</v>
      </c>
      <c r="N1311" s="1" t="s">
        <v>4253</v>
      </c>
      <c r="O1311" s="1" t="s">
        <v>4254</v>
      </c>
      <c r="P1311" s="1">
        <v>946</v>
      </c>
      <c r="Q1311" s="1" t="s">
        <v>5241</v>
      </c>
      <c r="R1311" s="1" t="s">
        <v>38</v>
      </c>
      <c r="S1311" s="1" t="s">
        <v>5242</v>
      </c>
      <c r="T1311" s="1" t="s">
        <v>5243</v>
      </c>
      <c r="U1311" s="1">
        <v>2</v>
      </c>
      <c r="V1311" s="1" t="s">
        <v>41</v>
      </c>
      <c r="W1311" s="1" t="s">
        <v>41</v>
      </c>
      <c r="X1311" s="1">
        <v>5</v>
      </c>
      <c r="Y1311" s="31" t="s">
        <v>5649</v>
      </c>
      <c r="Z1311" s="1">
        <v>10</v>
      </c>
      <c r="AA1311" s="1">
        <v>10</v>
      </c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>
        <f t="shared" si="231"/>
        <v>0</v>
      </c>
      <c r="AP1311" s="1">
        <v>365.97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271.93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100</v>
      </c>
      <c r="BI1311" s="1">
        <f t="shared" si="232"/>
        <v>0</v>
      </c>
      <c r="BJ1311" s="1">
        <v>106</v>
      </c>
      <c r="BK1311" s="1">
        <v>0</v>
      </c>
      <c r="BL1311" s="1">
        <v>0</v>
      </c>
      <c r="BM1311" s="1">
        <v>0</v>
      </c>
      <c r="BN1311" s="1">
        <v>0</v>
      </c>
      <c r="BO1311" s="1">
        <v>0</v>
      </c>
      <c r="BP1311" s="1">
        <v>0</v>
      </c>
      <c r="BQ1311" s="1">
        <v>6</v>
      </c>
      <c r="BR1311" s="1">
        <v>0</v>
      </c>
      <c r="BS1311" s="1">
        <v>0</v>
      </c>
      <c r="BT1311" s="1">
        <v>0</v>
      </c>
      <c r="BU1311" s="1">
        <v>0</v>
      </c>
      <c r="BV1311" s="1">
        <v>0</v>
      </c>
      <c r="BW1311" s="1">
        <v>0</v>
      </c>
      <c r="BX1311" s="1">
        <f t="shared" si="233"/>
        <v>0</v>
      </c>
      <c r="BY1311" s="1">
        <v>0</v>
      </c>
      <c r="BZ1311" s="1">
        <v>70</v>
      </c>
      <c r="CA1311" s="1">
        <f t="shared" si="234"/>
        <v>0</v>
      </c>
      <c r="CB1311" s="1">
        <f t="shared" si="235"/>
        <v>0</v>
      </c>
      <c r="CC1311" s="1">
        <v>170</v>
      </c>
      <c r="CD1311" s="1">
        <v>0</v>
      </c>
      <c r="CE1311" s="1">
        <v>0</v>
      </c>
      <c r="CF1311" s="1">
        <v>0</v>
      </c>
      <c r="CG1311" s="1">
        <f t="shared" si="236"/>
        <v>0</v>
      </c>
      <c r="CH1311" s="1">
        <v>76</v>
      </c>
      <c r="CI1311" s="1">
        <v>0</v>
      </c>
      <c r="CJ1311" s="1">
        <v>0</v>
      </c>
      <c r="CK1311" s="1">
        <v>0</v>
      </c>
      <c r="CL1311" s="1">
        <f t="shared" si="229"/>
        <v>0</v>
      </c>
      <c r="CM1311" s="1"/>
      <c r="CN1311" s="1">
        <v>0</v>
      </c>
      <c r="CO1311" s="1">
        <f t="shared" si="237"/>
        <v>0</v>
      </c>
      <c r="CP1311" s="1">
        <v>547.97</v>
      </c>
      <c r="CQ1311" s="1">
        <f>SUM(BI1311,CB1311,CL1311,CO1311)</f>
        <v>0</v>
      </c>
      <c r="CR1311" s="1">
        <v>7</v>
      </c>
      <c r="CS1311" s="1" t="s">
        <v>5732</v>
      </c>
    </row>
    <row r="1312" spans="1:97" customFormat="1" ht="41.25" hidden="1" customHeight="1" x14ac:dyDescent="0.25">
      <c r="A1312" s="1" t="s">
        <v>4093</v>
      </c>
      <c r="B1312" s="1" t="s">
        <v>4094</v>
      </c>
      <c r="C1312" s="1" t="s">
        <v>25</v>
      </c>
      <c r="D1312" s="1" t="s">
        <v>26</v>
      </c>
      <c r="E1312" s="1" t="s">
        <v>4095</v>
      </c>
      <c r="F1312" s="1" t="s">
        <v>4096</v>
      </c>
      <c r="G1312" s="1" t="s">
        <v>621</v>
      </c>
      <c r="H1312" s="1" t="s">
        <v>137</v>
      </c>
      <c r="I1312" s="1" t="s">
        <v>4097</v>
      </c>
      <c r="J1312" s="1" t="s">
        <v>4098</v>
      </c>
      <c r="K1312" s="1" t="s">
        <v>4099</v>
      </c>
      <c r="L1312" s="1" t="s">
        <v>105</v>
      </c>
      <c r="M1312" s="1" t="s">
        <v>4100</v>
      </c>
      <c r="N1312" s="1" t="s">
        <v>4101</v>
      </c>
      <c r="O1312" s="1" t="s">
        <v>1328</v>
      </c>
      <c r="P1312" s="1">
        <v>947</v>
      </c>
      <c r="Q1312" s="1" t="s">
        <v>5271</v>
      </c>
      <c r="R1312" s="1" t="s">
        <v>38</v>
      </c>
      <c r="S1312" s="1" t="s">
        <v>5242</v>
      </c>
      <c r="T1312" s="1" t="s">
        <v>5272</v>
      </c>
      <c r="U1312" s="1">
        <v>9</v>
      </c>
      <c r="V1312" s="1" t="s">
        <v>41</v>
      </c>
      <c r="W1312" s="1" t="s">
        <v>41</v>
      </c>
      <c r="X1312" s="1">
        <v>2</v>
      </c>
      <c r="Y1312" s="31" t="s">
        <v>5649</v>
      </c>
      <c r="Z1312" s="1">
        <v>10</v>
      </c>
      <c r="AA1312" s="1">
        <v>10</v>
      </c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>
        <f t="shared" si="231"/>
        <v>0</v>
      </c>
      <c r="AP1312" s="1">
        <v>500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386.83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100</v>
      </c>
      <c r="BI1312" s="1">
        <f t="shared" si="232"/>
        <v>0</v>
      </c>
      <c r="BJ1312" s="1">
        <v>142.44999999999999</v>
      </c>
      <c r="BK1312" s="1">
        <v>0</v>
      </c>
      <c r="BL1312" s="1">
        <v>0.75</v>
      </c>
      <c r="BM1312" s="1">
        <v>1</v>
      </c>
      <c r="BN1312" s="1">
        <v>0</v>
      </c>
      <c r="BO1312" s="1">
        <v>3.75</v>
      </c>
      <c r="BP1312" s="1">
        <v>1.5</v>
      </c>
      <c r="BQ1312" s="1">
        <v>12</v>
      </c>
      <c r="BR1312" s="1">
        <v>13.75</v>
      </c>
      <c r="BS1312" s="1">
        <v>16.2</v>
      </c>
      <c r="BT1312" s="1">
        <v>3.5</v>
      </c>
      <c r="BU1312" s="1">
        <v>0</v>
      </c>
      <c r="BV1312" s="1">
        <v>10</v>
      </c>
      <c r="BW1312" s="1">
        <v>10</v>
      </c>
      <c r="BX1312" s="1">
        <f t="shared" si="233"/>
        <v>0</v>
      </c>
      <c r="BY1312" s="1">
        <v>0</v>
      </c>
      <c r="BZ1312" s="1">
        <v>70</v>
      </c>
      <c r="CA1312" s="1">
        <f t="shared" si="234"/>
        <v>0</v>
      </c>
      <c r="CB1312" s="1">
        <f t="shared" si="235"/>
        <v>0</v>
      </c>
      <c r="CC1312" s="1">
        <v>170</v>
      </c>
      <c r="CD1312" s="1">
        <v>60</v>
      </c>
      <c r="CE1312" s="1">
        <v>0</v>
      </c>
      <c r="CF1312" s="1">
        <v>0</v>
      </c>
      <c r="CG1312" s="1">
        <f t="shared" si="236"/>
        <v>0</v>
      </c>
      <c r="CH1312" s="1">
        <v>85</v>
      </c>
      <c r="CI1312" s="1">
        <v>40</v>
      </c>
      <c r="CJ1312" s="1">
        <v>0</v>
      </c>
      <c r="CK1312" s="1">
        <v>0</v>
      </c>
      <c r="CL1312" s="1">
        <f t="shared" si="229"/>
        <v>0</v>
      </c>
      <c r="CM1312" s="1"/>
      <c r="CN1312" s="1">
        <v>0</v>
      </c>
      <c r="CO1312" s="1">
        <f t="shared" si="237"/>
        <v>0</v>
      </c>
      <c r="CP1312" s="1">
        <v>812.45</v>
      </c>
      <c r="CQ1312" s="1">
        <f>SUM(BI1312,CB1312,CG1312)</f>
        <v>0</v>
      </c>
      <c r="CR1312" s="1">
        <v>1</v>
      </c>
      <c r="CS1312" s="1" t="s">
        <v>5732</v>
      </c>
    </row>
    <row r="1313" spans="1:97" customFormat="1" ht="54.75" hidden="1" customHeight="1" x14ac:dyDescent="0.25">
      <c r="A1313" s="1" t="s">
        <v>5136</v>
      </c>
      <c r="B1313" s="1" t="s">
        <v>5137</v>
      </c>
      <c r="C1313" s="1" t="s">
        <v>25</v>
      </c>
      <c r="D1313" s="1" t="s">
        <v>26</v>
      </c>
      <c r="E1313" s="1" t="s">
        <v>5138</v>
      </c>
      <c r="F1313" s="1" t="s">
        <v>5139</v>
      </c>
      <c r="G1313" s="1" t="s">
        <v>863</v>
      </c>
      <c r="H1313" s="1" t="s">
        <v>5140</v>
      </c>
      <c r="I1313" s="1" t="s">
        <v>5141</v>
      </c>
      <c r="J1313" s="1" t="s">
        <v>5142</v>
      </c>
      <c r="K1313" s="1" t="s">
        <v>5143</v>
      </c>
      <c r="L1313" s="1" t="s">
        <v>2277</v>
      </c>
      <c r="M1313" s="1" t="s">
        <v>5144</v>
      </c>
      <c r="N1313" s="1" t="s">
        <v>5145</v>
      </c>
      <c r="O1313" s="1" t="s">
        <v>1133</v>
      </c>
      <c r="P1313" s="1">
        <v>947</v>
      </c>
      <c r="Q1313" s="1" t="s">
        <v>5271</v>
      </c>
      <c r="R1313" s="1" t="s">
        <v>38</v>
      </c>
      <c r="S1313" s="1" t="s">
        <v>5242</v>
      </c>
      <c r="T1313" s="1" t="s">
        <v>5272</v>
      </c>
      <c r="U1313" s="1">
        <v>9</v>
      </c>
      <c r="V1313" s="1" t="s">
        <v>41</v>
      </c>
      <c r="W1313" s="1" t="s">
        <v>41</v>
      </c>
      <c r="X1313" s="1">
        <v>1</v>
      </c>
      <c r="Y1313" s="31" t="s">
        <v>5649</v>
      </c>
      <c r="Z1313" s="1">
        <v>10</v>
      </c>
      <c r="AA1313" s="1">
        <v>10</v>
      </c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>
        <f t="shared" si="231"/>
        <v>0</v>
      </c>
      <c r="AP1313" s="1">
        <v>420.23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99.32</v>
      </c>
      <c r="BB1313" s="1">
        <v>111.07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100</v>
      </c>
      <c r="BI1313" s="1">
        <f t="shared" si="232"/>
        <v>0</v>
      </c>
      <c r="BJ1313" s="1">
        <v>84.45</v>
      </c>
      <c r="BK1313" s="1">
        <v>3</v>
      </c>
      <c r="BL1313" s="1">
        <v>0.75</v>
      </c>
      <c r="BM1313" s="1">
        <v>6</v>
      </c>
      <c r="BN1313" s="1">
        <v>0</v>
      </c>
      <c r="BO1313" s="1">
        <v>2.5</v>
      </c>
      <c r="BP1313" s="1">
        <v>1.5</v>
      </c>
      <c r="BQ1313" s="1">
        <v>8</v>
      </c>
      <c r="BR1313" s="1">
        <v>5.5</v>
      </c>
      <c r="BS1313" s="1">
        <v>0</v>
      </c>
      <c r="BT1313" s="1">
        <v>3.5</v>
      </c>
      <c r="BU1313" s="1">
        <v>10</v>
      </c>
      <c r="BV1313" s="1">
        <v>10</v>
      </c>
      <c r="BW1313" s="1">
        <v>10</v>
      </c>
      <c r="BX1313" s="1">
        <f t="shared" si="233"/>
        <v>0</v>
      </c>
      <c r="BY1313" s="1">
        <v>20</v>
      </c>
      <c r="BZ1313" s="1">
        <v>0</v>
      </c>
      <c r="CA1313" s="1">
        <f t="shared" si="234"/>
        <v>0</v>
      </c>
      <c r="CB1313" s="1">
        <f t="shared" si="235"/>
        <v>0</v>
      </c>
      <c r="CC1313" s="1">
        <v>200</v>
      </c>
      <c r="CD1313" s="1">
        <v>60</v>
      </c>
      <c r="CE1313" s="1">
        <v>0</v>
      </c>
      <c r="CF1313" s="1">
        <v>0</v>
      </c>
      <c r="CG1313" s="1">
        <f t="shared" si="236"/>
        <v>0</v>
      </c>
      <c r="CH1313" s="1">
        <v>100</v>
      </c>
      <c r="CI1313" s="1">
        <v>40</v>
      </c>
      <c r="CJ1313" s="1">
        <v>60</v>
      </c>
      <c r="CK1313" s="1">
        <v>0</v>
      </c>
      <c r="CL1313" s="1">
        <f t="shared" si="229"/>
        <v>0</v>
      </c>
      <c r="CM1313" s="1"/>
      <c r="CN1313" s="1">
        <v>0</v>
      </c>
      <c r="CO1313" s="1">
        <f t="shared" si="237"/>
        <v>0</v>
      </c>
      <c r="CP1313" s="1">
        <v>704.68</v>
      </c>
      <c r="CQ1313" s="1">
        <f>SUM(BI1313,CB1313,CG1313)</f>
        <v>0</v>
      </c>
      <c r="CR1313" s="1">
        <v>8</v>
      </c>
      <c r="CS1313" s="1" t="s">
        <v>5732</v>
      </c>
    </row>
    <row r="1314" spans="1:97" customFormat="1" ht="60.75" hidden="1" customHeight="1" x14ac:dyDescent="0.25">
      <c r="A1314" s="1" t="s">
        <v>23</v>
      </c>
      <c r="B1314" s="1" t="s">
        <v>24</v>
      </c>
      <c r="C1314" s="1" t="s">
        <v>25</v>
      </c>
      <c r="D1314" s="1" t="s">
        <v>26</v>
      </c>
      <c r="E1314" s="1" t="s">
        <v>27</v>
      </c>
      <c r="F1314" s="26" t="s">
        <v>28</v>
      </c>
      <c r="G1314" s="26" t="s">
        <v>29</v>
      </c>
      <c r="H1314" s="1" t="s">
        <v>30</v>
      </c>
      <c r="I1314" s="1" t="s">
        <v>31</v>
      </c>
      <c r="J1314" s="1" t="s">
        <v>31</v>
      </c>
      <c r="K1314" s="1" t="s">
        <v>32</v>
      </c>
      <c r="L1314" s="1" t="s">
        <v>33</v>
      </c>
      <c r="M1314" s="1" t="s">
        <v>34</v>
      </c>
      <c r="N1314" s="1" t="s">
        <v>35</v>
      </c>
      <c r="O1314" s="1" t="s">
        <v>36</v>
      </c>
      <c r="P1314" s="1">
        <v>947</v>
      </c>
      <c r="Q1314" s="1" t="s">
        <v>5271</v>
      </c>
      <c r="R1314" s="1" t="s">
        <v>38</v>
      </c>
      <c r="S1314" s="1" t="s">
        <v>5242</v>
      </c>
      <c r="T1314" s="1" t="s">
        <v>5272</v>
      </c>
      <c r="U1314" s="1">
        <v>9</v>
      </c>
      <c r="V1314" s="1" t="s">
        <v>41</v>
      </c>
      <c r="W1314" s="1" t="s">
        <v>41</v>
      </c>
      <c r="X1314" s="1">
        <v>2</v>
      </c>
      <c r="Y1314" s="34" t="s">
        <v>5649</v>
      </c>
      <c r="Z1314" s="1">
        <v>10</v>
      </c>
      <c r="AA1314" s="1">
        <v>10</v>
      </c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>
        <f t="shared" si="231"/>
        <v>0</v>
      </c>
      <c r="AP1314" s="1">
        <v>500</v>
      </c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>
        <v>494.07</v>
      </c>
      <c r="BC1314" s="1"/>
      <c r="BD1314" s="1"/>
      <c r="BE1314" s="1"/>
      <c r="BF1314" s="1"/>
      <c r="BG1314" s="1"/>
      <c r="BH1314" s="1">
        <v>100</v>
      </c>
      <c r="BI1314" s="1">
        <f t="shared" si="232"/>
        <v>0</v>
      </c>
      <c r="BJ1314" s="1">
        <v>142.65</v>
      </c>
      <c r="BK1314" s="1">
        <v>2</v>
      </c>
      <c r="BL1314" s="1">
        <v>0</v>
      </c>
      <c r="BM1314" s="1">
        <v>20</v>
      </c>
      <c r="BN1314" s="1"/>
      <c r="BO1314" s="1">
        <v>23.75</v>
      </c>
      <c r="BP1314" s="1">
        <v>0</v>
      </c>
      <c r="BQ1314" s="1">
        <v>36</v>
      </c>
      <c r="BR1314" s="1"/>
      <c r="BS1314" s="1">
        <v>5.4</v>
      </c>
      <c r="BT1314" s="1"/>
      <c r="BU1314" s="1">
        <v>10</v>
      </c>
      <c r="BV1314" s="1">
        <v>10</v>
      </c>
      <c r="BW1314" s="1">
        <v>10</v>
      </c>
      <c r="BX1314" s="1">
        <f t="shared" si="233"/>
        <v>0</v>
      </c>
      <c r="BY1314" s="1"/>
      <c r="BZ1314" s="1"/>
      <c r="CA1314" s="1">
        <f t="shared" si="234"/>
        <v>0</v>
      </c>
      <c r="CB1314" s="1">
        <f t="shared" si="235"/>
        <v>0</v>
      </c>
      <c r="CC1314" s="1">
        <v>50</v>
      </c>
      <c r="CD1314" s="1">
        <v>50</v>
      </c>
      <c r="CE1314" s="1"/>
      <c r="CF1314" s="1"/>
      <c r="CG1314" s="1">
        <f t="shared" si="236"/>
        <v>0</v>
      </c>
      <c r="CH1314" s="1">
        <v>32</v>
      </c>
      <c r="CI1314" s="1">
        <v>33</v>
      </c>
      <c r="CJ1314" s="1"/>
      <c r="CK1314" s="1"/>
      <c r="CL1314" s="1">
        <f t="shared" si="229"/>
        <v>0</v>
      </c>
      <c r="CM1314" s="1">
        <v>100</v>
      </c>
      <c r="CN1314" s="1">
        <v>45</v>
      </c>
      <c r="CO1314" s="1">
        <f t="shared" si="237"/>
        <v>45</v>
      </c>
      <c r="CP1314" s="1">
        <v>692.65</v>
      </c>
      <c r="CQ1314" s="1">
        <f>SUM(BI1314,CB1314,CG1314)</f>
        <v>0</v>
      </c>
      <c r="CR1314" s="1">
        <v>2</v>
      </c>
      <c r="CS1314" s="1" t="s">
        <v>5728</v>
      </c>
    </row>
    <row r="1315" spans="1:97" customFormat="1" ht="60" hidden="1" customHeight="1" x14ac:dyDescent="0.25">
      <c r="A1315" s="1" t="s">
        <v>4104</v>
      </c>
      <c r="B1315" s="1" t="s">
        <v>4105</v>
      </c>
      <c r="C1315" s="1" t="s">
        <v>267</v>
      </c>
      <c r="D1315" s="1" t="s">
        <v>26</v>
      </c>
      <c r="E1315" s="1" t="s">
        <v>4106</v>
      </c>
      <c r="F1315" s="1" t="s">
        <v>4107</v>
      </c>
      <c r="G1315" s="1" t="s">
        <v>4108</v>
      </c>
      <c r="H1315" s="1" t="s">
        <v>183</v>
      </c>
      <c r="I1315" s="1" t="s">
        <v>4109</v>
      </c>
      <c r="J1315" s="1" t="s">
        <v>4110</v>
      </c>
      <c r="K1315" s="1" t="s">
        <v>4111</v>
      </c>
      <c r="L1315" s="1" t="s">
        <v>105</v>
      </c>
      <c r="M1315" s="1" t="s">
        <v>436</v>
      </c>
      <c r="N1315" s="1" t="s">
        <v>4112</v>
      </c>
      <c r="O1315" s="1" t="s">
        <v>438</v>
      </c>
      <c r="P1315" s="1">
        <v>947</v>
      </c>
      <c r="Q1315" s="1" t="s">
        <v>5271</v>
      </c>
      <c r="R1315" s="1" t="s">
        <v>38</v>
      </c>
      <c r="S1315" s="1" t="s">
        <v>5242</v>
      </c>
      <c r="T1315" s="1" t="s">
        <v>5272</v>
      </c>
      <c r="U1315" s="1">
        <v>9</v>
      </c>
      <c r="V1315" s="1" t="s">
        <v>41</v>
      </c>
      <c r="W1315" s="1" t="s">
        <v>41</v>
      </c>
      <c r="X1315" s="1">
        <v>2</v>
      </c>
      <c r="Y1315" s="31" t="s">
        <v>5649</v>
      </c>
      <c r="Z1315" s="1">
        <v>500</v>
      </c>
      <c r="AA1315" s="1">
        <v>10</v>
      </c>
      <c r="AB1315" s="1"/>
      <c r="AC1315" s="1"/>
      <c r="AD1315" s="1"/>
      <c r="AE1315" s="1"/>
      <c r="AF1315" s="1"/>
      <c r="AG1315" s="1"/>
      <c r="AH1315" s="1"/>
      <c r="AI1315" s="1"/>
      <c r="AJ1315" s="1">
        <v>880.9</v>
      </c>
      <c r="AK1315" s="1"/>
      <c r="AL1315" s="1"/>
      <c r="AM1315" s="1"/>
      <c r="AN1315" s="1"/>
      <c r="AO1315" s="1">
        <f t="shared" si="231"/>
        <v>0</v>
      </c>
      <c r="AP1315" s="1">
        <v>500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880.9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100</v>
      </c>
      <c r="BI1315" s="1">
        <f t="shared" si="232"/>
        <v>0</v>
      </c>
      <c r="BJ1315" s="1">
        <v>82</v>
      </c>
      <c r="BK1315" s="1">
        <v>0.5</v>
      </c>
      <c r="BL1315" s="1">
        <v>0.75</v>
      </c>
      <c r="BM1315" s="1">
        <v>2</v>
      </c>
      <c r="BN1315" s="1">
        <v>0</v>
      </c>
      <c r="BO1315" s="1">
        <v>6.25</v>
      </c>
      <c r="BP1315" s="1">
        <v>3</v>
      </c>
      <c r="BQ1315" s="1">
        <v>2</v>
      </c>
      <c r="BR1315" s="1">
        <v>0</v>
      </c>
      <c r="BS1315" s="1">
        <v>0</v>
      </c>
      <c r="BT1315" s="1">
        <v>0</v>
      </c>
      <c r="BU1315" s="1">
        <v>0</v>
      </c>
      <c r="BV1315" s="1">
        <v>10</v>
      </c>
      <c r="BW1315" s="1">
        <v>10</v>
      </c>
      <c r="BX1315" s="1">
        <f t="shared" si="233"/>
        <v>0</v>
      </c>
      <c r="BY1315" s="1">
        <v>0</v>
      </c>
      <c r="BZ1315" s="1">
        <v>0</v>
      </c>
      <c r="CA1315" s="1">
        <f t="shared" si="234"/>
        <v>0</v>
      </c>
      <c r="CB1315" s="1">
        <f t="shared" si="235"/>
        <v>0</v>
      </c>
      <c r="CC1315" s="1">
        <v>110</v>
      </c>
      <c r="CD1315" s="1">
        <v>40</v>
      </c>
      <c r="CE1315" s="1">
        <v>0</v>
      </c>
      <c r="CF1315" s="1">
        <v>0</v>
      </c>
      <c r="CG1315" s="1">
        <f t="shared" si="236"/>
        <v>0</v>
      </c>
      <c r="CH1315" s="1">
        <v>55</v>
      </c>
      <c r="CI1315" s="1">
        <v>40</v>
      </c>
      <c r="CJ1315" s="1">
        <v>0</v>
      </c>
      <c r="CK1315" s="1">
        <v>0</v>
      </c>
      <c r="CL1315" s="1">
        <f t="shared" si="229"/>
        <v>0</v>
      </c>
      <c r="CM1315" s="1">
        <v>100</v>
      </c>
      <c r="CN1315" s="1">
        <v>100</v>
      </c>
      <c r="CO1315" s="1">
        <f t="shared" si="237"/>
        <v>100</v>
      </c>
      <c r="CP1315" s="1">
        <v>692</v>
      </c>
      <c r="CQ1315" s="1">
        <f>SUM(BI1315,CB1315,CG1315)</f>
        <v>0</v>
      </c>
      <c r="CR1315" s="1">
        <v>4</v>
      </c>
      <c r="CS1315" s="1" t="s">
        <v>5732</v>
      </c>
    </row>
    <row r="1316" spans="1:97" customFormat="1" ht="74.25" hidden="1" customHeight="1" x14ac:dyDescent="0.25">
      <c r="A1316" s="1" t="s">
        <v>4113</v>
      </c>
      <c r="B1316" s="1" t="s">
        <v>4114</v>
      </c>
      <c r="C1316" s="1" t="s">
        <v>25</v>
      </c>
      <c r="D1316" s="1" t="s">
        <v>26</v>
      </c>
      <c r="E1316" s="1" t="s">
        <v>4115</v>
      </c>
      <c r="F1316" s="1" t="s">
        <v>4116</v>
      </c>
      <c r="G1316" s="1" t="s">
        <v>160</v>
      </c>
      <c r="H1316" s="1" t="s">
        <v>337</v>
      </c>
      <c r="I1316" s="1" t="s">
        <v>4117</v>
      </c>
      <c r="J1316" s="1" t="s">
        <v>4118</v>
      </c>
      <c r="K1316" s="1" t="s">
        <v>4119</v>
      </c>
      <c r="L1316" s="1" t="s">
        <v>661</v>
      </c>
      <c r="M1316" s="1" t="s">
        <v>4120</v>
      </c>
      <c r="N1316" s="1" t="s">
        <v>4121</v>
      </c>
      <c r="O1316" s="1" t="s">
        <v>4122</v>
      </c>
      <c r="P1316" s="1">
        <v>947</v>
      </c>
      <c r="Q1316" s="1" t="s">
        <v>5271</v>
      </c>
      <c r="R1316" s="1" t="s">
        <v>38</v>
      </c>
      <c r="S1316" s="1" t="s">
        <v>5242</v>
      </c>
      <c r="T1316" s="1" t="s">
        <v>5272</v>
      </c>
      <c r="U1316" s="1">
        <v>9</v>
      </c>
      <c r="V1316" s="1" t="s">
        <v>41</v>
      </c>
      <c r="W1316" s="1" t="s">
        <v>41</v>
      </c>
      <c r="X1316" s="1">
        <v>2</v>
      </c>
      <c r="Y1316" s="31" t="s">
        <v>5649</v>
      </c>
      <c r="Z1316" s="1">
        <v>10</v>
      </c>
      <c r="AA1316" s="1">
        <v>10</v>
      </c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>
        <f t="shared" si="231"/>
        <v>0</v>
      </c>
      <c r="AP1316" s="1">
        <v>473.85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363.85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100</v>
      </c>
      <c r="BI1316" s="1">
        <f t="shared" si="232"/>
        <v>0</v>
      </c>
      <c r="BJ1316" s="1">
        <v>81.2</v>
      </c>
      <c r="BK1316" s="1">
        <v>1</v>
      </c>
      <c r="BL1316" s="1">
        <v>1.5</v>
      </c>
      <c r="BM1316" s="1">
        <v>15</v>
      </c>
      <c r="BN1316" s="1">
        <v>0</v>
      </c>
      <c r="BO1316" s="1">
        <v>5</v>
      </c>
      <c r="BP1316" s="1">
        <v>4.5</v>
      </c>
      <c r="BQ1316" s="1">
        <v>0</v>
      </c>
      <c r="BR1316" s="1">
        <v>0</v>
      </c>
      <c r="BS1316" s="1">
        <v>2.7</v>
      </c>
      <c r="BT1316" s="1">
        <v>0</v>
      </c>
      <c r="BU1316" s="1">
        <v>10</v>
      </c>
      <c r="BV1316" s="1">
        <v>10</v>
      </c>
      <c r="BW1316" s="1">
        <v>10</v>
      </c>
      <c r="BX1316" s="1">
        <f t="shared" si="233"/>
        <v>0</v>
      </c>
      <c r="BY1316" s="1">
        <v>20</v>
      </c>
      <c r="BZ1316" s="1">
        <v>0</v>
      </c>
      <c r="CA1316" s="1">
        <f t="shared" si="234"/>
        <v>0</v>
      </c>
      <c r="CB1316" s="1">
        <f t="shared" si="235"/>
        <v>0</v>
      </c>
      <c r="CC1316" s="1">
        <v>120</v>
      </c>
      <c r="CD1316" s="1">
        <v>40</v>
      </c>
      <c r="CE1316" s="1">
        <v>0</v>
      </c>
      <c r="CF1316" s="1">
        <v>0</v>
      </c>
      <c r="CG1316" s="1">
        <f t="shared" si="236"/>
        <v>0</v>
      </c>
      <c r="CH1316" s="1">
        <v>54</v>
      </c>
      <c r="CI1316" s="1">
        <v>24</v>
      </c>
      <c r="CJ1316" s="1">
        <v>30</v>
      </c>
      <c r="CK1316" s="1">
        <v>0</v>
      </c>
      <c r="CL1316" s="1">
        <f t="shared" si="229"/>
        <v>0</v>
      </c>
      <c r="CM1316" s="1"/>
      <c r="CN1316" s="1">
        <v>0</v>
      </c>
      <c r="CO1316" s="1">
        <f t="shared" si="237"/>
        <v>0</v>
      </c>
      <c r="CP1316" s="1">
        <v>675.05</v>
      </c>
      <c r="CQ1316" s="1">
        <f>SUM(BI1316,CB1316,CG1316)</f>
        <v>0</v>
      </c>
      <c r="CR1316" s="1">
        <v>3</v>
      </c>
      <c r="CS1316" s="1" t="s">
        <v>5732</v>
      </c>
    </row>
    <row r="1317" spans="1:97" s="38" customFormat="1" ht="30" hidden="1" x14ac:dyDescent="0.25">
      <c r="A1317" s="2" t="s">
        <v>42</v>
      </c>
      <c r="B1317" s="2" t="s">
        <v>43</v>
      </c>
      <c r="C1317" s="2" t="s">
        <v>25</v>
      </c>
      <c r="D1317" s="2" t="s">
        <v>26</v>
      </c>
      <c r="E1317" s="2" t="s">
        <v>44</v>
      </c>
      <c r="F1317" s="2" t="s">
        <v>45</v>
      </c>
      <c r="G1317" s="2" t="s">
        <v>46</v>
      </c>
      <c r="H1317" s="2" t="s">
        <v>47</v>
      </c>
      <c r="I1317" s="2" t="s">
        <v>48</v>
      </c>
      <c r="J1317" s="2" t="s">
        <v>49</v>
      </c>
      <c r="K1317" s="2" t="s">
        <v>50</v>
      </c>
      <c r="L1317" s="2" t="s">
        <v>51</v>
      </c>
      <c r="M1317" s="2" t="s">
        <v>52</v>
      </c>
      <c r="N1317" s="2" t="s">
        <v>53</v>
      </c>
      <c r="O1317" s="2" t="s">
        <v>54</v>
      </c>
      <c r="P1317" s="2">
        <v>947</v>
      </c>
      <c r="Q1317" s="2" t="s">
        <v>5271</v>
      </c>
      <c r="R1317" s="2" t="s">
        <v>38</v>
      </c>
      <c r="S1317" s="2" t="s">
        <v>5242</v>
      </c>
      <c r="T1317" s="2" t="s">
        <v>5272</v>
      </c>
      <c r="U1317" s="2">
        <v>9</v>
      </c>
      <c r="V1317" s="2" t="s">
        <v>41</v>
      </c>
      <c r="W1317" s="2" t="s">
        <v>41</v>
      </c>
      <c r="X1317" s="2">
        <v>2</v>
      </c>
      <c r="Y1317" s="34" t="s">
        <v>5649</v>
      </c>
      <c r="Z1317" s="2">
        <v>10</v>
      </c>
      <c r="AA1317" s="2">
        <v>10</v>
      </c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>
        <f t="shared" si="231"/>
        <v>0</v>
      </c>
      <c r="AP1317" s="2">
        <v>500</v>
      </c>
      <c r="AQ1317" s="2"/>
      <c r="AR1317" s="2">
        <v>7</v>
      </c>
      <c r="AS1317" s="2"/>
      <c r="AT1317" s="2">
        <v>22.5</v>
      </c>
      <c r="AU1317" s="2"/>
      <c r="AV1317" s="2"/>
      <c r="AW1317" s="2"/>
      <c r="AX1317" s="2"/>
      <c r="AY1317" s="2"/>
      <c r="AZ1317" s="2"/>
      <c r="BA1317" s="2"/>
      <c r="BB1317" s="2">
        <v>674.08</v>
      </c>
      <c r="BC1317" s="2"/>
      <c r="BD1317" s="2"/>
      <c r="BE1317" s="2"/>
      <c r="BF1317" s="2"/>
      <c r="BG1317" s="2"/>
      <c r="BH1317" s="2">
        <v>100</v>
      </c>
      <c r="BI1317" s="2">
        <f t="shared" si="232"/>
        <v>0</v>
      </c>
      <c r="BJ1317" s="2">
        <v>48.1</v>
      </c>
      <c r="BK1317" s="2"/>
      <c r="BL1317" s="2"/>
      <c r="BM1317" s="2">
        <v>2</v>
      </c>
      <c r="BN1317" s="2"/>
      <c r="BO1317" s="2"/>
      <c r="BP1317" s="2"/>
      <c r="BQ1317" s="2"/>
      <c r="BR1317" s="2"/>
      <c r="BS1317" s="2">
        <v>8.1</v>
      </c>
      <c r="BT1317" s="2"/>
      <c r="BU1317" s="2"/>
      <c r="BV1317" s="2">
        <v>10</v>
      </c>
      <c r="BW1317" s="2"/>
      <c r="BX1317" s="2">
        <f t="shared" si="233"/>
        <v>0</v>
      </c>
      <c r="BY1317" s="2"/>
      <c r="BZ1317" s="2"/>
      <c r="CA1317" s="2">
        <f t="shared" si="234"/>
        <v>0</v>
      </c>
      <c r="CB1317" s="2">
        <f t="shared" si="235"/>
        <v>0</v>
      </c>
      <c r="CC1317" s="2">
        <v>120</v>
      </c>
      <c r="CD1317" s="2">
        <v>40</v>
      </c>
      <c r="CE1317" s="2"/>
      <c r="CF1317" s="2"/>
      <c r="CG1317" s="2">
        <f t="shared" si="236"/>
        <v>0</v>
      </c>
      <c r="CH1317" s="2">
        <v>54</v>
      </c>
      <c r="CI1317" s="2">
        <v>24</v>
      </c>
      <c r="CJ1317" s="2"/>
      <c r="CK1317" s="2"/>
      <c r="CL1317" s="2">
        <f t="shared" si="229"/>
        <v>0</v>
      </c>
      <c r="CM1317" s="2">
        <v>20</v>
      </c>
      <c r="CN1317" s="2">
        <v>20</v>
      </c>
      <c r="CO1317" s="2">
        <f t="shared" si="237"/>
        <v>20</v>
      </c>
      <c r="CP1317" s="2">
        <v>668.1</v>
      </c>
      <c r="CQ1317" s="2">
        <f t="shared" ref="CQ1317" si="238">SUM(BI1317,CB1317,CG1317)</f>
        <v>0</v>
      </c>
      <c r="CR1317" s="2">
        <v>5</v>
      </c>
      <c r="CS1317" s="27" t="s">
        <v>5727</v>
      </c>
    </row>
    <row r="1318" spans="1:97" customFormat="1" ht="207.75" hidden="1" customHeight="1" x14ac:dyDescent="0.25">
      <c r="A1318" s="27" t="s">
        <v>4555</v>
      </c>
      <c r="B1318" s="27" t="s">
        <v>4556</v>
      </c>
      <c r="C1318" s="27" t="s">
        <v>25</v>
      </c>
      <c r="D1318" s="27" t="s">
        <v>26</v>
      </c>
      <c r="E1318" s="27" t="s">
        <v>4557</v>
      </c>
      <c r="F1318" s="27" t="s">
        <v>4558</v>
      </c>
      <c r="G1318" s="27" t="s">
        <v>1235</v>
      </c>
      <c r="H1318" s="27" t="s">
        <v>226</v>
      </c>
      <c r="I1318" s="27" t="s">
        <v>4559</v>
      </c>
      <c r="J1318" s="27" t="s">
        <v>4560</v>
      </c>
      <c r="K1318" s="27" t="s">
        <v>4561</v>
      </c>
      <c r="L1318" s="27" t="s">
        <v>4562</v>
      </c>
      <c r="M1318" s="27" t="s">
        <v>4563</v>
      </c>
      <c r="N1318" s="27" t="s">
        <v>4564</v>
      </c>
      <c r="O1318" s="27" t="s">
        <v>4565</v>
      </c>
      <c r="P1318" s="27">
        <v>947</v>
      </c>
      <c r="Q1318" s="27" t="s">
        <v>5271</v>
      </c>
      <c r="R1318" s="27" t="s">
        <v>38</v>
      </c>
      <c r="S1318" s="27" t="s">
        <v>5242</v>
      </c>
      <c r="T1318" s="27" t="s">
        <v>5272</v>
      </c>
      <c r="U1318" s="27">
        <v>9</v>
      </c>
      <c r="V1318" s="27" t="s">
        <v>41</v>
      </c>
      <c r="W1318" s="27" t="s">
        <v>41</v>
      </c>
      <c r="X1318" s="27">
        <v>1</v>
      </c>
      <c r="Y1318" s="33" t="s">
        <v>5640</v>
      </c>
      <c r="Z1318" s="27">
        <v>50</v>
      </c>
      <c r="AA1318" s="27">
        <v>50</v>
      </c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>
        <f t="shared" si="231"/>
        <v>0</v>
      </c>
      <c r="AP1318" s="27">
        <v>500</v>
      </c>
      <c r="AQ1318" s="27"/>
      <c r="AR1318" s="27"/>
      <c r="AS1318" s="27"/>
      <c r="AT1318" s="27">
        <v>245</v>
      </c>
      <c r="AU1318" s="27"/>
      <c r="AV1318" s="27"/>
      <c r="AW1318" s="27"/>
      <c r="AX1318" s="27"/>
      <c r="AY1318" s="27"/>
      <c r="AZ1318" s="27"/>
      <c r="BA1318" s="27">
        <v>11.46</v>
      </c>
      <c r="BB1318" s="27">
        <v>99.58</v>
      </c>
      <c r="BC1318" s="27"/>
      <c r="BD1318" s="27"/>
      <c r="BE1318" s="27"/>
      <c r="BF1318" s="27"/>
      <c r="BG1318" s="27"/>
      <c r="BH1318" s="27">
        <v>100</v>
      </c>
      <c r="BI1318" s="27">
        <f t="shared" si="232"/>
        <v>0</v>
      </c>
      <c r="BJ1318" s="27">
        <v>63.8</v>
      </c>
      <c r="BK1318" s="27"/>
      <c r="BL1318" s="27"/>
      <c r="BM1318" s="27">
        <v>2</v>
      </c>
      <c r="BN1318" s="27"/>
      <c r="BO1318" s="27">
        <v>5</v>
      </c>
      <c r="BP1318" s="27"/>
      <c r="BQ1318" s="27">
        <v>36</v>
      </c>
      <c r="BR1318" s="27"/>
      <c r="BS1318" s="27">
        <v>10.8</v>
      </c>
      <c r="BT1318" s="27"/>
      <c r="BU1318" s="27"/>
      <c r="BV1318" s="27">
        <v>10</v>
      </c>
      <c r="BW1318" s="27"/>
      <c r="BX1318" s="27">
        <f t="shared" si="233"/>
        <v>0</v>
      </c>
      <c r="BY1318" s="27"/>
      <c r="BZ1318" s="27"/>
      <c r="CA1318" s="27">
        <f t="shared" si="234"/>
        <v>0</v>
      </c>
      <c r="CB1318" s="27">
        <f t="shared" si="235"/>
        <v>0</v>
      </c>
      <c r="CC1318" s="27">
        <v>40</v>
      </c>
      <c r="CD1318" s="27">
        <v>40</v>
      </c>
      <c r="CE1318" s="27"/>
      <c r="CF1318" s="27"/>
      <c r="CG1318" s="27">
        <f t="shared" si="236"/>
        <v>0</v>
      </c>
      <c r="CH1318" s="27">
        <v>24</v>
      </c>
      <c r="CI1318" s="27">
        <v>24</v>
      </c>
      <c r="CJ1318" s="27"/>
      <c r="CK1318" s="27"/>
      <c r="CL1318" s="27">
        <f t="shared" si="229"/>
        <v>0</v>
      </c>
      <c r="CM1318" s="27">
        <v>20</v>
      </c>
      <c r="CN1318" s="27">
        <v>20</v>
      </c>
      <c r="CO1318" s="27">
        <f t="shared" si="237"/>
        <v>20</v>
      </c>
      <c r="CP1318" s="27">
        <v>603.79999999999995</v>
      </c>
      <c r="CQ1318" s="27"/>
      <c r="CR1318" s="27"/>
      <c r="CS1318" s="1" t="s">
        <v>5726</v>
      </c>
    </row>
    <row r="1319" spans="1:97" s="38" customFormat="1" ht="122.25" hidden="1" customHeight="1" x14ac:dyDescent="0.25">
      <c r="A1319" s="2" t="s">
        <v>5149</v>
      </c>
      <c r="B1319" s="2" t="s">
        <v>5150</v>
      </c>
      <c r="C1319" s="2" t="s">
        <v>157</v>
      </c>
      <c r="D1319" s="2" t="s">
        <v>84</v>
      </c>
      <c r="E1319" s="2" t="s">
        <v>5151</v>
      </c>
      <c r="F1319" s="2" t="s">
        <v>5152</v>
      </c>
      <c r="G1319" s="2" t="s">
        <v>29</v>
      </c>
      <c r="H1319" s="2" t="s">
        <v>577</v>
      </c>
      <c r="I1319" s="2" t="s">
        <v>5153</v>
      </c>
      <c r="J1319" s="2" t="s">
        <v>5154</v>
      </c>
      <c r="K1319" s="2" t="s">
        <v>5155</v>
      </c>
      <c r="L1319" s="2" t="s">
        <v>1786</v>
      </c>
      <c r="M1319" s="2" t="s">
        <v>1437</v>
      </c>
      <c r="N1319" s="2" t="s">
        <v>5156</v>
      </c>
      <c r="O1319" s="2" t="s">
        <v>1485</v>
      </c>
      <c r="P1319" s="2">
        <v>947</v>
      </c>
      <c r="Q1319" s="2" t="s">
        <v>5271</v>
      </c>
      <c r="R1319" s="2" t="s">
        <v>38</v>
      </c>
      <c r="S1319" s="2" t="s">
        <v>5242</v>
      </c>
      <c r="T1319" s="2" t="s">
        <v>5272</v>
      </c>
      <c r="U1319" s="2">
        <v>9</v>
      </c>
      <c r="V1319" s="2" t="s">
        <v>41</v>
      </c>
      <c r="W1319" s="2" t="s">
        <v>41</v>
      </c>
      <c r="X1319" s="2">
        <v>1</v>
      </c>
      <c r="Y1319" s="34" t="s">
        <v>5734</v>
      </c>
      <c r="Z1319" s="2">
        <v>50</v>
      </c>
      <c r="AA1319" s="2">
        <v>10</v>
      </c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>
        <f t="shared" si="231"/>
        <v>0</v>
      </c>
      <c r="AP1319" s="2">
        <v>318.89</v>
      </c>
      <c r="AQ1319" s="2"/>
      <c r="AR1319" s="2"/>
      <c r="AS1319" s="2"/>
      <c r="AT1319" s="2"/>
      <c r="AU1319" s="2"/>
      <c r="AV1319" s="2"/>
      <c r="AW1319" s="2"/>
      <c r="AX1319" s="2">
        <v>8.2200000000000006</v>
      </c>
      <c r="AY1319" s="2"/>
      <c r="AZ1319" s="2"/>
      <c r="BA1319" s="2">
        <v>72.58</v>
      </c>
      <c r="BB1319" s="2">
        <v>91.92</v>
      </c>
      <c r="BC1319" s="2"/>
      <c r="BD1319" s="2"/>
      <c r="BE1319" s="2"/>
      <c r="BF1319" s="2"/>
      <c r="BG1319" s="2"/>
      <c r="BH1319" s="2">
        <v>100</v>
      </c>
      <c r="BI1319" s="2">
        <f t="shared" si="232"/>
        <v>0</v>
      </c>
      <c r="BJ1319" s="2">
        <v>193.4</v>
      </c>
      <c r="BK1319" s="2">
        <v>3.5</v>
      </c>
      <c r="BL1319" s="2">
        <v>1.5</v>
      </c>
      <c r="BM1319" s="2">
        <v>12</v>
      </c>
      <c r="BN1319" s="2"/>
      <c r="BO1319" s="2">
        <v>18.75</v>
      </c>
      <c r="BP1319" s="2">
        <v>3</v>
      </c>
      <c r="BQ1319" s="2">
        <v>22</v>
      </c>
      <c r="BR1319" s="2">
        <v>13.75</v>
      </c>
      <c r="BS1319" s="2">
        <v>5.4</v>
      </c>
      <c r="BT1319" s="2">
        <v>3.5</v>
      </c>
      <c r="BU1319" s="2">
        <v>10</v>
      </c>
      <c r="BV1319" s="2">
        <v>10</v>
      </c>
      <c r="BW1319" s="2"/>
      <c r="BX1319" s="2">
        <f t="shared" si="233"/>
        <v>0</v>
      </c>
      <c r="BY1319" s="2">
        <v>20</v>
      </c>
      <c r="BZ1319" s="2">
        <v>70</v>
      </c>
      <c r="CA1319" s="2">
        <f t="shared" si="234"/>
        <v>0</v>
      </c>
      <c r="CB1319" s="2">
        <f t="shared" si="235"/>
        <v>0</v>
      </c>
      <c r="CC1319" s="2">
        <v>60</v>
      </c>
      <c r="CD1319" s="2">
        <v>60</v>
      </c>
      <c r="CE1319" s="2"/>
      <c r="CF1319" s="2"/>
      <c r="CG1319" s="2">
        <f t="shared" si="236"/>
        <v>0</v>
      </c>
      <c r="CH1319" s="2">
        <v>40</v>
      </c>
      <c r="CI1319" s="2">
        <v>40</v>
      </c>
      <c r="CJ1319" s="2"/>
      <c r="CK1319" s="2"/>
      <c r="CL1319" s="2">
        <f t="shared" si="229"/>
        <v>0</v>
      </c>
      <c r="CM1319" s="2"/>
      <c r="CN1319" s="2"/>
      <c r="CO1319" s="2">
        <f t="shared" si="237"/>
        <v>0</v>
      </c>
      <c r="CP1319" s="2">
        <v>572.29</v>
      </c>
      <c r="CQ1319" s="1">
        <f t="shared" ref="CQ1319" si="239">SUM(BI1319,CB1319,CG1319)</f>
        <v>0</v>
      </c>
      <c r="CR1319" s="2">
        <v>7</v>
      </c>
      <c r="CS1319" s="27" t="s">
        <v>5727</v>
      </c>
    </row>
    <row r="1320" spans="1:97" customFormat="1" ht="41.25" hidden="1" customHeight="1" x14ac:dyDescent="0.25">
      <c r="A1320" s="1" t="s">
        <v>69</v>
      </c>
      <c r="B1320" s="1" t="s">
        <v>70</v>
      </c>
      <c r="C1320" s="1" t="s">
        <v>25</v>
      </c>
      <c r="D1320" s="1" t="s">
        <v>71</v>
      </c>
      <c r="E1320" s="1" t="s">
        <v>72</v>
      </c>
      <c r="F1320" s="1" t="s">
        <v>73</v>
      </c>
      <c r="G1320" s="1" t="s">
        <v>74</v>
      </c>
      <c r="H1320" s="1" t="s">
        <v>75</v>
      </c>
      <c r="I1320" s="1" t="s">
        <v>76</v>
      </c>
      <c r="J1320" s="1" t="s">
        <v>76</v>
      </c>
      <c r="K1320" s="1" t="s">
        <v>77</v>
      </c>
      <c r="L1320" s="1" t="s">
        <v>78</v>
      </c>
      <c r="M1320" s="1" t="s">
        <v>79</v>
      </c>
      <c r="N1320" s="1" t="s">
        <v>80</v>
      </c>
      <c r="O1320" s="1" t="s">
        <v>81</v>
      </c>
      <c r="P1320" s="1">
        <v>947</v>
      </c>
      <c r="Q1320" s="1" t="s">
        <v>5271</v>
      </c>
      <c r="R1320" s="1" t="s">
        <v>38</v>
      </c>
      <c r="S1320" s="1" t="s">
        <v>5242</v>
      </c>
      <c r="T1320" s="1" t="s">
        <v>5272</v>
      </c>
      <c r="U1320" s="1">
        <v>9</v>
      </c>
      <c r="V1320" s="1" t="s">
        <v>41</v>
      </c>
      <c r="W1320" s="1" t="s">
        <v>41</v>
      </c>
      <c r="X1320" s="1">
        <v>3</v>
      </c>
      <c r="Y1320" s="34" t="s">
        <v>5649</v>
      </c>
      <c r="Z1320" s="1">
        <v>50</v>
      </c>
      <c r="AA1320" s="1">
        <v>10</v>
      </c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>
        <f t="shared" si="231"/>
        <v>0</v>
      </c>
      <c r="AP1320" s="1">
        <v>278.07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24.66</v>
      </c>
      <c r="AY1320" s="1">
        <v>0</v>
      </c>
      <c r="AZ1320" s="1">
        <v>0</v>
      </c>
      <c r="BA1320" s="1">
        <v>0</v>
      </c>
      <c r="BB1320" s="1">
        <v>103.41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100</v>
      </c>
      <c r="BI1320" s="1">
        <f t="shared" si="232"/>
        <v>0</v>
      </c>
      <c r="BJ1320" s="1">
        <v>68.900000000000006</v>
      </c>
      <c r="BK1320" s="1">
        <v>2</v>
      </c>
      <c r="BL1320" s="1">
        <v>0</v>
      </c>
      <c r="BM1320" s="1">
        <v>0</v>
      </c>
      <c r="BN1320" s="1">
        <v>0</v>
      </c>
      <c r="BO1320" s="1">
        <v>7.5</v>
      </c>
      <c r="BP1320" s="1">
        <v>0</v>
      </c>
      <c r="BQ1320" s="1">
        <v>6</v>
      </c>
      <c r="BR1320" s="1">
        <v>0</v>
      </c>
      <c r="BS1320" s="1">
        <v>5.4</v>
      </c>
      <c r="BT1320" s="1">
        <v>0</v>
      </c>
      <c r="BU1320" s="1">
        <v>0</v>
      </c>
      <c r="BV1320" s="1">
        <v>0</v>
      </c>
      <c r="BW1320" s="1">
        <v>0</v>
      </c>
      <c r="BX1320" s="1">
        <f t="shared" si="233"/>
        <v>0</v>
      </c>
      <c r="BY1320" s="1">
        <v>0</v>
      </c>
      <c r="BZ1320" s="1">
        <v>0</v>
      </c>
      <c r="CA1320" s="1">
        <f t="shared" si="234"/>
        <v>0</v>
      </c>
      <c r="CB1320" s="1">
        <f t="shared" si="235"/>
        <v>0</v>
      </c>
      <c r="CC1320" s="1">
        <v>200</v>
      </c>
      <c r="CD1320" s="1">
        <v>60</v>
      </c>
      <c r="CE1320" s="1">
        <v>0</v>
      </c>
      <c r="CF1320" s="1">
        <v>0</v>
      </c>
      <c r="CG1320" s="1">
        <f t="shared" si="236"/>
        <v>0</v>
      </c>
      <c r="CH1320" s="1">
        <v>100</v>
      </c>
      <c r="CI1320" s="1">
        <v>40</v>
      </c>
      <c r="CJ1320" s="1">
        <v>60</v>
      </c>
      <c r="CK1320" s="1">
        <v>0</v>
      </c>
      <c r="CL1320" s="1">
        <f t="shared" si="229"/>
        <v>0</v>
      </c>
      <c r="CM1320" s="1"/>
      <c r="CN1320" s="1">
        <v>0</v>
      </c>
      <c r="CO1320" s="1">
        <f t="shared" si="237"/>
        <v>0</v>
      </c>
      <c r="CP1320" s="1">
        <v>546.97</v>
      </c>
      <c r="CQ1320" s="1">
        <f t="shared" ref="CQ1320:CQ1328" si="240">SUM(BI1320,CB1320,CG1320)</f>
        <v>0</v>
      </c>
      <c r="CR1320" s="1">
        <v>18</v>
      </c>
      <c r="CS1320" s="1" t="s">
        <v>5732</v>
      </c>
    </row>
    <row r="1321" spans="1:97" customFormat="1" ht="51" hidden="1" customHeight="1" x14ac:dyDescent="0.25">
      <c r="A1321" s="1" t="s">
        <v>82</v>
      </c>
      <c r="B1321" s="1" t="s">
        <v>83</v>
      </c>
      <c r="C1321" s="1" t="s">
        <v>25</v>
      </c>
      <c r="D1321" s="1" t="s">
        <v>84</v>
      </c>
      <c r="E1321" s="1" t="s">
        <v>85</v>
      </c>
      <c r="F1321" s="26" t="s">
        <v>86</v>
      </c>
      <c r="G1321" s="26" t="s">
        <v>87</v>
      </c>
      <c r="H1321" s="1" t="s">
        <v>88</v>
      </c>
      <c r="I1321" s="1" t="s">
        <v>89</v>
      </c>
      <c r="J1321" s="1" t="s">
        <v>90</v>
      </c>
      <c r="K1321" s="1" t="s">
        <v>91</v>
      </c>
      <c r="L1321" s="1" t="s">
        <v>92</v>
      </c>
      <c r="M1321" s="1" t="s">
        <v>93</v>
      </c>
      <c r="N1321" s="1" t="s">
        <v>94</v>
      </c>
      <c r="O1321" s="1" t="s">
        <v>95</v>
      </c>
      <c r="P1321" s="1">
        <v>947</v>
      </c>
      <c r="Q1321" s="1" t="s">
        <v>5271</v>
      </c>
      <c r="R1321" s="1" t="s">
        <v>38</v>
      </c>
      <c r="S1321" s="1" t="s">
        <v>5242</v>
      </c>
      <c r="T1321" s="1" t="s">
        <v>5272</v>
      </c>
      <c r="U1321" s="1">
        <v>9</v>
      </c>
      <c r="V1321" s="1" t="s">
        <v>41</v>
      </c>
      <c r="W1321" s="1" t="s">
        <v>41</v>
      </c>
      <c r="X1321" s="1">
        <v>1</v>
      </c>
      <c r="Y1321" s="34" t="s">
        <v>5649</v>
      </c>
      <c r="Z1321" s="1">
        <v>10</v>
      </c>
      <c r="AA1321" s="1">
        <v>10</v>
      </c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>
        <f t="shared" si="231"/>
        <v>0</v>
      </c>
      <c r="AP1321" s="1">
        <v>408.72</v>
      </c>
      <c r="AQ1321" s="1"/>
      <c r="AR1321" s="1"/>
      <c r="AS1321" s="1"/>
      <c r="AT1321" s="1"/>
      <c r="AU1321" s="1">
        <v>49.8</v>
      </c>
      <c r="AV1321" s="1"/>
      <c r="AW1321" s="1"/>
      <c r="AX1321" s="1"/>
      <c r="AY1321" s="1"/>
      <c r="AZ1321" s="1"/>
      <c r="BA1321" s="1">
        <v>11.46</v>
      </c>
      <c r="BB1321" s="1">
        <v>237.46</v>
      </c>
      <c r="BC1321" s="1"/>
      <c r="BD1321" s="1"/>
      <c r="BE1321" s="1"/>
      <c r="BF1321" s="1"/>
      <c r="BG1321" s="1"/>
      <c r="BH1321" s="1">
        <v>100</v>
      </c>
      <c r="BI1321" s="1">
        <f t="shared" si="232"/>
        <v>0</v>
      </c>
      <c r="BJ1321" s="1">
        <v>91.7</v>
      </c>
      <c r="BK1321" s="1">
        <v>2</v>
      </c>
      <c r="BL1321" s="1"/>
      <c r="BM1321" s="1">
        <v>1</v>
      </c>
      <c r="BN1321" s="1"/>
      <c r="BO1321" s="1">
        <v>1.25</v>
      </c>
      <c r="BP1321" s="1"/>
      <c r="BQ1321" s="1">
        <v>0</v>
      </c>
      <c r="BR1321" s="1">
        <v>2.75</v>
      </c>
      <c r="BS1321" s="1">
        <v>2.7</v>
      </c>
      <c r="BT1321" s="1"/>
      <c r="BU1321" s="1"/>
      <c r="BV1321" s="1">
        <v>10</v>
      </c>
      <c r="BW1321" s="1"/>
      <c r="BX1321" s="1">
        <f t="shared" si="233"/>
        <v>0</v>
      </c>
      <c r="BY1321" s="1"/>
      <c r="BZ1321" s="1">
        <v>70</v>
      </c>
      <c r="CA1321" s="1">
        <f t="shared" si="234"/>
        <v>0</v>
      </c>
      <c r="CB1321" s="1">
        <f t="shared" si="235"/>
        <v>0</v>
      </c>
      <c r="CC1321" s="1">
        <v>40</v>
      </c>
      <c r="CD1321" s="1">
        <v>40</v>
      </c>
      <c r="CE1321" s="1"/>
      <c r="CF1321" s="1"/>
      <c r="CG1321" s="1">
        <f t="shared" si="236"/>
        <v>0</v>
      </c>
      <c r="CH1321" s="1">
        <v>24</v>
      </c>
      <c r="CI1321" s="1">
        <v>24</v>
      </c>
      <c r="CJ1321" s="1"/>
      <c r="CK1321" s="1"/>
      <c r="CL1321" s="1">
        <f t="shared" si="229"/>
        <v>0</v>
      </c>
      <c r="CM1321" s="1"/>
      <c r="CN1321" s="1"/>
      <c r="CO1321" s="1">
        <f t="shared" si="237"/>
        <v>0</v>
      </c>
      <c r="CP1321" s="1">
        <v>540.41999999999996</v>
      </c>
      <c r="CQ1321" s="1">
        <f t="shared" si="240"/>
        <v>0</v>
      </c>
      <c r="CR1321" s="1">
        <v>6</v>
      </c>
      <c r="CS1321" s="1" t="s">
        <v>5728</v>
      </c>
    </row>
    <row r="1322" spans="1:97" customFormat="1" ht="42" hidden="1" customHeight="1" x14ac:dyDescent="0.25">
      <c r="A1322" s="1" t="s">
        <v>96</v>
      </c>
      <c r="B1322" s="1" t="s">
        <v>97</v>
      </c>
      <c r="C1322" s="1" t="s">
        <v>25</v>
      </c>
      <c r="D1322" s="1" t="s">
        <v>98</v>
      </c>
      <c r="E1322" s="1" t="s">
        <v>99</v>
      </c>
      <c r="F1322" s="1" t="s">
        <v>100</v>
      </c>
      <c r="G1322" s="1" t="s">
        <v>101</v>
      </c>
      <c r="H1322" s="1" t="s">
        <v>102</v>
      </c>
      <c r="I1322" s="1" t="s">
        <v>103</v>
      </c>
      <c r="J1322" s="1" t="s">
        <v>103</v>
      </c>
      <c r="K1322" s="1" t="s">
        <v>104</v>
      </c>
      <c r="L1322" s="1" t="s">
        <v>105</v>
      </c>
      <c r="M1322" s="1" t="s">
        <v>93</v>
      </c>
      <c r="N1322" s="1" t="s">
        <v>106</v>
      </c>
      <c r="O1322" s="1" t="s">
        <v>107</v>
      </c>
      <c r="P1322" s="1">
        <v>947</v>
      </c>
      <c r="Q1322" s="1" t="s">
        <v>5271</v>
      </c>
      <c r="R1322" s="1" t="s">
        <v>38</v>
      </c>
      <c r="S1322" s="1" t="s">
        <v>5242</v>
      </c>
      <c r="T1322" s="1" t="s">
        <v>5272</v>
      </c>
      <c r="U1322" s="1">
        <v>9</v>
      </c>
      <c r="V1322" s="1" t="s">
        <v>41</v>
      </c>
      <c r="W1322" s="1" t="s">
        <v>41</v>
      </c>
      <c r="X1322" s="1">
        <v>1</v>
      </c>
      <c r="Y1322" s="34" t="s">
        <v>5649</v>
      </c>
      <c r="Z1322" s="1">
        <v>10</v>
      </c>
      <c r="AA1322" s="1">
        <v>10</v>
      </c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>
        <f t="shared" si="231"/>
        <v>0</v>
      </c>
      <c r="AP1322" s="1">
        <v>458.2</v>
      </c>
      <c r="AQ1322" s="1">
        <v>0</v>
      </c>
      <c r="AR1322" s="1">
        <v>5</v>
      </c>
      <c r="AS1322" s="1">
        <v>0</v>
      </c>
      <c r="AT1322" s="1">
        <v>190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45.96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100</v>
      </c>
      <c r="BI1322" s="1">
        <f t="shared" si="232"/>
        <v>0</v>
      </c>
      <c r="BJ1322" s="1">
        <v>12.25</v>
      </c>
      <c r="BK1322" s="1">
        <v>0</v>
      </c>
      <c r="BL1322" s="1">
        <v>0</v>
      </c>
      <c r="BM1322" s="1">
        <v>0</v>
      </c>
      <c r="BN1322" s="1">
        <v>0</v>
      </c>
      <c r="BO1322" s="1">
        <v>0</v>
      </c>
      <c r="BP1322" s="1">
        <v>0</v>
      </c>
      <c r="BQ1322" s="1">
        <v>0</v>
      </c>
      <c r="BR1322" s="1">
        <v>0</v>
      </c>
      <c r="BS1322" s="1">
        <v>0</v>
      </c>
      <c r="BT1322" s="1">
        <v>0</v>
      </c>
      <c r="BU1322" s="1">
        <v>0</v>
      </c>
      <c r="BV1322" s="1">
        <v>0</v>
      </c>
      <c r="BW1322" s="1">
        <v>0</v>
      </c>
      <c r="BX1322" s="1">
        <f t="shared" si="233"/>
        <v>0</v>
      </c>
      <c r="BY1322" s="1">
        <v>0</v>
      </c>
      <c r="BZ1322" s="1">
        <v>0</v>
      </c>
      <c r="CA1322" s="1">
        <f t="shared" si="234"/>
        <v>0</v>
      </c>
      <c r="CB1322" s="1">
        <f t="shared" si="235"/>
        <v>0</v>
      </c>
      <c r="CC1322" s="1">
        <v>40</v>
      </c>
      <c r="CD1322" s="1">
        <v>0</v>
      </c>
      <c r="CE1322" s="1">
        <v>0</v>
      </c>
      <c r="CF1322" s="1">
        <v>0</v>
      </c>
      <c r="CG1322" s="1">
        <f t="shared" si="236"/>
        <v>0</v>
      </c>
      <c r="CH1322" s="1">
        <v>24</v>
      </c>
      <c r="CI1322" s="1">
        <v>24</v>
      </c>
      <c r="CJ1322" s="1">
        <v>0</v>
      </c>
      <c r="CK1322" s="1">
        <v>0</v>
      </c>
      <c r="CL1322" s="1">
        <f t="shared" si="229"/>
        <v>0</v>
      </c>
      <c r="CM1322" s="1"/>
      <c r="CN1322" s="1">
        <v>0</v>
      </c>
      <c r="CO1322" s="1">
        <f t="shared" si="237"/>
        <v>0</v>
      </c>
      <c r="CP1322" s="1">
        <v>510.45</v>
      </c>
      <c r="CQ1322" s="1">
        <f t="shared" si="240"/>
        <v>0</v>
      </c>
      <c r="CR1322" s="1">
        <v>13</v>
      </c>
      <c r="CS1322" s="1" t="s">
        <v>5732</v>
      </c>
    </row>
    <row r="1323" spans="1:97" customFormat="1" ht="30.75" hidden="1" customHeight="1" x14ac:dyDescent="0.25">
      <c r="A1323" s="1" t="s">
        <v>108</v>
      </c>
      <c r="B1323" s="1" t="s">
        <v>109</v>
      </c>
      <c r="C1323" s="1" t="s">
        <v>25</v>
      </c>
      <c r="D1323" s="1" t="s">
        <v>84</v>
      </c>
      <c r="E1323" s="1" t="s">
        <v>110</v>
      </c>
      <c r="F1323" s="26" t="s">
        <v>111</v>
      </c>
      <c r="G1323" s="26" t="s">
        <v>112</v>
      </c>
      <c r="H1323" s="1" t="s">
        <v>29</v>
      </c>
      <c r="I1323" s="1" t="s">
        <v>113</v>
      </c>
      <c r="J1323" s="1" t="s">
        <v>114</v>
      </c>
      <c r="K1323" s="1" t="s">
        <v>115</v>
      </c>
      <c r="L1323" s="1" t="s">
        <v>105</v>
      </c>
      <c r="M1323" s="1" t="s">
        <v>116</v>
      </c>
      <c r="N1323" s="1" t="s">
        <v>117</v>
      </c>
      <c r="O1323" s="1" t="s">
        <v>118</v>
      </c>
      <c r="P1323" s="1">
        <v>947</v>
      </c>
      <c r="Q1323" s="1" t="s">
        <v>5271</v>
      </c>
      <c r="R1323" s="1" t="s">
        <v>38</v>
      </c>
      <c r="S1323" s="1" t="s">
        <v>5242</v>
      </c>
      <c r="T1323" s="1" t="s">
        <v>5272</v>
      </c>
      <c r="U1323" s="1">
        <v>9</v>
      </c>
      <c r="V1323" s="1" t="s">
        <v>41</v>
      </c>
      <c r="W1323" s="1" t="s">
        <v>41</v>
      </c>
      <c r="X1323" s="1">
        <v>4</v>
      </c>
      <c r="Y1323" s="34" t="s">
        <v>5649</v>
      </c>
      <c r="Z1323" s="1">
        <v>10</v>
      </c>
      <c r="AA1323" s="1">
        <v>10</v>
      </c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>
        <f t="shared" si="231"/>
        <v>0</v>
      </c>
      <c r="AP1323" s="1">
        <v>234.21</v>
      </c>
      <c r="AQ1323" s="1"/>
      <c r="AR1323" s="1"/>
      <c r="AS1323" s="1"/>
      <c r="AT1323" s="1"/>
      <c r="AU1323" s="1"/>
      <c r="AV1323" s="1"/>
      <c r="AW1323" s="1"/>
      <c r="AX1323" s="1">
        <v>5.48</v>
      </c>
      <c r="AY1323" s="1"/>
      <c r="AZ1323" s="1"/>
      <c r="BA1323" s="1"/>
      <c r="BB1323" s="1">
        <v>118.73</v>
      </c>
      <c r="BC1323" s="1"/>
      <c r="BD1323" s="1"/>
      <c r="BE1323" s="1"/>
      <c r="BF1323" s="1"/>
      <c r="BG1323" s="1"/>
      <c r="BH1323" s="1">
        <v>100</v>
      </c>
      <c r="BI1323" s="1">
        <f t="shared" si="232"/>
        <v>0</v>
      </c>
      <c r="BJ1323" s="1">
        <v>75.95</v>
      </c>
      <c r="BK1323" s="1">
        <v>1</v>
      </c>
      <c r="BL1323" s="1">
        <v>0.75</v>
      </c>
      <c r="BM1323" s="1">
        <v>0</v>
      </c>
      <c r="BN1323" s="1"/>
      <c r="BO1323" s="1">
        <v>7.5</v>
      </c>
      <c r="BP1323" s="1">
        <v>3</v>
      </c>
      <c r="BQ1323" s="1">
        <v>4</v>
      </c>
      <c r="BR1323" s="1"/>
      <c r="BS1323" s="1">
        <v>2.7</v>
      </c>
      <c r="BT1323" s="1">
        <v>3.5</v>
      </c>
      <c r="BU1323" s="1">
        <v>10</v>
      </c>
      <c r="BV1323" s="1">
        <v>10</v>
      </c>
      <c r="BW1323" s="1">
        <v>10</v>
      </c>
      <c r="BX1323" s="1">
        <f t="shared" si="233"/>
        <v>0</v>
      </c>
      <c r="BY1323" s="1">
        <v>20</v>
      </c>
      <c r="BZ1323" s="1"/>
      <c r="CA1323" s="1">
        <f t="shared" si="234"/>
        <v>0</v>
      </c>
      <c r="CB1323" s="1">
        <f t="shared" si="235"/>
        <v>0</v>
      </c>
      <c r="CC1323" s="1">
        <v>200</v>
      </c>
      <c r="CD1323" s="1">
        <v>60</v>
      </c>
      <c r="CE1323" s="1">
        <v>0</v>
      </c>
      <c r="CF1323" s="1"/>
      <c r="CG1323" s="1">
        <f t="shared" si="236"/>
        <v>0</v>
      </c>
      <c r="CH1323" s="1">
        <v>100</v>
      </c>
      <c r="CI1323" s="1">
        <v>40</v>
      </c>
      <c r="CJ1323" s="1">
        <v>60</v>
      </c>
      <c r="CK1323" s="1"/>
      <c r="CL1323" s="1">
        <f t="shared" si="229"/>
        <v>0</v>
      </c>
      <c r="CM1323" s="1"/>
      <c r="CN1323" s="1"/>
      <c r="CO1323" s="1">
        <f t="shared" si="237"/>
        <v>0</v>
      </c>
      <c r="CP1323" s="1">
        <v>510.16</v>
      </c>
      <c r="CQ1323" s="1">
        <f t="shared" si="240"/>
        <v>0</v>
      </c>
      <c r="CR1323" s="1">
        <v>12</v>
      </c>
      <c r="CS1323" s="1" t="s">
        <v>5728</v>
      </c>
    </row>
    <row r="1324" spans="1:97" customFormat="1" ht="32.25" hidden="1" customHeight="1" x14ac:dyDescent="0.25">
      <c r="A1324" s="1" t="s">
        <v>1809</v>
      </c>
      <c r="B1324" s="1" t="s">
        <v>1810</v>
      </c>
      <c r="C1324" s="1" t="s">
        <v>157</v>
      </c>
      <c r="D1324" s="1" t="s">
        <v>71</v>
      </c>
      <c r="E1324" s="1" t="s">
        <v>1811</v>
      </c>
      <c r="F1324" s="1" t="s">
        <v>1812</v>
      </c>
      <c r="G1324" s="1" t="s">
        <v>679</v>
      </c>
      <c r="H1324" s="1" t="s">
        <v>337</v>
      </c>
      <c r="I1324" s="1" t="s">
        <v>1813</v>
      </c>
      <c r="J1324" s="1" t="s">
        <v>1814</v>
      </c>
      <c r="K1324" s="1" t="s">
        <v>1815</v>
      </c>
      <c r="L1324" s="1" t="s">
        <v>92</v>
      </c>
      <c r="M1324" s="1" t="s">
        <v>93</v>
      </c>
      <c r="N1324" s="1" t="s">
        <v>1816</v>
      </c>
      <c r="O1324" s="1" t="s">
        <v>95</v>
      </c>
      <c r="P1324" s="1">
        <v>947</v>
      </c>
      <c r="Q1324" s="1" t="s">
        <v>5271</v>
      </c>
      <c r="R1324" s="1" t="s">
        <v>38</v>
      </c>
      <c r="S1324" s="1" t="s">
        <v>5242</v>
      </c>
      <c r="T1324" s="1" t="s">
        <v>5272</v>
      </c>
      <c r="U1324" s="1">
        <v>9</v>
      </c>
      <c r="V1324" s="1" t="s">
        <v>41</v>
      </c>
      <c r="W1324" s="1" t="s">
        <v>41</v>
      </c>
      <c r="X1324" s="1">
        <v>2</v>
      </c>
      <c r="Y1324" s="34" t="s">
        <v>5649</v>
      </c>
      <c r="Z1324" s="1">
        <v>10</v>
      </c>
      <c r="AA1324" s="1">
        <v>10</v>
      </c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>
        <f t="shared" si="231"/>
        <v>0</v>
      </c>
      <c r="AP1324" s="1">
        <v>367.72</v>
      </c>
      <c r="AQ1324" s="1">
        <v>0</v>
      </c>
      <c r="AR1324" s="1">
        <v>0</v>
      </c>
      <c r="AS1324" s="1">
        <v>36.25</v>
      </c>
      <c r="AT1324" s="1">
        <v>52.5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126.39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100</v>
      </c>
      <c r="BI1324" s="1">
        <f t="shared" si="232"/>
        <v>0</v>
      </c>
      <c r="BJ1324" s="1">
        <v>69.95</v>
      </c>
      <c r="BK1324" s="1">
        <v>9.5</v>
      </c>
      <c r="BL1324" s="1">
        <v>0</v>
      </c>
      <c r="BM1324" s="1">
        <v>16</v>
      </c>
      <c r="BN1324" s="1">
        <v>0</v>
      </c>
      <c r="BO1324" s="1">
        <v>12.5</v>
      </c>
      <c r="BP1324" s="1">
        <v>0</v>
      </c>
      <c r="BQ1324" s="1">
        <v>2</v>
      </c>
      <c r="BR1324" s="1">
        <v>0</v>
      </c>
      <c r="BS1324" s="1">
        <v>2.7</v>
      </c>
      <c r="BT1324" s="1">
        <v>0</v>
      </c>
      <c r="BU1324" s="1">
        <v>0</v>
      </c>
      <c r="BV1324" s="1">
        <v>10</v>
      </c>
      <c r="BW1324" s="1">
        <v>0</v>
      </c>
      <c r="BX1324" s="1">
        <f t="shared" si="233"/>
        <v>0</v>
      </c>
      <c r="BY1324" s="1">
        <v>0</v>
      </c>
      <c r="BZ1324" s="1">
        <v>0</v>
      </c>
      <c r="CA1324" s="1">
        <f t="shared" si="234"/>
        <v>0</v>
      </c>
      <c r="CB1324" s="1">
        <f t="shared" si="235"/>
        <v>0</v>
      </c>
      <c r="CC1324" s="1">
        <v>60</v>
      </c>
      <c r="CD1324" s="1">
        <v>60</v>
      </c>
      <c r="CE1324" s="1">
        <v>0</v>
      </c>
      <c r="CF1324" s="1">
        <v>0</v>
      </c>
      <c r="CG1324" s="1">
        <f t="shared" si="236"/>
        <v>0</v>
      </c>
      <c r="CH1324" s="1">
        <v>40</v>
      </c>
      <c r="CI1324" s="1">
        <v>40</v>
      </c>
      <c r="CJ1324" s="1">
        <v>0</v>
      </c>
      <c r="CK1324" s="1">
        <v>0</v>
      </c>
      <c r="CL1324" s="1">
        <f t="shared" si="229"/>
        <v>0</v>
      </c>
      <c r="CM1324" s="1"/>
      <c r="CN1324" s="1">
        <v>0</v>
      </c>
      <c r="CO1324" s="1">
        <f t="shared" si="237"/>
        <v>0</v>
      </c>
      <c r="CP1324" s="1">
        <v>497.67</v>
      </c>
      <c r="CQ1324" s="1">
        <f t="shared" si="240"/>
        <v>0</v>
      </c>
      <c r="CR1324" s="1">
        <v>9</v>
      </c>
      <c r="CS1324" s="1" t="s">
        <v>5732</v>
      </c>
    </row>
    <row r="1325" spans="1:97" customFormat="1" ht="30" hidden="1" customHeight="1" x14ac:dyDescent="0.25">
      <c r="A1325" s="1" t="s">
        <v>4589</v>
      </c>
      <c r="B1325" s="1" t="s">
        <v>4590</v>
      </c>
      <c r="C1325" s="1" t="s">
        <v>25</v>
      </c>
      <c r="D1325" s="1" t="s">
        <v>26</v>
      </c>
      <c r="E1325" s="1" t="s">
        <v>4591</v>
      </c>
      <c r="F1325" s="26" t="s">
        <v>4592</v>
      </c>
      <c r="G1325" s="26" t="s">
        <v>955</v>
      </c>
      <c r="H1325" s="1" t="s">
        <v>2836</v>
      </c>
      <c r="I1325" s="1" t="s">
        <v>4593</v>
      </c>
      <c r="J1325" s="1" t="s">
        <v>4594</v>
      </c>
      <c r="K1325" s="1" t="s">
        <v>4595</v>
      </c>
      <c r="L1325" s="1" t="s">
        <v>329</v>
      </c>
      <c r="M1325" s="1" t="s">
        <v>1474</v>
      </c>
      <c r="N1325" s="1" t="s">
        <v>4596</v>
      </c>
      <c r="O1325" s="1" t="s">
        <v>732</v>
      </c>
      <c r="P1325" s="1">
        <v>947</v>
      </c>
      <c r="Q1325" s="1" t="s">
        <v>5271</v>
      </c>
      <c r="R1325" s="1" t="s">
        <v>38</v>
      </c>
      <c r="S1325" s="1" t="s">
        <v>5242</v>
      </c>
      <c r="T1325" s="1" t="s">
        <v>5272</v>
      </c>
      <c r="U1325" s="1">
        <v>9</v>
      </c>
      <c r="V1325" s="1" t="s">
        <v>41</v>
      </c>
      <c r="W1325" s="1" t="s">
        <v>41</v>
      </c>
      <c r="X1325" s="1">
        <v>2</v>
      </c>
      <c r="Y1325" s="34" t="s">
        <v>5649</v>
      </c>
      <c r="Z1325" s="1">
        <v>178.52</v>
      </c>
      <c r="AA1325" s="1">
        <v>10</v>
      </c>
      <c r="AB1325" s="1"/>
      <c r="AC1325" s="1"/>
      <c r="AD1325" s="1"/>
      <c r="AE1325" s="1"/>
      <c r="AF1325" s="1"/>
      <c r="AG1325" s="1"/>
      <c r="AH1325" s="1"/>
      <c r="AI1325" s="1"/>
      <c r="AJ1325" s="1">
        <v>168.52</v>
      </c>
      <c r="AK1325" s="1"/>
      <c r="AL1325" s="1"/>
      <c r="AM1325" s="1"/>
      <c r="AN1325" s="1"/>
      <c r="AO1325" s="1">
        <f t="shared" si="231"/>
        <v>0</v>
      </c>
      <c r="AP1325" s="1">
        <v>228.73</v>
      </c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>
        <v>24.83</v>
      </c>
      <c r="BB1325" s="1">
        <v>118.73</v>
      </c>
      <c r="BC1325" s="1"/>
      <c r="BD1325" s="1"/>
      <c r="BE1325" s="1"/>
      <c r="BF1325" s="1"/>
      <c r="BG1325" s="1"/>
      <c r="BH1325" s="1">
        <v>100</v>
      </c>
      <c r="BI1325" s="1">
        <f t="shared" si="232"/>
        <v>0</v>
      </c>
      <c r="BJ1325" s="1">
        <v>69.5</v>
      </c>
      <c r="BK1325" s="1">
        <v>5</v>
      </c>
      <c r="BL1325" s="1">
        <v>1.5</v>
      </c>
      <c r="BM1325" s="1">
        <v>7</v>
      </c>
      <c r="BN1325" s="1"/>
      <c r="BO1325" s="1">
        <v>2.5</v>
      </c>
      <c r="BP1325" s="1">
        <v>4.5</v>
      </c>
      <c r="BQ1325" s="1">
        <v>6</v>
      </c>
      <c r="BR1325" s="1">
        <v>5.5</v>
      </c>
      <c r="BS1325" s="1"/>
      <c r="BT1325" s="1">
        <v>3.5</v>
      </c>
      <c r="BU1325" s="1"/>
      <c r="BV1325" s="1">
        <v>10</v>
      </c>
      <c r="BW1325" s="1"/>
      <c r="BX1325" s="1">
        <f t="shared" si="233"/>
        <v>0</v>
      </c>
      <c r="BY1325" s="1">
        <v>20</v>
      </c>
      <c r="BZ1325" s="1"/>
      <c r="CA1325" s="1">
        <f t="shared" si="234"/>
        <v>0</v>
      </c>
      <c r="CB1325" s="1">
        <f t="shared" si="235"/>
        <v>0</v>
      </c>
      <c r="CC1325" s="1">
        <v>190</v>
      </c>
      <c r="CD1325" s="1">
        <v>50</v>
      </c>
      <c r="CE1325" s="1">
        <v>0</v>
      </c>
      <c r="CF1325" s="1"/>
      <c r="CG1325" s="1">
        <f t="shared" si="236"/>
        <v>0</v>
      </c>
      <c r="CH1325" s="1">
        <v>92</v>
      </c>
      <c r="CI1325" s="1">
        <v>32</v>
      </c>
      <c r="CJ1325" s="1">
        <v>60</v>
      </c>
      <c r="CK1325" s="1"/>
      <c r="CL1325" s="1">
        <f t="shared" si="229"/>
        <v>0</v>
      </c>
      <c r="CM1325" s="1"/>
      <c r="CN1325" s="1"/>
      <c r="CO1325" s="1">
        <f t="shared" si="237"/>
        <v>0</v>
      </c>
      <c r="CP1325" s="1">
        <v>488.23</v>
      </c>
      <c r="CQ1325" s="1">
        <f t="shared" si="240"/>
        <v>0</v>
      </c>
      <c r="CR1325" s="1">
        <v>11</v>
      </c>
      <c r="CS1325" s="1" t="s">
        <v>5728</v>
      </c>
    </row>
    <row r="1326" spans="1:97" customFormat="1" ht="44.25" hidden="1" customHeight="1" x14ac:dyDescent="0.25">
      <c r="A1326" s="1" t="s">
        <v>3906</v>
      </c>
      <c r="B1326" s="1" t="s">
        <v>3907</v>
      </c>
      <c r="C1326" s="1" t="s">
        <v>267</v>
      </c>
      <c r="D1326" s="1" t="s">
        <v>84</v>
      </c>
      <c r="E1326" s="1" t="s">
        <v>3908</v>
      </c>
      <c r="F1326" s="1" t="s">
        <v>3909</v>
      </c>
      <c r="G1326" s="1" t="s">
        <v>74</v>
      </c>
      <c r="H1326" s="1" t="s">
        <v>75</v>
      </c>
      <c r="I1326" s="1" t="s">
        <v>3910</v>
      </c>
      <c r="J1326" s="1" t="s">
        <v>3911</v>
      </c>
      <c r="K1326" s="1" t="s">
        <v>3912</v>
      </c>
      <c r="L1326" s="1" t="s">
        <v>350</v>
      </c>
      <c r="M1326" s="1" t="s">
        <v>3913</v>
      </c>
      <c r="N1326" s="1" t="s">
        <v>3914</v>
      </c>
      <c r="O1326" s="1" t="s">
        <v>467</v>
      </c>
      <c r="P1326" s="1">
        <v>947</v>
      </c>
      <c r="Q1326" s="1" t="s">
        <v>5271</v>
      </c>
      <c r="R1326" s="1" t="s">
        <v>38</v>
      </c>
      <c r="S1326" s="1" t="s">
        <v>5242</v>
      </c>
      <c r="T1326" s="1" t="s">
        <v>5272</v>
      </c>
      <c r="U1326" s="1">
        <v>9</v>
      </c>
      <c r="V1326" s="1" t="s">
        <v>41</v>
      </c>
      <c r="W1326" s="1" t="s">
        <v>41</v>
      </c>
      <c r="X1326" s="1">
        <v>1</v>
      </c>
      <c r="Y1326" s="31" t="s">
        <v>5649</v>
      </c>
      <c r="Z1326" s="1">
        <v>190.6</v>
      </c>
      <c r="AA1326" s="1">
        <v>10</v>
      </c>
      <c r="AB1326" s="1"/>
      <c r="AC1326" s="1"/>
      <c r="AD1326" s="1"/>
      <c r="AE1326" s="1"/>
      <c r="AF1326" s="1"/>
      <c r="AG1326" s="1"/>
      <c r="AH1326" s="1">
        <v>8.25</v>
      </c>
      <c r="AI1326" s="1"/>
      <c r="AJ1326" s="1">
        <v>172.35</v>
      </c>
      <c r="AK1326" s="1"/>
      <c r="AL1326" s="1"/>
      <c r="AM1326" s="1"/>
      <c r="AN1326" s="1"/>
      <c r="AO1326" s="1">
        <f t="shared" si="231"/>
        <v>0</v>
      </c>
      <c r="AP1326" s="1">
        <v>286.45999999999998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4.1100000000000003</v>
      </c>
      <c r="AY1326" s="1">
        <v>0</v>
      </c>
      <c r="AZ1326" s="1">
        <v>0</v>
      </c>
      <c r="BA1326" s="1">
        <v>22.92</v>
      </c>
      <c r="BB1326" s="1">
        <v>126.39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100</v>
      </c>
      <c r="BI1326" s="1">
        <f t="shared" si="232"/>
        <v>0</v>
      </c>
      <c r="BJ1326" s="1">
        <v>26.5</v>
      </c>
      <c r="BK1326" s="1">
        <v>0</v>
      </c>
      <c r="BL1326" s="1">
        <v>0.75</v>
      </c>
      <c r="BM1326" s="1">
        <v>1</v>
      </c>
      <c r="BN1326" s="1">
        <v>0</v>
      </c>
      <c r="BO1326" s="1">
        <v>1.25</v>
      </c>
      <c r="BP1326" s="1">
        <v>1.5</v>
      </c>
      <c r="BQ1326" s="1">
        <v>2</v>
      </c>
      <c r="BR1326" s="1">
        <v>0</v>
      </c>
      <c r="BS1326" s="1">
        <v>0</v>
      </c>
      <c r="BT1326" s="1">
        <v>0</v>
      </c>
      <c r="BU1326" s="1">
        <v>0</v>
      </c>
      <c r="BV1326" s="1">
        <v>10</v>
      </c>
      <c r="BW1326" s="1">
        <v>0</v>
      </c>
      <c r="BX1326" s="1">
        <f t="shared" si="233"/>
        <v>0</v>
      </c>
      <c r="BY1326" s="1">
        <v>0</v>
      </c>
      <c r="BZ1326" s="1">
        <v>0</v>
      </c>
      <c r="CA1326" s="1">
        <f t="shared" si="234"/>
        <v>0</v>
      </c>
      <c r="CB1326" s="1">
        <f t="shared" si="235"/>
        <v>0</v>
      </c>
      <c r="CC1326" s="1">
        <v>120</v>
      </c>
      <c r="CD1326" s="1">
        <v>40</v>
      </c>
      <c r="CE1326" s="1">
        <v>0</v>
      </c>
      <c r="CF1326" s="1">
        <v>0</v>
      </c>
      <c r="CG1326" s="1">
        <f t="shared" si="236"/>
        <v>0</v>
      </c>
      <c r="CH1326" s="1">
        <v>54</v>
      </c>
      <c r="CI1326" s="1">
        <v>24</v>
      </c>
      <c r="CJ1326" s="1">
        <v>30</v>
      </c>
      <c r="CK1326" s="1">
        <v>0</v>
      </c>
      <c r="CL1326" s="1">
        <f t="shared" si="229"/>
        <v>0</v>
      </c>
      <c r="CM1326" s="1"/>
      <c r="CN1326" s="1">
        <v>0</v>
      </c>
      <c r="CO1326" s="1">
        <f t="shared" si="237"/>
        <v>0</v>
      </c>
      <c r="CP1326" s="1">
        <v>432.96</v>
      </c>
      <c r="CQ1326" s="1">
        <f t="shared" si="240"/>
        <v>0</v>
      </c>
      <c r="CR1326" s="1">
        <v>17</v>
      </c>
      <c r="CS1326" s="1" t="s">
        <v>5732</v>
      </c>
    </row>
    <row r="1327" spans="1:97" customFormat="1" ht="36.75" hidden="1" customHeight="1" x14ac:dyDescent="0.25">
      <c r="A1327" s="1" t="s">
        <v>4627</v>
      </c>
      <c r="B1327" s="1" t="s">
        <v>4628</v>
      </c>
      <c r="C1327" s="1" t="s">
        <v>419</v>
      </c>
      <c r="D1327" s="1" t="s">
        <v>84</v>
      </c>
      <c r="E1327" s="1" t="s">
        <v>4629</v>
      </c>
      <c r="F1327" s="1" t="s">
        <v>4630</v>
      </c>
      <c r="G1327" s="1" t="s">
        <v>2021</v>
      </c>
      <c r="H1327" s="1" t="s">
        <v>74</v>
      </c>
      <c r="I1327" s="1" t="s">
        <v>4631</v>
      </c>
      <c r="J1327" s="1" t="s">
        <v>4631</v>
      </c>
      <c r="K1327" s="1" t="s">
        <v>4632</v>
      </c>
      <c r="L1327" s="1" t="s">
        <v>3360</v>
      </c>
      <c r="M1327" s="1" t="s">
        <v>507</v>
      </c>
      <c r="N1327" s="1" t="s">
        <v>4633</v>
      </c>
      <c r="O1327" s="1" t="s">
        <v>509</v>
      </c>
      <c r="P1327" s="1">
        <v>947</v>
      </c>
      <c r="Q1327" s="1" t="s">
        <v>5271</v>
      </c>
      <c r="R1327" s="1" t="s">
        <v>38</v>
      </c>
      <c r="S1327" s="1" t="s">
        <v>5242</v>
      </c>
      <c r="T1327" s="1" t="s">
        <v>5272</v>
      </c>
      <c r="U1327" s="1">
        <v>9</v>
      </c>
      <c r="V1327" s="1" t="s">
        <v>41</v>
      </c>
      <c r="W1327" s="1" t="s">
        <v>41</v>
      </c>
      <c r="X1327" s="1">
        <v>2</v>
      </c>
      <c r="Y1327" s="31" t="s">
        <v>5649</v>
      </c>
      <c r="Z1327" s="1">
        <v>221.86</v>
      </c>
      <c r="AA1327" s="1">
        <v>10</v>
      </c>
      <c r="AB1327" s="1"/>
      <c r="AC1327" s="1"/>
      <c r="AD1327" s="1"/>
      <c r="AE1327" s="1"/>
      <c r="AF1327" s="1"/>
      <c r="AG1327" s="1"/>
      <c r="AH1327" s="1">
        <v>11</v>
      </c>
      <c r="AI1327" s="1"/>
      <c r="AJ1327" s="1">
        <v>160.86000000000001</v>
      </c>
      <c r="AK1327" s="1"/>
      <c r="AL1327" s="1"/>
      <c r="AM1327" s="1"/>
      <c r="AN1327" s="1"/>
      <c r="AO1327" s="1">
        <f t="shared" si="231"/>
        <v>0</v>
      </c>
      <c r="AP1327" s="1">
        <v>316.33999999999997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5.48</v>
      </c>
      <c r="AY1327" s="1">
        <v>0</v>
      </c>
      <c r="AZ1327" s="1">
        <v>0</v>
      </c>
      <c r="BA1327" s="1">
        <v>0</v>
      </c>
      <c r="BB1327" s="1">
        <v>160.86000000000001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100</v>
      </c>
      <c r="BI1327" s="1">
        <f t="shared" si="232"/>
        <v>0</v>
      </c>
      <c r="BJ1327" s="1">
        <v>45.45</v>
      </c>
      <c r="BK1327" s="1">
        <v>1.5</v>
      </c>
      <c r="BL1327" s="1">
        <v>0</v>
      </c>
      <c r="BM1327" s="1">
        <v>0</v>
      </c>
      <c r="BN1327" s="1">
        <v>0</v>
      </c>
      <c r="BO1327" s="1">
        <v>0</v>
      </c>
      <c r="BP1327" s="1">
        <v>3</v>
      </c>
      <c r="BQ1327" s="1">
        <v>2</v>
      </c>
      <c r="BR1327" s="1">
        <v>0</v>
      </c>
      <c r="BS1327" s="1">
        <v>2.7</v>
      </c>
      <c r="BT1327" s="1">
        <v>0</v>
      </c>
      <c r="BU1327" s="1">
        <v>0</v>
      </c>
      <c r="BV1327" s="1">
        <v>10</v>
      </c>
      <c r="BW1327" s="1">
        <v>0</v>
      </c>
      <c r="BX1327" s="1">
        <f t="shared" si="233"/>
        <v>0</v>
      </c>
      <c r="BY1327" s="1">
        <v>0</v>
      </c>
      <c r="BZ1327" s="1">
        <v>0</v>
      </c>
      <c r="CA1327" s="1">
        <f t="shared" si="234"/>
        <v>0</v>
      </c>
      <c r="CB1327" s="1">
        <f t="shared" si="235"/>
        <v>0</v>
      </c>
      <c r="CC1327" s="1">
        <v>40</v>
      </c>
      <c r="CD1327" s="1">
        <v>40</v>
      </c>
      <c r="CE1327" s="1">
        <v>0</v>
      </c>
      <c r="CF1327" s="1">
        <v>0</v>
      </c>
      <c r="CG1327" s="1">
        <f t="shared" si="236"/>
        <v>0</v>
      </c>
      <c r="CH1327" s="1">
        <v>24</v>
      </c>
      <c r="CI1327" s="1">
        <v>24</v>
      </c>
      <c r="CJ1327" s="1">
        <v>0</v>
      </c>
      <c r="CK1327" s="1">
        <v>0</v>
      </c>
      <c r="CL1327" s="1">
        <f t="shared" si="229"/>
        <v>0</v>
      </c>
      <c r="CM1327" s="1"/>
      <c r="CN1327" s="1">
        <v>0</v>
      </c>
      <c r="CO1327" s="1">
        <f t="shared" si="237"/>
        <v>0</v>
      </c>
      <c r="CP1327" s="1">
        <v>401.79</v>
      </c>
      <c r="CQ1327" s="1">
        <f t="shared" si="240"/>
        <v>0</v>
      </c>
      <c r="CR1327" s="1">
        <v>14</v>
      </c>
      <c r="CS1327" s="1" t="s">
        <v>5732</v>
      </c>
    </row>
    <row r="1328" spans="1:97" customFormat="1" ht="41.25" hidden="1" customHeight="1" x14ac:dyDescent="0.25">
      <c r="A1328" s="1" t="s">
        <v>166</v>
      </c>
      <c r="B1328" s="1" t="s">
        <v>167</v>
      </c>
      <c r="C1328" s="1" t="s">
        <v>25</v>
      </c>
      <c r="D1328" s="1" t="s">
        <v>168</v>
      </c>
      <c r="E1328" s="1" t="s">
        <v>169</v>
      </c>
      <c r="F1328" s="1" t="s">
        <v>170</v>
      </c>
      <c r="G1328" s="1" t="s">
        <v>171</v>
      </c>
      <c r="H1328" s="1" t="s">
        <v>29</v>
      </c>
      <c r="I1328" s="1" t="s">
        <v>172</v>
      </c>
      <c r="J1328" s="1" t="s">
        <v>173</v>
      </c>
      <c r="K1328" s="1" t="s">
        <v>174</v>
      </c>
      <c r="L1328" s="1" t="s">
        <v>175</v>
      </c>
      <c r="M1328" s="1" t="s">
        <v>176</v>
      </c>
      <c r="N1328" s="1" t="s">
        <v>177</v>
      </c>
      <c r="O1328" s="1" t="s">
        <v>178</v>
      </c>
      <c r="P1328" s="1">
        <v>947</v>
      </c>
      <c r="Q1328" s="1" t="s">
        <v>5271</v>
      </c>
      <c r="R1328" s="1" t="s">
        <v>38</v>
      </c>
      <c r="S1328" s="1" t="s">
        <v>5242</v>
      </c>
      <c r="T1328" s="1" t="s">
        <v>5272</v>
      </c>
      <c r="U1328" s="1">
        <v>9</v>
      </c>
      <c r="V1328" s="1" t="s">
        <v>41</v>
      </c>
      <c r="W1328" s="1" t="s">
        <v>41</v>
      </c>
      <c r="X1328" s="1">
        <v>5</v>
      </c>
      <c r="Y1328" s="31" t="s">
        <v>5649</v>
      </c>
      <c r="Z1328" s="1">
        <v>10</v>
      </c>
      <c r="AA1328" s="1">
        <v>10</v>
      </c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>
        <f t="shared" si="231"/>
        <v>0</v>
      </c>
      <c r="AP1328" s="1">
        <v>238.26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17.190000000000001</v>
      </c>
      <c r="BB1328" s="1">
        <v>111.07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100</v>
      </c>
      <c r="BI1328" s="1">
        <f t="shared" si="232"/>
        <v>0</v>
      </c>
      <c r="BJ1328" s="1">
        <v>52</v>
      </c>
      <c r="BK1328" s="1">
        <v>1.5</v>
      </c>
      <c r="BL1328" s="1">
        <v>0</v>
      </c>
      <c r="BM1328" s="1">
        <v>1</v>
      </c>
      <c r="BN1328" s="1">
        <v>0</v>
      </c>
      <c r="BO1328" s="1">
        <v>15</v>
      </c>
      <c r="BP1328" s="1">
        <v>3</v>
      </c>
      <c r="BQ1328" s="1">
        <v>6</v>
      </c>
      <c r="BR1328" s="1">
        <v>5.5</v>
      </c>
      <c r="BS1328" s="1">
        <v>0</v>
      </c>
      <c r="BT1328" s="1">
        <v>0</v>
      </c>
      <c r="BU1328" s="1">
        <v>0</v>
      </c>
      <c r="BV1328" s="1">
        <v>0</v>
      </c>
      <c r="BW1328" s="1">
        <v>0</v>
      </c>
      <c r="BX1328" s="1">
        <f t="shared" si="233"/>
        <v>0</v>
      </c>
      <c r="BY1328" s="1">
        <v>20</v>
      </c>
      <c r="BZ1328" s="1">
        <v>0</v>
      </c>
      <c r="CA1328" s="1">
        <f t="shared" si="234"/>
        <v>0</v>
      </c>
      <c r="CB1328" s="1">
        <f t="shared" si="235"/>
        <v>0</v>
      </c>
      <c r="CC1328" s="1">
        <v>90</v>
      </c>
      <c r="CD1328" s="1">
        <v>40</v>
      </c>
      <c r="CE1328" s="1">
        <v>50</v>
      </c>
      <c r="CF1328" s="1">
        <v>0</v>
      </c>
      <c r="CG1328" s="1">
        <f t="shared" si="236"/>
        <v>0</v>
      </c>
      <c r="CH1328" s="1">
        <v>39</v>
      </c>
      <c r="CI1328" s="1">
        <v>24</v>
      </c>
      <c r="CJ1328" s="1">
        <v>15</v>
      </c>
      <c r="CK1328" s="1">
        <v>0</v>
      </c>
      <c r="CL1328" s="1">
        <f t="shared" si="229"/>
        <v>0</v>
      </c>
      <c r="CM1328" s="1"/>
      <c r="CN1328" s="1">
        <v>0</v>
      </c>
      <c r="CO1328" s="1">
        <f t="shared" si="237"/>
        <v>0</v>
      </c>
      <c r="CP1328" s="1">
        <v>380.26</v>
      </c>
      <c r="CQ1328" s="1">
        <f t="shared" si="240"/>
        <v>0</v>
      </c>
      <c r="CR1328" s="1">
        <v>10</v>
      </c>
      <c r="CS1328" s="1" t="s">
        <v>5732</v>
      </c>
    </row>
    <row r="1329" spans="1:97" customFormat="1" ht="121.5" hidden="1" customHeight="1" x14ac:dyDescent="0.25">
      <c r="A1329" s="27" t="s">
        <v>179</v>
      </c>
      <c r="B1329" s="27" t="s">
        <v>180</v>
      </c>
      <c r="C1329" s="27" t="s">
        <v>157</v>
      </c>
      <c r="D1329" s="27" t="s">
        <v>26</v>
      </c>
      <c r="E1329" s="27" t="s">
        <v>181</v>
      </c>
      <c r="F1329" s="27" t="s">
        <v>182</v>
      </c>
      <c r="G1329" s="27" t="s">
        <v>74</v>
      </c>
      <c r="H1329" s="27" t="s">
        <v>183</v>
      </c>
      <c r="I1329" s="27" t="s">
        <v>184</v>
      </c>
      <c r="J1329" s="27" t="s">
        <v>185</v>
      </c>
      <c r="K1329" s="27" t="s">
        <v>186</v>
      </c>
      <c r="L1329" s="27" t="s">
        <v>187</v>
      </c>
      <c r="M1329" s="27" t="s">
        <v>188</v>
      </c>
      <c r="N1329" s="27" t="s">
        <v>189</v>
      </c>
      <c r="O1329" s="27" t="s">
        <v>190</v>
      </c>
      <c r="P1329" s="27">
        <v>947</v>
      </c>
      <c r="Q1329" s="27" t="s">
        <v>5271</v>
      </c>
      <c r="R1329" s="27" t="s">
        <v>38</v>
      </c>
      <c r="S1329" s="27" t="s">
        <v>5242</v>
      </c>
      <c r="T1329" s="27" t="s">
        <v>5272</v>
      </c>
      <c r="U1329" s="27">
        <v>9</v>
      </c>
      <c r="V1329" s="27" t="s">
        <v>41</v>
      </c>
      <c r="W1329" s="27" t="s">
        <v>41</v>
      </c>
      <c r="X1329" s="27">
        <v>2</v>
      </c>
      <c r="Y1329" s="33" t="s">
        <v>5722</v>
      </c>
      <c r="Z1329" s="27">
        <v>50</v>
      </c>
      <c r="AA1329" s="27">
        <v>50</v>
      </c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>
        <f t="shared" si="231"/>
        <v>0</v>
      </c>
      <c r="AP1329" s="27">
        <v>321.83999999999997</v>
      </c>
      <c r="AQ1329" s="27">
        <v>4.9800000000000004</v>
      </c>
      <c r="AR1329" s="27">
        <v>11</v>
      </c>
      <c r="AS1329" s="27">
        <v>12.5</v>
      </c>
      <c r="AT1329" s="27"/>
      <c r="AU1329" s="27"/>
      <c r="AV1329" s="27"/>
      <c r="AW1329" s="27"/>
      <c r="AX1329" s="27">
        <v>5.48</v>
      </c>
      <c r="AY1329" s="27"/>
      <c r="AZ1329" s="27"/>
      <c r="BA1329" s="27"/>
      <c r="BB1329" s="27">
        <v>137.88</v>
      </c>
      <c r="BC1329" s="27"/>
      <c r="BD1329" s="27"/>
      <c r="BE1329" s="27"/>
      <c r="BF1329" s="27"/>
      <c r="BG1329" s="27"/>
      <c r="BH1329" s="27">
        <v>100</v>
      </c>
      <c r="BI1329" s="27">
        <f t="shared" si="232"/>
        <v>0</v>
      </c>
      <c r="BJ1329" s="27">
        <v>15.25</v>
      </c>
      <c r="BK1329" s="27">
        <v>3</v>
      </c>
      <c r="BL1329" s="27"/>
      <c r="BM1329" s="27">
        <v>1</v>
      </c>
      <c r="BN1329" s="27"/>
      <c r="BO1329" s="27">
        <v>1.25</v>
      </c>
      <c r="BP1329" s="27"/>
      <c r="BQ1329" s="27"/>
      <c r="BR1329" s="27"/>
      <c r="BS1329" s="27"/>
      <c r="BT1329" s="27"/>
      <c r="BU1329" s="27"/>
      <c r="BV1329" s="27">
        <v>10</v>
      </c>
      <c r="BW1329" s="27"/>
      <c r="BX1329" s="27">
        <f t="shared" si="233"/>
        <v>0</v>
      </c>
      <c r="BY1329" s="27"/>
      <c r="BZ1329" s="27"/>
      <c r="CA1329" s="27">
        <f t="shared" si="234"/>
        <v>0</v>
      </c>
      <c r="CB1329" s="27">
        <f t="shared" si="235"/>
        <v>0</v>
      </c>
      <c r="CC1329" s="27">
        <v>40</v>
      </c>
      <c r="CD1329" s="27">
        <v>40</v>
      </c>
      <c r="CE1329" s="27"/>
      <c r="CF1329" s="27"/>
      <c r="CG1329" s="27">
        <f t="shared" si="236"/>
        <v>0</v>
      </c>
      <c r="CH1329" s="27">
        <v>24</v>
      </c>
      <c r="CI1329" s="27">
        <v>24</v>
      </c>
      <c r="CJ1329" s="27"/>
      <c r="CK1329" s="27"/>
      <c r="CL1329" s="27">
        <f t="shared" si="229"/>
        <v>0</v>
      </c>
      <c r="CM1329" s="27"/>
      <c r="CN1329" s="27"/>
      <c r="CO1329" s="27">
        <f t="shared" si="237"/>
        <v>0</v>
      </c>
      <c r="CP1329" s="27">
        <v>377.09</v>
      </c>
      <c r="CQ1329" s="27"/>
      <c r="CR1329" s="27"/>
      <c r="CS1329" s="27" t="s">
        <v>5727</v>
      </c>
    </row>
    <row r="1330" spans="1:97" customFormat="1" ht="48.75" hidden="1" customHeight="1" x14ac:dyDescent="0.25">
      <c r="A1330" s="1" t="s">
        <v>4634</v>
      </c>
      <c r="B1330" s="1" t="s">
        <v>4635</v>
      </c>
      <c r="C1330" s="1" t="s">
        <v>25</v>
      </c>
      <c r="D1330" s="1" t="s">
        <v>26</v>
      </c>
      <c r="E1330" s="1" t="s">
        <v>4636</v>
      </c>
      <c r="F1330" s="26" t="s">
        <v>4637</v>
      </c>
      <c r="G1330" s="26" t="s">
        <v>124</v>
      </c>
      <c r="H1330" s="1" t="s">
        <v>226</v>
      </c>
      <c r="I1330" s="1" t="s">
        <v>4638</v>
      </c>
      <c r="J1330" s="1" t="s">
        <v>4638</v>
      </c>
      <c r="K1330" s="1" t="s">
        <v>4639</v>
      </c>
      <c r="L1330" s="1" t="s">
        <v>105</v>
      </c>
      <c r="M1330" s="1" t="s">
        <v>1229</v>
      </c>
      <c r="N1330" s="1" t="s">
        <v>4640</v>
      </c>
      <c r="O1330" s="1" t="s">
        <v>4641</v>
      </c>
      <c r="P1330" s="1">
        <v>947</v>
      </c>
      <c r="Q1330" s="1" t="s">
        <v>5271</v>
      </c>
      <c r="R1330" s="1" t="s">
        <v>38</v>
      </c>
      <c r="S1330" s="1" t="s">
        <v>5242</v>
      </c>
      <c r="T1330" s="1" t="s">
        <v>5272</v>
      </c>
      <c r="U1330" s="1">
        <v>9</v>
      </c>
      <c r="V1330" s="1" t="s">
        <v>41</v>
      </c>
      <c r="W1330" s="1" t="s">
        <v>41</v>
      </c>
      <c r="X1330" s="1">
        <v>2</v>
      </c>
      <c r="Y1330" s="34" t="s">
        <v>5649</v>
      </c>
      <c r="Z1330" s="1">
        <v>50</v>
      </c>
      <c r="AA1330" s="1">
        <v>10</v>
      </c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>
        <f t="shared" si="231"/>
        <v>0</v>
      </c>
      <c r="AP1330" s="1">
        <v>361.54</v>
      </c>
      <c r="AQ1330" s="1"/>
      <c r="AR1330" s="1"/>
      <c r="AS1330" s="1"/>
      <c r="AT1330" s="1">
        <v>22.5</v>
      </c>
      <c r="AU1330" s="1"/>
      <c r="AV1330" s="1"/>
      <c r="AW1330" s="1"/>
      <c r="AX1330" s="1">
        <v>1.37</v>
      </c>
      <c r="AY1330" s="1"/>
      <c r="AZ1330" s="1"/>
      <c r="BA1330" s="1"/>
      <c r="BB1330" s="1">
        <v>187.67</v>
      </c>
      <c r="BC1330" s="1"/>
      <c r="BD1330" s="1"/>
      <c r="BE1330" s="1"/>
      <c r="BF1330" s="1"/>
      <c r="BG1330" s="1"/>
      <c r="BH1330" s="1">
        <v>100</v>
      </c>
      <c r="BI1330" s="1">
        <f t="shared" si="232"/>
        <v>0</v>
      </c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>
        <f t="shared" si="233"/>
        <v>0</v>
      </c>
      <c r="BY1330" s="1"/>
      <c r="BZ1330" s="1"/>
      <c r="CA1330" s="1">
        <f t="shared" si="234"/>
        <v>0</v>
      </c>
      <c r="CB1330" s="1">
        <f t="shared" si="235"/>
        <v>0</v>
      </c>
      <c r="CC1330" s="1"/>
      <c r="CD1330" s="1"/>
      <c r="CE1330" s="1"/>
      <c r="CF1330" s="1"/>
      <c r="CG1330" s="1">
        <f t="shared" si="236"/>
        <v>0</v>
      </c>
      <c r="CH1330" s="1"/>
      <c r="CI1330" s="1"/>
      <c r="CJ1330" s="1"/>
      <c r="CK1330" s="1"/>
      <c r="CL1330" s="1">
        <f t="shared" si="229"/>
        <v>0</v>
      </c>
      <c r="CM1330" s="1"/>
      <c r="CN1330" s="1"/>
      <c r="CO1330" s="1">
        <f t="shared" si="237"/>
        <v>0</v>
      </c>
      <c r="CP1330" s="1">
        <v>361.54</v>
      </c>
      <c r="CQ1330" s="1">
        <f>SUM(BI1330,CB1330,CG1330)</f>
        <v>0</v>
      </c>
      <c r="CR1330" s="1">
        <v>16</v>
      </c>
      <c r="CS1330" s="1" t="s">
        <v>5728</v>
      </c>
    </row>
    <row r="1331" spans="1:97" customFormat="1" ht="51.75" hidden="1" customHeight="1" x14ac:dyDescent="0.25">
      <c r="A1331" s="1" t="s">
        <v>3923</v>
      </c>
      <c r="B1331" s="1" t="s">
        <v>3924</v>
      </c>
      <c r="C1331" s="1" t="s">
        <v>57</v>
      </c>
      <c r="D1331" s="1" t="s">
        <v>84</v>
      </c>
      <c r="E1331" s="1" t="s">
        <v>3925</v>
      </c>
      <c r="F1331" s="26" t="s">
        <v>3926</v>
      </c>
      <c r="G1331" s="26" t="s">
        <v>3927</v>
      </c>
      <c r="H1331" s="1" t="s">
        <v>337</v>
      </c>
      <c r="I1331" s="1" t="s">
        <v>3928</v>
      </c>
      <c r="J1331" s="1" t="s">
        <v>3929</v>
      </c>
      <c r="K1331" s="1" t="s">
        <v>3930</v>
      </c>
      <c r="L1331" s="1" t="s">
        <v>78</v>
      </c>
      <c r="M1331" s="1" t="s">
        <v>3009</v>
      </c>
      <c r="N1331" s="1" t="s">
        <v>3931</v>
      </c>
      <c r="O1331" s="1" t="s">
        <v>3932</v>
      </c>
      <c r="P1331" s="1">
        <v>947</v>
      </c>
      <c r="Q1331" s="1" t="s">
        <v>5271</v>
      </c>
      <c r="R1331" s="1" t="s">
        <v>38</v>
      </c>
      <c r="S1331" s="1" t="s">
        <v>5242</v>
      </c>
      <c r="T1331" s="1" t="s">
        <v>5272</v>
      </c>
      <c r="U1331" s="1">
        <v>9</v>
      </c>
      <c r="V1331" s="1" t="s">
        <v>41</v>
      </c>
      <c r="W1331" s="1" t="s">
        <v>41</v>
      </c>
      <c r="X1331" s="1">
        <v>2</v>
      </c>
      <c r="Y1331" s="34" t="s">
        <v>5649</v>
      </c>
      <c r="Z1331" s="1">
        <v>10</v>
      </c>
      <c r="AA1331" s="1">
        <v>10</v>
      </c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>
        <f t="shared" si="231"/>
        <v>0</v>
      </c>
      <c r="AP1331" s="1">
        <v>291.33</v>
      </c>
      <c r="AQ1331" s="1"/>
      <c r="AR1331" s="1"/>
      <c r="AS1331" s="1"/>
      <c r="AT1331" s="1"/>
      <c r="AU1331" s="1"/>
      <c r="AV1331" s="1"/>
      <c r="AW1331" s="1"/>
      <c r="AX1331" s="1">
        <v>4.1100000000000003</v>
      </c>
      <c r="AY1331" s="1"/>
      <c r="AZ1331" s="1"/>
      <c r="BA1331" s="1">
        <v>17.190000000000001</v>
      </c>
      <c r="BB1331" s="1">
        <v>157.03</v>
      </c>
      <c r="BC1331" s="1"/>
      <c r="BD1331" s="1"/>
      <c r="BE1331" s="1"/>
      <c r="BF1331" s="1"/>
      <c r="BG1331" s="1"/>
      <c r="BH1331" s="1">
        <v>100</v>
      </c>
      <c r="BI1331" s="1">
        <f t="shared" si="232"/>
        <v>0</v>
      </c>
      <c r="BJ1331" s="1">
        <v>23.75</v>
      </c>
      <c r="BK1331" s="1">
        <v>1</v>
      </c>
      <c r="BL1331" s="1"/>
      <c r="BM1331" s="1">
        <v>1</v>
      </c>
      <c r="BN1331" s="1"/>
      <c r="BO1331" s="1">
        <v>1.25</v>
      </c>
      <c r="BP1331" s="1"/>
      <c r="BQ1331" s="1"/>
      <c r="BR1331" s="1"/>
      <c r="BS1331" s="1"/>
      <c r="BT1331" s="1"/>
      <c r="BU1331" s="1">
        <v>0</v>
      </c>
      <c r="BV1331" s="1">
        <v>10</v>
      </c>
      <c r="BW1331" s="1"/>
      <c r="BX1331" s="1">
        <f t="shared" si="233"/>
        <v>0</v>
      </c>
      <c r="BY1331" s="1"/>
      <c r="BZ1331" s="1"/>
      <c r="CA1331" s="1">
        <f t="shared" si="234"/>
        <v>0</v>
      </c>
      <c r="CB1331" s="1">
        <f t="shared" si="235"/>
        <v>0</v>
      </c>
      <c r="CC1331" s="1">
        <v>30</v>
      </c>
      <c r="CD1331" s="1">
        <v>30</v>
      </c>
      <c r="CE1331" s="1"/>
      <c r="CF1331" s="1"/>
      <c r="CG1331" s="1">
        <f t="shared" si="236"/>
        <v>0</v>
      </c>
      <c r="CH1331" s="1">
        <v>16</v>
      </c>
      <c r="CI1331" s="1">
        <v>16</v>
      </c>
      <c r="CJ1331" s="1"/>
      <c r="CK1331" s="1"/>
      <c r="CL1331" s="1">
        <f t="shared" si="229"/>
        <v>0</v>
      </c>
      <c r="CM1331" s="1"/>
      <c r="CN1331" s="1"/>
      <c r="CO1331" s="1">
        <f t="shared" si="237"/>
        <v>0</v>
      </c>
      <c r="CP1331" s="1">
        <v>345.08</v>
      </c>
      <c r="CQ1331" s="1">
        <f>SUM(BI1331,CB1331,CG1331)</f>
        <v>0</v>
      </c>
      <c r="CR1331" s="1">
        <v>15</v>
      </c>
      <c r="CS1331" s="1" t="s">
        <v>5728</v>
      </c>
    </row>
    <row r="1332" spans="1:97" customFormat="1" ht="194.25" hidden="1" customHeight="1" x14ac:dyDescent="0.25">
      <c r="A1332" s="27" t="s">
        <v>4224</v>
      </c>
      <c r="B1332" s="27" t="s">
        <v>4225</v>
      </c>
      <c r="C1332" s="27" t="s">
        <v>25</v>
      </c>
      <c r="D1332" s="27" t="s">
        <v>71</v>
      </c>
      <c r="E1332" s="27" t="s">
        <v>4226</v>
      </c>
      <c r="F1332" s="27" t="s">
        <v>852</v>
      </c>
      <c r="G1332" s="27" t="s">
        <v>217</v>
      </c>
      <c r="H1332" s="27" t="s">
        <v>29</v>
      </c>
      <c r="I1332" s="27" t="s">
        <v>4227</v>
      </c>
      <c r="J1332" s="27" t="s">
        <v>4228</v>
      </c>
      <c r="K1332" s="27" t="s">
        <v>4229</v>
      </c>
      <c r="L1332" s="27" t="s">
        <v>4230</v>
      </c>
      <c r="M1332" s="27" t="s">
        <v>4231</v>
      </c>
      <c r="N1332" s="27" t="s">
        <v>4232</v>
      </c>
      <c r="O1332" s="27" t="s">
        <v>4233</v>
      </c>
      <c r="P1332" s="27">
        <v>947</v>
      </c>
      <c r="Q1332" s="27" t="s">
        <v>5271</v>
      </c>
      <c r="R1332" s="27" t="s">
        <v>38</v>
      </c>
      <c r="S1332" s="27" t="s">
        <v>5242</v>
      </c>
      <c r="T1332" s="27" t="s">
        <v>5272</v>
      </c>
      <c r="U1332" s="27">
        <v>9</v>
      </c>
      <c r="V1332" s="27" t="s">
        <v>41</v>
      </c>
      <c r="W1332" s="27" t="s">
        <v>41</v>
      </c>
      <c r="X1332" s="27">
        <v>4</v>
      </c>
      <c r="Y1332" s="33" t="s">
        <v>5646</v>
      </c>
      <c r="Z1332" s="27">
        <v>10</v>
      </c>
      <c r="AA1332" s="27">
        <v>10</v>
      </c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>
        <f t="shared" si="231"/>
        <v>0</v>
      </c>
      <c r="AP1332" s="27">
        <v>187.62</v>
      </c>
      <c r="AQ1332" s="27"/>
      <c r="AR1332" s="27"/>
      <c r="AS1332" s="27"/>
      <c r="AT1332" s="27"/>
      <c r="AU1332" s="27">
        <v>81.34</v>
      </c>
      <c r="AV1332" s="27"/>
      <c r="AW1332" s="27"/>
      <c r="AX1332" s="27"/>
      <c r="AY1332" s="27"/>
      <c r="AZ1332" s="27"/>
      <c r="BA1332" s="27"/>
      <c r="BB1332" s="27"/>
      <c r="BC1332" s="27"/>
      <c r="BD1332" s="27"/>
      <c r="BE1332" s="27"/>
      <c r="BF1332" s="27">
        <v>96.28</v>
      </c>
      <c r="BG1332" s="27"/>
      <c r="BH1332" s="27"/>
      <c r="BI1332" s="27">
        <f t="shared" si="232"/>
        <v>0</v>
      </c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>
        <f t="shared" si="233"/>
        <v>0</v>
      </c>
      <c r="BY1332" s="27"/>
      <c r="BZ1332" s="27"/>
      <c r="CA1332" s="27">
        <f t="shared" si="234"/>
        <v>0</v>
      </c>
      <c r="CB1332" s="27">
        <f t="shared" si="235"/>
        <v>0</v>
      </c>
      <c r="CC1332" s="27"/>
      <c r="CD1332" s="27"/>
      <c r="CE1332" s="27"/>
      <c r="CF1332" s="27"/>
      <c r="CG1332" s="27">
        <f t="shared" si="236"/>
        <v>0</v>
      </c>
      <c r="CH1332" s="27"/>
      <c r="CI1332" s="27"/>
      <c r="CJ1332" s="27"/>
      <c r="CK1332" s="27"/>
      <c r="CL1332" s="27">
        <f t="shared" si="229"/>
        <v>0</v>
      </c>
      <c r="CM1332" s="27"/>
      <c r="CN1332" s="27"/>
      <c r="CO1332" s="27">
        <f t="shared" si="237"/>
        <v>0</v>
      </c>
      <c r="CP1332" s="27">
        <v>187.62</v>
      </c>
      <c r="CQ1332" s="27"/>
      <c r="CR1332" s="27"/>
      <c r="CS1332" s="1" t="s">
        <v>5726</v>
      </c>
    </row>
    <row r="1333" spans="1:97" customFormat="1" ht="165.75" hidden="1" customHeight="1" x14ac:dyDescent="0.25">
      <c r="A1333" s="27" t="s">
        <v>5273</v>
      </c>
      <c r="B1333" s="27" t="s">
        <v>5274</v>
      </c>
      <c r="C1333" s="27" t="s">
        <v>236</v>
      </c>
      <c r="D1333" s="27" t="s">
        <v>71</v>
      </c>
      <c r="E1333" s="27" t="s">
        <v>5275</v>
      </c>
      <c r="F1333" s="27" t="s">
        <v>5276</v>
      </c>
      <c r="G1333" s="27" t="s">
        <v>1036</v>
      </c>
      <c r="H1333" s="27" t="s">
        <v>29</v>
      </c>
      <c r="I1333" s="27" t="s">
        <v>5277</v>
      </c>
      <c r="J1333" s="27" t="s">
        <v>5278</v>
      </c>
      <c r="K1333" s="27" t="s">
        <v>5279</v>
      </c>
      <c r="L1333" s="27" t="s">
        <v>1316</v>
      </c>
      <c r="M1333" s="27" t="s">
        <v>5280</v>
      </c>
      <c r="N1333" s="27" t="s">
        <v>5281</v>
      </c>
      <c r="O1333" s="27" t="s">
        <v>5282</v>
      </c>
      <c r="P1333" s="27">
        <v>947</v>
      </c>
      <c r="Q1333" s="27" t="s">
        <v>5271</v>
      </c>
      <c r="R1333" s="27" t="s">
        <v>38</v>
      </c>
      <c r="S1333" s="27" t="s">
        <v>5242</v>
      </c>
      <c r="T1333" s="27" t="s">
        <v>5272</v>
      </c>
      <c r="U1333" s="27">
        <v>9</v>
      </c>
      <c r="V1333" s="27" t="s">
        <v>41</v>
      </c>
      <c r="W1333" s="27" t="s">
        <v>41</v>
      </c>
      <c r="X1333" s="27">
        <v>2</v>
      </c>
      <c r="Y1333" s="33" t="s">
        <v>5638</v>
      </c>
      <c r="Z1333" s="27">
        <v>10</v>
      </c>
      <c r="AA1333" s="27">
        <v>10</v>
      </c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>
        <f t="shared" si="231"/>
        <v>0</v>
      </c>
      <c r="AP1333" s="27">
        <v>131.01</v>
      </c>
      <c r="AQ1333" s="27"/>
      <c r="AR1333" s="27"/>
      <c r="AS1333" s="27"/>
      <c r="AT1333" s="27"/>
      <c r="AU1333" s="27"/>
      <c r="AV1333" s="27"/>
      <c r="AW1333" s="27"/>
      <c r="AX1333" s="27"/>
      <c r="AY1333" s="27"/>
      <c r="AZ1333" s="27"/>
      <c r="BA1333" s="27">
        <v>21.01</v>
      </c>
      <c r="BB1333" s="27"/>
      <c r="BC1333" s="27"/>
      <c r="BD1333" s="27"/>
      <c r="BE1333" s="27"/>
      <c r="BF1333" s="27"/>
      <c r="BG1333" s="27"/>
      <c r="BH1333" s="27">
        <v>100</v>
      </c>
      <c r="BI1333" s="27">
        <f t="shared" si="232"/>
        <v>0</v>
      </c>
      <c r="BJ1333" s="27"/>
      <c r="BK1333" s="27"/>
      <c r="BL1333" s="27"/>
      <c r="BM1333" s="27"/>
      <c r="BN1333" s="27"/>
      <c r="BO1333" s="27"/>
      <c r="BP1333" s="27"/>
      <c r="BQ1333" s="27"/>
      <c r="BR1333" s="27"/>
      <c r="BS1333" s="27"/>
      <c r="BT1333" s="27"/>
      <c r="BU1333" s="27"/>
      <c r="BV1333" s="27"/>
      <c r="BW1333" s="27"/>
      <c r="BX1333" s="27">
        <f t="shared" si="233"/>
        <v>0</v>
      </c>
      <c r="BY1333" s="27"/>
      <c r="BZ1333" s="27"/>
      <c r="CA1333" s="27">
        <f t="shared" si="234"/>
        <v>0</v>
      </c>
      <c r="CB1333" s="27">
        <f t="shared" si="235"/>
        <v>0</v>
      </c>
      <c r="CC1333" s="27"/>
      <c r="CD1333" s="27"/>
      <c r="CE1333" s="27"/>
      <c r="CF1333" s="27"/>
      <c r="CG1333" s="27">
        <f t="shared" si="236"/>
        <v>0</v>
      </c>
      <c r="CH1333" s="27"/>
      <c r="CI1333" s="27"/>
      <c r="CJ1333" s="27"/>
      <c r="CK1333" s="27"/>
      <c r="CL1333" s="27">
        <f t="shared" si="229"/>
        <v>0</v>
      </c>
      <c r="CM1333" s="27"/>
      <c r="CN1333" s="27"/>
      <c r="CO1333" s="27">
        <f t="shared" si="237"/>
        <v>0</v>
      </c>
      <c r="CP1333" s="27">
        <v>131.01</v>
      </c>
      <c r="CQ1333" s="27"/>
      <c r="CR1333" s="27"/>
      <c r="CS1333" s="1" t="s">
        <v>5726</v>
      </c>
    </row>
    <row r="1334" spans="1:97" customFormat="1" ht="36.75" hidden="1" customHeight="1" x14ac:dyDescent="0.25">
      <c r="A1334" s="1" t="s">
        <v>4093</v>
      </c>
      <c r="B1334" s="1" t="s">
        <v>4094</v>
      </c>
      <c r="C1334" s="1" t="s">
        <v>25</v>
      </c>
      <c r="D1334" s="1" t="s">
        <v>26</v>
      </c>
      <c r="E1334" s="1" t="s">
        <v>4095</v>
      </c>
      <c r="F1334" s="1" t="s">
        <v>4096</v>
      </c>
      <c r="G1334" s="1" t="s">
        <v>621</v>
      </c>
      <c r="H1334" s="1" t="s">
        <v>137</v>
      </c>
      <c r="I1334" s="1" t="s">
        <v>4097</v>
      </c>
      <c r="J1334" s="1" t="s">
        <v>4098</v>
      </c>
      <c r="K1334" s="1" t="s">
        <v>4099</v>
      </c>
      <c r="L1334" s="1" t="s">
        <v>105</v>
      </c>
      <c r="M1334" s="1" t="s">
        <v>4100</v>
      </c>
      <c r="N1334" s="1" t="s">
        <v>4101</v>
      </c>
      <c r="O1334" s="1" t="s">
        <v>1328</v>
      </c>
      <c r="P1334" s="1">
        <v>948</v>
      </c>
      <c r="Q1334" s="1" t="s">
        <v>5283</v>
      </c>
      <c r="R1334" s="1" t="s">
        <v>38</v>
      </c>
      <c r="S1334" s="1" t="s">
        <v>5242</v>
      </c>
      <c r="T1334" s="1" t="s">
        <v>5284</v>
      </c>
      <c r="U1334" s="1">
        <v>34</v>
      </c>
      <c r="V1334" s="1" t="s">
        <v>41</v>
      </c>
      <c r="W1334" s="1" t="s">
        <v>41</v>
      </c>
      <c r="X1334" s="1">
        <v>4</v>
      </c>
      <c r="Y1334" s="31" t="s">
        <v>5649</v>
      </c>
      <c r="Z1334" s="1">
        <v>10</v>
      </c>
      <c r="AA1334" s="1">
        <v>10</v>
      </c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>
        <f t="shared" si="231"/>
        <v>0</v>
      </c>
      <c r="AP1334" s="1">
        <v>500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386.83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100</v>
      </c>
      <c r="BI1334" s="1">
        <f t="shared" si="232"/>
        <v>0</v>
      </c>
      <c r="BJ1334" s="1">
        <v>142.44999999999999</v>
      </c>
      <c r="BK1334" s="1">
        <v>0</v>
      </c>
      <c r="BL1334" s="1">
        <v>0.75</v>
      </c>
      <c r="BM1334" s="1">
        <v>1</v>
      </c>
      <c r="BN1334" s="1">
        <v>0</v>
      </c>
      <c r="BO1334" s="1">
        <v>3.75</v>
      </c>
      <c r="BP1334" s="1">
        <v>1.5</v>
      </c>
      <c r="BQ1334" s="1">
        <v>12</v>
      </c>
      <c r="BR1334" s="1">
        <v>13.75</v>
      </c>
      <c r="BS1334" s="1">
        <v>16.2</v>
      </c>
      <c r="BT1334" s="1">
        <v>3.5</v>
      </c>
      <c r="BU1334" s="1">
        <v>0</v>
      </c>
      <c r="BV1334" s="1">
        <v>10</v>
      </c>
      <c r="BW1334" s="1">
        <v>10</v>
      </c>
      <c r="BX1334" s="1">
        <f t="shared" si="233"/>
        <v>0</v>
      </c>
      <c r="BY1334" s="1">
        <v>0</v>
      </c>
      <c r="BZ1334" s="1">
        <v>70</v>
      </c>
      <c r="CA1334" s="1">
        <f t="shared" si="234"/>
        <v>0</v>
      </c>
      <c r="CB1334" s="1">
        <f t="shared" si="235"/>
        <v>0</v>
      </c>
      <c r="CC1334" s="1">
        <v>170</v>
      </c>
      <c r="CD1334" s="1">
        <v>60</v>
      </c>
      <c r="CE1334" s="1">
        <v>0</v>
      </c>
      <c r="CF1334" s="1">
        <v>0</v>
      </c>
      <c r="CG1334" s="1">
        <f t="shared" si="236"/>
        <v>0</v>
      </c>
      <c r="CH1334" s="1">
        <v>85</v>
      </c>
      <c r="CI1334" s="1">
        <v>40</v>
      </c>
      <c r="CJ1334" s="1">
        <v>0</v>
      </c>
      <c r="CK1334" s="1">
        <v>0</v>
      </c>
      <c r="CL1334" s="1">
        <f t="shared" si="229"/>
        <v>0</v>
      </c>
      <c r="CM1334" s="1"/>
      <c r="CN1334" s="1">
        <v>0</v>
      </c>
      <c r="CO1334" s="1">
        <f t="shared" si="237"/>
        <v>0</v>
      </c>
      <c r="CP1334" s="1">
        <v>812.45</v>
      </c>
      <c r="CQ1334" s="1">
        <f>SUM(BI1334,CB1334,CG1334)</f>
        <v>0</v>
      </c>
      <c r="CR1334" s="1">
        <v>1</v>
      </c>
      <c r="CS1334" s="1" t="s">
        <v>5732</v>
      </c>
    </row>
    <row r="1335" spans="1:97" customFormat="1" ht="42" hidden="1" customHeight="1" x14ac:dyDescent="0.25">
      <c r="A1335" s="1" t="s">
        <v>23</v>
      </c>
      <c r="B1335" s="1" t="s">
        <v>24</v>
      </c>
      <c r="C1335" s="1" t="s">
        <v>25</v>
      </c>
      <c r="D1335" s="1" t="s">
        <v>26</v>
      </c>
      <c r="E1335" s="1" t="s">
        <v>27</v>
      </c>
      <c r="F1335" s="26" t="s">
        <v>28</v>
      </c>
      <c r="G1335" s="26" t="s">
        <v>29</v>
      </c>
      <c r="H1335" s="1" t="s">
        <v>30</v>
      </c>
      <c r="I1335" s="1" t="s">
        <v>31</v>
      </c>
      <c r="J1335" s="1" t="s">
        <v>31</v>
      </c>
      <c r="K1335" s="1" t="s">
        <v>32</v>
      </c>
      <c r="L1335" s="1" t="s">
        <v>33</v>
      </c>
      <c r="M1335" s="1" t="s">
        <v>34</v>
      </c>
      <c r="N1335" s="1" t="s">
        <v>35</v>
      </c>
      <c r="O1335" s="1" t="s">
        <v>36</v>
      </c>
      <c r="P1335" s="1">
        <v>948</v>
      </c>
      <c r="Q1335" s="1" t="s">
        <v>5283</v>
      </c>
      <c r="R1335" s="1" t="s">
        <v>38</v>
      </c>
      <c r="S1335" s="1" t="s">
        <v>5242</v>
      </c>
      <c r="T1335" s="1" t="s">
        <v>5284</v>
      </c>
      <c r="U1335" s="1">
        <v>34</v>
      </c>
      <c r="V1335" s="1" t="s">
        <v>41</v>
      </c>
      <c r="W1335" s="1" t="s">
        <v>41</v>
      </c>
      <c r="X1335" s="1">
        <v>3</v>
      </c>
      <c r="Y1335" s="34" t="s">
        <v>5649</v>
      </c>
      <c r="Z1335" s="1">
        <v>10</v>
      </c>
      <c r="AA1335" s="1">
        <v>10</v>
      </c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>
        <f t="shared" si="231"/>
        <v>0</v>
      </c>
      <c r="AP1335" s="1">
        <v>500</v>
      </c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>
        <v>494.07</v>
      </c>
      <c r="BC1335" s="1"/>
      <c r="BD1335" s="1"/>
      <c r="BE1335" s="1"/>
      <c r="BF1335" s="1"/>
      <c r="BG1335" s="1"/>
      <c r="BH1335" s="1">
        <v>100</v>
      </c>
      <c r="BI1335" s="1">
        <f t="shared" si="232"/>
        <v>0</v>
      </c>
      <c r="BJ1335" s="1">
        <v>142.65</v>
      </c>
      <c r="BK1335" s="1">
        <v>2</v>
      </c>
      <c r="BL1335" s="1">
        <v>0</v>
      </c>
      <c r="BM1335" s="1">
        <v>20</v>
      </c>
      <c r="BN1335" s="1"/>
      <c r="BO1335" s="1">
        <v>23.75</v>
      </c>
      <c r="BP1335" s="1">
        <v>0</v>
      </c>
      <c r="BQ1335" s="1">
        <v>36</v>
      </c>
      <c r="BR1335" s="1"/>
      <c r="BS1335" s="1">
        <v>5.4</v>
      </c>
      <c r="BT1335" s="1"/>
      <c r="BU1335" s="1">
        <v>10</v>
      </c>
      <c r="BV1335" s="1">
        <v>10</v>
      </c>
      <c r="BW1335" s="1">
        <v>10</v>
      </c>
      <c r="BX1335" s="1">
        <f t="shared" si="233"/>
        <v>0</v>
      </c>
      <c r="BY1335" s="1"/>
      <c r="BZ1335" s="1"/>
      <c r="CA1335" s="1">
        <f t="shared" si="234"/>
        <v>0</v>
      </c>
      <c r="CB1335" s="1">
        <f t="shared" si="235"/>
        <v>0</v>
      </c>
      <c r="CC1335" s="1">
        <v>50</v>
      </c>
      <c r="CD1335" s="1">
        <v>50</v>
      </c>
      <c r="CE1335" s="1"/>
      <c r="CF1335" s="1"/>
      <c r="CG1335" s="1">
        <f t="shared" si="236"/>
        <v>0</v>
      </c>
      <c r="CH1335" s="1">
        <v>32</v>
      </c>
      <c r="CI1335" s="1">
        <v>33</v>
      </c>
      <c r="CJ1335" s="1"/>
      <c r="CK1335" s="1"/>
      <c r="CL1335" s="1">
        <f t="shared" si="229"/>
        <v>0</v>
      </c>
      <c r="CM1335" s="1">
        <v>100</v>
      </c>
      <c r="CN1335" s="1">
        <v>45</v>
      </c>
      <c r="CO1335" s="1">
        <f t="shared" si="237"/>
        <v>45</v>
      </c>
      <c r="CP1335" s="1">
        <v>692.65</v>
      </c>
      <c r="CQ1335" s="1">
        <f>SUM(BI1335,CB1335,CG1335)</f>
        <v>0</v>
      </c>
      <c r="CR1335" s="1">
        <v>2</v>
      </c>
      <c r="CS1335" s="1" t="s">
        <v>5728</v>
      </c>
    </row>
    <row r="1336" spans="1:97" customFormat="1" ht="40.5" hidden="1" customHeight="1" x14ac:dyDescent="0.25">
      <c r="A1336" s="1" t="s">
        <v>4104</v>
      </c>
      <c r="B1336" s="1" t="s">
        <v>4105</v>
      </c>
      <c r="C1336" s="1" t="s">
        <v>267</v>
      </c>
      <c r="D1336" s="1" t="s">
        <v>26</v>
      </c>
      <c r="E1336" s="1" t="s">
        <v>4106</v>
      </c>
      <c r="F1336" s="1" t="s">
        <v>4107</v>
      </c>
      <c r="G1336" s="1" t="s">
        <v>4108</v>
      </c>
      <c r="H1336" s="1" t="s">
        <v>183</v>
      </c>
      <c r="I1336" s="1" t="s">
        <v>4109</v>
      </c>
      <c r="J1336" s="1" t="s">
        <v>4110</v>
      </c>
      <c r="K1336" s="1" t="s">
        <v>4111</v>
      </c>
      <c r="L1336" s="1" t="s">
        <v>105</v>
      </c>
      <c r="M1336" s="1" t="s">
        <v>436</v>
      </c>
      <c r="N1336" s="1" t="s">
        <v>4112</v>
      </c>
      <c r="O1336" s="1" t="s">
        <v>438</v>
      </c>
      <c r="P1336" s="1">
        <v>948</v>
      </c>
      <c r="Q1336" s="1" t="s">
        <v>5283</v>
      </c>
      <c r="R1336" s="1" t="s">
        <v>38</v>
      </c>
      <c r="S1336" s="1" t="s">
        <v>5242</v>
      </c>
      <c r="T1336" s="1" t="s">
        <v>5284</v>
      </c>
      <c r="U1336" s="1">
        <v>34</v>
      </c>
      <c r="V1336" s="1" t="s">
        <v>41</v>
      </c>
      <c r="W1336" s="1" t="s">
        <v>41</v>
      </c>
      <c r="X1336" s="1">
        <v>3</v>
      </c>
      <c r="Y1336" s="31" t="s">
        <v>5649</v>
      </c>
      <c r="Z1336" s="1">
        <v>500</v>
      </c>
      <c r="AA1336" s="1">
        <v>10</v>
      </c>
      <c r="AB1336" s="1"/>
      <c r="AC1336" s="1"/>
      <c r="AD1336" s="1"/>
      <c r="AE1336" s="1"/>
      <c r="AF1336" s="1"/>
      <c r="AG1336" s="1"/>
      <c r="AH1336" s="1"/>
      <c r="AI1336" s="1"/>
      <c r="AJ1336" s="1">
        <v>880.9</v>
      </c>
      <c r="AK1336" s="1"/>
      <c r="AL1336" s="1"/>
      <c r="AM1336" s="1"/>
      <c r="AN1336" s="1"/>
      <c r="AO1336" s="1">
        <f t="shared" si="231"/>
        <v>0</v>
      </c>
      <c r="AP1336" s="1">
        <v>500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880.9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100</v>
      </c>
      <c r="BI1336" s="1">
        <f t="shared" si="232"/>
        <v>0</v>
      </c>
      <c r="BJ1336" s="1">
        <v>82</v>
      </c>
      <c r="BK1336" s="1">
        <v>0.5</v>
      </c>
      <c r="BL1336" s="1">
        <v>0.75</v>
      </c>
      <c r="BM1336" s="1">
        <v>2</v>
      </c>
      <c r="BN1336" s="1">
        <v>0</v>
      </c>
      <c r="BO1336" s="1">
        <v>6.25</v>
      </c>
      <c r="BP1336" s="1">
        <v>3</v>
      </c>
      <c r="BQ1336" s="1">
        <v>2</v>
      </c>
      <c r="BR1336" s="1">
        <v>0</v>
      </c>
      <c r="BS1336" s="1">
        <v>0</v>
      </c>
      <c r="BT1336" s="1">
        <v>0</v>
      </c>
      <c r="BU1336" s="1">
        <v>0</v>
      </c>
      <c r="BV1336" s="1">
        <v>10</v>
      </c>
      <c r="BW1336" s="1">
        <v>10</v>
      </c>
      <c r="BX1336" s="1">
        <f t="shared" si="233"/>
        <v>0</v>
      </c>
      <c r="BY1336" s="1">
        <v>0</v>
      </c>
      <c r="BZ1336" s="1">
        <v>0</v>
      </c>
      <c r="CA1336" s="1">
        <f t="shared" si="234"/>
        <v>0</v>
      </c>
      <c r="CB1336" s="1">
        <f t="shared" si="235"/>
        <v>0</v>
      </c>
      <c r="CC1336" s="1">
        <v>110</v>
      </c>
      <c r="CD1336" s="1">
        <v>40</v>
      </c>
      <c r="CE1336" s="1">
        <v>0</v>
      </c>
      <c r="CF1336" s="1">
        <v>0</v>
      </c>
      <c r="CG1336" s="1">
        <f t="shared" si="236"/>
        <v>0</v>
      </c>
      <c r="CH1336" s="1">
        <v>55</v>
      </c>
      <c r="CI1336" s="1">
        <v>40</v>
      </c>
      <c r="CJ1336" s="1">
        <v>0</v>
      </c>
      <c r="CK1336" s="1">
        <v>0</v>
      </c>
      <c r="CL1336" s="1">
        <f t="shared" si="229"/>
        <v>0</v>
      </c>
      <c r="CM1336" s="1">
        <v>100</v>
      </c>
      <c r="CN1336" s="1">
        <v>100</v>
      </c>
      <c r="CO1336" s="1">
        <f t="shared" si="237"/>
        <v>100</v>
      </c>
      <c r="CP1336" s="1">
        <v>692</v>
      </c>
      <c r="CQ1336" s="1">
        <f>SUM(BI1336,CB1336,CG1336)</f>
        <v>0</v>
      </c>
      <c r="CR1336" s="1">
        <v>4</v>
      </c>
      <c r="CS1336" s="1" t="s">
        <v>5732</v>
      </c>
    </row>
    <row r="1337" spans="1:97" customFormat="1" ht="52.5" hidden="1" customHeight="1" x14ac:dyDescent="0.25">
      <c r="A1337" s="1" t="s">
        <v>4113</v>
      </c>
      <c r="B1337" s="1" t="s">
        <v>4114</v>
      </c>
      <c r="C1337" s="1" t="s">
        <v>25</v>
      </c>
      <c r="D1337" s="1" t="s">
        <v>26</v>
      </c>
      <c r="E1337" s="1" t="s">
        <v>4115</v>
      </c>
      <c r="F1337" s="1" t="s">
        <v>4116</v>
      </c>
      <c r="G1337" s="1" t="s">
        <v>160</v>
      </c>
      <c r="H1337" s="1" t="s">
        <v>337</v>
      </c>
      <c r="I1337" s="1" t="s">
        <v>4117</v>
      </c>
      <c r="J1337" s="1" t="s">
        <v>4118</v>
      </c>
      <c r="K1337" s="1" t="s">
        <v>4119</v>
      </c>
      <c r="L1337" s="1" t="s">
        <v>661</v>
      </c>
      <c r="M1337" s="1" t="s">
        <v>4120</v>
      </c>
      <c r="N1337" s="1" t="s">
        <v>4121</v>
      </c>
      <c r="O1337" s="1" t="s">
        <v>4122</v>
      </c>
      <c r="P1337" s="1">
        <v>948</v>
      </c>
      <c r="Q1337" s="1" t="s">
        <v>5283</v>
      </c>
      <c r="R1337" s="1" t="s">
        <v>38</v>
      </c>
      <c r="S1337" s="1" t="s">
        <v>5242</v>
      </c>
      <c r="T1337" s="1" t="s">
        <v>5284</v>
      </c>
      <c r="U1337" s="1">
        <v>34</v>
      </c>
      <c r="V1337" s="1" t="s">
        <v>41</v>
      </c>
      <c r="W1337" s="1" t="s">
        <v>41</v>
      </c>
      <c r="X1337" s="1">
        <v>1</v>
      </c>
      <c r="Y1337" s="31" t="s">
        <v>5649</v>
      </c>
      <c r="Z1337" s="1">
        <v>10</v>
      </c>
      <c r="AA1337" s="1">
        <v>10</v>
      </c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>
        <f t="shared" si="231"/>
        <v>0</v>
      </c>
      <c r="AP1337" s="1">
        <v>473.85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363.85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100</v>
      </c>
      <c r="BI1337" s="1">
        <f t="shared" si="232"/>
        <v>0</v>
      </c>
      <c r="BJ1337" s="1">
        <v>81.2</v>
      </c>
      <c r="BK1337" s="1">
        <v>1</v>
      </c>
      <c r="BL1337" s="1">
        <v>1.5</v>
      </c>
      <c r="BM1337" s="1">
        <v>15</v>
      </c>
      <c r="BN1337" s="1">
        <v>0</v>
      </c>
      <c r="BO1337" s="1">
        <v>5</v>
      </c>
      <c r="BP1337" s="1">
        <v>4.5</v>
      </c>
      <c r="BQ1337" s="1">
        <v>0</v>
      </c>
      <c r="BR1337" s="1">
        <v>0</v>
      </c>
      <c r="BS1337" s="1">
        <v>2.7</v>
      </c>
      <c r="BT1337" s="1">
        <v>0</v>
      </c>
      <c r="BU1337" s="1">
        <v>10</v>
      </c>
      <c r="BV1337" s="1">
        <v>10</v>
      </c>
      <c r="BW1337" s="1">
        <v>10</v>
      </c>
      <c r="BX1337" s="1">
        <f t="shared" si="233"/>
        <v>0</v>
      </c>
      <c r="BY1337" s="1">
        <v>20</v>
      </c>
      <c r="BZ1337" s="1">
        <v>0</v>
      </c>
      <c r="CA1337" s="1">
        <f t="shared" si="234"/>
        <v>0</v>
      </c>
      <c r="CB1337" s="1">
        <f t="shared" si="235"/>
        <v>0</v>
      </c>
      <c r="CC1337" s="1">
        <v>120</v>
      </c>
      <c r="CD1337" s="1">
        <v>40</v>
      </c>
      <c r="CE1337" s="1">
        <v>0</v>
      </c>
      <c r="CF1337" s="1">
        <v>0</v>
      </c>
      <c r="CG1337" s="1">
        <f t="shared" si="236"/>
        <v>0</v>
      </c>
      <c r="CH1337" s="1">
        <v>54</v>
      </c>
      <c r="CI1337" s="1">
        <v>24</v>
      </c>
      <c r="CJ1337" s="1">
        <v>30</v>
      </c>
      <c r="CK1337" s="1">
        <v>0</v>
      </c>
      <c r="CL1337" s="1">
        <f t="shared" si="229"/>
        <v>0</v>
      </c>
      <c r="CM1337" s="1"/>
      <c r="CN1337" s="1">
        <v>0</v>
      </c>
      <c r="CO1337" s="1">
        <f t="shared" si="237"/>
        <v>0</v>
      </c>
      <c r="CP1337" s="1">
        <v>675.05</v>
      </c>
      <c r="CQ1337" s="1">
        <f>SUM(BI1337,CB1337,CG1337)</f>
        <v>0</v>
      </c>
      <c r="CR1337" s="1">
        <v>3</v>
      </c>
      <c r="CS1337" s="1" t="s">
        <v>5732</v>
      </c>
    </row>
    <row r="1338" spans="1:97" s="38" customFormat="1" ht="124.5" hidden="1" customHeight="1" x14ac:dyDescent="0.25">
      <c r="A1338" s="2" t="s">
        <v>42</v>
      </c>
      <c r="B1338" s="2" t="s">
        <v>43</v>
      </c>
      <c r="C1338" s="2" t="s">
        <v>25</v>
      </c>
      <c r="D1338" s="2" t="s">
        <v>26</v>
      </c>
      <c r="E1338" s="2" t="s">
        <v>44</v>
      </c>
      <c r="F1338" s="2" t="s">
        <v>45</v>
      </c>
      <c r="G1338" s="2" t="s">
        <v>46</v>
      </c>
      <c r="H1338" s="2" t="s">
        <v>47</v>
      </c>
      <c r="I1338" s="2" t="s">
        <v>48</v>
      </c>
      <c r="J1338" s="2" t="s">
        <v>49</v>
      </c>
      <c r="K1338" s="2" t="s">
        <v>50</v>
      </c>
      <c r="L1338" s="2" t="s">
        <v>51</v>
      </c>
      <c r="M1338" s="2" t="s">
        <v>52</v>
      </c>
      <c r="N1338" s="2" t="s">
        <v>53</v>
      </c>
      <c r="O1338" s="2" t="s">
        <v>54</v>
      </c>
      <c r="P1338" s="2">
        <v>948</v>
      </c>
      <c r="Q1338" s="2" t="s">
        <v>5283</v>
      </c>
      <c r="R1338" s="2" t="s">
        <v>38</v>
      </c>
      <c r="S1338" s="2" t="s">
        <v>5242</v>
      </c>
      <c r="T1338" s="2" t="s">
        <v>5284</v>
      </c>
      <c r="U1338" s="2">
        <v>34</v>
      </c>
      <c r="V1338" s="2" t="s">
        <v>41</v>
      </c>
      <c r="W1338" s="2" t="s">
        <v>41</v>
      </c>
      <c r="X1338" s="2">
        <v>3</v>
      </c>
      <c r="Y1338" s="34" t="s">
        <v>5649</v>
      </c>
      <c r="Z1338" s="2">
        <v>10</v>
      </c>
      <c r="AA1338" s="2">
        <v>10</v>
      </c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>
        <f t="shared" si="231"/>
        <v>0</v>
      </c>
      <c r="AP1338" s="2">
        <v>500</v>
      </c>
      <c r="AQ1338" s="2"/>
      <c r="AR1338" s="2">
        <v>7</v>
      </c>
      <c r="AS1338" s="2"/>
      <c r="AT1338" s="2">
        <v>22.5</v>
      </c>
      <c r="AU1338" s="2"/>
      <c r="AV1338" s="2"/>
      <c r="AW1338" s="2"/>
      <c r="AX1338" s="2"/>
      <c r="AY1338" s="2"/>
      <c r="AZ1338" s="2"/>
      <c r="BA1338" s="2"/>
      <c r="BB1338" s="2">
        <v>674.08</v>
      </c>
      <c r="BC1338" s="2"/>
      <c r="BD1338" s="2"/>
      <c r="BE1338" s="2"/>
      <c r="BF1338" s="2"/>
      <c r="BG1338" s="2"/>
      <c r="BH1338" s="2">
        <v>100</v>
      </c>
      <c r="BI1338" s="2">
        <f t="shared" si="232"/>
        <v>0</v>
      </c>
      <c r="BJ1338" s="2">
        <v>48.1</v>
      </c>
      <c r="BK1338" s="2"/>
      <c r="BL1338" s="2"/>
      <c r="BM1338" s="2">
        <v>2</v>
      </c>
      <c r="BN1338" s="2"/>
      <c r="BO1338" s="2"/>
      <c r="BP1338" s="2"/>
      <c r="BQ1338" s="2"/>
      <c r="BR1338" s="2"/>
      <c r="BS1338" s="2">
        <v>8.1</v>
      </c>
      <c r="BT1338" s="2"/>
      <c r="BU1338" s="2"/>
      <c r="BV1338" s="2">
        <v>10</v>
      </c>
      <c r="BW1338" s="2"/>
      <c r="BX1338" s="2">
        <f t="shared" si="233"/>
        <v>0</v>
      </c>
      <c r="BY1338" s="2"/>
      <c r="BZ1338" s="2"/>
      <c r="CA1338" s="2">
        <f t="shared" si="234"/>
        <v>0</v>
      </c>
      <c r="CB1338" s="2">
        <f t="shared" si="235"/>
        <v>0</v>
      </c>
      <c r="CC1338" s="2">
        <v>120</v>
      </c>
      <c r="CD1338" s="2">
        <v>40</v>
      </c>
      <c r="CE1338" s="2"/>
      <c r="CF1338" s="2"/>
      <c r="CG1338" s="2">
        <f t="shared" si="236"/>
        <v>0</v>
      </c>
      <c r="CH1338" s="2">
        <v>54</v>
      </c>
      <c r="CI1338" s="2">
        <v>24</v>
      </c>
      <c r="CJ1338" s="2"/>
      <c r="CK1338" s="2"/>
      <c r="CL1338" s="2">
        <f t="shared" si="229"/>
        <v>0</v>
      </c>
      <c r="CM1338" s="2">
        <v>20</v>
      </c>
      <c r="CN1338" s="2">
        <v>20</v>
      </c>
      <c r="CO1338" s="2">
        <f t="shared" si="237"/>
        <v>20</v>
      </c>
      <c r="CP1338" s="2">
        <v>668.1</v>
      </c>
      <c r="CQ1338" s="2">
        <f t="shared" ref="CQ1338" si="241">SUM(BI1338,CB1338,CG1338)</f>
        <v>0</v>
      </c>
      <c r="CR1338" s="2">
        <v>5</v>
      </c>
      <c r="CS1338" s="27" t="s">
        <v>5727</v>
      </c>
    </row>
    <row r="1339" spans="1:97" customFormat="1" ht="93" hidden="1" customHeight="1" x14ac:dyDescent="0.25">
      <c r="A1339" s="27" t="s">
        <v>4190</v>
      </c>
      <c r="B1339" s="27" t="s">
        <v>4191</v>
      </c>
      <c r="C1339" s="27" t="s">
        <v>25</v>
      </c>
      <c r="D1339" s="27" t="s">
        <v>71</v>
      </c>
      <c r="E1339" s="27" t="s">
        <v>4192</v>
      </c>
      <c r="F1339" s="27" t="s">
        <v>4193</v>
      </c>
      <c r="G1339" s="27" t="s">
        <v>4194</v>
      </c>
      <c r="H1339" s="27" t="s">
        <v>29</v>
      </c>
      <c r="I1339" s="27" t="s">
        <v>4195</v>
      </c>
      <c r="J1339" s="27" t="s">
        <v>4196</v>
      </c>
      <c r="K1339" s="27" t="s">
        <v>4197</v>
      </c>
      <c r="L1339" s="27" t="s">
        <v>362</v>
      </c>
      <c r="M1339" s="27" t="s">
        <v>4198</v>
      </c>
      <c r="N1339" s="27" t="s">
        <v>4199</v>
      </c>
      <c r="O1339" s="27" t="s">
        <v>1171</v>
      </c>
      <c r="P1339" s="27">
        <v>948</v>
      </c>
      <c r="Q1339" s="27" t="s">
        <v>5283</v>
      </c>
      <c r="R1339" s="27" t="s">
        <v>38</v>
      </c>
      <c r="S1339" s="27" t="s">
        <v>5242</v>
      </c>
      <c r="T1339" s="27" t="s">
        <v>5284</v>
      </c>
      <c r="U1339" s="27">
        <v>34</v>
      </c>
      <c r="V1339" s="27" t="s">
        <v>41</v>
      </c>
      <c r="W1339" s="27" t="s">
        <v>41</v>
      </c>
      <c r="X1339" s="27">
        <v>2</v>
      </c>
      <c r="Y1339" s="33" t="s">
        <v>5725</v>
      </c>
      <c r="Z1339" s="27">
        <v>50</v>
      </c>
      <c r="AA1339" s="27">
        <v>50</v>
      </c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>
        <f t="shared" si="231"/>
        <v>0</v>
      </c>
      <c r="AP1339" s="27">
        <v>197.18</v>
      </c>
      <c r="AQ1339" s="27"/>
      <c r="AR1339" s="27"/>
      <c r="AS1339" s="27"/>
      <c r="AT1339" s="27"/>
      <c r="AU1339" s="27"/>
      <c r="AV1339" s="27"/>
      <c r="AW1339" s="27"/>
      <c r="AX1339" s="27"/>
      <c r="AY1339" s="27"/>
      <c r="AZ1339" s="27"/>
      <c r="BA1339" s="27">
        <v>105.05</v>
      </c>
      <c r="BB1339" s="27">
        <v>42.13</v>
      </c>
      <c r="BC1339" s="27"/>
      <c r="BD1339" s="27"/>
      <c r="BE1339" s="27"/>
      <c r="BF1339" s="27"/>
      <c r="BG1339" s="27"/>
      <c r="BH1339" s="27"/>
      <c r="BI1339" s="27">
        <f t="shared" si="232"/>
        <v>0</v>
      </c>
      <c r="BJ1339" s="27">
        <v>300</v>
      </c>
      <c r="BK1339" s="27">
        <v>2.5</v>
      </c>
      <c r="BL1339" s="27"/>
      <c r="BM1339" s="27">
        <v>5</v>
      </c>
      <c r="BN1339" s="27">
        <v>25</v>
      </c>
      <c r="BO1339" s="27">
        <v>62.5</v>
      </c>
      <c r="BP1339" s="27">
        <v>60</v>
      </c>
      <c r="BQ1339" s="27">
        <v>50</v>
      </c>
      <c r="BR1339" s="27">
        <v>33</v>
      </c>
      <c r="BS1339" s="27">
        <v>54</v>
      </c>
      <c r="BT1339" s="27">
        <v>52.5</v>
      </c>
      <c r="BU1339" s="27">
        <v>10</v>
      </c>
      <c r="BV1339" s="27"/>
      <c r="BW1339" s="27"/>
      <c r="BX1339" s="27">
        <f t="shared" si="233"/>
        <v>0</v>
      </c>
      <c r="BY1339" s="27">
        <v>20</v>
      </c>
      <c r="BZ1339" s="27">
        <v>70</v>
      </c>
      <c r="CA1339" s="27">
        <f t="shared" si="234"/>
        <v>0</v>
      </c>
      <c r="CB1339" s="27">
        <f t="shared" si="235"/>
        <v>0</v>
      </c>
      <c r="CC1339" s="27">
        <v>140</v>
      </c>
      <c r="CD1339" s="27">
        <v>60</v>
      </c>
      <c r="CE1339" s="27">
        <v>80</v>
      </c>
      <c r="CF1339" s="27"/>
      <c r="CG1339" s="27">
        <f t="shared" si="236"/>
        <v>0</v>
      </c>
      <c r="CH1339" s="27">
        <v>70</v>
      </c>
      <c r="CI1339" s="27">
        <v>40</v>
      </c>
      <c r="CJ1339" s="27">
        <v>30</v>
      </c>
      <c r="CK1339" s="27"/>
      <c r="CL1339" s="27">
        <f t="shared" si="229"/>
        <v>0</v>
      </c>
      <c r="CM1339" s="27"/>
      <c r="CN1339" s="27"/>
      <c r="CO1339" s="27">
        <f t="shared" si="237"/>
        <v>0</v>
      </c>
      <c r="CP1339" s="27">
        <v>637.17999999999995</v>
      </c>
      <c r="CQ1339" s="27"/>
      <c r="CR1339" s="27"/>
      <c r="CS1339" s="27" t="s">
        <v>5727</v>
      </c>
    </row>
    <row r="1340" spans="1:97" customFormat="1" ht="40.5" hidden="1" customHeight="1" x14ac:dyDescent="0.25">
      <c r="A1340" s="1" t="s">
        <v>55</v>
      </c>
      <c r="B1340" s="1" t="s">
        <v>56</v>
      </c>
      <c r="C1340" s="1" t="s">
        <v>57</v>
      </c>
      <c r="D1340" s="1" t="s">
        <v>26</v>
      </c>
      <c r="E1340" s="1" t="s">
        <v>58</v>
      </c>
      <c r="F1340" s="1" t="s">
        <v>59</v>
      </c>
      <c r="G1340" s="1" t="s">
        <v>60</v>
      </c>
      <c r="H1340" s="1" t="s">
        <v>61</v>
      </c>
      <c r="I1340" s="1" t="s">
        <v>62</v>
      </c>
      <c r="J1340" s="1" t="s">
        <v>63</v>
      </c>
      <c r="K1340" s="1" t="s">
        <v>64</v>
      </c>
      <c r="L1340" s="1" t="s">
        <v>65</v>
      </c>
      <c r="M1340" s="1" t="s">
        <v>66</v>
      </c>
      <c r="N1340" s="1" t="s">
        <v>67</v>
      </c>
      <c r="O1340" s="1" t="s">
        <v>68</v>
      </c>
      <c r="P1340" s="1">
        <v>948</v>
      </c>
      <c r="Q1340" s="1" t="s">
        <v>5283</v>
      </c>
      <c r="R1340" s="1" t="s">
        <v>38</v>
      </c>
      <c r="S1340" s="1" t="s">
        <v>5242</v>
      </c>
      <c r="T1340" s="1" t="s">
        <v>5284</v>
      </c>
      <c r="U1340" s="1">
        <v>34</v>
      </c>
      <c r="V1340" s="1" t="s">
        <v>41</v>
      </c>
      <c r="W1340" s="1" t="s">
        <v>41</v>
      </c>
      <c r="X1340" s="1">
        <v>3</v>
      </c>
      <c r="Y1340" s="34" t="s">
        <v>5649</v>
      </c>
      <c r="Z1340" s="1">
        <v>10</v>
      </c>
      <c r="AA1340" s="1">
        <v>10</v>
      </c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>
        <f t="shared" si="231"/>
        <v>0</v>
      </c>
      <c r="AP1340" s="1">
        <v>436.76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317.89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f t="shared" si="232"/>
        <v>0</v>
      </c>
      <c r="BJ1340" s="1">
        <v>45.75</v>
      </c>
      <c r="BK1340" s="1">
        <v>0</v>
      </c>
      <c r="BL1340" s="1">
        <v>0</v>
      </c>
      <c r="BM1340" s="1">
        <v>1</v>
      </c>
      <c r="BN1340" s="1">
        <v>0</v>
      </c>
      <c r="BO1340" s="1">
        <v>0</v>
      </c>
      <c r="BP1340" s="1">
        <v>0</v>
      </c>
      <c r="BQ1340" s="1">
        <v>0</v>
      </c>
      <c r="BR1340" s="1">
        <v>0</v>
      </c>
      <c r="BS1340" s="1">
        <v>0</v>
      </c>
      <c r="BT1340" s="1">
        <v>0</v>
      </c>
      <c r="BU1340" s="1">
        <v>0</v>
      </c>
      <c r="BV1340" s="1">
        <v>10</v>
      </c>
      <c r="BW1340" s="1">
        <v>10</v>
      </c>
      <c r="BX1340" s="1">
        <f t="shared" si="233"/>
        <v>0</v>
      </c>
      <c r="BY1340" s="1">
        <v>0</v>
      </c>
      <c r="BZ1340" s="1">
        <v>0</v>
      </c>
      <c r="CA1340" s="1">
        <f t="shared" si="234"/>
        <v>0</v>
      </c>
      <c r="CB1340" s="1">
        <f t="shared" si="235"/>
        <v>0</v>
      </c>
      <c r="CC1340" s="1">
        <v>140</v>
      </c>
      <c r="CD1340" s="1">
        <v>50</v>
      </c>
      <c r="CE1340" s="1">
        <v>0</v>
      </c>
      <c r="CF1340" s="1">
        <v>0</v>
      </c>
      <c r="CG1340" s="1">
        <f t="shared" si="236"/>
        <v>0</v>
      </c>
      <c r="CH1340" s="1">
        <v>70</v>
      </c>
      <c r="CI1340" s="1">
        <v>40</v>
      </c>
      <c r="CJ1340" s="1">
        <v>30</v>
      </c>
      <c r="CK1340" s="1">
        <v>0</v>
      </c>
      <c r="CL1340" s="1">
        <f t="shared" si="229"/>
        <v>0</v>
      </c>
      <c r="CM1340" s="1"/>
      <c r="CN1340" s="1">
        <v>0</v>
      </c>
      <c r="CO1340" s="1">
        <f t="shared" si="237"/>
        <v>0</v>
      </c>
      <c r="CP1340" s="1">
        <v>622.51</v>
      </c>
      <c r="CQ1340" s="1">
        <f>SUM(BI1340,CB1340,CG1340)</f>
        <v>0</v>
      </c>
      <c r="CR1340" s="1">
        <v>11</v>
      </c>
      <c r="CS1340" s="1" t="s">
        <v>5732</v>
      </c>
    </row>
    <row r="1341" spans="1:97" customFormat="1" ht="210.75" hidden="1" customHeight="1" x14ac:dyDescent="0.25">
      <c r="A1341" s="27" t="s">
        <v>4555</v>
      </c>
      <c r="B1341" s="27" t="s">
        <v>4556</v>
      </c>
      <c r="C1341" s="27" t="s">
        <v>25</v>
      </c>
      <c r="D1341" s="27" t="s">
        <v>26</v>
      </c>
      <c r="E1341" s="27" t="s">
        <v>4557</v>
      </c>
      <c r="F1341" s="27" t="s">
        <v>4558</v>
      </c>
      <c r="G1341" s="27" t="s">
        <v>1235</v>
      </c>
      <c r="H1341" s="27" t="s">
        <v>226</v>
      </c>
      <c r="I1341" s="27" t="s">
        <v>4559</v>
      </c>
      <c r="J1341" s="27" t="s">
        <v>4560</v>
      </c>
      <c r="K1341" s="27" t="s">
        <v>4561</v>
      </c>
      <c r="L1341" s="27" t="s">
        <v>4562</v>
      </c>
      <c r="M1341" s="27" t="s">
        <v>4563</v>
      </c>
      <c r="N1341" s="27" t="s">
        <v>4564</v>
      </c>
      <c r="O1341" s="27" t="s">
        <v>4565</v>
      </c>
      <c r="P1341" s="27">
        <v>948</v>
      </c>
      <c r="Q1341" s="27" t="s">
        <v>5283</v>
      </c>
      <c r="R1341" s="27" t="s">
        <v>38</v>
      </c>
      <c r="S1341" s="27" t="s">
        <v>5242</v>
      </c>
      <c r="T1341" s="27" t="s">
        <v>5284</v>
      </c>
      <c r="U1341" s="27">
        <v>34</v>
      </c>
      <c r="V1341" s="27" t="s">
        <v>41</v>
      </c>
      <c r="W1341" s="27" t="s">
        <v>41</v>
      </c>
      <c r="X1341" s="27">
        <v>3</v>
      </c>
      <c r="Y1341" s="33" t="s">
        <v>5640</v>
      </c>
      <c r="Z1341" s="27">
        <v>50</v>
      </c>
      <c r="AA1341" s="27">
        <v>50</v>
      </c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>
        <f t="shared" si="231"/>
        <v>0</v>
      </c>
      <c r="AP1341" s="27">
        <v>500</v>
      </c>
      <c r="AQ1341" s="27"/>
      <c r="AR1341" s="27"/>
      <c r="AS1341" s="27"/>
      <c r="AT1341" s="27">
        <v>245</v>
      </c>
      <c r="AU1341" s="27"/>
      <c r="AV1341" s="27"/>
      <c r="AW1341" s="27"/>
      <c r="AX1341" s="27"/>
      <c r="AY1341" s="27"/>
      <c r="AZ1341" s="27"/>
      <c r="BA1341" s="27">
        <v>11.46</v>
      </c>
      <c r="BB1341" s="27">
        <v>99.58</v>
      </c>
      <c r="BC1341" s="27"/>
      <c r="BD1341" s="27"/>
      <c r="BE1341" s="27"/>
      <c r="BF1341" s="27"/>
      <c r="BG1341" s="27"/>
      <c r="BH1341" s="27">
        <v>100</v>
      </c>
      <c r="BI1341" s="27">
        <f t="shared" si="232"/>
        <v>0</v>
      </c>
      <c r="BJ1341" s="27">
        <v>63.8</v>
      </c>
      <c r="BK1341" s="27"/>
      <c r="BL1341" s="27"/>
      <c r="BM1341" s="27">
        <v>2</v>
      </c>
      <c r="BN1341" s="27"/>
      <c r="BO1341" s="27">
        <v>5</v>
      </c>
      <c r="BP1341" s="27"/>
      <c r="BQ1341" s="27">
        <v>36</v>
      </c>
      <c r="BR1341" s="27"/>
      <c r="BS1341" s="27">
        <v>10.8</v>
      </c>
      <c r="BT1341" s="27"/>
      <c r="BU1341" s="27"/>
      <c r="BV1341" s="27">
        <v>10</v>
      </c>
      <c r="BW1341" s="27"/>
      <c r="BX1341" s="27">
        <f t="shared" si="233"/>
        <v>0</v>
      </c>
      <c r="BY1341" s="27"/>
      <c r="BZ1341" s="27"/>
      <c r="CA1341" s="27">
        <f t="shared" si="234"/>
        <v>0</v>
      </c>
      <c r="CB1341" s="27">
        <f t="shared" si="235"/>
        <v>0</v>
      </c>
      <c r="CC1341" s="27">
        <v>40</v>
      </c>
      <c r="CD1341" s="27">
        <v>40</v>
      </c>
      <c r="CE1341" s="27"/>
      <c r="CF1341" s="27"/>
      <c r="CG1341" s="27">
        <f t="shared" si="236"/>
        <v>0</v>
      </c>
      <c r="CH1341" s="27">
        <v>24</v>
      </c>
      <c r="CI1341" s="27">
        <v>24</v>
      </c>
      <c r="CJ1341" s="27"/>
      <c r="CK1341" s="27"/>
      <c r="CL1341" s="27">
        <f t="shared" si="229"/>
        <v>0</v>
      </c>
      <c r="CM1341" s="27">
        <v>20</v>
      </c>
      <c r="CN1341" s="27">
        <v>20</v>
      </c>
      <c r="CO1341" s="27">
        <f t="shared" si="237"/>
        <v>20</v>
      </c>
      <c r="CP1341" s="27">
        <v>603.79999999999995</v>
      </c>
      <c r="CQ1341" s="27"/>
      <c r="CR1341" s="27"/>
      <c r="CS1341" s="1" t="s">
        <v>5726</v>
      </c>
    </row>
    <row r="1342" spans="1:97" customFormat="1" ht="32.25" hidden="1" customHeight="1" x14ac:dyDescent="0.25">
      <c r="A1342" s="1" t="s">
        <v>4566</v>
      </c>
      <c r="B1342" s="1" t="s">
        <v>4567</v>
      </c>
      <c r="C1342" s="1" t="s">
        <v>25</v>
      </c>
      <c r="D1342" s="1" t="s">
        <v>26</v>
      </c>
      <c r="E1342" s="1" t="s">
        <v>4568</v>
      </c>
      <c r="F1342" s="1" t="s">
        <v>2304</v>
      </c>
      <c r="G1342" s="1" t="s">
        <v>760</v>
      </c>
      <c r="H1342" s="1" t="s">
        <v>74</v>
      </c>
      <c r="I1342" s="1" t="s">
        <v>4569</v>
      </c>
      <c r="J1342" s="1" t="s">
        <v>4570</v>
      </c>
      <c r="K1342" s="1" t="s">
        <v>4571</v>
      </c>
      <c r="L1342" s="1" t="s">
        <v>362</v>
      </c>
      <c r="M1342" s="1" t="s">
        <v>917</v>
      </c>
      <c r="N1342" s="1" t="s">
        <v>4572</v>
      </c>
      <c r="O1342" s="1" t="s">
        <v>919</v>
      </c>
      <c r="P1342" s="1">
        <v>948</v>
      </c>
      <c r="Q1342" s="1" t="s">
        <v>5283</v>
      </c>
      <c r="R1342" s="1" t="s">
        <v>38</v>
      </c>
      <c r="S1342" s="1" t="s">
        <v>5242</v>
      </c>
      <c r="T1342" s="1" t="s">
        <v>5284</v>
      </c>
      <c r="U1342" s="1">
        <v>34</v>
      </c>
      <c r="V1342" s="1" t="s">
        <v>41</v>
      </c>
      <c r="W1342" s="1" t="s">
        <v>41</v>
      </c>
      <c r="X1342" s="1">
        <v>1</v>
      </c>
      <c r="Y1342" s="34" t="s">
        <v>5649</v>
      </c>
      <c r="Z1342" s="1">
        <v>50</v>
      </c>
      <c r="AA1342" s="1">
        <v>10</v>
      </c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>
        <f t="shared" si="231"/>
        <v>0</v>
      </c>
      <c r="AP1342" s="1">
        <v>500</v>
      </c>
      <c r="AQ1342" s="1">
        <v>0</v>
      </c>
      <c r="AR1342" s="1">
        <v>0</v>
      </c>
      <c r="AS1342" s="1">
        <v>0</v>
      </c>
      <c r="AT1342" s="1">
        <v>97.5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22.92</v>
      </c>
      <c r="BB1342" s="1">
        <v>164.69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f t="shared" si="232"/>
        <v>0</v>
      </c>
      <c r="BJ1342" s="1">
        <v>43.75</v>
      </c>
      <c r="BK1342" s="1">
        <v>0.5</v>
      </c>
      <c r="BL1342" s="1">
        <v>0</v>
      </c>
      <c r="BM1342" s="1">
        <v>0</v>
      </c>
      <c r="BN1342" s="1">
        <v>0</v>
      </c>
      <c r="BO1342" s="1">
        <v>0</v>
      </c>
      <c r="BP1342" s="1">
        <v>0</v>
      </c>
      <c r="BQ1342" s="1">
        <v>0</v>
      </c>
      <c r="BR1342" s="1">
        <v>0</v>
      </c>
      <c r="BS1342" s="1">
        <v>0</v>
      </c>
      <c r="BT1342" s="1">
        <v>0</v>
      </c>
      <c r="BU1342" s="1">
        <v>0</v>
      </c>
      <c r="BV1342" s="1">
        <v>10</v>
      </c>
      <c r="BW1342" s="1">
        <v>10</v>
      </c>
      <c r="BX1342" s="1">
        <f t="shared" si="233"/>
        <v>0</v>
      </c>
      <c r="BY1342" s="1">
        <v>0</v>
      </c>
      <c r="BZ1342" s="1">
        <v>0</v>
      </c>
      <c r="CA1342" s="1">
        <f t="shared" si="234"/>
        <v>0</v>
      </c>
      <c r="CB1342" s="1">
        <f t="shared" si="235"/>
        <v>0</v>
      </c>
      <c r="CC1342" s="1">
        <v>40</v>
      </c>
      <c r="CD1342" s="1">
        <v>30</v>
      </c>
      <c r="CE1342" s="1">
        <v>0</v>
      </c>
      <c r="CF1342" s="1">
        <v>0</v>
      </c>
      <c r="CG1342" s="1">
        <f t="shared" si="236"/>
        <v>0</v>
      </c>
      <c r="CH1342" s="1">
        <v>24</v>
      </c>
      <c r="CI1342" s="1">
        <v>24</v>
      </c>
      <c r="CJ1342" s="1">
        <v>0</v>
      </c>
      <c r="CK1342" s="1">
        <v>0</v>
      </c>
      <c r="CL1342" s="1">
        <f t="shared" si="229"/>
        <v>0</v>
      </c>
      <c r="CM1342" s="1"/>
      <c r="CN1342" s="1">
        <v>0</v>
      </c>
      <c r="CO1342" s="1">
        <f t="shared" si="237"/>
        <v>0</v>
      </c>
      <c r="CP1342" s="1">
        <v>583.75</v>
      </c>
      <c r="CQ1342" s="1">
        <f t="shared" ref="CQ1342:CQ1352" si="242">SUM(BI1342,CB1342,CG1342)</f>
        <v>0</v>
      </c>
      <c r="CR1342" s="1">
        <v>22</v>
      </c>
      <c r="CS1342" s="1" t="s">
        <v>5732</v>
      </c>
    </row>
    <row r="1343" spans="1:97" customFormat="1" ht="33.75" hidden="1" customHeight="1" x14ac:dyDescent="0.25">
      <c r="A1343" s="1" t="s">
        <v>69</v>
      </c>
      <c r="B1343" s="1" t="s">
        <v>70</v>
      </c>
      <c r="C1343" s="1" t="s">
        <v>25</v>
      </c>
      <c r="D1343" s="1" t="s">
        <v>71</v>
      </c>
      <c r="E1343" s="1" t="s">
        <v>72</v>
      </c>
      <c r="F1343" s="1" t="s">
        <v>73</v>
      </c>
      <c r="G1343" s="1" t="s">
        <v>74</v>
      </c>
      <c r="H1343" s="1" t="s">
        <v>75</v>
      </c>
      <c r="I1343" s="1" t="s">
        <v>76</v>
      </c>
      <c r="J1343" s="1" t="s">
        <v>76</v>
      </c>
      <c r="K1343" s="1" t="s">
        <v>77</v>
      </c>
      <c r="L1343" s="1" t="s">
        <v>78</v>
      </c>
      <c r="M1343" s="1" t="s">
        <v>79</v>
      </c>
      <c r="N1343" s="1" t="s">
        <v>80</v>
      </c>
      <c r="O1343" s="1" t="s">
        <v>81</v>
      </c>
      <c r="P1343" s="1">
        <v>948</v>
      </c>
      <c r="Q1343" s="1" t="s">
        <v>5283</v>
      </c>
      <c r="R1343" s="1" t="s">
        <v>38</v>
      </c>
      <c r="S1343" s="1" t="s">
        <v>5242</v>
      </c>
      <c r="T1343" s="1" t="s">
        <v>5284</v>
      </c>
      <c r="U1343" s="1">
        <v>34</v>
      </c>
      <c r="V1343" s="1" t="s">
        <v>41</v>
      </c>
      <c r="W1343" s="1" t="s">
        <v>41</v>
      </c>
      <c r="X1343" s="1">
        <v>7</v>
      </c>
      <c r="Y1343" s="34" t="s">
        <v>5649</v>
      </c>
      <c r="Z1343" s="1">
        <v>50</v>
      </c>
      <c r="AA1343" s="1">
        <v>10</v>
      </c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>
        <f t="shared" si="231"/>
        <v>0</v>
      </c>
      <c r="AP1343" s="1">
        <v>278.07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24.66</v>
      </c>
      <c r="AY1343" s="1">
        <v>0</v>
      </c>
      <c r="AZ1343" s="1">
        <v>0</v>
      </c>
      <c r="BA1343" s="1">
        <v>0</v>
      </c>
      <c r="BB1343" s="1">
        <v>103.41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100</v>
      </c>
      <c r="BI1343" s="1">
        <f t="shared" si="232"/>
        <v>0</v>
      </c>
      <c r="BJ1343" s="1">
        <v>68.900000000000006</v>
      </c>
      <c r="BK1343" s="1">
        <v>2</v>
      </c>
      <c r="BL1343" s="1">
        <v>0</v>
      </c>
      <c r="BM1343" s="1">
        <v>0</v>
      </c>
      <c r="BN1343" s="1">
        <v>0</v>
      </c>
      <c r="BO1343" s="1">
        <v>7.5</v>
      </c>
      <c r="BP1343" s="1">
        <v>0</v>
      </c>
      <c r="BQ1343" s="1">
        <v>6</v>
      </c>
      <c r="BR1343" s="1">
        <v>0</v>
      </c>
      <c r="BS1343" s="1">
        <v>5.4</v>
      </c>
      <c r="BT1343" s="1">
        <v>0</v>
      </c>
      <c r="BU1343" s="1">
        <v>0</v>
      </c>
      <c r="BV1343" s="1">
        <v>0</v>
      </c>
      <c r="BW1343" s="1">
        <v>0</v>
      </c>
      <c r="BX1343" s="1">
        <f t="shared" si="233"/>
        <v>0</v>
      </c>
      <c r="BY1343" s="1">
        <v>0</v>
      </c>
      <c r="BZ1343" s="1">
        <v>0</v>
      </c>
      <c r="CA1343" s="1">
        <f t="shared" si="234"/>
        <v>0</v>
      </c>
      <c r="CB1343" s="1">
        <f t="shared" si="235"/>
        <v>0</v>
      </c>
      <c r="CC1343" s="1">
        <v>200</v>
      </c>
      <c r="CD1343" s="1">
        <v>60</v>
      </c>
      <c r="CE1343" s="1">
        <v>0</v>
      </c>
      <c r="CF1343" s="1">
        <v>0</v>
      </c>
      <c r="CG1343" s="1">
        <f t="shared" si="236"/>
        <v>0</v>
      </c>
      <c r="CH1343" s="1">
        <v>100</v>
      </c>
      <c r="CI1343" s="1">
        <v>40</v>
      </c>
      <c r="CJ1343" s="1">
        <v>60</v>
      </c>
      <c r="CK1343" s="1">
        <v>0</v>
      </c>
      <c r="CL1343" s="1">
        <f t="shared" si="229"/>
        <v>0</v>
      </c>
      <c r="CM1343" s="1"/>
      <c r="CN1343" s="1">
        <v>0</v>
      </c>
      <c r="CO1343" s="1">
        <f t="shared" si="237"/>
        <v>0</v>
      </c>
      <c r="CP1343" s="1">
        <v>546.97</v>
      </c>
      <c r="CQ1343" s="1">
        <f t="shared" si="242"/>
        <v>0</v>
      </c>
      <c r="CR1343" s="1">
        <v>29</v>
      </c>
      <c r="CS1343" s="1" t="s">
        <v>5732</v>
      </c>
    </row>
    <row r="1344" spans="1:97" customFormat="1" ht="30.75" hidden="1" customHeight="1" x14ac:dyDescent="0.25">
      <c r="A1344" s="1" t="s">
        <v>4573</v>
      </c>
      <c r="B1344" s="1" t="s">
        <v>4574</v>
      </c>
      <c r="C1344" s="1" t="s">
        <v>25</v>
      </c>
      <c r="D1344" s="1" t="s">
        <v>26</v>
      </c>
      <c r="E1344" s="1" t="s">
        <v>4575</v>
      </c>
      <c r="F1344" s="26" t="s">
        <v>3140</v>
      </c>
      <c r="G1344" s="26" t="s">
        <v>217</v>
      </c>
      <c r="H1344" s="1" t="s">
        <v>392</v>
      </c>
      <c r="I1344" s="1" t="s">
        <v>4576</v>
      </c>
      <c r="J1344" s="1" t="s">
        <v>4577</v>
      </c>
      <c r="K1344" s="1" t="s">
        <v>4578</v>
      </c>
      <c r="L1344" s="1" t="s">
        <v>1786</v>
      </c>
      <c r="M1344" s="1" t="s">
        <v>116</v>
      </c>
      <c r="N1344" s="1" t="s">
        <v>4579</v>
      </c>
      <c r="O1344" s="1" t="s">
        <v>1788</v>
      </c>
      <c r="P1344" s="1">
        <v>948</v>
      </c>
      <c r="Q1344" s="1" t="s">
        <v>5283</v>
      </c>
      <c r="R1344" s="1" t="s">
        <v>38</v>
      </c>
      <c r="S1344" s="1" t="s">
        <v>5242</v>
      </c>
      <c r="T1344" s="1" t="s">
        <v>5284</v>
      </c>
      <c r="U1344" s="1">
        <v>34</v>
      </c>
      <c r="V1344" s="1" t="s">
        <v>41</v>
      </c>
      <c r="W1344" s="1" t="s">
        <v>41</v>
      </c>
      <c r="X1344" s="1">
        <v>1</v>
      </c>
      <c r="Y1344" s="34" t="s">
        <v>5649</v>
      </c>
      <c r="Z1344" s="1">
        <v>10</v>
      </c>
      <c r="AA1344" s="1">
        <v>10</v>
      </c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>
        <f t="shared" si="231"/>
        <v>0</v>
      </c>
      <c r="AP1344" s="1">
        <v>391.3</v>
      </c>
      <c r="AQ1344" s="1"/>
      <c r="AR1344" s="1">
        <v>13</v>
      </c>
      <c r="AS1344" s="1">
        <v>27.5</v>
      </c>
      <c r="AT1344" s="1">
        <v>65</v>
      </c>
      <c r="AU1344" s="1"/>
      <c r="AV1344" s="1">
        <v>14.94</v>
      </c>
      <c r="AW1344" s="1"/>
      <c r="AX1344" s="1"/>
      <c r="AY1344" s="1"/>
      <c r="AZ1344" s="1"/>
      <c r="BA1344" s="1"/>
      <c r="BB1344" s="1">
        <v>160.86000000000001</v>
      </c>
      <c r="BC1344" s="1"/>
      <c r="BD1344" s="1"/>
      <c r="BE1344" s="1"/>
      <c r="BF1344" s="1"/>
      <c r="BG1344" s="1"/>
      <c r="BH1344" s="1">
        <v>100</v>
      </c>
      <c r="BI1344" s="1">
        <f t="shared" si="232"/>
        <v>0</v>
      </c>
      <c r="BJ1344" s="1">
        <v>11.25</v>
      </c>
      <c r="BK1344" s="1"/>
      <c r="BL1344" s="1"/>
      <c r="BM1344" s="1"/>
      <c r="BN1344" s="1"/>
      <c r="BO1344" s="1">
        <v>0</v>
      </c>
      <c r="BP1344" s="1"/>
      <c r="BQ1344" s="1"/>
      <c r="BR1344" s="1"/>
      <c r="BS1344" s="1"/>
      <c r="BT1344" s="1"/>
      <c r="BU1344" s="1"/>
      <c r="BV1344" s="1">
        <v>10</v>
      </c>
      <c r="BW1344" s="1"/>
      <c r="BX1344" s="1">
        <f t="shared" si="233"/>
        <v>0</v>
      </c>
      <c r="BY1344" s="1"/>
      <c r="BZ1344" s="1"/>
      <c r="CA1344" s="1">
        <f t="shared" si="234"/>
        <v>0</v>
      </c>
      <c r="CB1344" s="1">
        <f t="shared" si="235"/>
        <v>0</v>
      </c>
      <c r="CC1344" s="1">
        <v>140</v>
      </c>
      <c r="CD1344" s="1">
        <v>60</v>
      </c>
      <c r="CE1344" s="1">
        <v>0</v>
      </c>
      <c r="CF1344" s="1"/>
      <c r="CG1344" s="1">
        <f t="shared" si="236"/>
        <v>0</v>
      </c>
      <c r="CH1344" s="1">
        <v>70</v>
      </c>
      <c r="CI1344" s="1">
        <v>40</v>
      </c>
      <c r="CJ1344" s="1">
        <v>30</v>
      </c>
      <c r="CK1344" s="1"/>
      <c r="CL1344" s="1">
        <f t="shared" si="229"/>
        <v>0</v>
      </c>
      <c r="CM1344" s="1"/>
      <c r="CN1344" s="1"/>
      <c r="CO1344" s="1">
        <f t="shared" si="237"/>
        <v>0</v>
      </c>
      <c r="CP1344" s="1">
        <v>542.54999999999995</v>
      </c>
      <c r="CQ1344" s="1">
        <f t="shared" si="242"/>
        <v>0</v>
      </c>
      <c r="CR1344" s="1">
        <v>7</v>
      </c>
      <c r="CS1344" s="1" t="s">
        <v>5728</v>
      </c>
    </row>
    <row r="1345" spans="1:97" customFormat="1" ht="34.5" hidden="1" customHeight="1" x14ac:dyDescent="0.25">
      <c r="A1345" s="1" t="s">
        <v>82</v>
      </c>
      <c r="B1345" s="1" t="s">
        <v>83</v>
      </c>
      <c r="C1345" s="1" t="s">
        <v>25</v>
      </c>
      <c r="D1345" s="1" t="s">
        <v>84</v>
      </c>
      <c r="E1345" s="1" t="s">
        <v>85</v>
      </c>
      <c r="F1345" s="26" t="s">
        <v>86</v>
      </c>
      <c r="G1345" s="26" t="s">
        <v>87</v>
      </c>
      <c r="H1345" s="1" t="s">
        <v>88</v>
      </c>
      <c r="I1345" s="1" t="s">
        <v>89</v>
      </c>
      <c r="J1345" s="1" t="s">
        <v>90</v>
      </c>
      <c r="K1345" s="1" t="s">
        <v>91</v>
      </c>
      <c r="L1345" s="1" t="s">
        <v>92</v>
      </c>
      <c r="M1345" s="1" t="s">
        <v>93</v>
      </c>
      <c r="N1345" s="1" t="s">
        <v>94</v>
      </c>
      <c r="O1345" s="1" t="s">
        <v>95</v>
      </c>
      <c r="P1345" s="1">
        <v>948</v>
      </c>
      <c r="Q1345" s="1" t="s">
        <v>5283</v>
      </c>
      <c r="R1345" s="1" t="s">
        <v>38</v>
      </c>
      <c r="S1345" s="1" t="s">
        <v>5242</v>
      </c>
      <c r="T1345" s="1" t="s">
        <v>5284</v>
      </c>
      <c r="U1345" s="1">
        <v>34</v>
      </c>
      <c r="V1345" s="1" t="s">
        <v>41</v>
      </c>
      <c r="W1345" s="1" t="s">
        <v>41</v>
      </c>
      <c r="X1345" s="1">
        <v>2</v>
      </c>
      <c r="Y1345" s="34" t="s">
        <v>5649</v>
      </c>
      <c r="Z1345" s="1">
        <v>10</v>
      </c>
      <c r="AA1345" s="1">
        <v>10</v>
      </c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>
        <f t="shared" si="231"/>
        <v>0</v>
      </c>
      <c r="AP1345" s="1">
        <v>408.72</v>
      </c>
      <c r="AQ1345" s="1"/>
      <c r="AR1345" s="1"/>
      <c r="AS1345" s="1"/>
      <c r="AT1345" s="1"/>
      <c r="AU1345" s="1">
        <v>49.8</v>
      </c>
      <c r="AV1345" s="1"/>
      <c r="AW1345" s="1"/>
      <c r="AX1345" s="1"/>
      <c r="AY1345" s="1"/>
      <c r="AZ1345" s="1"/>
      <c r="BA1345" s="1">
        <v>11.46</v>
      </c>
      <c r="BB1345" s="1">
        <v>237.46</v>
      </c>
      <c r="BC1345" s="1"/>
      <c r="BD1345" s="1"/>
      <c r="BE1345" s="1"/>
      <c r="BF1345" s="1"/>
      <c r="BG1345" s="1"/>
      <c r="BH1345" s="1">
        <v>100</v>
      </c>
      <c r="BI1345" s="1">
        <f t="shared" si="232"/>
        <v>0</v>
      </c>
      <c r="BJ1345" s="1">
        <v>91.7</v>
      </c>
      <c r="BK1345" s="1">
        <v>2</v>
      </c>
      <c r="BL1345" s="1"/>
      <c r="BM1345" s="1">
        <v>1</v>
      </c>
      <c r="BN1345" s="1"/>
      <c r="BO1345" s="1">
        <v>1.25</v>
      </c>
      <c r="BP1345" s="1"/>
      <c r="BQ1345" s="1">
        <v>0</v>
      </c>
      <c r="BR1345" s="1">
        <v>2.75</v>
      </c>
      <c r="BS1345" s="1">
        <v>2.7</v>
      </c>
      <c r="BT1345" s="1"/>
      <c r="BU1345" s="1"/>
      <c r="BV1345" s="1">
        <v>10</v>
      </c>
      <c r="BW1345" s="1"/>
      <c r="BX1345" s="1">
        <f t="shared" si="233"/>
        <v>0</v>
      </c>
      <c r="BY1345" s="1"/>
      <c r="BZ1345" s="1">
        <v>70</v>
      </c>
      <c r="CA1345" s="1">
        <f t="shared" si="234"/>
        <v>0</v>
      </c>
      <c r="CB1345" s="1">
        <f t="shared" si="235"/>
        <v>0</v>
      </c>
      <c r="CC1345" s="1">
        <v>40</v>
      </c>
      <c r="CD1345" s="1">
        <v>40</v>
      </c>
      <c r="CE1345" s="1"/>
      <c r="CF1345" s="1"/>
      <c r="CG1345" s="1">
        <f t="shared" si="236"/>
        <v>0</v>
      </c>
      <c r="CH1345" s="1">
        <v>24</v>
      </c>
      <c r="CI1345" s="1">
        <v>24</v>
      </c>
      <c r="CJ1345" s="1"/>
      <c r="CK1345" s="1"/>
      <c r="CL1345" s="1">
        <f t="shared" si="229"/>
        <v>0</v>
      </c>
      <c r="CM1345" s="1"/>
      <c r="CN1345" s="1"/>
      <c r="CO1345" s="1">
        <f t="shared" si="237"/>
        <v>0</v>
      </c>
      <c r="CP1345" s="1">
        <v>540.41999999999996</v>
      </c>
      <c r="CQ1345" s="1">
        <f t="shared" si="242"/>
        <v>0</v>
      </c>
      <c r="CR1345" s="1">
        <v>6</v>
      </c>
      <c r="CS1345" s="1" t="s">
        <v>5728</v>
      </c>
    </row>
    <row r="1346" spans="1:97" customFormat="1" ht="36.75" hidden="1" customHeight="1" x14ac:dyDescent="0.25">
      <c r="A1346" s="1" t="s">
        <v>96</v>
      </c>
      <c r="B1346" s="1" t="s">
        <v>97</v>
      </c>
      <c r="C1346" s="1" t="s">
        <v>25</v>
      </c>
      <c r="D1346" s="1" t="s">
        <v>98</v>
      </c>
      <c r="E1346" s="1" t="s">
        <v>99</v>
      </c>
      <c r="F1346" s="1" t="s">
        <v>100</v>
      </c>
      <c r="G1346" s="1" t="s">
        <v>101</v>
      </c>
      <c r="H1346" s="1" t="s">
        <v>102</v>
      </c>
      <c r="I1346" s="1" t="s">
        <v>103</v>
      </c>
      <c r="J1346" s="1" t="s">
        <v>103</v>
      </c>
      <c r="K1346" s="1" t="s">
        <v>104</v>
      </c>
      <c r="L1346" s="1" t="s">
        <v>105</v>
      </c>
      <c r="M1346" s="1" t="s">
        <v>93</v>
      </c>
      <c r="N1346" s="1" t="s">
        <v>106</v>
      </c>
      <c r="O1346" s="1" t="s">
        <v>107</v>
      </c>
      <c r="P1346" s="1">
        <v>948</v>
      </c>
      <c r="Q1346" s="1" t="s">
        <v>5283</v>
      </c>
      <c r="R1346" s="1" t="s">
        <v>38</v>
      </c>
      <c r="S1346" s="1" t="s">
        <v>5242</v>
      </c>
      <c r="T1346" s="1" t="s">
        <v>5284</v>
      </c>
      <c r="U1346" s="1">
        <v>34</v>
      </c>
      <c r="V1346" s="1" t="s">
        <v>41</v>
      </c>
      <c r="W1346" s="1" t="s">
        <v>41</v>
      </c>
      <c r="X1346" s="1">
        <v>2</v>
      </c>
      <c r="Y1346" s="34" t="s">
        <v>5649</v>
      </c>
      <c r="Z1346" s="1">
        <v>10</v>
      </c>
      <c r="AA1346" s="1">
        <v>10</v>
      </c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>
        <f t="shared" si="231"/>
        <v>0</v>
      </c>
      <c r="AP1346" s="1">
        <v>458.2</v>
      </c>
      <c r="AQ1346" s="1">
        <v>0</v>
      </c>
      <c r="AR1346" s="1">
        <v>5</v>
      </c>
      <c r="AS1346" s="1">
        <v>0</v>
      </c>
      <c r="AT1346" s="1">
        <v>190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45.96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100</v>
      </c>
      <c r="BI1346" s="1">
        <f t="shared" si="232"/>
        <v>0</v>
      </c>
      <c r="BJ1346" s="1">
        <v>12.25</v>
      </c>
      <c r="BK1346" s="1">
        <v>0</v>
      </c>
      <c r="BL1346" s="1">
        <v>0</v>
      </c>
      <c r="BM1346" s="1">
        <v>0</v>
      </c>
      <c r="BN1346" s="1">
        <v>0</v>
      </c>
      <c r="BO1346" s="1">
        <v>0</v>
      </c>
      <c r="BP1346" s="1">
        <v>0</v>
      </c>
      <c r="BQ1346" s="1">
        <v>0</v>
      </c>
      <c r="BR1346" s="1">
        <v>0</v>
      </c>
      <c r="BS1346" s="1">
        <v>0</v>
      </c>
      <c r="BT1346" s="1">
        <v>0</v>
      </c>
      <c r="BU1346" s="1">
        <v>0</v>
      </c>
      <c r="BV1346" s="1">
        <v>0</v>
      </c>
      <c r="BW1346" s="1">
        <v>0</v>
      </c>
      <c r="BX1346" s="1">
        <f t="shared" si="233"/>
        <v>0</v>
      </c>
      <c r="BY1346" s="1">
        <v>0</v>
      </c>
      <c r="BZ1346" s="1">
        <v>0</v>
      </c>
      <c r="CA1346" s="1">
        <f t="shared" si="234"/>
        <v>0</v>
      </c>
      <c r="CB1346" s="1">
        <f t="shared" si="235"/>
        <v>0</v>
      </c>
      <c r="CC1346" s="1">
        <v>40</v>
      </c>
      <c r="CD1346" s="1">
        <v>0</v>
      </c>
      <c r="CE1346" s="1">
        <v>0</v>
      </c>
      <c r="CF1346" s="1">
        <v>0</v>
      </c>
      <c r="CG1346" s="1">
        <f t="shared" si="236"/>
        <v>0</v>
      </c>
      <c r="CH1346" s="1">
        <v>24</v>
      </c>
      <c r="CI1346" s="1">
        <v>24</v>
      </c>
      <c r="CJ1346" s="1">
        <v>0</v>
      </c>
      <c r="CK1346" s="1">
        <v>0</v>
      </c>
      <c r="CL1346" s="1">
        <f t="shared" si="229"/>
        <v>0</v>
      </c>
      <c r="CM1346" s="1"/>
      <c r="CN1346" s="1">
        <v>0</v>
      </c>
      <c r="CO1346" s="1">
        <f t="shared" si="237"/>
        <v>0</v>
      </c>
      <c r="CP1346" s="1">
        <v>510.45</v>
      </c>
      <c r="CQ1346" s="1">
        <f t="shared" si="242"/>
        <v>0</v>
      </c>
      <c r="CR1346" s="1">
        <v>20</v>
      </c>
      <c r="CS1346" s="1" t="s">
        <v>5732</v>
      </c>
    </row>
    <row r="1347" spans="1:97" customFormat="1" ht="43.5" hidden="1" customHeight="1" x14ac:dyDescent="0.25">
      <c r="A1347" s="1" t="s">
        <v>108</v>
      </c>
      <c r="B1347" s="1" t="s">
        <v>109</v>
      </c>
      <c r="C1347" s="1" t="s">
        <v>25</v>
      </c>
      <c r="D1347" s="1" t="s">
        <v>84</v>
      </c>
      <c r="E1347" s="1" t="s">
        <v>110</v>
      </c>
      <c r="F1347" s="26" t="s">
        <v>111</v>
      </c>
      <c r="G1347" s="26" t="s">
        <v>112</v>
      </c>
      <c r="H1347" s="1" t="s">
        <v>29</v>
      </c>
      <c r="I1347" s="1" t="s">
        <v>113</v>
      </c>
      <c r="J1347" s="1" t="s">
        <v>114</v>
      </c>
      <c r="K1347" s="1" t="s">
        <v>115</v>
      </c>
      <c r="L1347" s="1" t="s">
        <v>105</v>
      </c>
      <c r="M1347" s="1" t="s">
        <v>116</v>
      </c>
      <c r="N1347" s="1" t="s">
        <v>117</v>
      </c>
      <c r="O1347" s="1" t="s">
        <v>118</v>
      </c>
      <c r="P1347" s="1">
        <v>948</v>
      </c>
      <c r="Q1347" s="1" t="s">
        <v>5283</v>
      </c>
      <c r="R1347" s="1" t="s">
        <v>38</v>
      </c>
      <c r="S1347" s="1" t="s">
        <v>5242</v>
      </c>
      <c r="T1347" s="1" t="s">
        <v>5284</v>
      </c>
      <c r="U1347" s="1">
        <v>34</v>
      </c>
      <c r="V1347" s="1" t="s">
        <v>41</v>
      </c>
      <c r="W1347" s="1" t="s">
        <v>41</v>
      </c>
      <c r="X1347" s="1">
        <v>6</v>
      </c>
      <c r="Y1347" s="34" t="s">
        <v>5649</v>
      </c>
      <c r="Z1347" s="1">
        <v>10</v>
      </c>
      <c r="AA1347" s="1">
        <v>10</v>
      </c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>
        <f t="shared" si="231"/>
        <v>0</v>
      </c>
      <c r="AP1347" s="1">
        <v>234.21</v>
      </c>
      <c r="AQ1347" s="1"/>
      <c r="AR1347" s="1"/>
      <c r="AS1347" s="1"/>
      <c r="AT1347" s="1"/>
      <c r="AU1347" s="1"/>
      <c r="AV1347" s="1"/>
      <c r="AW1347" s="1"/>
      <c r="AX1347" s="1">
        <v>5.48</v>
      </c>
      <c r="AY1347" s="1"/>
      <c r="AZ1347" s="1"/>
      <c r="BA1347" s="1"/>
      <c r="BB1347" s="1">
        <v>118.73</v>
      </c>
      <c r="BC1347" s="1"/>
      <c r="BD1347" s="1"/>
      <c r="BE1347" s="1"/>
      <c r="BF1347" s="1"/>
      <c r="BG1347" s="1"/>
      <c r="BH1347" s="1">
        <v>100</v>
      </c>
      <c r="BI1347" s="1">
        <f t="shared" si="232"/>
        <v>0</v>
      </c>
      <c r="BJ1347" s="1">
        <v>75.95</v>
      </c>
      <c r="BK1347" s="1">
        <v>1</v>
      </c>
      <c r="BL1347" s="1">
        <v>0.75</v>
      </c>
      <c r="BM1347" s="1">
        <v>0</v>
      </c>
      <c r="BN1347" s="1"/>
      <c r="BO1347" s="1">
        <v>7.5</v>
      </c>
      <c r="BP1347" s="1">
        <v>3</v>
      </c>
      <c r="BQ1347" s="1">
        <v>4</v>
      </c>
      <c r="BR1347" s="1"/>
      <c r="BS1347" s="1">
        <v>2.7</v>
      </c>
      <c r="BT1347" s="1">
        <v>3.5</v>
      </c>
      <c r="BU1347" s="1">
        <v>10</v>
      </c>
      <c r="BV1347" s="1">
        <v>10</v>
      </c>
      <c r="BW1347" s="1">
        <v>10</v>
      </c>
      <c r="BX1347" s="1">
        <f t="shared" si="233"/>
        <v>0</v>
      </c>
      <c r="BY1347" s="1">
        <v>20</v>
      </c>
      <c r="BZ1347" s="1"/>
      <c r="CA1347" s="1">
        <f t="shared" si="234"/>
        <v>0</v>
      </c>
      <c r="CB1347" s="1">
        <f t="shared" si="235"/>
        <v>0</v>
      </c>
      <c r="CC1347" s="1">
        <v>200</v>
      </c>
      <c r="CD1347" s="1">
        <v>60</v>
      </c>
      <c r="CE1347" s="1">
        <v>0</v>
      </c>
      <c r="CF1347" s="1"/>
      <c r="CG1347" s="1">
        <f t="shared" si="236"/>
        <v>0</v>
      </c>
      <c r="CH1347" s="1">
        <v>100</v>
      </c>
      <c r="CI1347" s="1">
        <v>40</v>
      </c>
      <c r="CJ1347" s="1">
        <v>60</v>
      </c>
      <c r="CK1347" s="1"/>
      <c r="CL1347" s="1">
        <f t="shared" si="229"/>
        <v>0</v>
      </c>
      <c r="CM1347" s="1"/>
      <c r="CN1347" s="1"/>
      <c r="CO1347" s="1">
        <f t="shared" si="237"/>
        <v>0</v>
      </c>
      <c r="CP1347" s="1">
        <v>510.16</v>
      </c>
      <c r="CQ1347" s="1">
        <f t="shared" si="242"/>
        <v>0</v>
      </c>
      <c r="CR1347" s="1">
        <v>17</v>
      </c>
      <c r="CS1347" s="1" t="s">
        <v>5728</v>
      </c>
    </row>
    <row r="1348" spans="1:97" customFormat="1" ht="36" hidden="1" customHeight="1" x14ac:dyDescent="0.25">
      <c r="A1348" s="1" t="s">
        <v>4580</v>
      </c>
      <c r="B1348" s="1" t="s">
        <v>4581</v>
      </c>
      <c r="C1348" s="1" t="s">
        <v>57</v>
      </c>
      <c r="D1348" s="1" t="s">
        <v>26</v>
      </c>
      <c r="E1348" s="1" t="s">
        <v>4582</v>
      </c>
      <c r="F1348" s="26" t="s">
        <v>4583</v>
      </c>
      <c r="G1348" s="26" t="s">
        <v>3694</v>
      </c>
      <c r="H1348" s="1" t="s">
        <v>284</v>
      </c>
      <c r="I1348" s="1" t="s">
        <v>4584</v>
      </c>
      <c r="J1348" s="1" t="s">
        <v>4585</v>
      </c>
      <c r="K1348" s="1" t="s">
        <v>4586</v>
      </c>
      <c r="L1348" s="1" t="s">
        <v>299</v>
      </c>
      <c r="M1348" s="1" t="s">
        <v>4587</v>
      </c>
      <c r="N1348" s="1" t="s">
        <v>4588</v>
      </c>
      <c r="O1348" s="1" t="s">
        <v>302</v>
      </c>
      <c r="P1348" s="1">
        <v>948</v>
      </c>
      <c r="Q1348" s="1" t="s">
        <v>5283</v>
      </c>
      <c r="R1348" s="1" t="s">
        <v>38</v>
      </c>
      <c r="S1348" s="1" t="s">
        <v>5242</v>
      </c>
      <c r="T1348" s="1" t="s">
        <v>5284</v>
      </c>
      <c r="U1348" s="1">
        <v>34</v>
      </c>
      <c r="V1348" s="1" t="s">
        <v>41</v>
      </c>
      <c r="W1348" s="1" t="s">
        <v>41</v>
      </c>
      <c r="X1348" s="1">
        <v>1</v>
      </c>
      <c r="Y1348" s="34" t="s">
        <v>5649</v>
      </c>
      <c r="Z1348" s="1">
        <v>231.4</v>
      </c>
      <c r="AA1348" s="1">
        <v>10</v>
      </c>
      <c r="AB1348" s="1"/>
      <c r="AC1348" s="1"/>
      <c r="AD1348" s="1">
        <v>35</v>
      </c>
      <c r="AE1348" s="1"/>
      <c r="AF1348" s="1"/>
      <c r="AG1348" s="1"/>
      <c r="AH1348" s="1">
        <v>13.75</v>
      </c>
      <c r="AI1348" s="1">
        <v>23.28</v>
      </c>
      <c r="AJ1348" s="1">
        <v>149.37</v>
      </c>
      <c r="AK1348" s="1"/>
      <c r="AL1348" s="1"/>
      <c r="AM1348" s="1"/>
      <c r="AN1348" s="1"/>
      <c r="AO1348" s="1">
        <f t="shared" si="231"/>
        <v>0</v>
      </c>
      <c r="AP1348" s="1">
        <v>278.04000000000002</v>
      </c>
      <c r="AQ1348" s="1"/>
      <c r="AR1348" s="1"/>
      <c r="AS1348" s="1"/>
      <c r="AT1348" s="1"/>
      <c r="AU1348" s="1"/>
      <c r="AV1348" s="1"/>
      <c r="AW1348" s="1"/>
      <c r="AX1348" s="1">
        <v>6.85</v>
      </c>
      <c r="AY1348" s="1"/>
      <c r="AZ1348" s="1"/>
      <c r="BA1348" s="1">
        <v>17.190000000000001</v>
      </c>
      <c r="BB1348" s="1">
        <v>114.9</v>
      </c>
      <c r="BC1348" s="1"/>
      <c r="BD1348" s="1"/>
      <c r="BE1348" s="1"/>
      <c r="BF1348" s="1"/>
      <c r="BG1348" s="1"/>
      <c r="BH1348" s="1">
        <v>100</v>
      </c>
      <c r="BI1348" s="1">
        <f t="shared" si="232"/>
        <v>0</v>
      </c>
      <c r="BJ1348" s="1">
        <v>110.5</v>
      </c>
      <c r="BK1348" s="1"/>
      <c r="BL1348" s="1"/>
      <c r="BM1348" s="1">
        <v>1</v>
      </c>
      <c r="BN1348" s="1"/>
      <c r="BO1348" s="1">
        <v>3.75</v>
      </c>
      <c r="BP1348" s="1">
        <v>1.5</v>
      </c>
      <c r="BQ1348" s="1">
        <v>8</v>
      </c>
      <c r="BR1348" s="1">
        <v>0</v>
      </c>
      <c r="BS1348" s="1"/>
      <c r="BT1348" s="1">
        <v>3.5</v>
      </c>
      <c r="BU1348" s="1">
        <v>0</v>
      </c>
      <c r="BV1348" s="1"/>
      <c r="BW1348" s="1">
        <v>0</v>
      </c>
      <c r="BX1348" s="1">
        <f t="shared" si="233"/>
        <v>0</v>
      </c>
      <c r="BY1348" s="1"/>
      <c r="BZ1348" s="1">
        <v>70</v>
      </c>
      <c r="CA1348" s="1">
        <f t="shared" si="234"/>
        <v>0</v>
      </c>
      <c r="CB1348" s="1">
        <f t="shared" si="235"/>
        <v>0</v>
      </c>
      <c r="CC1348" s="1">
        <v>120</v>
      </c>
      <c r="CD1348" s="1">
        <v>40</v>
      </c>
      <c r="CE1348" s="1">
        <v>0</v>
      </c>
      <c r="CF1348" s="1"/>
      <c r="CG1348" s="1">
        <f t="shared" si="236"/>
        <v>0</v>
      </c>
      <c r="CH1348" s="1">
        <v>54</v>
      </c>
      <c r="CI1348" s="1">
        <v>24</v>
      </c>
      <c r="CJ1348" s="1">
        <v>30</v>
      </c>
      <c r="CK1348" s="1"/>
      <c r="CL1348" s="1">
        <f t="shared" si="229"/>
        <v>0</v>
      </c>
      <c r="CM1348" s="1"/>
      <c r="CN1348" s="1"/>
      <c r="CO1348" s="1">
        <f t="shared" si="237"/>
        <v>0</v>
      </c>
      <c r="CP1348" s="1">
        <v>508.54</v>
      </c>
      <c r="CQ1348" s="1">
        <f t="shared" si="242"/>
        <v>0</v>
      </c>
      <c r="CR1348" s="1">
        <v>15</v>
      </c>
      <c r="CS1348" s="1" t="s">
        <v>5728</v>
      </c>
    </row>
    <row r="1349" spans="1:97" customFormat="1" ht="37.5" hidden="1" customHeight="1" x14ac:dyDescent="0.25">
      <c r="A1349" s="1" t="s">
        <v>1809</v>
      </c>
      <c r="B1349" s="1" t="s">
        <v>1810</v>
      </c>
      <c r="C1349" s="1" t="s">
        <v>157</v>
      </c>
      <c r="D1349" s="1" t="s">
        <v>71</v>
      </c>
      <c r="E1349" s="1" t="s">
        <v>1811</v>
      </c>
      <c r="F1349" s="1" t="s">
        <v>1812</v>
      </c>
      <c r="G1349" s="1" t="s">
        <v>679</v>
      </c>
      <c r="H1349" s="1" t="s">
        <v>337</v>
      </c>
      <c r="I1349" s="1" t="s">
        <v>1813</v>
      </c>
      <c r="J1349" s="1" t="s">
        <v>1814</v>
      </c>
      <c r="K1349" s="1" t="s">
        <v>1815</v>
      </c>
      <c r="L1349" s="1" t="s">
        <v>92</v>
      </c>
      <c r="M1349" s="1" t="s">
        <v>93</v>
      </c>
      <c r="N1349" s="1" t="s">
        <v>1816</v>
      </c>
      <c r="O1349" s="1" t="s">
        <v>95</v>
      </c>
      <c r="P1349" s="1">
        <v>948</v>
      </c>
      <c r="Q1349" s="1" t="s">
        <v>5283</v>
      </c>
      <c r="R1349" s="1" t="s">
        <v>38</v>
      </c>
      <c r="S1349" s="1" t="s">
        <v>5242</v>
      </c>
      <c r="T1349" s="1" t="s">
        <v>5284</v>
      </c>
      <c r="U1349" s="1">
        <v>34</v>
      </c>
      <c r="V1349" s="1" t="s">
        <v>41</v>
      </c>
      <c r="W1349" s="1" t="s">
        <v>41</v>
      </c>
      <c r="X1349" s="1">
        <v>4</v>
      </c>
      <c r="Y1349" s="34" t="s">
        <v>5649</v>
      </c>
      <c r="Z1349" s="1">
        <v>10</v>
      </c>
      <c r="AA1349" s="1">
        <v>10</v>
      </c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>
        <f t="shared" si="231"/>
        <v>0</v>
      </c>
      <c r="AP1349" s="1">
        <v>367.72</v>
      </c>
      <c r="AQ1349" s="1">
        <v>0</v>
      </c>
      <c r="AR1349" s="1">
        <v>0</v>
      </c>
      <c r="AS1349" s="1">
        <v>36.25</v>
      </c>
      <c r="AT1349" s="1">
        <v>52.5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126.39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100</v>
      </c>
      <c r="BI1349" s="1">
        <f t="shared" si="232"/>
        <v>0</v>
      </c>
      <c r="BJ1349" s="1">
        <v>69.95</v>
      </c>
      <c r="BK1349" s="1">
        <v>9.5</v>
      </c>
      <c r="BL1349" s="1">
        <v>0</v>
      </c>
      <c r="BM1349" s="1">
        <v>16</v>
      </c>
      <c r="BN1349" s="1">
        <v>0</v>
      </c>
      <c r="BO1349" s="1">
        <v>12.5</v>
      </c>
      <c r="BP1349" s="1">
        <v>0</v>
      </c>
      <c r="BQ1349" s="1">
        <v>2</v>
      </c>
      <c r="BR1349" s="1">
        <v>0</v>
      </c>
      <c r="BS1349" s="1">
        <v>2.7</v>
      </c>
      <c r="BT1349" s="1">
        <v>0</v>
      </c>
      <c r="BU1349" s="1">
        <v>0</v>
      </c>
      <c r="BV1349" s="1">
        <v>10</v>
      </c>
      <c r="BW1349" s="1">
        <v>0</v>
      </c>
      <c r="BX1349" s="1">
        <f t="shared" si="233"/>
        <v>0</v>
      </c>
      <c r="BY1349" s="1">
        <v>0</v>
      </c>
      <c r="BZ1349" s="1">
        <v>0</v>
      </c>
      <c r="CA1349" s="1">
        <f t="shared" si="234"/>
        <v>0</v>
      </c>
      <c r="CB1349" s="1">
        <f t="shared" si="235"/>
        <v>0</v>
      </c>
      <c r="CC1349" s="1">
        <v>60</v>
      </c>
      <c r="CD1349" s="1">
        <v>60</v>
      </c>
      <c r="CE1349" s="1">
        <v>0</v>
      </c>
      <c r="CF1349" s="1">
        <v>0</v>
      </c>
      <c r="CG1349" s="1">
        <f t="shared" si="236"/>
        <v>0</v>
      </c>
      <c r="CH1349" s="1">
        <v>40</v>
      </c>
      <c r="CI1349" s="1">
        <v>40</v>
      </c>
      <c r="CJ1349" s="1">
        <v>0</v>
      </c>
      <c r="CK1349" s="1">
        <v>0</v>
      </c>
      <c r="CL1349" s="1">
        <f t="shared" si="229"/>
        <v>0</v>
      </c>
      <c r="CM1349" s="1"/>
      <c r="CN1349" s="1">
        <v>0</v>
      </c>
      <c r="CO1349" s="1">
        <f t="shared" si="237"/>
        <v>0</v>
      </c>
      <c r="CP1349" s="1">
        <v>497.67</v>
      </c>
      <c r="CQ1349" s="1">
        <f t="shared" si="242"/>
        <v>0</v>
      </c>
      <c r="CR1349" s="1">
        <v>9</v>
      </c>
      <c r="CS1349" s="1" t="s">
        <v>5732</v>
      </c>
    </row>
    <row r="1350" spans="1:97" customFormat="1" ht="34.5" hidden="1" customHeight="1" x14ac:dyDescent="0.25">
      <c r="A1350" s="1" t="s">
        <v>4589</v>
      </c>
      <c r="B1350" s="1" t="s">
        <v>4590</v>
      </c>
      <c r="C1350" s="1" t="s">
        <v>25</v>
      </c>
      <c r="D1350" s="1" t="s">
        <v>26</v>
      </c>
      <c r="E1350" s="1" t="s">
        <v>4591</v>
      </c>
      <c r="F1350" s="26" t="s">
        <v>4592</v>
      </c>
      <c r="G1350" s="26" t="s">
        <v>955</v>
      </c>
      <c r="H1350" s="1" t="s">
        <v>2836</v>
      </c>
      <c r="I1350" s="1" t="s">
        <v>4593</v>
      </c>
      <c r="J1350" s="1" t="s">
        <v>4594</v>
      </c>
      <c r="K1350" s="1" t="s">
        <v>4595</v>
      </c>
      <c r="L1350" s="1" t="s">
        <v>329</v>
      </c>
      <c r="M1350" s="1" t="s">
        <v>1474</v>
      </c>
      <c r="N1350" s="1" t="s">
        <v>4596</v>
      </c>
      <c r="O1350" s="1" t="s">
        <v>732</v>
      </c>
      <c r="P1350" s="1">
        <v>948</v>
      </c>
      <c r="Q1350" s="1" t="s">
        <v>5283</v>
      </c>
      <c r="R1350" s="1" t="s">
        <v>38</v>
      </c>
      <c r="S1350" s="1" t="s">
        <v>5242</v>
      </c>
      <c r="T1350" s="1" t="s">
        <v>5284</v>
      </c>
      <c r="U1350" s="1">
        <v>34</v>
      </c>
      <c r="V1350" s="1" t="s">
        <v>41</v>
      </c>
      <c r="W1350" s="1" t="s">
        <v>41</v>
      </c>
      <c r="X1350" s="1">
        <v>3</v>
      </c>
      <c r="Y1350" s="34" t="s">
        <v>5649</v>
      </c>
      <c r="Z1350" s="1">
        <v>178.52</v>
      </c>
      <c r="AA1350" s="1">
        <v>10</v>
      </c>
      <c r="AB1350" s="1"/>
      <c r="AC1350" s="1"/>
      <c r="AD1350" s="1"/>
      <c r="AE1350" s="1"/>
      <c r="AF1350" s="1"/>
      <c r="AG1350" s="1"/>
      <c r="AH1350" s="1"/>
      <c r="AI1350" s="1"/>
      <c r="AJ1350" s="1">
        <v>168.52</v>
      </c>
      <c r="AK1350" s="1"/>
      <c r="AL1350" s="1"/>
      <c r="AM1350" s="1"/>
      <c r="AN1350" s="1"/>
      <c r="AO1350" s="1">
        <f t="shared" si="231"/>
        <v>0</v>
      </c>
      <c r="AP1350" s="1">
        <v>228.73</v>
      </c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>
        <v>24.83</v>
      </c>
      <c r="BB1350" s="1">
        <v>118.73</v>
      </c>
      <c r="BC1350" s="1"/>
      <c r="BD1350" s="1"/>
      <c r="BE1350" s="1"/>
      <c r="BF1350" s="1"/>
      <c r="BG1350" s="1"/>
      <c r="BH1350" s="1">
        <v>100</v>
      </c>
      <c r="BI1350" s="1">
        <f t="shared" si="232"/>
        <v>0</v>
      </c>
      <c r="BJ1350" s="1">
        <v>69.5</v>
      </c>
      <c r="BK1350" s="1">
        <v>5</v>
      </c>
      <c r="BL1350" s="1">
        <v>1.5</v>
      </c>
      <c r="BM1350" s="1">
        <v>7</v>
      </c>
      <c r="BN1350" s="1"/>
      <c r="BO1350" s="1">
        <v>2.5</v>
      </c>
      <c r="BP1350" s="1">
        <v>4.5</v>
      </c>
      <c r="BQ1350" s="1">
        <v>6</v>
      </c>
      <c r="BR1350" s="1">
        <v>5.5</v>
      </c>
      <c r="BS1350" s="1"/>
      <c r="BT1350" s="1">
        <v>3.5</v>
      </c>
      <c r="BU1350" s="1"/>
      <c r="BV1350" s="1">
        <v>10</v>
      </c>
      <c r="BW1350" s="1"/>
      <c r="BX1350" s="1">
        <f t="shared" si="233"/>
        <v>0</v>
      </c>
      <c r="BY1350" s="1">
        <v>20</v>
      </c>
      <c r="BZ1350" s="1"/>
      <c r="CA1350" s="1">
        <f t="shared" si="234"/>
        <v>0</v>
      </c>
      <c r="CB1350" s="1">
        <f t="shared" si="235"/>
        <v>0</v>
      </c>
      <c r="CC1350" s="1">
        <v>190</v>
      </c>
      <c r="CD1350" s="1">
        <v>50</v>
      </c>
      <c r="CE1350" s="1">
        <v>0</v>
      </c>
      <c r="CF1350" s="1"/>
      <c r="CG1350" s="1">
        <f t="shared" si="236"/>
        <v>0</v>
      </c>
      <c r="CH1350" s="1">
        <v>92</v>
      </c>
      <c r="CI1350" s="1">
        <v>32</v>
      </c>
      <c r="CJ1350" s="1">
        <v>60</v>
      </c>
      <c r="CK1350" s="1"/>
      <c r="CL1350" s="1">
        <f t="shared" si="229"/>
        <v>0</v>
      </c>
      <c r="CM1350" s="1"/>
      <c r="CN1350" s="1"/>
      <c r="CO1350" s="1">
        <f t="shared" si="237"/>
        <v>0</v>
      </c>
      <c r="CP1350" s="1">
        <v>488.23</v>
      </c>
      <c r="CQ1350" s="1">
        <f t="shared" si="242"/>
        <v>0</v>
      </c>
      <c r="CR1350" s="1">
        <v>16</v>
      </c>
      <c r="CS1350" s="1" t="s">
        <v>5728</v>
      </c>
    </row>
    <row r="1351" spans="1:97" customFormat="1" ht="44.25" hidden="1" customHeight="1" x14ac:dyDescent="0.25">
      <c r="A1351" s="1" t="s">
        <v>4202</v>
      </c>
      <c r="B1351" s="1" t="s">
        <v>4203</v>
      </c>
      <c r="C1351" s="1" t="s">
        <v>25</v>
      </c>
      <c r="D1351" s="1" t="s">
        <v>71</v>
      </c>
      <c r="E1351" s="1" t="s">
        <v>4204</v>
      </c>
      <c r="F1351" s="1" t="s">
        <v>4205</v>
      </c>
      <c r="G1351" s="1" t="s">
        <v>75</v>
      </c>
      <c r="H1351" s="1" t="s">
        <v>1158</v>
      </c>
      <c r="I1351" s="1" t="s">
        <v>4206</v>
      </c>
      <c r="J1351" s="1" t="s">
        <v>4206</v>
      </c>
      <c r="K1351" s="1" t="s">
        <v>4207</v>
      </c>
      <c r="L1351" s="1" t="s">
        <v>1874</v>
      </c>
      <c r="M1351" s="1" t="s">
        <v>1080</v>
      </c>
      <c r="N1351" s="1" t="s">
        <v>4208</v>
      </c>
      <c r="O1351" s="1" t="s">
        <v>1082</v>
      </c>
      <c r="P1351" s="1">
        <v>948</v>
      </c>
      <c r="Q1351" s="1" t="s">
        <v>5283</v>
      </c>
      <c r="R1351" s="1" t="s">
        <v>38</v>
      </c>
      <c r="S1351" s="1" t="s">
        <v>5242</v>
      </c>
      <c r="T1351" s="1" t="s">
        <v>5284</v>
      </c>
      <c r="U1351" s="1">
        <v>34</v>
      </c>
      <c r="V1351" s="1" t="s">
        <v>41</v>
      </c>
      <c r="W1351" s="1" t="s">
        <v>41</v>
      </c>
      <c r="X1351" s="1">
        <v>5</v>
      </c>
      <c r="Y1351" s="34" t="s">
        <v>5649</v>
      </c>
      <c r="Z1351" s="1">
        <v>0</v>
      </c>
      <c r="AA1351" s="1">
        <v>0</v>
      </c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>
        <f t="shared" si="231"/>
        <v>0</v>
      </c>
      <c r="AP1351" s="1">
        <v>160.86000000000001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30.56</v>
      </c>
      <c r="BB1351" s="1">
        <v>99.58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f t="shared" si="232"/>
        <v>0</v>
      </c>
      <c r="BJ1351" s="1">
        <v>127.15</v>
      </c>
      <c r="BK1351" s="1">
        <v>1</v>
      </c>
      <c r="BL1351" s="1">
        <v>0.75</v>
      </c>
      <c r="BM1351" s="1">
        <v>5</v>
      </c>
      <c r="BN1351" s="1">
        <v>2.5</v>
      </c>
      <c r="BO1351" s="1">
        <v>41.25</v>
      </c>
      <c r="BP1351" s="1">
        <v>0</v>
      </c>
      <c r="BQ1351" s="1">
        <v>8</v>
      </c>
      <c r="BR1351" s="1">
        <v>0</v>
      </c>
      <c r="BS1351" s="1">
        <v>5.4</v>
      </c>
      <c r="BT1351" s="1">
        <v>0</v>
      </c>
      <c r="BU1351" s="1">
        <v>0</v>
      </c>
      <c r="BV1351" s="1">
        <v>10</v>
      </c>
      <c r="BW1351" s="1">
        <v>0</v>
      </c>
      <c r="BX1351" s="1">
        <f t="shared" si="233"/>
        <v>0</v>
      </c>
      <c r="BY1351" s="1">
        <v>20</v>
      </c>
      <c r="BZ1351" s="1">
        <v>0</v>
      </c>
      <c r="CA1351" s="1">
        <f t="shared" si="234"/>
        <v>0</v>
      </c>
      <c r="CB1351" s="1">
        <f t="shared" si="235"/>
        <v>0</v>
      </c>
      <c r="CC1351" s="1">
        <v>190</v>
      </c>
      <c r="CD1351" s="1">
        <v>50</v>
      </c>
      <c r="CE1351" s="1">
        <v>110</v>
      </c>
      <c r="CF1351" s="1">
        <v>0</v>
      </c>
      <c r="CG1351" s="1">
        <f t="shared" si="236"/>
        <v>0</v>
      </c>
      <c r="CH1351" s="1">
        <v>92</v>
      </c>
      <c r="CI1351" s="1">
        <v>32</v>
      </c>
      <c r="CJ1351" s="1">
        <v>60</v>
      </c>
      <c r="CK1351" s="1">
        <v>0</v>
      </c>
      <c r="CL1351" s="1">
        <f t="shared" si="229"/>
        <v>0</v>
      </c>
      <c r="CM1351" s="1"/>
      <c r="CN1351" s="1">
        <v>0</v>
      </c>
      <c r="CO1351" s="1">
        <f t="shared" si="237"/>
        <v>0</v>
      </c>
      <c r="CP1351" s="1">
        <v>478.01</v>
      </c>
      <c r="CQ1351" s="1">
        <f t="shared" si="242"/>
        <v>0</v>
      </c>
      <c r="CR1351" s="1">
        <v>13</v>
      </c>
      <c r="CS1351" s="1" t="s">
        <v>5732</v>
      </c>
    </row>
    <row r="1352" spans="1:97" customFormat="1" ht="51.75" hidden="1" customHeight="1" x14ac:dyDescent="0.25">
      <c r="A1352" s="1" t="s">
        <v>4597</v>
      </c>
      <c r="B1352" s="1" t="s">
        <v>4598</v>
      </c>
      <c r="C1352" s="1" t="s">
        <v>25</v>
      </c>
      <c r="D1352" s="1" t="s">
        <v>84</v>
      </c>
      <c r="E1352" s="1" t="s">
        <v>4599</v>
      </c>
      <c r="F1352" s="26" t="s">
        <v>4600</v>
      </c>
      <c r="G1352" s="26" t="s">
        <v>4601</v>
      </c>
      <c r="H1352" s="1" t="s">
        <v>75</v>
      </c>
      <c r="I1352" s="1" t="s">
        <v>4602</v>
      </c>
      <c r="J1352" s="1" t="s">
        <v>4603</v>
      </c>
      <c r="K1352" s="1" t="s">
        <v>4604</v>
      </c>
      <c r="L1352" s="1" t="s">
        <v>4605</v>
      </c>
      <c r="M1352" s="1" t="s">
        <v>4606</v>
      </c>
      <c r="N1352" s="1" t="s">
        <v>4607</v>
      </c>
      <c r="O1352" s="1" t="s">
        <v>4608</v>
      </c>
      <c r="P1352" s="1">
        <v>948</v>
      </c>
      <c r="Q1352" s="1" t="s">
        <v>5283</v>
      </c>
      <c r="R1352" s="1" t="s">
        <v>38</v>
      </c>
      <c r="S1352" s="1" t="s">
        <v>5242</v>
      </c>
      <c r="T1352" s="1" t="s">
        <v>5284</v>
      </c>
      <c r="U1352" s="1">
        <v>34</v>
      </c>
      <c r="V1352" s="1" t="s">
        <v>41</v>
      </c>
      <c r="W1352" s="1" t="s">
        <v>41</v>
      </c>
      <c r="X1352" s="1">
        <v>1</v>
      </c>
      <c r="Y1352" s="34" t="s">
        <v>5649</v>
      </c>
      <c r="Z1352" s="1">
        <v>10</v>
      </c>
      <c r="AA1352" s="1">
        <v>10</v>
      </c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>
        <f t="shared" si="231"/>
        <v>0</v>
      </c>
      <c r="AP1352" s="1">
        <v>361.25</v>
      </c>
      <c r="AQ1352" s="1">
        <v>0</v>
      </c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>
        <v>241.29</v>
      </c>
      <c r="BC1352" s="1"/>
      <c r="BD1352" s="1"/>
      <c r="BE1352" s="1"/>
      <c r="BF1352" s="1"/>
      <c r="BG1352" s="1"/>
      <c r="BH1352" s="1">
        <v>100</v>
      </c>
      <c r="BI1352" s="1">
        <f t="shared" si="232"/>
        <v>0</v>
      </c>
      <c r="BJ1352" s="1">
        <v>42.5</v>
      </c>
      <c r="BK1352" s="1">
        <v>2</v>
      </c>
      <c r="BL1352" s="1"/>
      <c r="BM1352" s="1">
        <v>9</v>
      </c>
      <c r="BN1352" s="1"/>
      <c r="BO1352" s="1"/>
      <c r="BP1352" s="1">
        <v>1.5</v>
      </c>
      <c r="BQ1352" s="1"/>
      <c r="BR1352" s="1"/>
      <c r="BS1352" s="1"/>
      <c r="BT1352" s="1"/>
      <c r="BU1352" s="1">
        <v>0</v>
      </c>
      <c r="BV1352" s="1">
        <v>0</v>
      </c>
      <c r="BW1352" s="1">
        <v>10</v>
      </c>
      <c r="BX1352" s="1">
        <f t="shared" si="233"/>
        <v>0</v>
      </c>
      <c r="BY1352" s="1"/>
      <c r="BZ1352" s="1"/>
      <c r="CA1352" s="1">
        <f t="shared" si="234"/>
        <v>0</v>
      </c>
      <c r="CB1352" s="1">
        <f t="shared" si="235"/>
        <v>0</v>
      </c>
      <c r="CC1352" s="1">
        <v>50</v>
      </c>
      <c r="CD1352" s="1">
        <v>50</v>
      </c>
      <c r="CE1352" s="1"/>
      <c r="CF1352" s="1"/>
      <c r="CG1352" s="1">
        <f t="shared" si="236"/>
        <v>0</v>
      </c>
      <c r="CH1352" s="1">
        <v>32</v>
      </c>
      <c r="CI1352" s="1">
        <v>32</v>
      </c>
      <c r="CJ1352" s="1"/>
      <c r="CK1352" s="1"/>
      <c r="CL1352" s="1">
        <f t="shared" si="229"/>
        <v>0</v>
      </c>
      <c r="CM1352" s="1"/>
      <c r="CN1352" s="1"/>
      <c r="CO1352" s="1">
        <f t="shared" si="237"/>
        <v>0</v>
      </c>
      <c r="CP1352" s="1">
        <v>453.75</v>
      </c>
      <c r="CQ1352" s="1">
        <f t="shared" si="242"/>
        <v>0</v>
      </c>
      <c r="CR1352" s="1">
        <v>10</v>
      </c>
      <c r="CS1352" s="1" t="s">
        <v>5728</v>
      </c>
    </row>
    <row r="1353" spans="1:97" customFormat="1" ht="144.75" hidden="1" customHeight="1" x14ac:dyDescent="0.25">
      <c r="A1353" s="27" t="s">
        <v>4609</v>
      </c>
      <c r="B1353" s="27" t="s">
        <v>4610</v>
      </c>
      <c r="C1353" s="27" t="s">
        <v>157</v>
      </c>
      <c r="D1353" s="27" t="s">
        <v>84</v>
      </c>
      <c r="E1353" s="27" t="s">
        <v>4611</v>
      </c>
      <c r="F1353" s="27" t="s">
        <v>4612</v>
      </c>
      <c r="G1353" s="27" t="s">
        <v>4613</v>
      </c>
      <c r="H1353" s="27" t="s">
        <v>123</v>
      </c>
      <c r="I1353" s="27" t="s">
        <v>4614</v>
      </c>
      <c r="J1353" s="27" t="s">
        <v>4615</v>
      </c>
      <c r="K1353" s="27" t="s">
        <v>4616</v>
      </c>
      <c r="L1353" s="27" t="s">
        <v>362</v>
      </c>
      <c r="M1353" s="27" t="s">
        <v>917</v>
      </c>
      <c r="N1353" s="27" t="s">
        <v>4617</v>
      </c>
      <c r="O1353" s="27" t="s">
        <v>827</v>
      </c>
      <c r="P1353" s="27">
        <v>948</v>
      </c>
      <c r="Q1353" s="27" t="s">
        <v>5283</v>
      </c>
      <c r="R1353" s="27" t="s">
        <v>38</v>
      </c>
      <c r="S1353" s="27" t="s">
        <v>5242</v>
      </c>
      <c r="T1353" s="27" t="s">
        <v>5284</v>
      </c>
      <c r="U1353" s="27">
        <v>34</v>
      </c>
      <c r="V1353" s="27" t="s">
        <v>41</v>
      </c>
      <c r="W1353" s="27" t="s">
        <v>41</v>
      </c>
      <c r="X1353" s="27">
        <v>1</v>
      </c>
      <c r="Y1353" s="33" t="s">
        <v>5715</v>
      </c>
      <c r="Z1353" s="27">
        <v>50</v>
      </c>
      <c r="AA1353" s="27">
        <v>50</v>
      </c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>
        <f t="shared" si="231"/>
        <v>0</v>
      </c>
      <c r="AP1353" s="27">
        <v>388.84</v>
      </c>
      <c r="AQ1353" s="27"/>
      <c r="AR1353" s="27"/>
      <c r="AS1353" s="27">
        <v>5</v>
      </c>
      <c r="AT1353" s="27"/>
      <c r="AU1353" s="27"/>
      <c r="AV1353" s="27"/>
      <c r="AW1353" s="27"/>
      <c r="AX1353" s="27">
        <v>4.1100000000000003</v>
      </c>
      <c r="AY1353" s="27"/>
      <c r="AZ1353" s="27"/>
      <c r="BA1353" s="27"/>
      <c r="BB1353" s="27">
        <v>202.99</v>
      </c>
      <c r="BC1353" s="27"/>
      <c r="BD1353" s="27"/>
      <c r="BE1353" s="27"/>
      <c r="BF1353" s="27"/>
      <c r="BG1353" s="27">
        <v>26.74</v>
      </c>
      <c r="BH1353" s="27">
        <v>100</v>
      </c>
      <c r="BI1353" s="27">
        <f t="shared" si="232"/>
        <v>0</v>
      </c>
      <c r="BJ1353" s="27">
        <v>24</v>
      </c>
      <c r="BK1353" s="27">
        <v>0.5</v>
      </c>
      <c r="BL1353" s="27"/>
      <c r="BM1353" s="27"/>
      <c r="BN1353" s="27"/>
      <c r="BO1353" s="27"/>
      <c r="BP1353" s="27">
        <v>1.5</v>
      </c>
      <c r="BQ1353" s="27">
        <v>2</v>
      </c>
      <c r="BR1353" s="27"/>
      <c r="BS1353" s="27"/>
      <c r="BT1353" s="27"/>
      <c r="BU1353" s="27"/>
      <c r="BV1353" s="27"/>
      <c r="BW1353" s="27"/>
      <c r="BX1353" s="27">
        <f t="shared" si="233"/>
        <v>0</v>
      </c>
      <c r="BY1353" s="27">
        <v>20</v>
      </c>
      <c r="BZ1353" s="27"/>
      <c r="CA1353" s="27">
        <f t="shared" si="234"/>
        <v>0</v>
      </c>
      <c r="CB1353" s="27">
        <f t="shared" si="235"/>
        <v>0</v>
      </c>
      <c r="CC1353" s="27">
        <v>40</v>
      </c>
      <c r="CD1353" s="27">
        <v>40</v>
      </c>
      <c r="CE1353" s="27"/>
      <c r="CF1353" s="27"/>
      <c r="CG1353" s="27">
        <f t="shared" si="236"/>
        <v>0</v>
      </c>
      <c r="CH1353" s="27">
        <v>24</v>
      </c>
      <c r="CI1353" s="27">
        <v>24</v>
      </c>
      <c r="CJ1353" s="27"/>
      <c r="CK1353" s="27"/>
      <c r="CL1353" s="27">
        <f t="shared" ref="CL1353:CL1416" si="243">IF(SUBTOTAL(9,CI1353:CK1353)&gt;=100,100,SUBTOTAL(9,CI1353:CK1353))</f>
        <v>0</v>
      </c>
      <c r="CM1353" s="27"/>
      <c r="CN1353" s="27"/>
      <c r="CO1353" s="27">
        <f t="shared" si="237"/>
        <v>0</v>
      </c>
      <c r="CP1353" s="27">
        <v>452.84</v>
      </c>
      <c r="CQ1353" s="27"/>
      <c r="CR1353" s="27"/>
      <c r="CS1353" s="27" t="s">
        <v>5727</v>
      </c>
    </row>
    <row r="1354" spans="1:97" customFormat="1" ht="58.5" hidden="1" customHeight="1" x14ac:dyDescent="0.25">
      <c r="A1354" s="1" t="s">
        <v>1817</v>
      </c>
      <c r="B1354" s="1" t="s">
        <v>1818</v>
      </c>
      <c r="C1354" s="1" t="s">
        <v>157</v>
      </c>
      <c r="D1354" s="1" t="s">
        <v>71</v>
      </c>
      <c r="E1354" s="1" t="s">
        <v>1819</v>
      </c>
      <c r="F1354" s="26" t="s">
        <v>1820</v>
      </c>
      <c r="G1354" s="26" t="s">
        <v>283</v>
      </c>
      <c r="H1354" s="1" t="s">
        <v>74</v>
      </c>
      <c r="I1354" s="1" t="s">
        <v>1821</v>
      </c>
      <c r="J1354" s="1" t="s">
        <v>1822</v>
      </c>
      <c r="K1354" s="1" t="s">
        <v>1823</v>
      </c>
      <c r="L1354" s="1" t="s">
        <v>105</v>
      </c>
      <c r="M1354" s="1" t="s">
        <v>436</v>
      </c>
      <c r="N1354" s="1" t="s">
        <v>1824</v>
      </c>
      <c r="O1354" s="1" t="s">
        <v>1439</v>
      </c>
      <c r="P1354" s="1">
        <v>948</v>
      </c>
      <c r="Q1354" s="1" t="s">
        <v>5283</v>
      </c>
      <c r="R1354" s="1" t="s">
        <v>38</v>
      </c>
      <c r="S1354" s="1" t="s">
        <v>5242</v>
      </c>
      <c r="T1354" s="1" t="s">
        <v>5284</v>
      </c>
      <c r="U1354" s="1">
        <v>34</v>
      </c>
      <c r="V1354" s="1" t="s">
        <v>41</v>
      </c>
      <c r="W1354" s="1" t="s">
        <v>41</v>
      </c>
      <c r="X1354" s="1">
        <v>2</v>
      </c>
      <c r="Y1354" s="34" t="s">
        <v>5649</v>
      </c>
      <c r="Z1354" s="1">
        <v>50</v>
      </c>
      <c r="AA1354" s="1">
        <v>10</v>
      </c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>
        <f t="shared" si="231"/>
        <v>0</v>
      </c>
      <c r="AP1354" s="1">
        <v>217.72</v>
      </c>
      <c r="AQ1354" s="1"/>
      <c r="AR1354" s="1">
        <v>7</v>
      </c>
      <c r="AS1354" s="1"/>
      <c r="AT1354" s="1"/>
      <c r="AU1354" s="1"/>
      <c r="AV1354" s="1"/>
      <c r="AW1354" s="1"/>
      <c r="AX1354" s="1"/>
      <c r="AY1354" s="1"/>
      <c r="AZ1354" s="1"/>
      <c r="BA1354" s="1">
        <v>36.29</v>
      </c>
      <c r="BB1354" s="1">
        <v>107.24</v>
      </c>
      <c r="BC1354" s="1"/>
      <c r="BD1354" s="1"/>
      <c r="BE1354" s="1"/>
      <c r="BF1354" s="1"/>
      <c r="BG1354" s="1"/>
      <c r="BH1354" s="1"/>
      <c r="BI1354" s="1">
        <f t="shared" si="232"/>
        <v>0</v>
      </c>
      <c r="BJ1354" s="1">
        <v>117.45</v>
      </c>
      <c r="BK1354" s="1">
        <v>0.5</v>
      </c>
      <c r="BL1354" s="1"/>
      <c r="BM1354" s="1">
        <v>9</v>
      </c>
      <c r="BN1354" s="1"/>
      <c r="BO1354" s="1">
        <v>1.25</v>
      </c>
      <c r="BP1354" s="1"/>
      <c r="BQ1354" s="1">
        <v>4</v>
      </c>
      <c r="BR1354" s="1"/>
      <c r="BS1354" s="1">
        <v>2.7</v>
      </c>
      <c r="BT1354" s="1"/>
      <c r="BU1354" s="1">
        <v>10</v>
      </c>
      <c r="BV1354" s="1">
        <v>10</v>
      </c>
      <c r="BW1354" s="1">
        <v>10</v>
      </c>
      <c r="BX1354" s="1">
        <f t="shared" si="233"/>
        <v>0</v>
      </c>
      <c r="BY1354" s="1"/>
      <c r="BZ1354" s="1">
        <v>0</v>
      </c>
      <c r="CA1354" s="1">
        <f t="shared" si="234"/>
        <v>0</v>
      </c>
      <c r="CB1354" s="1">
        <f t="shared" si="235"/>
        <v>0</v>
      </c>
      <c r="CC1354" s="1">
        <v>110</v>
      </c>
      <c r="CD1354" s="1">
        <v>50</v>
      </c>
      <c r="CE1354" s="1">
        <v>0</v>
      </c>
      <c r="CF1354" s="1"/>
      <c r="CG1354" s="1">
        <f t="shared" si="236"/>
        <v>0</v>
      </c>
      <c r="CH1354" s="1">
        <v>55</v>
      </c>
      <c r="CI1354" s="1">
        <v>40</v>
      </c>
      <c r="CJ1354" s="1">
        <v>15</v>
      </c>
      <c r="CK1354" s="1"/>
      <c r="CL1354" s="1">
        <f t="shared" si="243"/>
        <v>0</v>
      </c>
      <c r="CM1354" s="1"/>
      <c r="CN1354" s="1"/>
      <c r="CO1354" s="1">
        <f t="shared" si="237"/>
        <v>0</v>
      </c>
      <c r="CP1354" s="1">
        <v>445.17</v>
      </c>
      <c r="CQ1354" s="1">
        <f t="shared" ref="CQ1354:CQ1362" si="244">SUM(BI1354,CB1354,CG1354)</f>
        <v>0</v>
      </c>
      <c r="CR1354" s="1">
        <v>45</v>
      </c>
      <c r="CS1354" s="1" t="s">
        <v>5728</v>
      </c>
    </row>
    <row r="1355" spans="1:97" customFormat="1" ht="79.5" hidden="1" customHeight="1" x14ac:dyDescent="0.25">
      <c r="A1355" s="1" t="s">
        <v>3906</v>
      </c>
      <c r="B1355" s="1" t="s">
        <v>3907</v>
      </c>
      <c r="C1355" s="1" t="s">
        <v>267</v>
      </c>
      <c r="D1355" s="1" t="s">
        <v>84</v>
      </c>
      <c r="E1355" s="1" t="s">
        <v>3908</v>
      </c>
      <c r="F1355" s="1" t="s">
        <v>3909</v>
      </c>
      <c r="G1355" s="1" t="s">
        <v>74</v>
      </c>
      <c r="H1355" s="1" t="s">
        <v>75</v>
      </c>
      <c r="I1355" s="1" t="s">
        <v>3910</v>
      </c>
      <c r="J1355" s="1" t="s">
        <v>3911</v>
      </c>
      <c r="K1355" s="1" t="s">
        <v>3912</v>
      </c>
      <c r="L1355" s="1" t="s">
        <v>350</v>
      </c>
      <c r="M1355" s="1" t="s">
        <v>3913</v>
      </c>
      <c r="N1355" s="1" t="s">
        <v>3914</v>
      </c>
      <c r="O1355" s="1" t="s">
        <v>467</v>
      </c>
      <c r="P1355" s="1">
        <v>948</v>
      </c>
      <c r="Q1355" s="1" t="s">
        <v>5283</v>
      </c>
      <c r="R1355" s="1" t="s">
        <v>38</v>
      </c>
      <c r="S1355" s="1" t="s">
        <v>5242</v>
      </c>
      <c r="T1355" s="1" t="s">
        <v>5284</v>
      </c>
      <c r="U1355" s="1">
        <v>34</v>
      </c>
      <c r="V1355" s="1" t="s">
        <v>41</v>
      </c>
      <c r="W1355" s="1" t="s">
        <v>41</v>
      </c>
      <c r="X1355" s="1">
        <v>6</v>
      </c>
      <c r="Y1355" s="34" t="s">
        <v>5649</v>
      </c>
      <c r="Z1355" s="1">
        <v>190.6</v>
      </c>
      <c r="AA1355" s="1">
        <v>10</v>
      </c>
      <c r="AB1355" s="1"/>
      <c r="AC1355" s="1"/>
      <c r="AD1355" s="1"/>
      <c r="AE1355" s="1"/>
      <c r="AF1355" s="1"/>
      <c r="AG1355" s="1"/>
      <c r="AH1355" s="1">
        <v>8.25</v>
      </c>
      <c r="AI1355" s="1"/>
      <c r="AJ1355" s="1">
        <v>172.35</v>
      </c>
      <c r="AK1355" s="1"/>
      <c r="AL1355" s="1"/>
      <c r="AM1355" s="1"/>
      <c r="AN1355" s="1"/>
      <c r="AO1355" s="1">
        <f t="shared" si="231"/>
        <v>0</v>
      </c>
      <c r="AP1355" s="1">
        <v>286.45999999999998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4.1100000000000003</v>
      </c>
      <c r="AY1355" s="1">
        <v>0</v>
      </c>
      <c r="AZ1355" s="1">
        <v>0</v>
      </c>
      <c r="BA1355" s="1">
        <v>22.92</v>
      </c>
      <c r="BB1355" s="1">
        <v>126.39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100</v>
      </c>
      <c r="BI1355" s="1">
        <f t="shared" si="232"/>
        <v>0</v>
      </c>
      <c r="BJ1355" s="1">
        <v>26.5</v>
      </c>
      <c r="BK1355" s="1">
        <v>0</v>
      </c>
      <c r="BL1355" s="1">
        <v>0.75</v>
      </c>
      <c r="BM1355" s="1">
        <v>1</v>
      </c>
      <c r="BN1355" s="1">
        <v>0</v>
      </c>
      <c r="BO1355" s="1">
        <v>1.25</v>
      </c>
      <c r="BP1355" s="1">
        <v>1.5</v>
      </c>
      <c r="BQ1355" s="1">
        <v>2</v>
      </c>
      <c r="BR1355" s="1">
        <v>0</v>
      </c>
      <c r="BS1355" s="1">
        <v>0</v>
      </c>
      <c r="BT1355" s="1">
        <v>0</v>
      </c>
      <c r="BU1355" s="1">
        <v>0</v>
      </c>
      <c r="BV1355" s="1">
        <v>10</v>
      </c>
      <c r="BW1355" s="1">
        <v>0</v>
      </c>
      <c r="BX1355" s="1">
        <f t="shared" si="233"/>
        <v>0</v>
      </c>
      <c r="BY1355" s="1">
        <v>0</v>
      </c>
      <c r="BZ1355" s="1">
        <v>0</v>
      </c>
      <c r="CA1355" s="1">
        <f t="shared" si="234"/>
        <v>0</v>
      </c>
      <c r="CB1355" s="1">
        <f t="shared" si="235"/>
        <v>0</v>
      </c>
      <c r="CC1355" s="1">
        <v>120</v>
      </c>
      <c r="CD1355" s="1">
        <v>40</v>
      </c>
      <c r="CE1355" s="1">
        <v>0</v>
      </c>
      <c r="CF1355" s="1">
        <v>0</v>
      </c>
      <c r="CG1355" s="1">
        <f t="shared" si="236"/>
        <v>0</v>
      </c>
      <c r="CH1355" s="1">
        <v>54</v>
      </c>
      <c r="CI1355" s="1">
        <v>24</v>
      </c>
      <c r="CJ1355" s="1">
        <v>30</v>
      </c>
      <c r="CK1355" s="1">
        <v>0</v>
      </c>
      <c r="CL1355" s="1">
        <f t="shared" si="243"/>
        <v>0</v>
      </c>
      <c r="CM1355" s="1"/>
      <c r="CN1355" s="1">
        <v>0</v>
      </c>
      <c r="CO1355" s="1">
        <f t="shared" si="237"/>
        <v>0</v>
      </c>
      <c r="CP1355" s="1">
        <v>432.96</v>
      </c>
      <c r="CQ1355" s="1">
        <f t="shared" si="244"/>
        <v>0</v>
      </c>
      <c r="CR1355" s="1">
        <v>28</v>
      </c>
      <c r="CS1355" s="1" t="s">
        <v>5732</v>
      </c>
    </row>
    <row r="1356" spans="1:97" customFormat="1" ht="66" hidden="1" customHeight="1" x14ac:dyDescent="0.25">
      <c r="A1356" s="1" t="s">
        <v>1836</v>
      </c>
      <c r="B1356" s="1" t="s">
        <v>1837</v>
      </c>
      <c r="C1356" s="1" t="s">
        <v>57</v>
      </c>
      <c r="D1356" s="1" t="s">
        <v>98</v>
      </c>
      <c r="E1356" s="1" t="s">
        <v>1838</v>
      </c>
      <c r="F1356" s="1" t="s">
        <v>1839</v>
      </c>
      <c r="G1356" s="1" t="s">
        <v>271</v>
      </c>
      <c r="H1356" s="1" t="s">
        <v>137</v>
      </c>
      <c r="I1356" s="1" t="s">
        <v>1840</v>
      </c>
      <c r="J1356" s="1" t="s">
        <v>1840</v>
      </c>
      <c r="K1356" s="1" t="s">
        <v>1841</v>
      </c>
      <c r="L1356" s="1" t="s">
        <v>299</v>
      </c>
      <c r="M1356" s="1" t="s">
        <v>1842</v>
      </c>
      <c r="N1356" s="1" t="s">
        <v>1843</v>
      </c>
      <c r="O1356" s="1" t="s">
        <v>1844</v>
      </c>
      <c r="P1356" s="1">
        <v>948</v>
      </c>
      <c r="Q1356" s="1" t="s">
        <v>5283</v>
      </c>
      <c r="R1356" s="1" t="s">
        <v>38</v>
      </c>
      <c r="S1356" s="1" t="s">
        <v>5242</v>
      </c>
      <c r="T1356" s="1" t="s">
        <v>5284</v>
      </c>
      <c r="U1356" s="1">
        <v>34</v>
      </c>
      <c r="V1356" s="1" t="s">
        <v>41</v>
      </c>
      <c r="W1356" s="1" t="s">
        <v>41</v>
      </c>
      <c r="X1356" s="1">
        <v>2</v>
      </c>
      <c r="Y1356" s="34" t="s">
        <v>5649</v>
      </c>
      <c r="Z1356" s="1">
        <v>439.75</v>
      </c>
      <c r="AA1356" s="1">
        <v>0</v>
      </c>
      <c r="AB1356" s="1"/>
      <c r="AC1356" s="1"/>
      <c r="AD1356" s="1">
        <v>152.5</v>
      </c>
      <c r="AE1356" s="1"/>
      <c r="AF1356" s="1"/>
      <c r="AG1356" s="1"/>
      <c r="AH1356" s="1"/>
      <c r="AI1356" s="1"/>
      <c r="AJ1356" s="1">
        <v>287.25</v>
      </c>
      <c r="AK1356" s="1"/>
      <c r="AL1356" s="1"/>
      <c r="AM1356" s="1"/>
      <c r="AN1356" s="1"/>
      <c r="AO1356" s="1">
        <f t="shared" si="231"/>
        <v>0</v>
      </c>
      <c r="AP1356" s="1">
        <v>363.5</v>
      </c>
      <c r="AQ1356" s="1">
        <v>0</v>
      </c>
      <c r="AR1356" s="1">
        <v>0</v>
      </c>
      <c r="AS1356" s="1">
        <v>76.25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9.5500000000000007</v>
      </c>
      <c r="BB1356" s="1">
        <v>118.73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f t="shared" si="232"/>
        <v>0</v>
      </c>
      <c r="BJ1356" s="1">
        <v>21.7</v>
      </c>
      <c r="BK1356" s="1">
        <v>0</v>
      </c>
      <c r="BL1356" s="1">
        <v>0</v>
      </c>
      <c r="BM1356" s="1">
        <v>2</v>
      </c>
      <c r="BN1356" s="1">
        <v>0</v>
      </c>
      <c r="BO1356" s="1">
        <v>5</v>
      </c>
      <c r="BP1356" s="1">
        <v>0</v>
      </c>
      <c r="BQ1356" s="1">
        <v>2</v>
      </c>
      <c r="BR1356" s="1">
        <v>0</v>
      </c>
      <c r="BS1356" s="1">
        <v>2.7</v>
      </c>
      <c r="BT1356" s="1">
        <v>0</v>
      </c>
      <c r="BU1356" s="1">
        <v>0</v>
      </c>
      <c r="BV1356" s="1">
        <v>10</v>
      </c>
      <c r="BW1356" s="1">
        <v>0</v>
      </c>
      <c r="BX1356" s="1">
        <f t="shared" si="233"/>
        <v>0</v>
      </c>
      <c r="BY1356" s="1">
        <v>0</v>
      </c>
      <c r="BZ1356" s="1">
        <v>0</v>
      </c>
      <c r="CA1356" s="1">
        <f t="shared" si="234"/>
        <v>0</v>
      </c>
      <c r="CB1356" s="1">
        <f t="shared" si="235"/>
        <v>0</v>
      </c>
      <c r="CC1356" s="1">
        <v>40</v>
      </c>
      <c r="CD1356" s="1">
        <v>40</v>
      </c>
      <c r="CE1356" s="1">
        <v>0</v>
      </c>
      <c r="CF1356" s="1">
        <v>0</v>
      </c>
      <c r="CG1356" s="1">
        <f t="shared" si="236"/>
        <v>0</v>
      </c>
      <c r="CH1356" s="1">
        <v>24</v>
      </c>
      <c r="CI1356" s="1">
        <v>24</v>
      </c>
      <c r="CJ1356" s="1">
        <v>0</v>
      </c>
      <c r="CK1356" s="1">
        <v>0</v>
      </c>
      <c r="CL1356" s="1">
        <f t="shared" si="243"/>
        <v>0</v>
      </c>
      <c r="CM1356" s="1"/>
      <c r="CN1356" s="1">
        <v>0</v>
      </c>
      <c r="CO1356" s="1">
        <f t="shared" si="237"/>
        <v>0</v>
      </c>
      <c r="CP1356" s="1">
        <v>425.2</v>
      </c>
      <c r="CQ1356" s="1">
        <f t="shared" si="244"/>
        <v>0</v>
      </c>
      <c r="CR1356" s="1">
        <v>42</v>
      </c>
      <c r="CS1356" s="1" t="s">
        <v>5732</v>
      </c>
    </row>
    <row r="1357" spans="1:97" customFormat="1" ht="54.75" hidden="1" customHeight="1" x14ac:dyDescent="0.25">
      <c r="A1357" s="1" t="s">
        <v>4618</v>
      </c>
      <c r="B1357" s="1" t="s">
        <v>4619</v>
      </c>
      <c r="C1357" s="1" t="s">
        <v>25</v>
      </c>
      <c r="D1357" s="1" t="s">
        <v>71</v>
      </c>
      <c r="E1357" s="1" t="s">
        <v>4620</v>
      </c>
      <c r="F1357" s="26" t="s">
        <v>4621</v>
      </c>
      <c r="G1357" s="26" t="s">
        <v>863</v>
      </c>
      <c r="H1357" s="1" t="s">
        <v>75</v>
      </c>
      <c r="I1357" s="1" t="s">
        <v>4622</v>
      </c>
      <c r="J1357" s="1" t="s">
        <v>4623</v>
      </c>
      <c r="K1357" s="1" t="s">
        <v>4624</v>
      </c>
      <c r="L1357" s="1" t="s">
        <v>867</v>
      </c>
      <c r="M1357" s="1" t="s">
        <v>4625</v>
      </c>
      <c r="N1357" s="1" t="s">
        <v>4625</v>
      </c>
      <c r="O1357" s="1" t="s">
        <v>4626</v>
      </c>
      <c r="P1357" s="1">
        <v>948</v>
      </c>
      <c r="Q1357" s="1" t="s">
        <v>5283</v>
      </c>
      <c r="R1357" s="1" t="s">
        <v>38</v>
      </c>
      <c r="S1357" s="1" t="s">
        <v>5242</v>
      </c>
      <c r="T1357" s="1" t="s">
        <v>5284</v>
      </c>
      <c r="U1357" s="1">
        <v>34</v>
      </c>
      <c r="V1357" s="1" t="s">
        <v>41</v>
      </c>
      <c r="W1357" s="1" t="s">
        <v>41</v>
      </c>
      <c r="X1357" s="1">
        <v>4</v>
      </c>
      <c r="Y1357" s="34" t="s">
        <v>5649</v>
      </c>
      <c r="Z1357" s="1">
        <v>10</v>
      </c>
      <c r="AA1357" s="1">
        <v>10</v>
      </c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>
        <f t="shared" si="231"/>
        <v>0</v>
      </c>
      <c r="AP1357" s="1">
        <v>86.6</v>
      </c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>
        <v>76.599999999999994</v>
      </c>
      <c r="BC1357" s="1"/>
      <c r="BD1357" s="1"/>
      <c r="BE1357" s="1"/>
      <c r="BF1357" s="1"/>
      <c r="BG1357" s="1"/>
      <c r="BH1357" s="1"/>
      <c r="BI1357" s="1">
        <f t="shared" si="232"/>
        <v>0</v>
      </c>
      <c r="BJ1357" s="1">
        <v>148.35</v>
      </c>
      <c r="BK1357" s="1"/>
      <c r="BL1357" s="1"/>
      <c r="BM1357" s="1">
        <v>2</v>
      </c>
      <c r="BN1357" s="1">
        <v>1.25</v>
      </c>
      <c r="BO1357" s="1">
        <v>66.25</v>
      </c>
      <c r="BP1357" s="1">
        <v>0</v>
      </c>
      <c r="BQ1357" s="1">
        <v>2</v>
      </c>
      <c r="BR1357" s="1"/>
      <c r="BS1357" s="1">
        <v>8.1</v>
      </c>
      <c r="BT1357" s="1"/>
      <c r="BU1357" s="1">
        <v>0</v>
      </c>
      <c r="BV1357" s="1">
        <v>10</v>
      </c>
      <c r="BW1357" s="1"/>
      <c r="BX1357" s="1">
        <f t="shared" si="233"/>
        <v>0</v>
      </c>
      <c r="BY1357" s="1">
        <v>20</v>
      </c>
      <c r="BZ1357" s="1"/>
      <c r="CA1357" s="1">
        <f t="shared" si="234"/>
        <v>0</v>
      </c>
      <c r="CB1357" s="1">
        <f t="shared" si="235"/>
        <v>0</v>
      </c>
      <c r="CC1357" s="1">
        <v>190</v>
      </c>
      <c r="CD1357" s="1">
        <v>50</v>
      </c>
      <c r="CE1357" s="1">
        <v>0</v>
      </c>
      <c r="CF1357" s="1"/>
      <c r="CG1357" s="1">
        <f t="shared" si="236"/>
        <v>0</v>
      </c>
      <c r="CH1357" s="1">
        <v>92</v>
      </c>
      <c r="CI1357" s="1">
        <v>32</v>
      </c>
      <c r="CJ1357" s="1">
        <v>60</v>
      </c>
      <c r="CK1357" s="1"/>
      <c r="CL1357" s="1">
        <f t="shared" si="243"/>
        <v>0</v>
      </c>
      <c r="CM1357" s="1"/>
      <c r="CN1357" s="1"/>
      <c r="CO1357" s="1">
        <f t="shared" si="237"/>
        <v>0</v>
      </c>
      <c r="CP1357" s="1">
        <v>424.95</v>
      </c>
      <c r="CQ1357" s="1">
        <f t="shared" si="244"/>
        <v>0</v>
      </c>
      <c r="CR1357" s="1">
        <v>46</v>
      </c>
      <c r="CS1357" s="1" t="s">
        <v>5728</v>
      </c>
    </row>
    <row r="1358" spans="1:97" customFormat="1" ht="51.75" hidden="1" customHeight="1" x14ac:dyDescent="0.25">
      <c r="A1358" s="1" t="s">
        <v>131</v>
      </c>
      <c r="B1358" s="1" t="s">
        <v>132</v>
      </c>
      <c r="C1358" s="1" t="s">
        <v>133</v>
      </c>
      <c r="D1358" s="1" t="s">
        <v>26</v>
      </c>
      <c r="E1358" s="1" t="s">
        <v>134</v>
      </c>
      <c r="F1358" s="1" t="s">
        <v>135</v>
      </c>
      <c r="G1358" s="1" t="s">
        <v>136</v>
      </c>
      <c r="H1358" s="1" t="s">
        <v>137</v>
      </c>
      <c r="I1358" s="1" t="s">
        <v>138</v>
      </c>
      <c r="J1358" s="1" t="s">
        <v>139</v>
      </c>
      <c r="K1358" s="1" t="s">
        <v>140</v>
      </c>
      <c r="L1358" s="1" t="s">
        <v>105</v>
      </c>
      <c r="M1358" s="1" t="s">
        <v>141</v>
      </c>
      <c r="N1358" s="1" t="s">
        <v>142</v>
      </c>
      <c r="O1358" s="1" t="s">
        <v>143</v>
      </c>
      <c r="P1358" s="1">
        <v>948</v>
      </c>
      <c r="Q1358" s="1" t="s">
        <v>5283</v>
      </c>
      <c r="R1358" s="1" t="s">
        <v>38</v>
      </c>
      <c r="S1358" s="1" t="s">
        <v>5242</v>
      </c>
      <c r="T1358" s="1" t="s">
        <v>5284</v>
      </c>
      <c r="U1358" s="1">
        <v>34</v>
      </c>
      <c r="V1358" s="1" t="s">
        <v>41</v>
      </c>
      <c r="W1358" s="1" t="s">
        <v>41</v>
      </c>
      <c r="X1358" s="1">
        <v>1</v>
      </c>
      <c r="Y1358" s="34" t="s">
        <v>5649</v>
      </c>
      <c r="Z1358" s="1">
        <v>202.31</v>
      </c>
      <c r="AA1358" s="1">
        <v>0</v>
      </c>
      <c r="AB1358" s="1"/>
      <c r="AC1358" s="1"/>
      <c r="AD1358" s="1"/>
      <c r="AE1358" s="1"/>
      <c r="AF1358" s="1"/>
      <c r="AG1358" s="1">
        <v>33</v>
      </c>
      <c r="AH1358" s="1">
        <v>46.75</v>
      </c>
      <c r="AI1358" s="1"/>
      <c r="AJ1358" s="1">
        <v>122.56</v>
      </c>
      <c r="AK1358" s="1"/>
      <c r="AL1358" s="1"/>
      <c r="AM1358" s="1"/>
      <c r="AN1358" s="1"/>
      <c r="AO1358" s="1">
        <f t="shared" si="231"/>
        <v>0</v>
      </c>
      <c r="AP1358" s="1">
        <v>162.29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23.29</v>
      </c>
      <c r="AY1358" s="1">
        <v>0</v>
      </c>
      <c r="AZ1358" s="1">
        <v>0</v>
      </c>
      <c r="BA1358" s="1">
        <v>0</v>
      </c>
      <c r="BB1358" s="1">
        <v>122.56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f t="shared" si="232"/>
        <v>0</v>
      </c>
      <c r="BJ1358" s="1">
        <v>112.15</v>
      </c>
      <c r="BK1358" s="1">
        <v>1.5</v>
      </c>
      <c r="BL1358" s="1">
        <v>0</v>
      </c>
      <c r="BM1358" s="1">
        <v>3</v>
      </c>
      <c r="BN1358" s="1">
        <v>5</v>
      </c>
      <c r="BO1358" s="1">
        <v>3.75</v>
      </c>
      <c r="BP1358" s="1">
        <v>1.5</v>
      </c>
      <c r="BQ1358" s="1">
        <v>16</v>
      </c>
      <c r="BR1358" s="1">
        <v>16.5</v>
      </c>
      <c r="BS1358" s="1">
        <v>5.4</v>
      </c>
      <c r="BT1358" s="1">
        <v>0</v>
      </c>
      <c r="BU1358" s="1">
        <v>10</v>
      </c>
      <c r="BV1358" s="1">
        <v>10</v>
      </c>
      <c r="BW1358" s="1">
        <v>0</v>
      </c>
      <c r="BX1358" s="1">
        <f t="shared" si="233"/>
        <v>0</v>
      </c>
      <c r="BY1358" s="1">
        <v>20</v>
      </c>
      <c r="BZ1358" s="1">
        <v>0</v>
      </c>
      <c r="CA1358" s="1">
        <f t="shared" si="234"/>
        <v>0</v>
      </c>
      <c r="CB1358" s="1">
        <f t="shared" si="235"/>
        <v>0</v>
      </c>
      <c r="CC1358" s="1">
        <v>150</v>
      </c>
      <c r="CD1358" s="1">
        <v>40</v>
      </c>
      <c r="CE1358" s="1">
        <v>110</v>
      </c>
      <c r="CF1358" s="1">
        <v>0</v>
      </c>
      <c r="CG1358" s="1">
        <f t="shared" si="236"/>
        <v>0</v>
      </c>
      <c r="CH1358" s="1">
        <v>69</v>
      </c>
      <c r="CI1358" s="1">
        <v>24</v>
      </c>
      <c r="CJ1358" s="1">
        <v>45</v>
      </c>
      <c r="CK1358" s="1">
        <v>0</v>
      </c>
      <c r="CL1358" s="1">
        <f t="shared" si="243"/>
        <v>0</v>
      </c>
      <c r="CM1358" s="1"/>
      <c r="CN1358" s="1">
        <v>0</v>
      </c>
      <c r="CO1358" s="1">
        <f t="shared" si="237"/>
        <v>0</v>
      </c>
      <c r="CP1358" s="1">
        <v>424.44</v>
      </c>
      <c r="CQ1358" s="1">
        <f t="shared" si="244"/>
        <v>0</v>
      </c>
      <c r="CR1358" s="1">
        <v>12</v>
      </c>
      <c r="CS1358" s="1" t="s">
        <v>5732</v>
      </c>
    </row>
    <row r="1359" spans="1:97" customFormat="1" ht="53.25" hidden="1" customHeight="1" x14ac:dyDescent="0.25">
      <c r="A1359" s="1" t="s">
        <v>1845</v>
      </c>
      <c r="B1359" s="1" t="s">
        <v>1846</v>
      </c>
      <c r="C1359" s="1" t="s">
        <v>267</v>
      </c>
      <c r="D1359" s="1" t="s">
        <v>168</v>
      </c>
      <c r="E1359" s="1" t="s">
        <v>1847</v>
      </c>
      <c r="F1359" s="26" t="s">
        <v>1848</v>
      </c>
      <c r="G1359" s="26" t="s">
        <v>217</v>
      </c>
      <c r="H1359" s="1" t="s">
        <v>1849</v>
      </c>
      <c r="I1359" s="1" t="s">
        <v>1850</v>
      </c>
      <c r="J1359" s="1" t="s">
        <v>1851</v>
      </c>
      <c r="K1359" s="1" t="s">
        <v>1852</v>
      </c>
      <c r="L1359" s="1" t="s">
        <v>1853</v>
      </c>
      <c r="M1359" s="1" t="s">
        <v>1854</v>
      </c>
      <c r="N1359" s="1" t="s">
        <v>1855</v>
      </c>
      <c r="O1359" s="1" t="s">
        <v>1856</v>
      </c>
      <c r="P1359" s="1">
        <v>948</v>
      </c>
      <c r="Q1359" s="1" t="s">
        <v>5283</v>
      </c>
      <c r="R1359" s="1" t="s">
        <v>38</v>
      </c>
      <c r="S1359" s="1" t="s">
        <v>5242</v>
      </c>
      <c r="T1359" s="1" t="s">
        <v>5284</v>
      </c>
      <c r="U1359" s="1">
        <v>34</v>
      </c>
      <c r="V1359" s="1" t="s">
        <v>41</v>
      </c>
      <c r="W1359" s="1" t="s">
        <v>41</v>
      </c>
      <c r="X1359" s="1">
        <v>1</v>
      </c>
      <c r="Y1359" s="34" t="s">
        <v>5649</v>
      </c>
      <c r="Z1359" s="1">
        <v>50</v>
      </c>
      <c r="AA1359" s="1">
        <v>10</v>
      </c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>
        <f t="shared" si="231"/>
        <v>0</v>
      </c>
      <c r="AP1359" s="1">
        <v>293.89</v>
      </c>
      <c r="AQ1359" s="1"/>
      <c r="AR1359" s="1">
        <v>2</v>
      </c>
      <c r="AS1359" s="1">
        <v>18.75</v>
      </c>
      <c r="AT1359" s="1"/>
      <c r="AU1359" s="1">
        <v>29.88</v>
      </c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>
        <v>183.36</v>
      </c>
      <c r="BH1359" s="1"/>
      <c r="BI1359" s="1">
        <f t="shared" si="232"/>
        <v>0</v>
      </c>
      <c r="BJ1359" s="1">
        <v>70.099999999999994</v>
      </c>
      <c r="BK1359" s="1"/>
      <c r="BL1359" s="1"/>
      <c r="BM1359" s="1"/>
      <c r="BN1359" s="1">
        <v>2.5</v>
      </c>
      <c r="BO1359" s="1">
        <v>1.5</v>
      </c>
      <c r="BP1359" s="1">
        <v>0</v>
      </c>
      <c r="BQ1359" s="1"/>
      <c r="BR1359" s="1"/>
      <c r="BS1359" s="1">
        <v>13.5</v>
      </c>
      <c r="BT1359" s="1">
        <v>3.5</v>
      </c>
      <c r="BU1359" s="1"/>
      <c r="BV1359" s="1"/>
      <c r="BW1359" s="1"/>
      <c r="BX1359" s="1">
        <f t="shared" si="233"/>
        <v>0</v>
      </c>
      <c r="BY1359" s="1"/>
      <c r="BZ1359" s="1"/>
      <c r="CA1359" s="1">
        <f t="shared" si="234"/>
        <v>0</v>
      </c>
      <c r="CB1359" s="1">
        <f t="shared" si="235"/>
        <v>0</v>
      </c>
      <c r="CC1359" s="1">
        <v>50</v>
      </c>
      <c r="CD1359" s="1">
        <v>40</v>
      </c>
      <c r="CE1359" s="1"/>
      <c r="CF1359" s="1"/>
      <c r="CG1359" s="1">
        <f t="shared" si="236"/>
        <v>0</v>
      </c>
      <c r="CH1359" s="1">
        <v>32</v>
      </c>
      <c r="CI1359" s="1">
        <v>32</v>
      </c>
      <c r="CJ1359" s="1"/>
      <c r="CK1359" s="1"/>
      <c r="CL1359" s="1">
        <f t="shared" si="243"/>
        <v>0</v>
      </c>
      <c r="CM1359" s="1"/>
      <c r="CN1359" s="1"/>
      <c r="CO1359" s="1">
        <f t="shared" si="237"/>
        <v>0</v>
      </c>
      <c r="CP1359" s="1">
        <v>413.99</v>
      </c>
      <c r="CQ1359" s="1">
        <f t="shared" si="244"/>
        <v>0</v>
      </c>
      <c r="CR1359" s="1">
        <v>31</v>
      </c>
      <c r="CS1359" s="1" t="s">
        <v>5728</v>
      </c>
    </row>
    <row r="1360" spans="1:97" customFormat="1" ht="49.5" hidden="1" customHeight="1" x14ac:dyDescent="0.25">
      <c r="A1360" s="1" t="s">
        <v>4209</v>
      </c>
      <c r="B1360" s="1" t="s">
        <v>4210</v>
      </c>
      <c r="C1360" s="1" t="s">
        <v>25</v>
      </c>
      <c r="D1360" s="1" t="s">
        <v>71</v>
      </c>
      <c r="E1360" s="1" t="s">
        <v>4211</v>
      </c>
      <c r="F1360" s="26" t="s">
        <v>4212</v>
      </c>
      <c r="G1360" s="26" t="s">
        <v>101</v>
      </c>
      <c r="H1360" s="1" t="s">
        <v>577</v>
      </c>
      <c r="I1360" s="1" t="s">
        <v>4213</v>
      </c>
      <c r="J1360" s="1" t="s">
        <v>4214</v>
      </c>
      <c r="K1360" s="1" t="s">
        <v>4215</v>
      </c>
      <c r="L1360" s="1" t="s">
        <v>362</v>
      </c>
      <c r="M1360" s="1" t="s">
        <v>917</v>
      </c>
      <c r="N1360" s="1" t="s">
        <v>4216</v>
      </c>
      <c r="O1360" s="1" t="s">
        <v>365</v>
      </c>
      <c r="P1360" s="1">
        <v>948</v>
      </c>
      <c r="Q1360" s="1" t="s">
        <v>5283</v>
      </c>
      <c r="R1360" s="1" t="s">
        <v>38</v>
      </c>
      <c r="S1360" s="1" t="s">
        <v>5242</v>
      </c>
      <c r="T1360" s="1" t="s">
        <v>5284</v>
      </c>
      <c r="U1360" s="1">
        <v>34</v>
      </c>
      <c r="V1360" s="1" t="s">
        <v>41</v>
      </c>
      <c r="W1360" s="1" t="s">
        <v>41</v>
      </c>
      <c r="X1360" s="1">
        <v>2</v>
      </c>
      <c r="Y1360" s="34" t="s">
        <v>5649</v>
      </c>
      <c r="Z1360" s="1">
        <v>50</v>
      </c>
      <c r="AA1360" s="1">
        <v>10</v>
      </c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>
        <f t="shared" si="231"/>
        <v>0</v>
      </c>
      <c r="AP1360" s="1">
        <v>203.2</v>
      </c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>
        <v>68.760000000000005</v>
      </c>
      <c r="BB1360" s="1">
        <v>15.32</v>
      </c>
      <c r="BC1360" s="1"/>
      <c r="BD1360" s="1"/>
      <c r="BE1360" s="1"/>
      <c r="BF1360" s="1"/>
      <c r="BG1360" s="1"/>
      <c r="BH1360" s="1"/>
      <c r="BI1360" s="1">
        <f t="shared" si="232"/>
        <v>0</v>
      </c>
      <c r="BJ1360" s="1">
        <v>59.1</v>
      </c>
      <c r="BK1360" s="1"/>
      <c r="BL1360" s="1"/>
      <c r="BM1360" s="1">
        <v>1</v>
      </c>
      <c r="BN1360" s="1"/>
      <c r="BO1360" s="1"/>
      <c r="BP1360" s="1"/>
      <c r="BQ1360" s="1"/>
      <c r="BR1360" s="1"/>
      <c r="BS1360" s="1">
        <v>8.1</v>
      </c>
      <c r="BT1360" s="1"/>
      <c r="BU1360" s="1">
        <v>10</v>
      </c>
      <c r="BV1360" s="1">
        <v>10</v>
      </c>
      <c r="BW1360" s="1">
        <v>10</v>
      </c>
      <c r="BX1360" s="1">
        <f t="shared" si="233"/>
        <v>0</v>
      </c>
      <c r="BY1360" s="1">
        <v>20</v>
      </c>
      <c r="BZ1360" s="1"/>
      <c r="CA1360" s="1">
        <f t="shared" si="234"/>
        <v>0</v>
      </c>
      <c r="CB1360" s="1">
        <f t="shared" si="235"/>
        <v>0</v>
      </c>
      <c r="CC1360" s="1">
        <v>150</v>
      </c>
      <c r="CD1360" s="1">
        <v>40</v>
      </c>
      <c r="CE1360" s="1">
        <v>0</v>
      </c>
      <c r="CF1360" s="1"/>
      <c r="CG1360" s="1">
        <f t="shared" si="236"/>
        <v>0</v>
      </c>
      <c r="CH1360" s="1">
        <v>69</v>
      </c>
      <c r="CI1360" s="1">
        <v>24</v>
      </c>
      <c r="CJ1360" s="1">
        <v>45</v>
      </c>
      <c r="CK1360" s="1"/>
      <c r="CL1360" s="1">
        <f t="shared" si="243"/>
        <v>0</v>
      </c>
      <c r="CM1360" s="1"/>
      <c r="CN1360" s="1"/>
      <c r="CO1360" s="1">
        <f t="shared" si="237"/>
        <v>0</v>
      </c>
      <c r="CP1360" s="1">
        <v>412.3</v>
      </c>
      <c r="CQ1360" s="1">
        <f t="shared" si="244"/>
        <v>0</v>
      </c>
      <c r="CR1360" s="1">
        <v>69</v>
      </c>
      <c r="CS1360" s="1" t="s">
        <v>5728</v>
      </c>
    </row>
    <row r="1361" spans="1:97" customFormat="1" ht="51" hidden="1" customHeight="1" x14ac:dyDescent="0.25">
      <c r="A1361" s="1" t="s">
        <v>3915</v>
      </c>
      <c r="B1361" s="1" t="s">
        <v>3916</v>
      </c>
      <c r="C1361" s="1" t="s">
        <v>25</v>
      </c>
      <c r="D1361" s="1" t="s">
        <v>84</v>
      </c>
      <c r="E1361" s="1" t="s">
        <v>3917</v>
      </c>
      <c r="F1361" s="26" t="s">
        <v>3918</v>
      </c>
      <c r="G1361" s="26" t="s">
        <v>75</v>
      </c>
      <c r="H1361" s="1" t="s">
        <v>29</v>
      </c>
      <c r="I1361" s="1" t="s">
        <v>3919</v>
      </c>
      <c r="J1361" s="1" t="s">
        <v>3919</v>
      </c>
      <c r="K1361" s="1" t="s">
        <v>3920</v>
      </c>
      <c r="L1361" s="1" t="s">
        <v>209</v>
      </c>
      <c r="M1361" s="1" t="s">
        <v>3921</v>
      </c>
      <c r="N1361" s="1" t="s">
        <v>3922</v>
      </c>
      <c r="O1361" s="1" t="s">
        <v>212</v>
      </c>
      <c r="P1361" s="1">
        <v>948</v>
      </c>
      <c r="Q1361" s="1" t="s">
        <v>5283</v>
      </c>
      <c r="R1361" s="1" t="s">
        <v>38</v>
      </c>
      <c r="S1361" s="1" t="s">
        <v>5242</v>
      </c>
      <c r="T1361" s="1" t="s">
        <v>5284</v>
      </c>
      <c r="U1361" s="1">
        <v>34</v>
      </c>
      <c r="V1361" s="1" t="s">
        <v>41</v>
      </c>
      <c r="W1361" s="1" t="s">
        <v>41</v>
      </c>
      <c r="X1361" s="1">
        <v>8</v>
      </c>
      <c r="Y1361" s="34" t="s">
        <v>5649</v>
      </c>
      <c r="Z1361" s="1">
        <v>298.56</v>
      </c>
      <c r="AA1361" s="1">
        <v>10</v>
      </c>
      <c r="AB1361" s="1"/>
      <c r="AC1361" s="1"/>
      <c r="AD1361" s="1"/>
      <c r="AE1361" s="1"/>
      <c r="AF1361" s="1"/>
      <c r="AG1361" s="1"/>
      <c r="AH1361" s="1">
        <v>30.25</v>
      </c>
      <c r="AI1361" s="1"/>
      <c r="AJ1361" s="1">
        <v>57.45</v>
      </c>
      <c r="AK1361" s="1"/>
      <c r="AL1361" s="1"/>
      <c r="AM1361" s="1"/>
      <c r="AN1361" s="1">
        <v>160.86000000000001</v>
      </c>
      <c r="AO1361" s="1">
        <f t="shared" si="231"/>
        <v>0</v>
      </c>
      <c r="AP1361" s="1">
        <v>202.74</v>
      </c>
      <c r="AQ1361" s="1"/>
      <c r="AR1361" s="1"/>
      <c r="AS1361" s="1"/>
      <c r="AT1361" s="1"/>
      <c r="AU1361" s="1"/>
      <c r="AV1361" s="1"/>
      <c r="AW1361" s="1"/>
      <c r="AX1361" s="1">
        <v>15.07</v>
      </c>
      <c r="AY1361" s="1"/>
      <c r="AZ1361" s="1"/>
      <c r="BA1361" s="1">
        <v>40.11</v>
      </c>
      <c r="BB1361" s="1">
        <v>57.45</v>
      </c>
      <c r="BC1361" s="1"/>
      <c r="BD1361" s="1"/>
      <c r="BE1361" s="1"/>
      <c r="BF1361" s="1"/>
      <c r="BG1361" s="1"/>
      <c r="BH1361" s="1"/>
      <c r="BI1361" s="1">
        <f t="shared" si="232"/>
        <v>0</v>
      </c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>
        <f t="shared" si="233"/>
        <v>0</v>
      </c>
      <c r="BY1361" s="1"/>
      <c r="BZ1361" s="1"/>
      <c r="CA1361" s="1">
        <f t="shared" si="234"/>
        <v>0</v>
      </c>
      <c r="CB1361" s="1">
        <f t="shared" si="235"/>
        <v>0</v>
      </c>
      <c r="CC1361" s="1">
        <v>200</v>
      </c>
      <c r="CD1361" s="1">
        <v>60</v>
      </c>
      <c r="CE1361" s="1">
        <v>0</v>
      </c>
      <c r="CF1361" s="1"/>
      <c r="CG1361" s="1">
        <f t="shared" si="236"/>
        <v>0</v>
      </c>
      <c r="CH1361" s="1">
        <v>100</v>
      </c>
      <c r="CI1361" s="1">
        <v>40</v>
      </c>
      <c r="CJ1361" s="1">
        <v>60</v>
      </c>
      <c r="CK1361" s="1"/>
      <c r="CL1361" s="1">
        <f t="shared" si="243"/>
        <v>0</v>
      </c>
      <c r="CM1361" s="1"/>
      <c r="CN1361" s="1"/>
      <c r="CO1361" s="1">
        <f t="shared" si="237"/>
        <v>0</v>
      </c>
      <c r="CP1361" s="1">
        <v>402.74</v>
      </c>
      <c r="CQ1361" s="1">
        <f t="shared" si="244"/>
        <v>0</v>
      </c>
      <c r="CR1361" s="1">
        <v>72</v>
      </c>
      <c r="CS1361" s="1" t="s">
        <v>5728</v>
      </c>
    </row>
    <row r="1362" spans="1:97" customFormat="1" ht="45.75" hidden="1" customHeight="1" x14ac:dyDescent="0.25">
      <c r="A1362" s="1" t="s">
        <v>4627</v>
      </c>
      <c r="B1362" s="1" t="s">
        <v>4628</v>
      </c>
      <c r="C1362" s="1" t="s">
        <v>419</v>
      </c>
      <c r="D1362" s="1" t="s">
        <v>84</v>
      </c>
      <c r="E1362" s="1" t="s">
        <v>4629</v>
      </c>
      <c r="F1362" s="1" t="s">
        <v>4630</v>
      </c>
      <c r="G1362" s="1" t="s">
        <v>2021</v>
      </c>
      <c r="H1362" s="1" t="s">
        <v>74</v>
      </c>
      <c r="I1362" s="1" t="s">
        <v>4631</v>
      </c>
      <c r="J1362" s="1" t="s">
        <v>4631</v>
      </c>
      <c r="K1362" s="1" t="s">
        <v>4632</v>
      </c>
      <c r="L1362" s="1" t="s">
        <v>3360</v>
      </c>
      <c r="M1362" s="1" t="s">
        <v>507</v>
      </c>
      <c r="N1362" s="1" t="s">
        <v>4633</v>
      </c>
      <c r="O1362" s="1" t="s">
        <v>509</v>
      </c>
      <c r="P1362" s="1">
        <v>948</v>
      </c>
      <c r="Q1362" s="1" t="s">
        <v>5283</v>
      </c>
      <c r="R1362" s="1" t="s">
        <v>38</v>
      </c>
      <c r="S1362" s="1" t="s">
        <v>5242</v>
      </c>
      <c r="T1362" s="1" t="s">
        <v>5284</v>
      </c>
      <c r="U1362" s="1">
        <v>34</v>
      </c>
      <c r="V1362" s="1" t="s">
        <v>41</v>
      </c>
      <c r="W1362" s="1" t="s">
        <v>41</v>
      </c>
      <c r="X1362" s="1">
        <v>1</v>
      </c>
      <c r="Y1362" s="34" t="s">
        <v>5649</v>
      </c>
      <c r="Z1362" s="1">
        <v>221.86</v>
      </c>
      <c r="AA1362" s="1">
        <v>10</v>
      </c>
      <c r="AB1362" s="1"/>
      <c r="AC1362" s="1"/>
      <c r="AD1362" s="1"/>
      <c r="AE1362" s="1"/>
      <c r="AF1362" s="1"/>
      <c r="AG1362" s="1"/>
      <c r="AH1362" s="1">
        <v>11</v>
      </c>
      <c r="AI1362" s="1"/>
      <c r="AJ1362" s="1">
        <v>160.86000000000001</v>
      </c>
      <c r="AK1362" s="1"/>
      <c r="AL1362" s="1"/>
      <c r="AM1362" s="1"/>
      <c r="AN1362" s="1"/>
      <c r="AO1362" s="1">
        <f t="shared" si="231"/>
        <v>0</v>
      </c>
      <c r="AP1362" s="1">
        <v>316.33999999999997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5.48</v>
      </c>
      <c r="AY1362" s="1">
        <v>0</v>
      </c>
      <c r="AZ1362" s="1">
        <v>0</v>
      </c>
      <c r="BA1362" s="1">
        <v>0</v>
      </c>
      <c r="BB1362" s="1">
        <v>160.86000000000001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100</v>
      </c>
      <c r="BI1362" s="1">
        <f t="shared" si="232"/>
        <v>0</v>
      </c>
      <c r="BJ1362" s="1">
        <v>45.45</v>
      </c>
      <c r="BK1362" s="1">
        <v>1.5</v>
      </c>
      <c r="BL1362" s="1">
        <v>0</v>
      </c>
      <c r="BM1362" s="1">
        <v>0</v>
      </c>
      <c r="BN1362" s="1">
        <v>0</v>
      </c>
      <c r="BO1362" s="1">
        <v>0</v>
      </c>
      <c r="BP1362" s="1">
        <v>3</v>
      </c>
      <c r="BQ1362" s="1">
        <v>2</v>
      </c>
      <c r="BR1362" s="1">
        <v>0</v>
      </c>
      <c r="BS1362" s="1">
        <v>2.7</v>
      </c>
      <c r="BT1362" s="1">
        <v>0</v>
      </c>
      <c r="BU1362" s="1">
        <v>0</v>
      </c>
      <c r="BV1362" s="1">
        <v>10</v>
      </c>
      <c r="BW1362" s="1">
        <v>0</v>
      </c>
      <c r="BX1362" s="1">
        <f t="shared" si="233"/>
        <v>0</v>
      </c>
      <c r="BY1362" s="1">
        <v>0</v>
      </c>
      <c r="BZ1362" s="1">
        <v>0</v>
      </c>
      <c r="CA1362" s="1">
        <f t="shared" si="234"/>
        <v>0</v>
      </c>
      <c r="CB1362" s="1">
        <f t="shared" si="235"/>
        <v>0</v>
      </c>
      <c r="CC1362" s="1">
        <v>40</v>
      </c>
      <c r="CD1362" s="1">
        <v>40</v>
      </c>
      <c r="CE1362" s="1">
        <v>0</v>
      </c>
      <c r="CF1362" s="1">
        <v>0</v>
      </c>
      <c r="CG1362" s="1">
        <f t="shared" si="236"/>
        <v>0</v>
      </c>
      <c r="CH1362" s="1">
        <v>24</v>
      </c>
      <c r="CI1362" s="1">
        <v>24</v>
      </c>
      <c r="CJ1362" s="1">
        <v>0</v>
      </c>
      <c r="CK1362" s="1">
        <v>0</v>
      </c>
      <c r="CL1362" s="1">
        <f t="shared" si="243"/>
        <v>0</v>
      </c>
      <c r="CM1362" s="1"/>
      <c r="CN1362" s="1">
        <v>0</v>
      </c>
      <c r="CO1362" s="1">
        <f t="shared" si="237"/>
        <v>0</v>
      </c>
      <c r="CP1362" s="1">
        <v>401.79</v>
      </c>
      <c r="CQ1362" s="1">
        <f t="shared" si="244"/>
        <v>0</v>
      </c>
      <c r="CR1362" s="1">
        <v>24</v>
      </c>
      <c r="CS1362" s="1" t="s">
        <v>5732</v>
      </c>
    </row>
    <row r="1363" spans="1:97" customFormat="1" ht="69" hidden="1" customHeight="1" x14ac:dyDescent="0.25">
      <c r="A1363" s="27" t="s">
        <v>155</v>
      </c>
      <c r="B1363" s="27" t="s">
        <v>156</v>
      </c>
      <c r="C1363" s="27" t="s">
        <v>157</v>
      </c>
      <c r="D1363" s="27" t="s">
        <v>26</v>
      </c>
      <c r="E1363" s="27" t="s">
        <v>158</v>
      </c>
      <c r="F1363" s="27" t="s">
        <v>159</v>
      </c>
      <c r="G1363" s="27" t="s">
        <v>160</v>
      </c>
      <c r="H1363" s="27" t="s">
        <v>161</v>
      </c>
      <c r="I1363" s="27" t="s">
        <v>162</v>
      </c>
      <c r="J1363" s="27" t="s">
        <v>163</v>
      </c>
      <c r="K1363" s="27" t="s">
        <v>164</v>
      </c>
      <c r="L1363" s="27" t="s">
        <v>105</v>
      </c>
      <c r="M1363" s="27" t="s">
        <v>66</v>
      </c>
      <c r="N1363" s="27" t="s">
        <v>165</v>
      </c>
      <c r="O1363" s="27" t="s">
        <v>68</v>
      </c>
      <c r="P1363" s="27">
        <v>948</v>
      </c>
      <c r="Q1363" s="27" t="s">
        <v>5283</v>
      </c>
      <c r="R1363" s="27" t="s">
        <v>38</v>
      </c>
      <c r="S1363" s="27" t="s">
        <v>5242</v>
      </c>
      <c r="T1363" s="27" t="s">
        <v>5284</v>
      </c>
      <c r="U1363" s="27">
        <v>34</v>
      </c>
      <c r="V1363" s="27" t="s">
        <v>41</v>
      </c>
      <c r="W1363" s="27" t="s">
        <v>41</v>
      </c>
      <c r="X1363" s="27">
        <v>1</v>
      </c>
      <c r="Y1363" s="33" t="s">
        <v>5641</v>
      </c>
      <c r="Z1363" s="27">
        <v>10</v>
      </c>
      <c r="AA1363" s="27">
        <v>10</v>
      </c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>
        <f t="shared" si="231"/>
        <v>0</v>
      </c>
      <c r="AP1363" s="27">
        <v>254.53</v>
      </c>
      <c r="AQ1363" s="27"/>
      <c r="AR1363" s="27"/>
      <c r="AS1363" s="27"/>
      <c r="AT1363" s="27"/>
      <c r="AU1363" s="27"/>
      <c r="AV1363" s="27"/>
      <c r="AW1363" s="27"/>
      <c r="AX1363" s="27">
        <v>10.96</v>
      </c>
      <c r="AY1363" s="27"/>
      <c r="AZ1363" s="27"/>
      <c r="BA1363" s="27">
        <v>22.92</v>
      </c>
      <c r="BB1363" s="27">
        <v>210.65</v>
      </c>
      <c r="BC1363" s="27"/>
      <c r="BD1363" s="27"/>
      <c r="BE1363" s="27"/>
      <c r="BF1363" s="27"/>
      <c r="BG1363" s="27"/>
      <c r="BH1363" s="27"/>
      <c r="BI1363" s="27">
        <f t="shared" si="232"/>
        <v>0</v>
      </c>
      <c r="BJ1363" s="27">
        <v>25</v>
      </c>
      <c r="BK1363" s="27">
        <v>1</v>
      </c>
      <c r="BL1363" s="27">
        <v>0.75</v>
      </c>
      <c r="BM1363" s="27">
        <v>2</v>
      </c>
      <c r="BN1363" s="27"/>
      <c r="BO1363" s="27">
        <v>1.25</v>
      </c>
      <c r="BP1363" s="27"/>
      <c r="BQ1363" s="27"/>
      <c r="BR1363" s="27"/>
      <c r="BS1363" s="27"/>
      <c r="BT1363" s="27"/>
      <c r="BU1363" s="27"/>
      <c r="BV1363" s="27">
        <v>10</v>
      </c>
      <c r="BW1363" s="27">
        <v>10</v>
      </c>
      <c r="BX1363" s="27">
        <f t="shared" si="233"/>
        <v>0</v>
      </c>
      <c r="BY1363" s="27"/>
      <c r="BZ1363" s="27"/>
      <c r="CA1363" s="27">
        <f t="shared" si="234"/>
        <v>0</v>
      </c>
      <c r="CB1363" s="27">
        <f t="shared" si="235"/>
        <v>0</v>
      </c>
      <c r="CC1363" s="27">
        <v>110</v>
      </c>
      <c r="CD1363" s="27">
        <v>30</v>
      </c>
      <c r="CE1363" s="27">
        <v>80</v>
      </c>
      <c r="CF1363" s="27"/>
      <c r="CG1363" s="27">
        <f t="shared" si="236"/>
        <v>0</v>
      </c>
      <c r="CH1363" s="27">
        <v>46</v>
      </c>
      <c r="CI1363" s="27">
        <v>16</v>
      </c>
      <c r="CJ1363" s="27">
        <v>30</v>
      </c>
      <c r="CK1363" s="27"/>
      <c r="CL1363" s="27">
        <f t="shared" si="243"/>
        <v>0</v>
      </c>
      <c r="CM1363" s="27"/>
      <c r="CN1363" s="27"/>
      <c r="CO1363" s="27">
        <f t="shared" si="237"/>
        <v>0</v>
      </c>
      <c r="CP1363" s="27">
        <v>389.53</v>
      </c>
      <c r="CQ1363" s="27"/>
      <c r="CR1363" s="27"/>
      <c r="CS1363" s="1" t="s">
        <v>5726</v>
      </c>
    </row>
    <row r="1364" spans="1:97" customFormat="1" ht="196.5" hidden="1" customHeight="1" x14ac:dyDescent="0.25">
      <c r="A1364" s="27" t="s">
        <v>3422</v>
      </c>
      <c r="B1364" s="27" t="s">
        <v>3423</v>
      </c>
      <c r="C1364" s="27" t="s">
        <v>157</v>
      </c>
      <c r="D1364" s="27" t="s">
        <v>98</v>
      </c>
      <c r="E1364" s="27" t="s">
        <v>3424</v>
      </c>
      <c r="F1364" s="27" t="s">
        <v>3425</v>
      </c>
      <c r="G1364" s="27" t="s">
        <v>3426</v>
      </c>
      <c r="H1364" s="27" t="s">
        <v>102</v>
      </c>
      <c r="I1364" s="27" t="s">
        <v>3427</v>
      </c>
      <c r="J1364" s="27" t="s">
        <v>3428</v>
      </c>
      <c r="K1364" s="27" t="s">
        <v>3429</v>
      </c>
      <c r="L1364" s="27" t="s">
        <v>105</v>
      </c>
      <c r="M1364" s="27" t="s">
        <v>3430</v>
      </c>
      <c r="N1364" s="27" t="s">
        <v>3431</v>
      </c>
      <c r="O1364" s="27" t="s">
        <v>3432</v>
      </c>
      <c r="P1364" s="27">
        <v>948</v>
      </c>
      <c r="Q1364" s="27" t="s">
        <v>5283</v>
      </c>
      <c r="R1364" s="27" t="s">
        <v>38</v>
      </c>
      <c r="S1364" s="27" t="s">
        <v>5242</v>
      </c>
      <c r="T1364" s="27" t="s">
        <v>5284</v>
      </c>
      <c r="U1364" s="27">
        <v>34</v>
      </c>
      <c r="V1364" s="27" t="s">
        <v>41</v>
      </c>
      <c r="W1364" s="27" t="s">
        <v>41</v>
      </c>
      <c r="X1364" s="27">
        <v>4</v>
      </c>
      <c r="Y1364" s="33" t="s">
        <v>5716</v>
      </c>
      <c r="Z1364" s="27">
        <v>229.2</v>
      </c>
      <c r="AA1364" s="27">
        <v>0</v>
      </c>
      <c r="AB1364" s="1"/>
      <c r="AC1364" s="1">
        <v>6.96</v>
      </c>
      <c r="AD1364" s="1"/>
      <c r="AE1364" s="1"/>
      <c r="AF1364" s="1"/>
      <c r="AG1364" s="1"/>
      <c r="AH1364" s="1">
        <v>19.25</v>
      </c>
      <c r="AI1364" s="1"/>
      <c r="AJ1364" s="1">
        <v>202.99</v>
      </c>
      <c r="AK1364" s="1"/>
      <c r="AL1364" s="1"/>
      <c r="AM1364" s="1"/>
      <c r="AN1364" s="1"/>
      <c r="AO1364" s="1">
        <f t="shared" si="231"/>
        <v>0</v>
      </c>
      <c r="AP1364" s="27">
        <v>306.39999999999998</v>
      </c>
      <c r="AQ1364" s="27"/>
      <c r="AR1364" s="27"/>
      <c r="AS1364" s="27"/>
      <c r="AT1364" s="27"/>
      <c r="AU1364" s="27"/>
      <c r="AV1364" s="27"/>
      <c r="AW1364" s="27"/>
      <c r="AX1364" s="27"/>
      <c r="AY1364" s="27"/>
      <c r="AZ1364" s="27"/>
      <c r="BA1364" s="27"/>
      <c r="BB1364" s="27">
        <v>306.39999999999998</v>
      </c>
      <c r="BC1364" s="27"/>
      <c r="BD1364" s="27"/>
      <c r="BE1364" s="27"/>
      <c r="BF1364" s="27"/>
      <c r="BG1364" s="27"/>
      <c r="BH1364" s="27"/>
      <c r="BI1364" s="27">
        <f t="shared" si="232"/>
        <v>0</v>
      </c>
      <c r="BJ1364" s="27">
        <v>21.5</v>
      </c>
      <c r="BK1364" s="27">
        <v>0.5</v>
      </c>
      <c r="BL1364" s="27"/>
      <c r="BM1364" s="27">
        <v>1</v>
      </c>
      <c r="BN1364" s="27"/>
      <c r="BO1364" s="27"/>
      <c r="BP1364" s="27"/>
      <c r="BQ1364" s="27"/>
      <c r="BR1364" s="27"/>
      <c r="BS1364" s="27"/>
      <c r="BT1364" s="27"/>
      <c r="BU1364" s="27"/>
      <c r="BV1364" s="27"/>
      <c r="BW1364" s="27"/>
      <c r="BX1364" s="27">
        <f t="shared" si="233"/>
        <v>0</v>
      </c>
      <c r="BY1364" s="27">
        <v>20</v>
      </c>
      <c r="BZ1364" s="27"/>
      <c r="CA1364" s="27">
        <f t="shared" si="234"/>
        <v>0</v>
      </c>
      <c r="CB1364" s="27">
        <f t="shared" si="235"/>
        <v>0</v>
      </c>
      <c r="CC1364" s="27">
        <v>60</v>
      </c>
      <c r="CD1364" s="27">
        <v>60</v>
      </c>
      <c r="CE1364" s="27"/>
      <c r="CF1364" s="27"/>
      <c r="CG1364" s="27">
        <f t="shared" si="236"/>
        <v>0</v>
      </c>
      <c r="CH1364" s="27">
        <v>40</v>
      </c>
      <c r="CI1364" s="27">
        <v>40</v>
      </c>
      <c r="CJ1364" s="27"/>
      <c r="CK1364" s="27"/>
      <c r="CL1364" s="27">
        <f t="shared" si="243"/>
        <v>0</v>
      </c>
      <c r="CM1364" s="27"/>
      <c r="CN1364" s="27"/>
      <c r="CO1364" s="27">
        <f t="shared" si="237"/>
        <v>0</v>
      </c>
      <c r="CP1364" s="27">
        <v>387.9</v>
      </c>
      <c r="CQ1364" s="27"/>
      <c r="CR1364" s="27"/>
      <c r="CS1364" s="27" t="s">
        <v>5727</v>
      </c>
    </row>
    <row r="1365" spans="1:97" customFormat="1" ht="53.25" hidden="1" customHeight="1" x14ac:dyDescent="0.25">
      <c r="A1365" s="1" t="s">
        <v>166</v>
      </c>
      <c r="B1365" s="1" t="s">
        <v>167</v>
      </c>
      <c r="C1365" s="1" t="s">
        <v>25</v>
      </c>
      <c r="D1365" s="1" t="s">
        <v>168</v>
      </c>
      <c r="E1365" s="1" t="s">
        <v>169</v>
      </c>
      <c r="F1365" s="26" t="s">
        <v>170</v>
      </c>
      <c r="G1365" s="26" t="s">
        <v>171</v>
      </c>
      <c r="H1365" s="1" t="s">
        <v>29</v>
      </c>
      <c r="I1365" s="1" t="s">
        <v>172</v>
      </c>
      <c r="J1365" s="1" t="s">
        <v>173</v>
      </c>
      <c r="K1365" s="1" t="s">
        <v>174</v>
      </c>
      <c r="L1365" s="1" t="s">
        <v>175</v>
      </c>
      <c r="M1365" s="1" t="s">
        <v>176</v>
      </c>
      <c r="N1365" s="1" t="s">
        <v>177</v>
      </c>
      <c r="O1365" s="1" t="s">
        <v>178</v>
      </c>
      <c r="P1365" s="1">
        <v>948</v>
      </c>
      <c r="Q1365" s="1" t="s">
        <v>5283</v>
      </c>
      <c r="R1365" s="1" t="s">
        <v>38</v>
      </c>
      <c r="S1365" s="1" t="s">
        <v>5242</v>
      </c>
      <c r="T1365" s="1" t="s">
        <v>5284</v>
      </c>
      <c r="U1365" s="1">
        <v>34</v>
      </c>
      <c r="V1365" s="1" t="s">
        <v>41</v>
      </c>
      <c r="W1365" s="1" t="s">
        <v>41</v>
      </c>
      <c r="X1365" s="1">
        <v>6</v>
      </c>
      <c r="Y1365" s="31" t="s">
        <v>5649</v>
      </c>
      <c r="Z1365" s="1">
        <v>10</v>
      </c>
      <c r="AA1365" s="1">
        <v>10</v>
      </c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>
        <f t="shared" si="231"/>
        <v>0</v>
      </c>
      <c r="AP1365" s="1">
        <v>238.26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17.190000000000001</v>
      </c>
      <c r="BB1365" s="1">
        <v>111.07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100</v>
      </c>
      <c r="BI1365" s="1">
        <f t="shared" si="232"/>
        <v>0</v>
      </c>
      <c r="BJ1365" s="1">
        <v>52</v>
      </c>
      <c r="BK1365" s="1">
        <v>1.5</v>
      </c>
      <c r="BL1365" s="1">
        <v>0</v>
      </c>
      <c r="BM1365" s="1">
        <v>1</v>
      </c>
      <c r="BN1365" s="1">
        <v>0</v>
      </c>
      <c r="BO1365" s="1">
        <v>15</v>
      </c>
      <c r="BP1365" s="1">
        <v>3</v>
      </c>
      <c r="BQ1365" s="1">
        <v>6</v>
      </c>
      <c r="BR1365" s="1">
        <v>5.5</v>
      </c>
      <c r="BS1365" s="1">
        <v>0</v>
      </c>
      <c r="BT1365" s="1">
        <v>0</v>
      </c>
      <c r="BU1365" s="1">
        <v>0</v>
      </c>
      <c r="BV1365" s="1">
        <v>0</v>
      </c>
      <c r="BW1365" s="1">
        <v>0</v>
      </c>
      <c r="BX1365" s="1">
        <f t="shared" si="233"/>
        <v>0</v>
      </c>
      <c r="BY1365" s="1">
        <v>20</v>
      </c>
      <c r="BZ1365" s="1">
        <v>0</v>
      </c>
      <c r="CA1365" s="1">
        <f t="shared" si="234"/>
        <v>0</v>
      </c>
      <c r="CB1365" s="1">
        <f t="shared" si="235"/>
        <v>0</v>
      </c>
      <c r="CC1365" s="1">
        <v>90</v>
      </c>
      <c r="CD1365" s="1">
        <v>40</v>
      </c>
      <c r="CE1365" s="1">
        <v>50</v>
      </c>
      <c r="CF1365" s="1">
        <v>0</v>
      </c>
      <c r="CG1365" s="1">
        <f t="shared" si="236"/>
        <v>0</v>
      </c>
      <c r="CH1365" s="1">
        <v>39</v>
      </c>
      <c r="CI1365" s="1">
        <v>24</v>
      </c>
      <c r="CJ1365" s="1">
        <v>15</v>
      </c>
      <c r="CK1365" s="1">
        <v>0</v>
      </c>
      <c r="CL1365" s="1">
        <f t="shared" si="243"/>
        <v>0</v>
      </c>
      <c r="CM1365" s="1"/>
      <c r="CN1365" s="1">
        <v>0</v>
      </c>
      <c r="CO1365" s="1">
        <f t="shared" si="237"/>
        <v>0</v>
      </c>
      <c r="CP1365" s="1">
        <v>380.26</v>
      </c>
      <c r="CQ1365" s="1">
        <f>SUM(BI1365,CB1365,CG1365)</f>
        <v>0</v>
      </c>
      <c r="CR1365" s="1">
        <v>14</v>
      </c>
      <c r="CS1365" s="1" t="s">
        <v>5732</v>
      </c>
    </row>
    <row r="1366" spans="1:97" customFormat="1" ht="89.25" hidden="1" customHeight="1" x14ac:dyDescent="0.25">
      <c r="A1366" s="27" t="s">
        <v>179</v>
      </c>
      <c r="B1366" s="27" t="s">
        <v>180</v>
      </c>
      <c r="C1366" s="27" t="s">
        <v>157</v>
      </c>
      <c r="D1366" s="27" t="s">
        <v>26</v>
      </c>
      <c r="E1366" s="27" t="s">
        <v>181</v>
      </c>
      <c r="F1366" s="27" t="s">
        <v>182</v>
      </c>
      <c r="G1366" s="27" t="s">
        <v>74</v>
      </c>
      <c r="H1366" s="27" t="s">
        <v>183</v>
      </c>
      <c r="I1366" s="27" t="s">
        <v>184</v>
      </c>
      <c r="J1366" s="27" t="s">
        <v>185</v>
      </c>
      <c r="K1366" s="27" t="s">
        <v>186</v>
      </c>
      <c r="L1366" s="27" t="s">
        <v>187</v>
      </c>
      <c r="M1366" s="27" t="s">
        <v>188</v>
      </c>
      <c r="N1366" s="27" t="s">
        <v>189</v>
      </c>
      <c r="O1366" s="27" t="s">
        <v>190</v>
      </c>
      <c r="P1366" s="27">
        <v>948</v>
      </c>
      <c r="Q1366" s="27" t="s">
        <v>5283</v>
      </c>
      <c r="R1366" s="27" t="s">
        <v>38</v>
      </c>
      <c r="S1366" s="27" t="s">
        <v>5242</v>
      </c>
      <c r="T1366" s="27" t="s">
        <v>5284</v>
      </c>
      <c r="U1366" s="27">
        <v>34</v>
      </c>
      <c r="V1366" s="27" t="s">
        <v>41</v>
      </c>
      <c r="W1366" s="27" t="s">
        <v>41</v>
      </c>
      <c r="X1366" s="27">
        <v>3</v>
      </c>
      <c r="Y1366" s="33" t="s">
        <v>5722</v>
      </c>
      <c r="Z1366" s="27">
        <v>50</v>
      </c>
      <c r="AA1366" s="27">
        <v>50</v>
      </c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>
        <f t="shared" si="231"/>
        <v>0</v>
      </c>
      <c r="AP1366" s="27">
        <v>321.83999999999997</v>
      </c>
      <c r="AQ1366" s="27">
        <v>4.9800000000000004</v>
      </c>
      <c r="AR1366" s="27">
        <v>11</v>
      </c>
      <c r="AS1366" s="27">
        <v>12.5</v>
      </c>
      <c r="AT1366" s="27"/>
      <c r="AU1366" s="27"/>
      <c r="AV1366" s="27"/>
      <c r="AW1366" s="27"/>
      <c r="AX1366" s="27">
        <v>5.48</v>
      </c>
      <c r="AY1366" s="27"/>
      <c r="AZ1366" s="27"/>
      <c r="BA1366" s="27"/>
      <c r="BB1366" s="27">
        <v>137.88</v>
      </c>
      <c r="BC1366" s="27"/>
      <c r="BD1366" s="27"/>
      <c r="BE1366" s="27"/>
      <c r="BF1366" s="27"/>
      <c r="BG1366" s="27"/>
      <c r="BH1366" s="27">
        <v>100</v>
      </c>
      <c r="BI1366" s="27">
        <f t="shared" si="232"/>
        <v>0</v>
      </c>
      <c r="BJ1366" s="27">
        <v>15.25</v>
      </c>
      <c r="BK1366" s="27">
        <v>3</v>
      </c>
      <c r="BL1366" s="27"/>
      <c r="BM1366" s="27">
        <v>1</v>
      </c>
      <c r="BN1366" s="27"/>
      <c r="BO1366" s="27">
        <v>1.25</v>
      </c>
      <c r="BP1366" s="27"/>
      <c r="BQ1366" s="27"/>
      <c r="BR1366" s="27"/>
      <c r="BS1366" s="27"/>
      <c r="BT1366" s="27"/>
      <c r="BU1366" s="27"/>
      <c r="BV1366" s="27">
        <v>10</v>
      </c>
      <c r="BW1366" s="27"/>
      <c r="BX1366" s="27">
        <f t="shared" si="233"/>
        <v>0</v>
      </c>
      <c r="BY1366" s="27"/>
      <c r="BZ1366" s="27"/>
      <c r="CA1366" s="27">
        <f t="shared" si="234"/>
        <v>0</v>
      </c>
      <c r="CB1366" s="27">
        <f t="shared" si="235"/>
        <v>0</v>
      </c>
      <c r="CC1366" s="27">
        <v>40</v>
      </c>
      <c r="CD1366" s="27">
        <v>40</v>
      </c>
      <c r="CE1366" s="27"/>
      <c r="CF1366" s="27"/>
      <c r="CG1366" s="27">
        <f t="shared" si="236"/>
        <v>0</v>
      </c>
      <c r="CH1366" s="27">
        <v>24</v>
      </c>
      <c r="CI1366" s="27">
        <v>24</v>
      </c>
      <c r="CJ1366" s="27"/>
      <c r="CK1366" s="27"/>
      <c r="CL1366" s="27">
        <f t="shared" si="243"/>
        <v>0</v>
      </c>
      <c r="CM1366" s="27"/>
      <c r="CN1366" s="27"/>
      <c r="CO1366" s="27">
        <f t="shared" si="237"/>
        <v>0</v>
      </c>
      <c r="CP1366" s="27">
        <v>377.09</v>
      </c>
      <c r="CQ1366" s="27"/>
      <c r="CR1366" s="27"/>
      <c r="CS1366" s="27" t="s">
        <v>5727</v>
      </c>
    </row>
    <row r="1367" spans="1:97" customFormat="1" ht="57" hidden="1" customHeight="1" x14ac:dyDescent="0.25">
      <c r="A1367" s="1" t="s">
        <v>1857</v>
      </c>
      <c r="B1367" s="1" t="s">
        <v>1858</v>
      </c>
      <c r="C1367" s="1" t="s">
        <v>267</v>
      </c>
      <c r="D1367" s="1" t="s">
        <v>71</v>
      </c>
      <c r="E1367" s="1" t="s">
        <v>1859</v>
      </c>
      <c r="F1367" s="26" t="s">
        <v>1860</v>
      </c>
      <c r="G1367" s="26" t="s">
        <v>284</v>
      </c>
      <c r="H1367" s="1" t="s">
        <v>195</v>
      </c>
      <c r="I1367" s="1" t="s">
        <v>1861</v>
      </c>
      <c r="J1367" s="1" t="s">
        <v>1862</v>
      </c>
      <c r="K1367" s="1" t="s">
        <v>1863</v>
      </c>
      <c r="L1367" s="1" t="s">
        <v>92</v>
      </c>
      <c r="M1367" s="1" t="s">
        <v>1864</v>
      </c>
      <c r="N1367" s="1" t="s">
        <v>1865</v>
      </c>
      <c r="O1367" s="1" t="s">
        <v>397</v>
      </c>
      <c r="P1367" s="1">
        <v>948</v>
      </c>
      <c r="Q1367" s="1" t="s">
        <v>5283</v>
      </c>
      <c r="R1367" s="1" t="s">
        <v>38</v>
      </c>
      <c r="S1367" s="1" t="s">
        <v>5242</v>
      </c>
      <c r="T1367" s="1" t="s">
        <v>5284</v>
      </c>
      <c r="U1367" s="1">
        <v>34</v>
      </c>
      <c r="V1367" s="1" t="s">
        <v>41</v>
      </c>
      <c r="W1367" s="1" t="s">
        <v>41</v>
      </c>
      <c r="X1367" s="1">
        <v>3</v>
      </c>
      <c r="Y1367" s="34" t="s">
        <v>5649</v>
      </c>
      <c r="Z1367" s="1">
        <v>10</v>
      </c>
      <c r="AA1367" s="1">
        <v>10</v>
      </c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>
        <f t="shared" ref="AO1367:AO1430" si="245">IF(SUBTOTAL(9,AA1367:AN1367)&gt;=500,500,SUBTOTAL(9,AA1367:AN1367))</f>
        <v>0</v>
      </c>
      <c r="AP1367" s="1">
        <v>151.71</v>
      </c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>
        <v>55.39</v>
      </c>
      <c r="BB1367" s="1"/>
      <c r="BC1367" s="1"/>
      <c r="BD1367" s="1"/>
      <c r="BE1367" s="1"/>
      <c r="BF1367" s="1"/>
      <c r="BG1367" s="1"/>
      <c r="BH1367" s="1"/>
      <c r="BI1367" s="1">
        <f t="shared" ref="BI1367:BI1430" si="246">IF(SUBTOTAL(9,AA1367,AQ1367:BH1367)&gt;=500,500,SUBTOTAL(9,AA1367,AQ1367:BH1367))</f>
        <v>0</v>
      </c>
      <c r="BJ1367" s="1">
        <v>39.1</v>
      </c>
      <c r="BK1367" s="1"/>
      <c r="BL1367" s="1"/>
      <c r="BM1367" s="1">
        <v>9</v>
      </c>
      <c r="BN1367" s="1">
        <v>0</v>
      </c>
      <c r="BO1367" s="1">
        <v>3.75</v>
      </c>
      <c r="BP1367" s="1"/>
      <c r="BQ1367" s="1"/>
      <c r="BR1367" s="1"/>
      <c r="BS1367" s="1">
        <v>21.6</v>
      </c>
      <c r="BT1367" s="1">
        <v>3.5</v>
      </c>
      <c r="BU1367" s="1"/>
      <c r="BV1367" s="1"/>
      <c r="BW1367" s="1"/>
      <c r="BX1367" s="1">
        <f t="shared" ref="BX1367:BX1430" si="247">IF(SUBTOTAL(9,BK1367:BW1367)&gt;=210,210,SUBTOTAL(9,BK1367:BW1367))</f>
        <v>0</v>
      </c>
      <c r="BY1367" s="1"/>
      <c r="BZ1367" s="1"/>
      <c r="CA1367" s="1">
        <f t="shared" ref="CA1367:CA1430" si="248">IF(SUBTOTAL(9,BY1367:BZ1367)&gt;=90,90,SUBTOTAL(9,BY1367:BZ1367))</f>
        <v>0</v>
      </c>
      <c r="CB1367" s="1">
        <f t="shared" ref="CB1367:CB1430" si="249">SUM(BX1367,CA1367)</f>
        <v>0</v>
      </c>
      <c r="CC1367" s="1">
        <v>180</v>
      </c>
      <c r="CD1367" s="1">
        <v>40</v>
      </c>
      <c r="CE1367" s="1">
        <v>0</v>
      </c>
      <c r="CF1367" s="1"/>
      <c r="CG1367" s="1">
        <f t="shared" ref="CG1367:CG1430" si="250">IF(SUBTOTAL(9,CD1367:CF1367)&gt;=200,200,SUBTOTAL(9,CD1367:CF1367))</f>
        <v>0</v>
      </c>
      <c r="CH1367" s="1">
        <v>84</v>
      </c>
      <c r="CI1367" s="1">
        <v>24</v>
      </c>
      <c r="CJ1367" s="1">
        <v>60</v>
      </c>
      <c r="CK1367" s="1"/>
      <c r="CL1367" s="1">
        <f t="shared" si="243"/>
        <v>0</v>
      </c>
      <c r="CM1367" s="1"/>
      <c r="CN1367" s="1"/>
      <c r="CO1367" s="1">
        <f t="shared" ref="CO1367:CO1430" si="251">SUM(CN1367)</f>
        <v>0</v>
      </c>
      <c r="CP1367" s="1">
        <v>370.81</v>
      </c>
      <c r="CQ1367" s="1">
        <f>SUM(BI1367,CB1367,CG1367)</f>
        <v>0</v>
      </c>
      <c r="CR1367" s="1">
        <v>85</v>
      </c>
      <c r="CS1367" s="1" t="s">
        <v>5728</v>
      </c>
    </row>
    <row r="1368" spans="1:97" customFormat="1" ht="134.25" hidden="1" customHeight="1" x14ac:dyDescent="0.25">
      <c r="A1368" s="27" t="s">
        <v>1866</v>
      </c>
      <c r="B1368" s="27" t="s">
        <v>1867</v>
      </c>
      <c r="C1368" s="27" t="s">
        <v>25</v>
      </c>
      <c r="D1368" s="27" t="s">
        <v>168</v>
      </c>
      <c r="E1368" s="27" t="s">
        <v>1868</v>
      </c>
      <c r="F1368" s="27" t="s">
        <v>1869</v>
      </c>
      <c r="G1368" s="27" t="s">
        <v>1870</v>
      </c>
      <c r="H1368" s="27" t="s">
        <v>123</v>
      </c>
      <c r="I1368" s="27" t="s">
        <v>1871</v>
      </c>
      <c r="J1368" s="27" t="s">
        <v>1872</v>
      </c>
      <c r="K1368" s="27" t="s">
        <v>1873</v>
      </c>
      <c r="L1368" s="27" t="s">
        <v>1874</v>
      </c>
      <c r="M1368" s="27" t="s">
        <v>1080</v>
      </c>
      <c r="N1368" s="27" t="s">
        <v>1875</v>
      </c>
      <c r="O1368" s="27" t="s">
        <v>1082</v>
      </c>
      <c r="P1368" s="27">
        <v>948</v>
      </c>
      <c r="Q1368" s="27" t="s">
        <v>5283</v>
      </c>
      <c r="R1368" s="27" t="s">
        <v>38</v>
      </c>
      <c r="S1368" s="27" t="s">
        <v>5242</v>
      </c>
      <c r="T1368" s="27" t="s">
        <v>5284</v>
      </c>
      <c r="U1368" s="27">
        <v>34</v>
      </c>
      <c r="V1368" s="27" t="s">
        <v>41</v>
      </c>
      <c r="W1368" s="27" t="s">
        <v>41</v>
      </c>
      <c r="X1368" s="27">
        <v>1</v>
      </c>
      <c r="Y1368" s="33" t="s">
        <v>5645</v>
      </c>
      <c r="Z1368" s="27">
        <v>0</v>
      </c>
      <c r="AA1368" s="27">
        <v>0</v>
      </c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>
        <f t="shared" si="245"/>
        <v>0</v>
      </c>
      <c r="AP1368" s="27">
        <v>97.7</v>
      </c>
      <c r="AQ1368" s="27"/>
      <c r="AR1368" s="27"/>
      <c r="AS1368" s="27"/>
      <c r="AT1368" s="27"/>
      <c r="AU1368" s="27">
        <v>73.040000000000006</v>
      </c>
      <c r="AV1368" s="27"/>
      <c r="AW1368" s="27"/>
      <c r="AX1368" s="27">
        <v>24.66</v>
      </c>
      <c r="AY1368" s="27"/>
      <c r="AZ1368" s="27"/>
      <c r="BA1368" s="27"/>
      <c r="BB1368" s="27"/>
      <c r="BC1368" s="27"/>
      <c r="BD1368" s="27"/>
      <c r="BE1368" s="27"/>
      <c r="BF1368" s="27"/>
      <c r="BG1368" s="27"/>
      <c r="BH1368" s="27"/>
      <c r="BI1368" s="27">
        <f t="shared" si="246"/>
        <v>0</v>
      </c>
      <c r="BJ1368" s="27">
        <v>66.099999999999994</v>
      </c>
      <c r="BK1368" s="27">
        <v>1</v>
      </c>
      <c r="BL1368" s="27"/>
      <c r="BM1368" s="27">
        <v>1</v>
      </c>
      <c r="BN1368" s="27">
        <v>1.25</v>
      </c>
      <c r="BO1368" s="27">
        <v>33.75</v>
      </c>
      <c r="BP1368" s="27">
        <v>3</v>
      </c>
      <c r="BQ1368" s="27">
        <v>8</v>
      </c>
      <c r="BR1368" s="27"/>
      <c r="BS1368" s="27">
        <v>8.1</v>
      </c>
      <c r="BT1368" s="27"/>
      <c r="BU1368" s="27"/>
      <c r="BV1368" s="27"/>
      <c r="BW1368" s="27">
        <v>10</v>
      </c>
      <c r="BX1368" s="27">
        <f t="shared" si="247"/>
        <v>0</v>
      </c>
      <c r="BY1368" s="27"/>
      <c r="BZ1368" s="27"/>
      <c r="CA1368" s="27">
        <f t="shared" si="248"/>
        <v>0</v>
      </c>
      <c r="CB1368" s="27">
        <f t="shared" si="249"/>
        <v>0</v>
      </c>
      <c r="CC1368" s="27">
        <v>200</v>
      </c>
      <c r="CD1368" s="27">
        <v>60</v>
      </c>
      <c r="CE1368" s="27">
        <v>140</v>
      </c>
      <c r="CF1368" s="27"/>
      <c r="CG1368" s="27">
        <f t="shared" si="250"/>
        <v>0</v>
      </c>
      <c r="CH1368" s="27">
        <v>100</v>
      </c>
      <c r="CI1368" s="27">
        <v>40</v>
      </c>
      <c r="CJ1368" s="27">
        <v>60</v>
      </c>
      <c r="CK1368" s="27"/>
      <c r="CL1368" s="27">
        <f t="shared" si="243"/>
        <v>0</v>
      </c>
      <c r="CM1368" s="27"/>
      <c r="CN1368" s="27"/>
      <c r="CO1368" s="27">
        <f t="shared" si="251"/>
        <v>0</v>
      </c>
      <c r="CP1368" s="27">
        <v>363.8</v>
      </c>
      <c r="CQ1368" s="27"/>
      <c r="CR1368" s="27"/>
      <c r="CS1368" s="1" t="s">
        <v>5726</v>
      </c>
    </row>
    <row r="1369" spans="1:97" customFormat="1" ht="37.5" hidden="1" customHeight="1" x14ac:dyDescent="0.25">
      <c r="A1369" s="1" t="s">
        <v>1876</v>
      </c>
      <c r="B1369" s="1" t="s">
        <v>1877</v>
      </c>
      <c r="C1369" s="1" t="s">
        <v>25</v>
      </c>
      <c r="D1369" s="1" t="s">
        <v>84</v>
      </c>
      <c r="E1369" s="1" t="s">
        <v>1878</v>
      </c>
      <c r="F1369" s="1" t="s">
        <v>1879</v>
      </c>
      <c r="G1369" s="1" t="s">
        <v>1235</v>
      </c>
      <c r="H1369" s="1" t="s">
        <v>391</v>
      </c>
      <c r="I1369" s="1" t="s">
        <v>1880</v>
      </c>
      <c r="J1369" s="1" t="s">
        <v>1881</v>
      </c>
      <c r="K1369" s="1" t="s">
        <v>1882</v>
      </c>
      <c r="L1369" s="1" t="s">
        <v>648</v>
      </c>
      <c r="M1369" s="1" t="s">
        <v>649</v>
      </c>
      <c r="N1369" s="1" t="s">
        <v>1883</v>
      </c>
      <c r="O1369" s="1" t="s">
        <v>651</v>
      </c>
      <c r="P1369" s="1">
        <v>948</v>
      </c>
      <c r="Q1369" s="1" t="s">
        <v>5283</v>
      </c>
      <c r="R1369" s="1" t="s">
        <v>38</v>
      </c>
      <c r="S1369" s="1" t="s">
        <v>5242</v>
      </c>
      <c r="T1369" s="1" t="s">
        <v>5284</v>
      </c>
      <c r="U1369" s="1">
        <v>34</v>
      </c>
      <c r="V1369" s="1" t="s">
        <v>41</v>
      </c>
      <c r="W1369" s="1" t="s">
        <v>41</v>
      </c>
      <c r="X1369" s="1">
        <v>4</v>
      </c>
      <c r="Y1369" s="34" t="s">
        <v>5649</v>
      </c>
      <c r="Z1369" s="1">
        <v>35.83</v>
      </c>
      <c r="AA1369" s="1">
        <v>10</v>
      </c>
      <c r="AB1369" s="1"/>
      <c r="AC1369" s="1"/>
      <c r="AD1369" s="1"/>
      <c r="AE1369" s="1"/>
      <c r="AF1369" s="1"/>
      <c r="AG1369" s="1">
        <v>16.5</v>
      </c>
      <c r="AH1369" s="1">
        <v>5.5</v>
      </c>
      <c r="AI1369" s="1"/>
      <c r="AJ1369" s="1">
        <v>3.83</v>
      </c>
      <c r="AK1369" s="1"/>
      <c r="AL1369" s="1"/>
      <c r="AM1369" s="1"/>
      <c r="AN1369" s="1"/>
      <c r="AO1369" s="1">
        <f t="shared" si="245"/>
        <v>0</v>
      </c>
      <c r="AP1369" s="1">
        <v>13.83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8.2200000000000006</v>
      </c>
      <c r="AX1369" s="1">
        <v>2.74</v>
      </c>
      <c r="AY1369" s="1">
        <v>0</v>
      </c>
      <c r="AZ1369" s="1">
        <v>0</v>
      </c>
      <c r="BA1369" s="1">
        <v>0</v>
      </c>
      <c r="BB1369" s="1">
        <v>3.83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f t="shared" si="246"/>
        <v>0</v>
      </c>
      <c r="BJ1369" s="1">
        <v>199.45</v>
      </c>
      <c r="BK1369" s="1">
        <v>0.5</v>
      </c>
      <c r="BL1369" s="1">
        <v>0</v>
      </c>
      <c r="BM1369" s="1">
        <v>0</v>
      </c>
      <c r="BN1369" s="1">
        <v>0</v>
      </c>
      <c r="BO1369" s="1">
        <v>7.5</v>
      </c>
      <c r="BP1369" s="1">
        <v>4.5</v>
      </c>
      <c r="BQ1369" s="1">
        <v>6</v>
      </c>
      <c r="BR1369" s="1">
        <v>5.5</v>
      </c>
      <c r="BS1369" s="1">
        <v>16.2</v>
      </c>
      <c r="BT1369" s="1">
        <v>10.5</v>
      </c>
      <c r="BU1369" s="1">
        <v>10</v>
      </c>
      <c r="BV1369" s="1">
        <v>10</v>
      </c>
      <c r="BW1369" s="1">
        <v>10</v>
      </c>
      <c r="BX1369" s="1">
        <f t="shared" si="247"/>
        <v>0</v>
      </c>
      <c r="BY1369" s="1">
        <v>20</v>
      </c>
      <c r="BZ1369" s="1">
        <v>0</v>
      </c>
      <c r="CA1369" s="1">
        <f t="shared" si="248"/>
        <v>0</v>
      </c>
      <c r="CB1369" s="1">
        <f t="shared" si="249"/>
        <v>0</v>
      </c>
      <c r="CC1369" s="1">
        <v>150</v>
      </c>
      <c r="CD1369" s="1">
        <v>40</v>
      </c>
      <c r="CE1369" s="1">
        <v>0</v>
      </c>
      <c r="CF1369" s="1">
        <v>0</v>
      </c>
      <c r="CG1369" s="1">
        <f t="shared" si="250"/>
        <v>0</v>
      </c>
      <c r="CH1369" s="1">
        <v>69</v>
      </c>
      <c r="CI1369" s="1">
        <v>24</v>
      </c>
      <c r="CJ1369" s="1">
        <v>45</v>
      </c>
      <c r="CK1369" s="1">
        <v>0</v>
      </c>
      <c r="CL1369" s="1">
        <f t="shared" si="243"/>
        <v>0</v>
      </c>
      <c r="CM1369" s="1"/>
      <c r="CN1369" s="1">
        <v>0</v>
      </c>
      <c r="CO1369" s="1">
        <f t="shared" si="251"/>
        <v>0</v>
      </c>
      <c r="CP1369" s="1">
        <v>363.28</v>
      </c>
      <c r="CQ1369" s="1">
        <f t="shared" ref="CQ1369:CQ1382" si="252">SUM(BI1369,CB1369,CG1369)</f>
        <v>0</v>
      </c>
      <c r="CR1369" s="1">
        <v>77</v>
      </c>
      <c r="CS1369" s="1" t="s">
        <v>5732</v>
      </c>
    </row>
    <row r="1370" spans="1:97" customFormat="1" ht="43.5" hidden="1" customHeight="1" x14ac:dyDescent="0.25">
      <c r="A1370" s="1" t="s">
        <v>4634</v>
      </c>
      <c r="B1370" s="1" t="s">
        <v>4635</v>
      </c>
      <c r="C1370" s="1" t="s">
        <v>25</v>
      </c>
      <c r="D1370" s="1" t="s">
        <v>26</v>
      </c>
      <c r="E1370" s="1" t="s">
        <v>4636</v>
      </c>
      <c r="F1370" s="26" t="s">
        <v>4637</v>
      </c>
      <c r="G1370" s="26" t="s">
        <v>124</v>
      </c>
      <c r="H1370" s="1" t="s">
        <v>226</v>
      </c>
      <c r="I1370" s="1" t="s">
        <v>4638</v>
      </c>
      <c r="J1370" s="1" t="s">
        <v>4638</v>
      </c>
      <c r="K1370" s="1" t="s">
        <v>4639</v>
      </c>
      <c r="L1370" s="1" t="s">
        <v>105</v>
      </c>
      <c r="M1370" s="1" t="s">
        <v>1229</v>
      </c>
      <c r="N1370" s="1" t="s">
        <v>4640</v>
      </c>
      <c r="O1370" s="1" t="s">
        <v>4641</v>
      </c>
      <c r="P1370" s="1">
        <v>948</v>
      </c>
      <c r="Q1370" s="1" t="s">
        <v>5283</v>
      </c>
      <c r="R1370" s="1" t="s">
        <v>38</v>
      </c>
      <c r="S1370" s="1" t="s">
        <v>5242</v>
      </c>
      <c r="T1370" s="1" t="s">
        <v>5284</v>
      </c>
      <c r="U1370" s="1">
        <v>34</v>
      </c>
      <c r="V1370" s="1" t="s">
        <v>41</v>
      </c>
      <c r="W1370" s="1" t="s">
        <v>41</v>
      </c>
      <c r="X1370" s="1">
        <v>3</v>
      </c>
      <c r="Y1370" s="34" t="s">
        <v>5649</v>
      </c>
      <c r="Z1370" s="1">
        <v>50</v>
      </c>
      <c r="AA1370" s="1">
        <v>10</v>
      </c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>
        <f t="shared" si="245"/>
        <v>0</v>
      </c>
      <c r="AP1370" s="1">
        <v>361.54</v>
      </c>
      <c r="AQ1370" s="1"/>
      <c r="AR1370" s="1"/>
      <c r="AS1370" s="1"/>
      <c r="AT1370" s="1">
        <v>22.5</v>
      </c>
      <c r="AU1370" s="1"/>
      <c r="AV1370" s="1"/>
      <c r="AW1370" s="1"/>
      <c r="AX1370" s="1">
        <v>1.37</v>
      </c>
      <c r="AY1370" s="1"/>
      <c r="AZ1370" s="1"/>
      <c r="BA1370" s="1"/>
      <c r="BB1370" s="1">
        <v>187.67</v>
      </c>
      <c r="BC1370" s="1"/>
      <c r="BD1370" s="1"/>
      <c r="BE1370" s="1"/>
      <c r="BF1370" s="1"/>
      <c r="BG1370" s="1"/>
      <c r="BH1370" s="1">
        <v>100</v>
      </c>
      <c r="BI1370" s="1">
        <f t="shared" si="246"/>
        <v>0</v>
      </c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>
        <f t="shared" si="247"/>
        <v>0</v>
      </c>
      <c r="BY1370" s="1"/>
      <c r="BZ1370" s="1"/>
      <c r="CA1370" s="1">
        <f t="shared" si="248"/>
        <v>0</v>
      </c>
      <c r="CB1370" s="1">
        <f t="shared" si="249"/>
        <v>0</v>
      </c>
      <c r="CC1370" s="1"/>
      <c r="CD1370" s="1"/>
      <c r="CE1370" s="1"/>
      <c r="CF1370" s="1"/>
      <c r="CG1370" s="1">
        <f t="shared" si="250"/>
        <v>0</v>
      </c>
      <c r="CH1370" s="1"/>
      <c r="CI1370" s="1"/>
      <c r="CJ1370" s="1"/>
      <c r="CK1370" s="1"/>
      <c r="CL1370" s="1">
        <f t="shared" si="243"/>
        <v>0</v>
      </c>
      <c r="CM1370" s="1"/>
      <c r="CN1370" s="1"/>
      <c r="CO1370" s="1">
        <f t="shared" si="251"/>
        <v>0</v>
      </c>
      <c r="CP1370" s="1">
        <v>361.54</v>
      </c>
      <c r="CQ1370" s="1">
        <f t="shared" si="252"/>
        <v>0</v>
      </c>
      <c r="CR1370" s="1">
        <v>27</v>
      </c>
      <c r="CS1370" s="1" t="s">
        <v>5728</v>
      </c>
    </row>
    <row r="1371" spans="1:97" customFormat="1" ht="29.25" hidden="1" customHeight="1" x14ac:dyDescent="0.25">
      <c r="A1371" s="1" t="s">
        <v>191</v>
      </c>
      <c r="B1371" s="1" t="s">
        <v>192</v>
      </c>
      <c r="C1371" s="1" t="s">
        <v>25</v>
      </c>
      <c r="D1371" s="1" t="s">
        <v>168</v>
      </c>
      <c r="E1371" s="1" t="s">
        <v>193</v>
      </c>
      <c r="F1371" s="26" t="s">
        <v>194</v>
      </c>
      <c r="G1371" s="26" t="s">
        <v>195</v>
      </c>
      <c r="H1371" s="1" t="s">
        <v>74</v>
      </c>
      <c r="I1371" s="1" t="s">
        <v>196</v>
      </c>
      <c r="J1371" s="1" t="s">
        <v>197</v>
      </c>
      <c r="K1371" s="1" t="s">
        <v>198</v>
      </c>
      <c r="L1371" s="1" t="s">
        <v>199</v>
      </c>
      <c r="M1371" s="1" t="s">
        <v>176</v>
      </c>
      <c r="N1371" s="1" t="s">
        <v>200</v>
      </c>
      <c r="O1371" s="1" t="s">
        <v>201</v>
      </c>
      <c r="P1371" s="1">
        <v>948</v>
      </c>
      <c r="Q1371" s="1" t="s">
        <v>5283</v>
      </c>
      <c r="R1371" s="1" t="s">
        <v>38</v>
      </c>
      <c r="S1371" s="1" t="s">
        <v>5242</v>
      </c>
      <c r="T1371" s="1" t="s">
        <v>5284</v>
      </c>
      <c r="U1371" s="1">
        <v>34</v>
      </c>
      <c r="V1371" s="1" t="s">
        <v>41</v>
      </c>
      <c r="W1371" s="1" t="s">
        <v>41</v>
      </c>
      <c r="X1371" s="1">
        <v>1</v>
      </c>
      <c r="Y1371" s="34" t="s">
        <v>5649</v>
      </c>
      <c r="Z1371" s="1">
        <v>0</v>
      </c>
      <c r="AA1371" s="1">
        <v>0</v>
      </c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>
        <f t="shared" si="245"/>
        <v>0</v>
      </c>
      <c r="AP1371" s="1">
        <v>75.53</v>
      </c>
      <c r="AQ1371" s="1">
        <v>12.45</v>
      </c>
      <c r="AR1371" s="1"/>
      <c r="AS1371" s="1"/>
      <c r="AT1371" s="1"/>
      <c r="AU1371" s="1">
        <v>63.08</v>
      </c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>
        <f t="shared" si="246"/>
        <v>0</v>
      </c>
      <c r="BJ1371" s="1">
        <v>85.85</v>
      </c>
      <c r="BK1371" s="1"/>
      <c r="BL1371" s="1"/>
      <c r="BM1371" s="1">
        <v>0</v>
      </c>
      <c r="BN1371" s="1"/>
      <c r="BO1371" s="1">
        <v>1.25</v>
      </c>
      <c r="BP1371" s="1">
        <v>0</v>
      </c>
      <c r="BQ1371" s="1"/>
      <c r="BR1371" s="1"/>
      <c r="BS1371" s="1">
        <v>8.1</v>
      </c>
      <c r="BT1371" s="1"/>
      <c r="BU1371" s="1"/>
      <c r="BV1371" s="1"/>
      <c r="BW1371" s="1"/>
      <c r="BX1371" s="1">
        <f t="shared" si="247"/>
        <v>0</v>
      </c>
      <c r="BY1371" s="1"/>
      <c r="BZ1371" s="1">
        <v>70</v>
      </c>
      <c r="CA1371" s="1">
        <f t="shared" si="248"/>
        <v>0</v>
      </c>
      <c r="CB1371" s="1">
        <f t="shared" si="249"/>
        <v>0</v>
      </c>
      <c r="CC1371" s="1">
        <v>200</v>
      </c>
      <c r="CD1371" s="1">
        <v>30</v>
      </c>
      <c r="CE1371" s="1">
        <v>0</v>
      </c>
      <c r="CF1371" s="1"/>
      <c r="CG1371" s="1">
        <f t="shared" si="250"/>
        <v>0</v>
      </c>
      <c r="CH1371" s="1">
        <v>100</v>
      </c>
      <c r="CI1371" s="1">
        <v>40</v>
      </c>
      <c r="CJ1371" s="1">
        <v>60</v>
      </c>
      <c r="CK1371" s="1"/>
      <c r="CL1371" s="1">
        <f t="shared" si="243"/>
        <v>0</v>
      </c>
      <c r="CM1371" s="1"/>
      <c r="CN1371" s="1"/>
      <c r="CO1371" s="1">
        <f t="shared" si="251"/>
        <v>0</v>
      </c>
      <c r="CP1371" s="1">
        <v>361.38</v>
      </c>
      <c r="CQ1371" s="1">
        <f t="shared" si="252"/>
        <v>0</v>
      </c>
      <c r="CR1371" s="1">
        <v>71</v>
      </c>
      <c r="CS1371" s="1" t="s">
        <v>5728</v>
      </c>
    </row>
    <row r="1372" spans="1:97" customFormat="1" ht="34.5" hidden="1" customHeight="1" x14ac:dyDescent="0.25">
      <c r="A1372" s="1" t="s">
        <v>202</v>
      </c>
      <c r="B1372" s="1" t="s">
        <v>203</v>
      </c>
      <c r="C1372" s="1" t="s">
        <v>157</v>
      </c>
      <c r="D1372" s="1" t="s">
        <v>26</v>
      </c>
      <c r="E1372" s="1" t="s">
        <v>204</v>
      </c>
      <c r="F1372" s="26" t="s">
        <v>205</v>
      </c>
      <c r="G1372" s="26" t="s">
        <v>206</v>
      </c>
      <c r="H1372" s="1" t="s">
        <v>75</v>
      </c>
      <c r="I1372" s="1" t="s">
        <v>207</v>
      </c>
      <c r="J1372" s="1" t="s">
        <v>207</v>
      </c>
      <c r="K1372" s="1" t="s">
        <v>208</v>
      </c>
      <c r="L1372" s="1" t="s">
        <v>209</v>
      </c>
      <c r="M1372" s="1" t="s">
        <v>210</v>
      </c>
      <c r="N1372" s="1" t="s">
        <v>211</v>
      </c>
      <c r="O1372" s="1" t="s">
        <v>212</v>
      </c>
      <c r="P1372" s="1">
        <v>948</v>
      </c>
      <c r="Q1372" s="1" t="s">
        <v>5283</v>
      </c>
      <c r="R1372" s="1" t="s">
        <v>38</v>
      </c>
      <c r="S1372" s="1" t="s">
        <v>5242</v>
      </c>
      <c r="T1372" s="1" t="s">
        <v>5284</v>
      </c>
      <c r="U1372" s="1">
        <v>34</v>
      </c>
      <c r="V1372" s="1" t="s">
        <v>41</v>
      </c>
      <c r="W1372" s="1" t="s">
        <v>41</v>
      </c>
      <c r="X1372" s="1">
        <v>1</v>
      </c>
      <c r="Y1372" s="34" t="s">
        <v>5649</v>
      </c>
      <c r="Z1372" s="1">
        <v>50</v>
      </c>
      <c r="AA1372" s="1">
        <v>10</v>
      </c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>
        <f t="shared" si="245"/>
        <v>0</v>
      </c>
      <c r="AP1372" s="1">
        <v>295.97000000000003</v>
      </c>
      <c r="AQ1372" s="1"/>
      <c r="AR1372" s="1"/>
      <c r="AS1372" s="1"/>
      <c r="AT1372" s="1"/>
      <c r="AU1372" s="1"/>
      <c r="AV1372" s="1"/>
      <c r="AW1372" s="1"/>
      <c r="AX1372" s="1">
        <v>23.29</v>
      </c>
      <c r="AY1372" s="1"/>
      <c r="AZ1372" s="1"/>
      <c r="BA1372" s="1">
        <v>0</v>
      </c>
      <c r="BB1372" s="1">
        <v>91.92</v>
      </c>
      <c r="BC1372" s="1"/>
      <c r="BD1372" s="1"/>
      <c r="BE1372" s="1"/>
      <c r="BF1372" s="1"/>
      <c r="BG1372" s="1"/>
      <c r="BH1372" s="1">
        <v>0</v>
      </c>
      <c r="BI1372" s="1">
        <f t="shared" si="246"/>
        <v>0</v>
      </c>
      <c r="BJ1372" s="1">
        <v>44.5</v>
      </c>
      <c r="BK1372" s="1"/>
      <c r="BL1372" s="1"/>
      <c r="BM1372" s="1"/>
      <c r="BN1372" s="1"/>
      <c r="BO1372" s="1">
        <v>2.5</v>
      </c>
      <c r="BP1372" s="1"/>
      <c r="BQ1372" s="1">
        <v>2</v>
      </c>
      <c r="BR1372" s="1"/>
      <c r="BS1372" s="1"/>
      <c r="BT1372" s="1"/>
      <c r="BU1372" s="1">
        <v>0</v>
      </c>
      <c r="BV1372" s="1">
        <v>10</v>
      </c>
      <c r="BW1372" s="1"/>
      <c r="BX1372" s="1">
        <f t="shared" si="247"/>
        <v>0</v>
      </c>
      <c r="BY1372" s="1">
        <v>20</v>
      </c>
      <c r="BZ1372" s="1"/>
      <c r="CA1372" s="1">
        <f t="shared" si="248"/>
        <v>0</v>
      </c>
      <c r="CB1372" s="1">
        <f t="shared" si="249"/>
        <v>0</v>
      </c>
      <c r="CC1372" s="1">
        <v>20</v>
      </c>
      <c r="CD1372" s="1">
        <v>0</v>
      </c>
      <c r="CE1372" s="1"/>
      <c r="CF1372" s="1"/>
      <c r="CG1372" s="1">
        <f t="shared" si="250"/>
        <v>0</v>
      </c>
      <c r="CH1372" s="1">
        <v>8</v>
      </c>
      <c r="CI1372" s="1">
        <v>8</v>
      </c>
      <c r="CJ1372" s="1"/>
      <c r="CK1372" s="1"/>
      <c r="CL1372" s="1">
        <f t="shared" si="243"/>
        <v>0</v>
      </c>
      <c r="CM1372" s="1"/>
      <c r="CN1372" s="1"/>
      <c r="CO1372" s="1">
        <f t="shared" si="251"/>
        <v>0</v>
      </c>
      <c r="CP1372" s="1">
        <v>360.47</v>
      </c>
      <c r="CQ1372" s="1">
        <f t="shared" si="252"/>
        <v>0</v>
      </c>
      <c r="CR1372" s="1">
        <v>78</v>
      </c>
      <c r="CS1372" s="1" t="s">
        <v>5728</v>
      </c>
    </row>
    <row r="1373" spans="1:97" customFormat="1" ht="33" hidden="1" customHeight="1" x14ac:dyDescent="0.25">
      <c r="A1373" s="1" t="s">
        <v>221</v>
      </c>
      <c r="B1373" s="1" t="s">
        <v>222</v>
      </c>
      <c r="C1373" s="1" t="s">
        <v>25</v>
      </c>
      <c r="D1373" s="1" t="s">
        <v>26</v>
      </c>
      <c r="E1373" s="1" t="s">
        <v>223</v>
      </c>
      <c r="F1373" s="1" t="s">
        <v>224</v>
      </c>
      <c r="G1373" s="1" t="s">
        <v>225</v>
      </c>
      <c r="H1373" s="1" t="s">
        <v>226</v>
      </c>
      <c r="I1373" s="1" t="s">
        <v>227</v>
      </c>
      <c r="J1373" s="1" t="s">
        <v>228</v>
      </c>
      <c r="K1373" s="1" t="s">
        <v>229</v>
      </c>
      <c r="L1373" s="1" t="s">
        <v>230</v>
      </c>
      <c r="M1373" s="1" t="s">
        <v>231</v>
      </c>
      <c r="N1373" s="1" t="s">
        <v>232</v>
      </c>
      <c r="O1373" s="1" t="s">
        <v>233</v>
      </c>
      <c r="P1373" s="1">
        <v>948</v>
      </c>
      <c r="Q1373" s="1" t="s">
        <v>5283</v>
      </c>
      <c r="R1373" s="1" t="s">
        <v>38</v>
      </c>
      <c r="S1373" s="1" t="s">
        <v>5242</v>
      </c>
      <c r="T1373" s="1" t="s">
        <v>5284</v>
      </c>
      <c r="U1373" s="1">
        <v>34</v>
      </c>
      <c r="V1373" s="1" t="s">
        <v>41</v>
      </c>
      <c r="W1373" s="1" t="s">
        <v>41</v>
      </c>
      <c r="X1373" s="1">
        <v>1</v>
      </c>
      <c r="Y1373" s="34" t="s">
        <v>5649</v>
      </c>
      <c r="Z1373" s="1">
        <v>10</v>
      </c>
      <c r="AA1373" s="1">
        <v>10</v>
      </c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>
        <f t="shared" si="245"/>
        <v>0</v>
      </c>
      <c r="AP1373" s="1">
        <v>290.01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180.01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100</v>
      </c>
      <c r="BI1373" s="1">
        <f t="shared" si="246"/>
        <v>0</v>
      </c>
      <c r="BJ1373" s="1">
        <v>22.25</v>
      </c>
      <c r="BK1373" s="1">
        <v>0</v>
      </c>
      <c r="BL1373" s="1">
        <v>0</v>
      </c>
      <c r="BM1373" s="1">
        <v>1</v>
      </c>
      <c r="BN1373" s="1">
        <v>0</v>
      </c>
      <c r="BO1373" s="1">
        <v>1.25</v>
      </c>
      <c r="BP1373" s="1">
        <v>0</v>
      </c>
      <c r="BQ1373" s="1">
        <v>0</v>
      </c>
      <c r="BR1373" s="1">
        <v>0</v>
      </c>
      <c r="BS1373" s="1">
        <v>0</v>
      </c>
      <c r="BT1373" s="1">
        <v>0</v>
      </c>
      <c r="BU1373" s="1">
        <v>0</v>
      </c>
      <c r="BV1373" s="1">
        <v>10</v>
      </c>
      <c r="BW1373" s="1">
        <v>0</v>
      </c>
      <c r="BX1373" s="1">
        <f t="shared" si="247"/>
        <v>0</v>
      </c>
      <c r="BY1373" s="1">
        <v>0</v>
      </c>
      <c r="BZ1373" s="1">
        <v>0</v>
      </c>
      <c r="CA1373" s="1">
        <f t="shared" si="248"/>
        <v>0</v>
      </c>
      <c r="CB1373" s="1">
        <f t="shared" si="249"/>
        <v>0</v>
      </c>
      <c r="CC1373" s="1">
        <v>40</v>
      </c>
      <c r="CD1373" s="1">
        <v>40</v>
      </c>
      <c r="CE1373" s="1">
        <v>0</v>
      </c>
      <c r="CF1373" s="1">
        <v>0</v>
      </c>
      <c r="CG1373" s="1">
        <f t="shared" si="250"/>
        <v>0</v>
      </c>
      <c r="CH1373" s="1">
        <v>24</v>
      </c>
      <c r="CI1373" s="1">
        <v>24</v>
      </c>
      <c r="CJ1373" s="1">
        <v>0</v>
      </c>
      <c r="CK1373" s="1">
        <v>0</v>
      </c>
      <c r="CL1373" s="1">
        <f t="shared" si="243"/>
        <v>0</v>
      </c>
      <c r="CM1373" s="1"/>
      <c r="CN1373" s="1">
        <v>0</v>
      </c>
      <c r="CO1373" s="1">
        <f t="shared" si="251"/>
        <v>0</v>
      </c>
      <c r="CP1373" s="1">
        <v>352.26</v>
      </c>
      <c r="CQ1373" s="1">
        <f t="shared" si="252"/>
        <v>0</v>
      </c>
      <c r="CR1373" s="1">
        <v>23</v>
      </c>
      <c r="CS1373" s="1" t="s">
        <v>5732</v>
      </c>
    </row>
    <row r="1374" spans="1:97" customFormat="1" ht="44.25" hidden="1" customHeight="1" x14ac:dyDescent="0.25">
      <c r="A1374" s="1" t="s">
        <v>234</v>
      </c>
      <c r="B1374" s="1" t="s">
        <v>235</v>
      </c>
      <c r="C1374" s="1" t="s">
        <v>236</v>
      </c>
      <c r="D1374" s="1" t="s">
        <v>98</v>
      </c>
      <c r="E1374" s="1" t="s">
        <v>237</v>
      </c>
      <c r="F1374" s="26" t="s">
        <v>238</v>
      </c>
      <c r="G1374" s="26" t="s">
        <v>29</v>
      </c>
      <c r="H1374" s="1" t="s">
        <v>75</v>
      </c>
      <c r="I1374" s="1" t="s">
        <v>239</v>
      </c>
      <c r="J1374" s="1" t="s">
        <v>240</v>
      </c>
      <c r="K1374" s="1" t="s">
        <v>241</v>
      </c>
      <c r="L1374" s="1" t="s">
        <v>242</v>
      </c>
      <c r="M1374" s="1" t="s">
        <v>231</v>
      </c>
      <c r="N1374" s="1" t="s">
        <v>243</v>
      </c>
      <c r="O1374" s="1" t="s">
        <v>244</v>
      </c>
      <c r="P1374" s="1">
        <v>948</v>
      </c>
      <c r="Q1374" s="1" t="s">
        <v>5283</v>
      </c>
      <c r="R1374" s="1" t="s">
        <v>38</v>
      </c>
      <c r="S1374" s="1" t="s">
        <v>5242</v>
      </c>
      <c r="T1374" s="1" t="s">
        <v>5284</v>
      </c>
      <c r="U1374" s="1">
        <v>34</v>
      </c>
      <c r="V1374" s="1" t="s">
        <v>41</v>
      </c>
      <c r="W1374" s="1" t="s">
        <v>41</v>
      </c>
      <c r="X1374" s="1">
        <v>4</v>
      </c>
      <c r="Y1374" s="34" t="s">
        <v>5649</v>
      </c>
      <c r="Z1374" s="1">
        <v>0</v>
      </c>
      <c r="AA1374" s="1">
        <v>0</v>
      </c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>
        <f t="shared" si="245"/>
        <v>0</v>
      </c>
      <c r="AP1374" s="1">
        <v>111.33</v>
      </c>
      <c r="AQ1374" s="1">
        <v>14.11</v>
      </c>
      <c r="AR1374" s="1"/>
      <c r="AS1374" s="1">
        <v>160</v>
      </c>
      <c r="AT1374" s="1"/>
      <c r="AU1374" s="1"/>
      <c r="AV1374" s="1"/>
      <c r="AW1374" s="1"/>
      <c r="AX1374" s="1"/>
      <c r="AY1374" s="1"/>
      <c r="AZ1374" s="1"/>
      <c r="BA1374" s="1"/>
      <c r="BB1374" s="1">
        <v>88.09</v>
      </c>
      <c r="BC1374" s="1"/>
      <c r="BD1374" s="1"/>
      <c r="BE1374" s="1"/>
      <c r="BF1374" s="1"/>
      <c r="BG1374" s="1"/>
      <c r="BH1374" s="1"/>
      <c r="BI1374" s="1">
        <f t="shared" si="246"/>
        <v>0</v>
      </c>
      <c r="BJ1374" s="1">
        <v>37.700000000000003</v>
      </c>
      <c r="BK1374" s="1">
        <v>0.5</v>
      </c>
      <c r="BL1374" s="1"/>
      <c r="BM1374" s="1">
        <v>2</v>
      </c>
      <c r="BN1374" s="1">
        <v>1.25</v>
      </c>
      <c r="BO1374" s="1">
        <v>1.25</v>
      </c>
      <c r="BP1374" s="1"/>
      <c r="BQ1374" s="1">
        <v>0</v>
      </c>
      <c r="BR1374" s="1"/>
      <c r="BS1374" s="1">
        <v>2.7</v>
      </c>
      <c r="BT1374" s="1"/>
      <c r="BU1374" s="1"/>
      <c r="BV1374" s="1">
        <v>10</v>
      </c>
      <c r="BW1374" s="1">
        <v>10</v>
      </c>
      <c r="BX1374" s="1">
        <f t="shared" si="247"/>
        <v>0</v>
      </c>
      <c r="BY1374" s="1"/>
      <c r="BZ1374" s="1"/>
      <c r="CA1374" s="1">
        <f t="shared" si="248"/>
        <v>0</v>
      </c>
      <c r="CB1374" s="1">
        <f t="shared" si="249"/>
        <v>0</v>
      </c>
      <c r="CC1374" s="1">
        <v>200</v>
      </c>
      <c r="CD1374" s="1">
        <v>60</v>
      </c>
      <c r="CE1374" s="1">
        <v>0</v>
      </c>
      <c r="CF1374" s="1"/>
      <c r="CG1374" s="1">
        <f t="shared" si="250"/>
        <v>0</v>
      </c>
      <c r="CH1374" s="1">
        <v>100</v>
      </c>
      <c r="CI1374" s="1">
        <v>40</v>
      </c>
      <c r="CJ1374" s="1">
        <v>60</v>
      </c>
      <c r="CK1374" s="1"/>
      <c r="CL1374" s="1">
        <f t="shared" si="243"/>
        <v>0</v>
      </c>
      <c r="CM1374" s="1"/>
      <c r="CN1374" s="1"/>
      <c r="CO1374" s="1">
        <f t="shared" si="251"/>
        <v>0</v>
      </c>
      <c r="CP1374" s="1">
        <v>349.03</v>
      </c>
      <c r="CQ1374" s="1">
        <f t="shared" si="252"/>
        <v>0</v>
      </c>
      <c r="CR1374" s="1">
        <v>21</v>
      </c>
      <c r="CS1374" s="1" t="s">
        <v>5728</v>
      </c>
    </row>
    <row r="1375" spans="1:97" customFormat="1" ht="30.75" hidden="1" customHeight="1" x14ac:dyDescent="0.25">
      <c r="A1375" s="1" t="s">
        <v>4131</v>
      </c>
      <c r="B1375" s="1" t="s">
        <v>4132</v>
      </c>
      <c r="C1375" s="1" t="s">
        <v>25</v>
      </c>
      <c r="D1375" s="1" t="s">
        <v>26</v>
      </c>
      <c r="E1375" s="1" t="s">
        <v>4133</v>
      </c>
      <c r="F1375" s="26" t="s">
        <v>3685</v>
      </c>
      <c r="G1375" s="26" t="s">
        <v>4134</v>
      </c>
      <c r="H1375" s="1" t="s">
        <v>74</v>
      </c>
      <c r="I1375" s="1" t="s">
        <v>4135</v>
      </c>
      <c r="J1375" s="1" t="s">
        <v>4136</v>
      </c>
      <c r="K1375" s="1" t="s">
        <v>4137</v>
      </c>
      <c r="L1375" s="1" t="s">
        <v>105</v>
      </c>
      <c r="M1375" s="1" t="s">
        <v>4138</v>
      </c>
      <c r="N1375" s="1" t="s">
        <v>4139</v>
      </c>
      <c r="O1375" s="1" t="s">
        <v>2745</v>
      </c>
      <c r="P1375" s="1">
        <v>948</v>
      </c>
      <c r="Q1375" s="1" t="s">
        <v>5283</v>
      </c>
      <c r="R1375" s="1" t="s">
        <v>38</v>
      </c>
      <c r="S1375" s="1" t="s">
        <v>5242</v>
      </c>
      <c r="T1375" s="1" t="s">
        <v>5284</v>
      </c>
      <c r="U1375" s="1">
        <v>34</v>
      </c>
      <c r="V1375" s="1" t="s">
        <v>41</v>
      </c>
      <c r="W1375" s="1" t="s">
        <v>41</v>
      </c>
      <c r="X1375" s="1">
        <v>3</v>
      </c>
      <c r="Y1375" s="34" t="s">
        <v>5649</v>
      </c>
      <c r="Z1375" s="1">
        <v>193.26</v>
      </c>
      <c r="AA1375" s="1">
        <v>10</v>
      </c>
      <c r="AB1375" s="1"/>
      <c r="AC1375" s="1"/>
      <c r="AD1375" s="1"/>
      <c r="AE1375" s="1"/>
      <c r="AF1375" s="1"/>
      <c r="AG1375" s="1">
        <v>99</v>
      </c>
      <c r="AH1375" s="1"/>
      <c r="AI1375" s="1"/>
      <c r="AJ1375" s="1">
        <v>84.26</v>
      </c>
      <c r="AK1375" s="1"/>
      <c r="AL1375" s="1"/>
      <c r="AM1375" s="1"/>
      <c r="AN1375" s="1"/>
      <c r="AO1375" s="1">
        <f t="shared" si="245"/>
        <v>0</v>
      </c>
      <c r="AP1375" s="1">
        <v>10</v>
      </c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>
        <v>55.39</v>
      </c>
      <c r="BB1375" s="1">
        <v>137.88</v>
      </c>
      <c r="BC1375" s="1"/>
      <c r="BD1375" s="1"/>
      <c r="BE1375" s="1"/>
      <c r="BF1375" s="1"/>
      <c r="BG1375" s="1"/>
      <c r="BH1375" s="1">
        <v>0</v>
      </c>
      <c r="BI1375" s="1">
        <f t="shared" si="246"/>
        <v>0</v>
      </c>
      <c r="BJ1375" s="1">
        <v>157.25</v>
      </c>
      <c r="BK1375" s="1">
        <v>7.5</v>
      </c>
      <c r="BL1375" s="1">
        <v>0</v>
      </c>
      <c r="BM1375" s="1">
        <v>7</v>
      </c>
      <c r="BN1375" s="1"/>
      <c r="BO1375" s="1">
        <v>11.25</v>
      </c>
      <c r="BP1375" s="1">
        <v>12</v>
      </c>
      <c r="BQ1375" s="1">
        <v>4</v>
      </c>
      <c r="BR1375" s="1"/>
      <c r="BS1375" s="1">
        <v>13.5</v>
      </c>
      <c r="BT1375" s="1"/>
      <c r="BU1375" s="1">
        <v>10</v>
      </c>
      <c r="BV1375" s="1"/>
      <c r="BW1375" s="1">
        <v>10</v>
      </c>
      <c r="BX1375" s="1">
        <f t="shared" si="247"/>
        <v>0</v>
      </c>
      <c r="BY1375" s="1"/>
      <c r="BZ1375" s="1">
        <v>70</v>
      </c>
      <c r="CA1375" s="1">
        <f t="shared" si="248"/>
        <v>0</v>
      </c>
      <c r="CB1375" s="1">
        <f t="shared" si="249"/>
        <v>0</v>
      </c>
      <c r="CC1375" s="1">
        <v>180</v>
      </c>
      <c r="CD1375" s="1">
        <v>40</v>
      </c>
      <c r="CE1375" s="1">
        <v>50</v>
      </c>
      <c r="CF1375" s="1"/>
      <c r="CG1375" s="1">
        <f t="shared" si="250"/>
        <v>0</v>
      </c>
      <c r="CH1375" s="1">
        <v>84</v>
      </c>
      <c r="CI1375" s="1">
        <v>24</v>
      </c>
      <c r="CJ1375" s="1">
        <v>60</v>
      </c>
      <c r="CK1375" s="1"/>
      <c r="CL1375" s="1">
        <f t="shared" si="243"/>
        <v>0</v>
      </c>
      <c r="CM1375" s="1"/>
      <c r="CN1375" s="1"/>
      <c r="CO1375" s="1">
        <f t="shared" si="251"/>
        <v>0</v>
      </c>
      <c r="CP1375" s="1">
        <v>347.25</v>
      </c>
      <c r="CQ1375" s="1">
        <f t="shared" si="252"/>
        <v>0</v>
      </c>
      <c r="CR1375" s="1">
        <v>8</v>
      </c>
      <c r="CS1375" s="1" t="s">
        <v>5728</v>
      </c>
    </row>
    <row r="1376" spans="1:97" customFormat="1" ht="29.25" hidden="1" customHeight="1" x14ac:dyDescent="0.25">
      <c r="A1376" s="1" t="s">
        <v>3923</v>
      </c>
      <c r="B1376" s="1" t="s">
        <v>3924</v>
      </c>
      <c r="C1376" s="1" t="s">
        <v>57</v>
      </c>
      <c r="D1376" s="1" t="s">
        <v>84</v>
      </c>
      <c r="E1376" s="1" t="s">
        <v>3925</v>
      </c>
      <c r="F1376" s="26" t="s">
        <v>3926</v>
      </c>
      <c r="G1376" s="26" t="s">
        <v>3927</v>
      </c>
      <c r="H1376" s="1" t="s">
        <v>337</v>
      </c>
      <c r="I1376" s="1" t="s">
        <v>3928</v>
      </c>
      <c r="J1376" s="1" t="s">
        <v>3929</v>
      </c>
      <c r="K1376" s="1" t="s">
        <v>3930</v>
      </c>
      <c r="L1376" s="1" t="s">
        <v>78</v>
      </c>
      <c r="M1376" s="1" t="s">
        <v>3009</v>
      </c>
      <c r="N1376" s="1" t="s">
        <v>3931</v>
      </c>
      <c r="O1376" s="1" t="s">
        <v>3932</v>
      </c>
      <c r="P1376" s="1">
        <v>948</v>
      </c>
      <c r="Q1376" s="1" t="s">
        <v>5283</v>
      </c>
      <c r="R1376" s="1" t="s">
        <v>38</v>
      </c>
      <c r="S1376" s="1" t="s">
        <v>5242</v>
      </c>
      <c r="T1376" s="1" t="s">
        <v>5284</v>
      </c>
      <c r="U1376" s="1">
        <v>34</v>
      </c>
      <c r="V1376" s="1" t="s">
        <v>41</v>
      </c>
      <c r="W1376" s="1" t="s">
        <v>41</v>
      </c>
      <c r="X1376" s="1">
        <v>4</v>
      </c>
      <c r="Y1376" s="34" t="s">
        <v>5649</v>
      </c>
      <c r="Z1376" s="1">
        <v>10</v>
      </c>
      <c r="AA1376" s="1">
        <v>10</v>
      </c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>
        <f t="shared" si="245"/>
        <v>0</v>
      </c>
      <c r="AP1376" s="1">
        <v>291.33</v>
      </c>
      <c r="AQ1376" s="1"/>
      <c r="AR1376" s="1"/>
      <c r="AS1376" s="1"/>
      <c r="AT1376" s="1"/>
      <c r="AU1376" s="1"/>
      <c r="AV1376" s="1"/>
      <c r="AW1376" s="1"/>
      <c r="AX1376" s="1">
        <v>4.1100000000000003</v>
      </c>
      <c r="AY1376" s="1"/>
      <c r="AZ1376" s="1"/>
      <c r="BA1376" s="1">
        <v>17.190000000000001</v>
      </c>
      <c r="BB1376" s="1">
        <v>157.03</v>
      </c>
      <c r="BC1376" s="1"/>
      <c r="BD1376" s="1"/>
      <c r="BE1376" s="1"/>
      <c r="BF1376" s="1"/>
      <c r="BG1376" s="1"/>
      <c r="BH1376" s="1">
        <v>100</v>
      </c>
      <c r="BI1376" s="1">
        <f t="shared" si="246"/>
        <v>0</v>
      </c>
      <c r="BJ1376" s="1">
        <v>23.75</v>
      </c>
      <c r="BK1376" s="1">
        <v>1</v>
      </c>
      <c r="BL1376" s="1"/>
      <c r="BM1376" s="1">
        <v>1</v>
      </c>
      <c r="BN1376" s="1"/>
      <c r="BO1376" s="1">
        <v>1.25</v>
      </c>
      <c r="BP1376" s="1"/>
      <c r="BQ1376" s="1"/>
      <c r="BR1376" s="1"/>
      <c r="BS1376" s="1"/>
      <c r="BT1376" s="1"/>
      <c r="BU1376" s="1">
        <v>0</v>
      </c>
      <c r="BV1376" s="1">
        <v>10</v>
      </c>
      <c r="BW1376" s="1"/>
      <c r="BX1376" s="1">
        <f t="shared" si="247"/>
        <v>0</v>
      </c>
      <c r="BY1376" s="1"/>
      <c r="BZ1376" s="1"/>
      <c r="CA1376" s="1">
        <f t="shared" si="248"/>
        <v>0</v>
      </c>
      <c r="CB1376" s="1">
        <f t="shared" si="249"/>
        <v>0</v>
      </c>
      <c r="CC1376" s="1">
        <v>30</v>
      </c>
      <c r="CD1376" s="1">
        <v>30</v>
      </c>
      <c r="CE1376" s="1"/>
      <c r="CF1376" s="1"/>
      <c r="CG1376" s="1">
        <f t="shared" si="250"/>
        <v>0</v>
      </c>
      <c r="CH1376" s="1">
        <v>16</v>
      </c>
      <c r="CI1376" s="1">
        <v>16</v>
      </c>
      <c r="CJ1376" s="1"/>
      <c r="CK1376" s="1"/>
      <c r="CL1376" s="1">
        <f t="shared" si="243"/>
        <v>0</v>
      </c>
      <c r="CM1376" s="1"/>
      <c r="CN1376" s="1"/>
      <c r="CO1376" s="1">
        <f t="shared" si="251"/>
        <v>0</v>
      </c>
      <c r="CP1376" s="1">
        <v>345.08</v>
      </c>
      <c r="CQ1376" s="1">
        <f t="shared" si="252"/>
        <v>0</v>
      </c>
      <c r="CR1376" s="1">
        <v>25</v>
      </c>
      <c r="CS1376" s="1" t="s">
        <v>5728</v>
      </c>
    </row>
    <row r="1377" spans="1:97" customFormat="1" ht="40.5" hidden="1" customHeight="1" x14ac:dyDescent="0.25">
      <c r="A1377" s="1" t="s">
        <v>1893</v>
      </c>
      <c r="B1377" s="1" t="s">
        <v>1894</v>
      </c>
      <c r="C1377" s="1" t="s">
        <v>25</v>
      </c>
      <c r="D1377" s="1" t="s">
        <v>71</v>
      </c>
      <c r="E1377" s="1" t="s">
        <v>1895</v>
      </c>
      <c r="F1377" s="26" t="s">
        <v>1896</v>
      </c>
      <c r="G1377" s="26" t="s">
        <v>29</v>
      </c>
      <c r="H1377" s="1" t="s">
        <v>1897</v>
      </c>
      <c r="I1377" s="1" t="s">
        <v>1898</v>
      </c>
      <c r="J1377" s="1" t="s">
        <v>1899</v>
      </c>
      <c r="K1377" s="1" t="s">
        <v>1900</v>
      </c>
      <c r="L1377" s="1" t="s">
        <v>105</v>
      </c>
      <c r="M1377" s="1" t="s">
        <v>1080</v>
      </c>
      <c r="N1377" s="1" t="s">
        <v>1901</v>
      </c>
      <c r="O1377" s="1" t="s">
        <v>1082</v>
      </c>
      <c r="P1377" s="1">
        <v>948</v>
      </c>
      <c r="Q1377" s="1" t="s">
        <v>5283</v>
      </c>
      <c r="R1377" s="1" t="s">
        <v>38</v>
      </c>
      <c r="S1377" s="1" t="s">
        <v>5242</v>
      </c>
      <c r="T1377" s="1" t="s">
        <v>5284</v>
      </c>
      <c r="U1377" s="1">
        <v>34</v>
      </c>
      <c r="V1377" s="1" t="s">
        <v>41</v>
      </c>
      <c r="W1377" s="1" t="s">
        <v>41</v>
      </c>
      <c r="X1377" s="1">
        <v>3</v>
      </c>
      <c r="Y1377" s="34" t="s">
        <v>5649</v>
      </c>
      <c r="Z1377" s="1">
        <v>50</v>
      </c>
      <c r="AA1377" s="1">
        <v>10</v>
      </c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>
        <f t="shared" si="245"/>
        <v>0</v>
      </c>
      <c r="AP1377" s="1">
        <v>154.19</v>
      </c>
      <c r="AQ1377" s="1">
        <v>3.32</v>
      </c>
      <c r="AR1377" s="1"/>
      <c r="AS1377" s="1"/>
      <c r="AT1377" s="1"/>
      <c r="AU1377" s="1">
        <v>66.400000000000006</v>
      </c>
      <c r="AV1377" s="1"/>
      <c r="AW1377" s="1"/>
      <c r="AX1377" s="1"/>
      <c r="AY1377" s="1"/>
      <c r="AZ1377" s="1"/>
      <c r="BA1377" s="1"/>
      <c r="BB1377" s="1">
        <v>34.47</v>
      </c>
      <c r="BC1377" s="1"/>
      <c r="BD1377" s="1"/>
      <c r="BE1377" s="1"/>
      <c r="BF1377" s="1"/>
      <c r="BG1377" s="1"/>
      <c r="BH1377" s="1"/>
      <c r="BI1377" s="1">
        <f t="shared" si="246"/>
        <v>0</v>
      </c>
      <c r="BJ1377" s="1">
        <v>20.75</v>
      </c>
      <c r="BK1377" s="1"/>
      <c r="BL1377" s="1"/>
      <c r="BM1377" s="1">
        <v>2</v>
      </c>
      <c r="BN1377" s="1"/>
      <c r="BO1377" s="1">
        <v>5</v>
      </c>
      <c r="BP1377" s="1"/>
      <c r="BQ1377" s="1"/>
      <c r="BR1377" s="1"/>
      <c r="BS1377" s="1"/>
      <c r="BT1377" s="1"/>
      <c r="BU1377" s="1"/>
      <c r="BV1377" s="1"/>
      <c r="BW1377" s="1">
        <v>10</v>
      </c>
      <c r="BX1377" s="1">
        <f t="shared" si="247"/>
        <v>0</v>
      </c>
      <c r="BY1377" s="1"/>
      <c r="BZ1377" s="1"/>
      <c r="CA1377" s="1">
        <f t="shared" si="248"/>
        <v>0</v>
      </c>
      <c r="CB1377" s="1">
        <f t="shared" si="249"/>
        <v>0</v>
      </c>
      <c r="CC1377" s="1">
        <v>170</v>
      </c>
      <c r="CD1377" s="1">
        <v>60</v>
      </c>
      <c r="CE1377" s="1">
        <v>50</v>
      </c>
      <c r="CF1377" s="1"/>
      <c r="CG1377" s="1">
        <f t="shared" si="250"/>
        <v>0</v>
      </c>
      <c r="CH1377" s="1">
        <v>85</v>
      </c>
      <c r="CI1377" s="1">
        <v>40</v>
      </c>
      <c r="CJ1377" s="1">
        <v>45</v>
      </c>
      <c r="CK1377" s="1"/>
      <c r="CL1377" s="1">
        <f t="shared" si="243"/>
        <v>0</v>
      </c>
      <c r="CM1377" s="1"/>
      <c r="CN1377" s="1"/>
      <c r="CO1377" s="1">
        <f t="shared" si="251"/>
        <v>0</v>
      </c>
      <c r="CP1377" s="1">
        <v>344.94</v>
      </c>
      <c r="CQ1377" s="1">
        <f t="shared" si="252"/>
        <v>0</v>
      </c>
      <c r="CR1377" s="1">
        <v>50</v>
      </c>
      <c r="CS1377" s="1" t="s">
        <v>5728</v>
      </c>
    </row>
    <row r="1378" spans="1:97" customFormat="1" ht="36.75" hidden="1" customHeight="1" x14ac:dyDescent="0.25">
      <c r="A1378" s="1" t="s">
        <v>5033</v>
      </c>
      <c r="B1378" s="1" t="s">
        <v>5034</v>
      </c>
      <c r="C1378" s="1" t="s">
        <v>25</v>
      </c>
      <c r="D1378" s="1" t="s">
        <v>26</v>
      </c>
      <c r="E1378" s="1" t="s">
        <v>5035</v>
      </c>
      <c r="F1378" s="26" t="s">
        <v>5036</v>
      </c>
      <c r="G1378" s="26" t="s">
        <v>621</v>
      </c>
      <c r="H1378" s="1" t="s">
        <v>2337</v>
      </c>
      <c r="I1378" s="1" t="s">
        <v>5037</v>
      </c>
      <c r="J1378" s="1" t="s">
        <v>5038</v>
      </c>
      <c r="K1378" s="1" t="s">
        <v>5039</v>
      </c>
      <c r="L1378" s="1" t="s">
        <v>362</v>
      </c>
      <c r="M1378" s="1" t="s">
        <v>2819</v>
      </c>
      <c r="N1378" s="1" t="s">
        <v>5040</v>
      </c>
      <c r="O1378" s="1" t="s">
        <v>919</v>
      </c>
      <c r="P1378" s="1">
        <v>948</v>
      </c>
      <c r="Q1378" s="1" t="s">
        <v>5283</v>
      </c>
      <c r="R1378" s="1" t="s">
        <v>38</v>
      </c>
      <c r="S1378" s="1" t="s">
        <v>5242</v>
      </c>
      <c r="T1378" s="1" t="s">
        <v>5284</v>
      </c>
      <c r="U1378" s="1">
        <v>34</v>
      </c>
      <c r="V1378" s="1" t="s">
        <v>41</v>
      </c>
      <c r="W1378" s="1" t="s">
        <v>41</v>
      </c>
      <c r="X1378" s="1">
        <v>4</v>
      </c>
      <c r="Y1378" s="34" t="s">
        <v>5649</v>
      </c>
      <c r="Z1378" s="1">
        <v>233</v>
      </c>
      <c r="AA1378" s="1">
        <v>10</v>
      </c>
      <c r="AB1378" s="1"/>
      <c r="AC1378" s="1"/>
      <c r="AD1378" s="1">
        <v>217.5</v>
      </c>
      <c r="AE1378" s="1"/>
      <c r="AF1378" s="1"/>
      <c r="AG1378" s="1"/>
      <c r="AH1378" s="1">
        <v>5.5</v>
      </c>
      <c r="AI1378" s="1"/>
      <c r="AJ1378" s="1"/>
      <c r="AK1378" s="1"/>
      <c r="AL1378" s="1"/>
      <c r="AM1378" s="1"/>
      <c r="AN1378" s="1"/>
      <c r="AO1378" s="1">
        <f t="shared" si="245"/>
        <v>0</v>
      </c>
      <c r="AP1378" s="1">
        <v>121.49</v>
      </c>
      <c r="AQ1378" s="1"/>
      <c r="AR1378" s="1">
        <v>87</v>
      </c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>
        <f t="shared" si="246"/>
        <v>0</v>
      </c>
      <c r="BJ1378" s="1">
        <v>159.35</v>
      </c>
      <c r="BK1378" s="1">
        <v>1.5</v>
      </c>
      <c r="BL1378" s="1">
        <v>0</v>
      </c>
      <c r="BM1378" s="1">
        <v>3</v>
      </c>
      <c r="BN1378" s="1"/>
      <c r="BO1378" s="1">
        <v>28.75</v>
      </c>
      <c r="BP1378" s="1">
        <v>3</v>
      </c>
      <c r="BQ1378" s="1">
        <v>12</v>
      </c>
      <c r="BR1378" s="1">
        <v>2.75</v>
      </c>
      <c r="BS1378" s="1">
        <v>8.1</v>
      </c>
      <c r="BT1378" s="1">
        <v>3.5</v>
      </c>
      <c r="BU1378" s="1"/>
      <c r="BV1378" s="1">
        <v>10</v>
      </c>
      <c r="BW1378" s="1">
        <v>10</v>
      </c>
      <c r="BX1378" s="1">
        <f t="shared" si="247"/>
        <v>0</v>
      </c>
      <c r="BY1378" s="1"/>
      <c r="BZ1378" s="1">
        <v>70</v>
      </c>
      <c r="CA1378" s="1">
        <f t="shared" si="248"/>
        <v>0</v>
      </c>
      <c r="CB1378" s="1">
        <f t="shared" si="249"/>
        <v>0</v>
      </c>
      <c r="CC1378" s="1">
        <v>60</v>
      </c>
      <c r="CD1378" s="1">
        <v>40</v>
      </c>
      <c r="CE1378" s="1"/>
      <c r="CF1378" s="1"/>
      <c r="CG1378" s="1">
        <f t="shared" si="250"/>
        <v>0</v>
      </c>
      <c r="CH1378" s="1">
        <v>40</v>
      </c>
      <c r="CI1378" s="1">
        <v>40</v>
      </c>
      <c r="CJ1378" s="1"/>
      <c r="CK1378" s="1"/>
      <c r="CL1378" s="1">
        <f t="shared" si="243"/>
        <v>0</v>
      </c>
      <c r="CM1378" s="1"/>
      <c r="CN1378" s="1"/>
      <c r="CO1378" s="1">
        <f t="shared" si="251"/>
        <v>0</v>
      </c>
      <c r="CP1378" s="1">
        <v>340.84</v>
      </c>
      <c r="CQ1378" s="1">
        <f t="shared" si="252"/>
        <v>0</v>
      </c>
      <c r="CR1378" s="1">
        <v>36</v>
      </c>
      <c r="CS1378" s="1" t="s">
        <v>5728</v>
      </c>
    </row>
    <row r="1379" spans="1:97" customFormat="1" ht="40.5" hidden="1" customHeight="1" x14ac:dyDescent="0.25">
      <c r="A1379" s="1" t="s">
        <v>1902</v>
      </c>
      <c r="B1379" s="1" t="s">
        <v>1903</v>
      </c>
      <c r="C1379" s="1" t="s">
        <v>25</v>
      </c>
      <c r="D1379" s="1" t="s">
        <v>26</v>
      </c>
      <c r="E1379" s="1" t="s">
        <v>1904</v>
      </c>
      <c r="F1379" s="1" t="s">
        <v>1905</v>
      </c>
      <c r="G1379" s="1" t="s">
        <v>226</v>
      </c>
      <c r="H1379" s="1" t="s">
        <v>337</v>
      </c>
      <c r="I1379" s="1" t="s">
        <v>1906</v>
      </c>
      <c r="J1379" s="1" t="s">
        <v>1907</v>
      </c>
      <c r="K1379" s="1" t="s">
        <v>1908</v>
      </c>
      <c r="L1379" s="1" t="s">
        <v>299</v>
      </c>
      <c r="M1379" s="1" t="s">
        <v>603</v>
      </c>
      <c r="N1379" s="1" t="s">
        <v>1909</v>
      </c>
      <c r="O1379" s="1" t="s">
        <v>907</v>
      </c>
      <c r="P1379" s="1">
        <v>948</v>
      </c>
      <c r="Q1379" s="1" t="s">
        <v>5283</v>
      </c>
      <c r="R1379" s="1" t="s">
        <v>38</v>
      </c>
      <c r="S1379" s="1" t="s">
        <v>5242</v>
      </c>
      <c r="T1379" s="1" t="s">
        <v>5284</v>
      </c>
      <c r="U1379" s="1">
        <v>34</v>
      </c>
      <c r="V1379" s="1" t="s">
        <v>41</v>
      </c>
      <c r="W1379" s="1" t="s">
        <v>41</v>
      </c>
      <c r="X1379" s="1">
        <v>2</v>
      </c>
      <c r="Y1379" s="34" t="s">
        <v>5649</v>
      </c>
      <c r="Z1379" s="1">
        <v>0</v>
      </c>
      <c r="AA1379" s="1">
        <v>0</v>
      </c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>
        <f t="shared" si="245"/>
        <v>0</v>
      </c>
      <c r="AP1379" s="1">
        <v>289.55</v>
      </c>
      <c r="AQ1379" s="1">
        <v>43.16</v>
      </c>
      <c r="AR1379" s="1">
        <v>0</v>
      </c>
      <c r="AS1379" s="1">
        <v>10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126.39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f t="shared" si="246"/>
        <v>0</v>
      </c>
      <c r="BJ1379" s="1"/>
      <c r="BK1379" s="1">
        <v>0</v>
      </c>
      <c r="BL1379" s="1">
        <v>0</v>
      </c>
      <c r="BM1379" s="1">
        <v>0</v>
      </c>
      <c r="BN1379" s="1">
        <v>0</v>
      </c>
      <c r="BO1379" s="1">
        <v>0</v>
      </c>
      <c r="BP1379" s="1">
        <v>0</v>
      </c>
      <c r="BQ1379" s="1">
        <v>0</v>
      </c>
      <c r="BR1379" s="1">
        <v>0</v>
      </c>
      <c r="BS1379" s="1">
        <v>0</v>
      </c>
      <c r="BT1379" s="1">
        <v>0</v>
      </c>
      <c r="BU1379" s="1">
        <v>0</v>
      </c>
      <c r="BV1379" s="1">
        <v>0</v>
      </c>
      <c r="BW1379" s="1">
        <v>0</v>
      </c>
      <c r="BX1379" s="1">
        <f t="shared" si="247"/>
        <v>0</v>
      </c>
      <c r="BY1379" s="1">
        <v>0</v>
      </c>
      <c r="BZ1379" s="1">
        <v>0</v>
      </c>
      <c r="CA1379" s="1">
        <f t="shared" si="248"/>
        <v>0</v>
      </c>
      <c r="CB1379" s="1">
        <f t="shared" si="249"/>
        <v>0</v>
      </c>
      <c r="CC1379" s="1">
        <v>50</v>
      </c>
      <c r="CD1379" s="1">
        <v>40</v>
      </c>
      <c r="CE1379" s="1">
        <v>0</v>
      </c>
      <c r="CF1379" s="1">
        <v>0</v>
      </c>
      <c r="CG1379" s="1">
        <f t="shared" si="250"/>
        <v>0</v>
      </c>
      <c r="CH1379" s="1">
        <v>32</v>
      </c>
      <c r="CI1379" s="1">
        <v>32</v>
      </c>
      <c r="CJ1379" s="1">
        <v>0</v>
      </c>
      <c r="CK1379" s="1">
        <v>0</v>
      </c>
      <c r="CL1379" s="1">
        <f t="shared" si="243"/>
        <v>0</v>
      </c>
      <c r="CM1379" s="1"/>
      <c r="CN1379" s="1">
        <v>0</v>
      </c>
      <c r="CO1379" s="1">
        <f t="shared" si="251"/>
        <v>0</v>
      </c>
      <c r="CP1379" s="1">
        <v>339.55</v>
      </c>
      <c r="CQ1379" s="1">
        <f t="shared" si="252"/>
        <v>0</v>
      </c>
      <c r="CR1379" s="1">
        <v>58</v>
      </c>
      <c r="CS1379" s="1" t="s">
        <v>5732</v>
      </c>
    </row>
    <row r="1380" spans="1:97" customFormat="1" ht="34.5" hidden="1" customHeight="1" x14ac:dyDescent="0.25">
      <c r="A1380" s="1" t="s">
        <v>245</v>
      </c>
      <c r="B1380" s="1" t="s">
        <v>246</v>
      </c>
      <c r="C1380" s="1" t="s">
        <v>133</v>
      </c>
      <c r="D1380" s="1" t="s">
        <v>98</v>
      </c>
      <c r="E1380" s="1" t="s">
        <v>247</v>
      </c>
      <c r="F1380" s="26" t="s">
        <v>248</v>
      </c>
      <c r="G1380" s="26" t="s">
        <v>249</v>
      </c>
      <c r="H1380" s="1" t="s">
        <v>183</v>
      </c>
      <c r="I1380" s="1" t="s">
        <v>250</v>
      </c>
      <c r="J1380" s="1" t="s">
        <v>251</v>
      </c>
      <c r="K1380" s="1" t="s">
        <v>252</v>
      </c>
      <c r="L1380" s="1" t="s">
        <v>105</v>
      </c>
      <c r="M1380" s="1" t="s">
        <v>253</v>
      </c>
      <c r="N1380" s="1" t="s">
        <v>254</v>
      </c>
      <c r="O1380" s="1" t="s">
        <v>255</v>
      </c>
      <c r="P1380" s="1">
        <v>948</v>
      </c>
      <c r="Q1380" s="1" t="s">
        <v>5283</v>
      </c>
      <c r="R1380" s="1" t="s">
        <v>38</v>
      </c>
      <c r="S1380" s="1" t="s">
        <v>5242</v>
      </c>
      <c r="T1380" s="1" t="s">
        <v>5284</v>
      </c>
      <c r="U1380" s="1">
        <v>34</v>
      </c>
      <c r="V1380" s="1" t="s">
        <v>41</v>
      </c>
      <c r="W1380" s="1" t="s">
        <v>41</v>
      </c>
      <c r="X1380" s="1">
        <v>1</v>
      </c>
      <c r="Y1380" s="34" t="s">
        <v>5649</v>
      </c>
      <c r="Z1380" s="1">
        <v>0</v>
      </c>
      <c r="AA1380" s="1">
        <v>0</v>
      </c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>
        <f t="shared" si="245"/>
        <v>0</v>
      </c>
      <c r="AP1380" s="1">
        <v>257.73</v>
      </c>
      <c r="AQ1380" s="1"/>
      <c r="AR1380" s="1"/>
      <c r="AS1380" s="1"/>
      <c r="AT1380" s="1"/>
      <c r="AU1380" s="1"/>
      <c r="AV1380" s="1"/>
      <c r="AW1380" s="1"/>
      <c r="AX1380" s="1">
        <v>16.440000000000001</v>
      </c>
      <c r="AY1380" s="1"/>
      <c r="AZ1380" s="1"/>
      <c r="BA1380" s="1">
        <v>66.849999999999994</v>
      </c>
      <c r="BB1380" s="1">
        <v>0</v>
      </c>
      <c r="BC1380" s="1"/>
      <c r="BD1380" s="1"/>
      <c r="BE1380" s="1"/>
      <c r="BF1380" s="1"/>
      <c r="BG1380" s="1"/>
      <c r="BH1380" s="1"/>
      <c r="BI1380" s="1">
        <f t="shared" si="246"/>
        <v>0</v>
      </c>
      <c r="BJ1380" s="1">
        <v>21</v>
      </c>
      <c r="BK1380" s="1">
        <v>0</v>
      </c>
      <c r="BL1380" s="1"/>
      <c r="BM1380" s="1"/>
      <c r="BN1380" s="1"/>
      <c r="BO1380" s="1">
        <v>10</v>
      </c>
      <c r="BP1380" s="1"/>
      <c r="BQ1380" s="1"/>
      <c r="BR1380" s="1"/>
      <c r="BS1380" s="1"/>
      <c r="BT1380" s="1"/>
      <c r="BU1380" s="1">
        <v>0</v>
      </c>
      <c r="BV1380" s="1"/>
      <c r="BW1380" s="1"/>
      <c r="BX1380" s="1">
        <f t="shared" si="247"/>
        <v>0</v>
      </c>
      <c r="BY1380" s="1"/>
      <c r="BZ1380" s="1"/>
      <c r="CA1380" s="1">
        <f t="shared" si="248"/>
        <v>0</v>
      </c>
      <c r="CB1380" s="1">
        <f t="shared" si="249"/>
        <v>0</v>
      </c>
      <c r="CC1380" s="1">
        <v>60</v>
      </c>
      <c r="CD1380" s="1">
        <v>50</v>
      </c>
      <c r="CE1380" s="1"/>
      <c r="CF1380" s="1"/>
      <c r="CG1380" s="1">
        <f t="shared" si="250"/>
        <v>0</v>
      </c>
      <c r="CH1380" s="1">
        <v>40</v>
      </c>
      <c r="CI1380" s="1">
        <v>40</v>
      </c>
      <c r="CJ1380" s="1"/>
      <c r="CK1380" s="1"/>
      <c r="CL1380" s="1">
        <f t="shared" si="243"/>
        <v>0</v>
      </c>
      <c r="CM1380" s="1"/>
      <c r="CN1380" s="1"/>
      <c r="CO1380" s="1">
        <f t="shared" si="251"/>
        <v>0</v>
      </c>
      <c r="CP1380" s="1">
        <v>338.73</v>
      </c>
      <c r="CQ1380" s="1">
        <f t="shared" si="252"/>
        <v>0</v>
      </c>
      <c r="CR1380" s="1">
        <v>84</v>
      </c>
      <c r="CS1380" s="1" t="s">
        <v>5728</v>
      </c>
    </row>
    <row r="1381" spans="1:97" customFormat="1" ht="39.75" hidden="1" customHeight="1" x14ac:dyDescent="0.25">
      <c r="A1381" s="1" t="s">
        <v>1910</v>
      </c>
      <c r="B1381" s="1" t="s">
        <v>1911</v>
      </c>
      <c r="C1381" s="1" t="s">
        <v>157</v>
      </c>
      <c r="D1381" s="1" t="s">
        <v>71</v>
      </c>
      <c r="E1381" s="1" t="s">
        <v>1912</v>
      </c>
      <c r="F1381" s="1" t="s">
        <v>1913</v>
      </c>
      <c r="G1381" s="1" t="s">
        <v>1914</v>
      </c>
      <c r="H1381" s="1" t="s">
        <v>29</v>
      </c>
      <c r="I1381" s="1" t="s">
        <v>1915</v>
      </c>
      <c r="J1381" s="1" t="s">
        <v>1916</v>
      </c>
      <c r="K1381" s="1" t="s">
        <v>1917</v>
      </c>
      <c r="L1381" s="1" t="s">
        <v>105</v>
      </c>
      <c r="M1381" s="1" t="s">
        <v>446</v>
      </c>
      <c r="N1381" s="1" t="s">
        <v>1918</v>
      </c>
      <c r="O1381" s="1" t="s">
        <v>547</v>
      </c>
      <c r="P1381" s="1">
        <v>948</v>
      </c>
      <c r="Q1381" s="1" t="s">
        <v>5283</v>
      </c>
      <c r="R1381" s="1" t="s">
        <v>38</v>
      </c>
      <c r="S1381" s="1" t="s">
        <v>5242</v>
      </c>
      <c r="T1381" s="1" t="s">
        <v>5284</v>
      </c>
      <c r="U1381" s="1">
        <v>34</v>
      </c>
      <c r="V1381" s="1" t="s">
        <v>41</v>
      </c>
      <c r="W1381" s="1" t="s">
        <v>41</v>
      </c>
      <c r="X1381" s="1">
        <v>4</v>
      </c>
      <c r="Y1381" s="34" t="s">
        <v>5649</v>
      </c>
      <c r="Z1381" s="1">
        <v>50</v>
      </c>
      <c r="AA1381" s="1">
        <v>10</v>
      </c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>
        <f t="shared" si="245"/>
        <v>0</v>
      </c>
      <c r="AP1381" s="1">
        <v>298.06</v>
      </c>
      <c r="AQ1381" s="1">
        <v>0</v>
      </c>
      <c r="AR1381" s="1">
        <v>0</v>
      </c>
      <c r="AS1381" s="1">
        <v>27.5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32.47</v>
      </c>
      <c r="BB1381" s="1">
        <v>91.92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100</v>
      </c>
      <c r="BI1381" s="1">
        <f t="shared" si="246"/>
        <v>0</v>
      </c>
      <c r="BJ1381" s="1">
        <v>9.75</v>
      </c>
      <c r="BK1381" s="1">
        <v>0</v>
      </c>
      <c r="BL1381" s="1">
        <v>0</v>
      </c>
      <c r="BM1381" s="1">
        <v>0</v>
      </c>
      <c r="BN1381" s="1">
        <v>0</v>
      </c>
      <c r="BO1381" s="1">
        <v>3.75</v>
      </c>
      <c r="BP1381" s="1">
        <v>0</v>
      </c>
      <c r="BQ1381" s="1">
        <v>6</v>
      </c>
      <c r="BR1381" s="1">
        <v>0</v>
      </c>
      <c r="BS1381" s="1">
        <v>0</v>
      </c>
      <c r="BT1381" s="1">
        <v>0</v>
      </c>
      <c r="BU1381" s="1">
        <v>0</v>
      </c>
      <c r="BV1381" s="1">
        <v>0</v>
      </c>
      <c r="BW1381" s="1">
        <v>0</v>
      </c>
      <c r="BX1381" s="1">
        <f t="shared" si="247"/>
        <v>0</v>
      </c>
      <c r="BY1381" s="1">
        <v>0</v>
      </c>
      <c r="BZ1381" s="1">
        <v>0</v>
      </c>
      <c r="CA1381" s="1">
        <f t="shared" si="248"/>
        <v>0</v>
      </c>
      <c r="CB1381" s="1">
        <f t="shared" si="249"/>
        <v>0</v>
      </c>
      <c r="CC1381" s="1">
        <v>30</v>
      </c>
      <c r="CD1381" s="1">
        <v>30</v>
      </c>
      <c r="CE1381" s="1">
        <v>0</v>
      </c>
      <c r="CF1381" s="1">
        <v>0</v>
      </c>
      <c r="CG1381" s="1">
        <f t="shared" si="250"/>
        <v>0</v>
      </c>
      <c r="CH1381" s="1">
        <v>16</v>
      </c>
      <c r="CI1381" s="1">
        <v>16</v>
      </c>
      <c r="CJ1381" s="1">
        <v>0</v>
      </c>
      <c r="CK1381" s="1">
        <v>0</v>
      </c>
      <c r="CL1381" s="1">
        <f t="shared" si="243"/>
        <v>0</v>
      </c>
      <c r="CM1381" s="1"/>
      <c r="CN1381" s="1">
        <v>0</v>
      </c>
      <c r="CO1381" s="1">
        <f t="shared" si="251"/>
        <v>0</v>
      </c>
      <c r="CP1381" s="1">
        <v>337.81</v>
      </c>
      <c r="CQ1381" s="1">
        <f t="shared" si="252"/>
        <v>0</v>
      </c>
      <c r="CR1381" s="1">
        <v>32</v>
      </c>
      <c r="CS1381" s="1" t="s">
        <v>5732</v>
      </c>
    </row>
    <row r="1382" spans="1:97" customFormat="1" ht="38.25" hidden="1" customHeight="1" x14ac:dyDescent="0.25">
      <c r="A1382" s="1" t="s">
        <v>1919</v>
      </c>
      <c r="B1382" s="1" t="s">
        <v>1920</v>
      </c>
      <c r="C1382" s="1" t="s">
        <v>25</v>
      </c>
      <c r="D1382" s="1" t="s">
        <v>71</v>
      </c>
      <c r="E1382" s="1" t="s">
        <v>1921</v>
      </c>
      <c r="F1382" s="26" t="s">
        <v>1922</v>
      </c>
      <c r="G1382" s="26" t="s">
        <v>1923</v>
      </c>
      <c r="H1382" s="1" t="s">
        <v>74</v>
      </c>
      <c r="I1382" s="1" t="s">
        <v>1924</v>
      </c>
      <c r="J1382" s="1" t="s">
        <v>1925</v>
      </c>
      <c r="K1382" s="1" t="s">
        <v>1926</v>
      </c>
      <c r="L1382" s="1" t="s">
        <v>209</v>
      </c>
      <c r="M1382" s="1" t="s">
        <v>128</v>
      </c>
      <c r="N1382" s="1" t="s">
        <v>1927</v>
      </c>
      <c r="O1382" s="1" t="s">
        <v>212</v>
      </c>
      <c r="P1382" s="1">
        <v>948</v>
      </c>
      <c r="Q1382" s="1" t="s">
        <v>5283</v>
      </c>
      <c r="R1382" s="1" t="s">
        <v>38</v>
      </c>
      <c r="S1382" s="1" t="s">
        <v>5242</v>
      </c>
      <c r="T1382" s="1" t="s">
        <v>5284</v>
      </c>
      <c r="U1382" s="1">
        <v>34</v>
      </c>
      <c r="V1382" s="1" t="s">
        <v>41</v>
      </c>
      <c r="W1382" s="1" t="s">
        <v>41</v>
      </c>
      <c r="X1382" s="1">
        <v>2</v>
      </c>
      <c r="Y1382" s="34" t="s">
        <v>5649</v>
      </c>
      <c r="Z1382" s="1">
        <v>10</v>
      </c>
      <c r="AA1382" s="1">
        <v>10</v>
      </c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>
        <f t="shared" si="245"/>
        <v>0</v>
      </c>
      <c r="AP1382" s="1">
        <v>190.4</v>
      </c>
      <c r="AQ1382" s="1"/>
      <c r="AR1382" s="1">
        <v>30</v>
      </c>
      <c r="AS1382" s="1">
        <v>13.75</v>
      </c>
      <c r="AT1382" s="1"/>
      <c r="AU1382" s="1"/>
      <c r="AV1382" s="1"/>
      <c r="AW1382" s="1"/>
      <c r="AX1382" s="1"/>
      <c r="AY1382" s="1">
        <v>21.75</v>
      </c>
      <c r="AZ1382" s="1"/>
      <c r="BA1382" s="1"/>
      <c r="BB1382" s="1">
        <v>114.9</v>
      </c>
      <c r="BC1382" s="1"/>
      <c r="BD1382" s="1"/>
      <c r="BE1382" s="1"/>
      <c r="BF1382" s="1"/>
      <c r="BG1382" s="1"/>
      <c r="BH1382" s="1"/>
      <c r="BI1382" s="1">
        <f t="shared" si="246"/>
        <v>0</v>
      </c>
      <c r="BJ1382" s="1">
        <v>42.75</v>
      </c>
      <c r="BK1382" s="1">
        <v>1</v>
      </c>
      <c r="BL1382" s="1"/>
      <c r="BM1382" s="1">
        <v>2</v>
      </c>
      <c r="BN1382" s="1"/>
      <c r="BO1382" s="1">
        <v>6.25</v>
      </c>
      <c r="BP1382" s="1">
        <v>1.5</v>
      </c>
      <c r="BQ1382" s="1">
        <v>4</v>
      </c>
      <c r="BR1382" s="1">
        <v>0</v>
      </c>
      <c r="BS1382" s="1"/>
      <c r="BT1382" s="1"/>
      <c r="BU1382" s="1">
        <v>10</v>
      </c>
      <c r="BV1382" s="1">
        <v>10</v>
      </c>
      <c r="BW1382" s="1"/>
      <c r="BX1382" s="1">
        <f t="shared" si="247"/>
        <v>0</v>
      </c>
      <c r="BY1382" s="1"/>
      <c r="BZ1382" s="1"/>
      <c r="CA1382" s="1">
        <f t="shared" si="248"/>
        <v>0</v>
      </c>
      <c r="CB1382" s="1">
        <f t="shared" si="249"/>
        <v>0</v>
      </c>
      <c r="CC1382" s="1">
        <v>100</v>
      </c>
      <c r="CD1382" s="1">
        <v>50</v>
      </c>
      <c r="CE1382" s="1">
        <v>50</v>
      </c>
      <c r="CF1382" s="1"/>
      <c r="CG1382" s="1">
        <f t="shared" si="250"/>
        <v>0</v>
      </c>
      <c r="CH1382" s="1">
        <v>47</v>
      </c>
      <c r="CI1382" s="1">
        <v>32</v>
      </c>
      <c r="CJ1382" s="1">
        <v>15</v>
      </c>
      <c r="CK1382" s="1"/>
      <c r="CL1382" s="1">
        <f t="shared" si="243"/>
        <v>0</v>
      </c>
      <c r="CM1382" s="1"/>
      <c r="CN1382" s="1"/>
      <c r="CO1382" s="1">
        <f t="shared" si="251"/>
        <v>0</v>
      </c>
      <c r="CP1382" s="1">
        <v>333.15</v>
      </c>
      <c r="CQ1382" s="1">
        <f t="shared" si="252"/>
        <v>0</v>
      </c>
      <c r="CR1382" s="1">
        <v>26</v>
      </c>
      <c r="CS1382" s="1" t="s">
        <v>5728</v>
      </c>
    </row>
    <row r="1383" spans="1:97" customFormat="1" ht="110.25" hidden="1" customHeight="1" x14ac:dyDescent="0.25">
      <c r="A1383" s="27" t="s">
        <v>3413</v>
      </c>
      <c r="B1383" s="27" t="s">
        <v>3414</v>
      </c>
      <c r="C1383" s="27" t="s">
        <v>267</v>
      </c>
      <c r="D1383" s="27" t="s">
        <v>98</v>
      </c>
      <c r="E1383" s="27" t="s">
        <v>3415</v>
      </c>
      <c r="F1383" s="27" t="s">
        <v>3416</v>
      </c>
      <c r="G1383" s="27" t="s">
        <v>1246</v>
      </c>
      <c r="H1383" s="27" t="s">
        <v>195</v>
      </c>
      <c r="I1383" s="27" t="s">
        <v>3417</v>
      </c>
      <c r="J1383" s="27" t="s">
        <v>3418</v>
      </c>
      <c r="K1383" s="27" t="s">
        <v>3419</v>
      </c>
      <c r="L1383" s="27" t="s">
        <v>1874</v>
      </c>
      <c r="M1383" s="27" t="s">
        <v>3420</v>
      </c>
      <c r="N1383" s="27" t="s">
        <v>3421</v>
      </c>
      <c r="O1383" s="27" t="s">
        <v>1082</v>
      </c>
      <c r="P1383" s="27">
        <v>948</v>
      </c>
      <c r="Q1383" s="27" t="s">
        <v>5283</v>
      </c>
      <c r="R1383" s="27" t="s">
        <v>38</v>
      </c>
      <c r="S1383" s="27" t="s">
        <v>5242</v>
      </c>
      <c r="T1383" s="27" t="s">
        <v>5284</v>
      </c>
      <c r="U1383" s="27">
        <v>34</v>
      </c>
      <c r="V1383" s="27" t="s">
        <v>41</v>
      </c>
      <c r="W1383" s="27" t="s">
        <v>41</v>
      </c>
      <c r="X1383" s="27">
        <v>3</v>
      </c>
      <c r="Y1383" s="33" t="s">
        <v>5718</v>
      </c>
      <c r="Z1383" s="27">
        <v>291.76</v>
      </c>
      <c r="AA1383" s="27">
        <v>0</v>
      </c>
      <c r="AB1383" s="1">
        <v>11.62</v>
      </c>
      <c r="AC1383" s="1">
        <v>58</v>
      </c>
      <c r="AD1383" s="1"/>
      <c r="AE1383" s="1"/>
      <c r="AF1383" s="1"/>
      <c r="AG1383" s="1"/>
      <c r="AH1383" s="1"/>
      <c r="AI1383" s="1"/>
      <c r="AJ1383" s="1">
        <v>222.14</v>
      </c>
      <c r="AK1383" s="1"/>
      <c r="AL1383" s="1"/>
      <c r="AM1383" s="1"/>
      <c r="AN1383" s="1"/>
      <c r="AO1383" s="1">
        <f t="shared" si="245"/>
        <v>0</v>
      </c>
      <c r="AP1383" s="27">
        <v>283.76</v>
      </c>
      <c r="AQ1383" s="27">
        <v>11.62</v>
      </c>
      <c r="AR1383" s="27">
        <v>50</v>
      </c>
      <c r="AS1383" s="27"/>
      <c r="AT1383" s="27"/>
      <c r="AU1383" s="27"/>
      <c r="AV1383" s="27"/>
      <c r="AW1383" s="27"/>
      <c r="AX1383" s="27"/>
      <c r="AY1383" s="27"/>
      <c r="AZ1383" s="27"/>
      <c r="BA1383" s="27"/>
      <c r="BB1383" s="27">
        <v>222.14</v>
      </c>
      <c r="BC1383" s="27"/>
      <c r="BD1383" s="27"/>
      <c r="BE1383" s="27"/>
      <c r="BF1383" s="27"/>
      <c r="BG1383" s="27"/>
      <c r="BH1383" s="27"/>
      <c r="BI1383" s="27">
        <f t="shared" si="246"/>
        <v>0</v>
      </c>
      <c r="BJ1383" s="27">
        <v>17.2</v>
      </c>
      <c r="BK1383" s="27"/>
      <c r="BL1383" s="27"/>
      <c r="BM1383" s="27">
        <v>2</v>
      </c>
      <c r="BN1383" s="27"/>
      <c r="BO1383" s="27">
        <v>2.5</v>
      </c>
      <c r="BP1383" s="27"/>
      <c r="BQ1383" s="27"/>
      <c r="BR1383" s="27"/>
      <c r="BS1383" s="27">
        <v>2.7</v>
      </c>
      <c r="BT1383" s="27"/>
      <c r="BU1383" s="27"/>
      <c r="BV1383" s="27">
        <v>10</v>
      </c>
      <c r="BW1383" s="27"/>
      <c r="BX1383" s="27">
        <f t="shared" si="247"/>
        <v>0</v>
      </c>
      <c r="BY1383" s="27"/>
      <c r="BZ1383" s="27"/>
      <c r="CA1383" s="27">
        <f t="shared" si="248"/>
        <v>0</v>
      </c>
      <c r="CB1383" s="27">
        <f t="shared" si="249"/>
        <v>0</v>
      </c>
      <c r="CC1383" s="27">
        <v>30</v>
      </c>
      <c r="CD1383" s="27">
        <v>30</v>
      </c>
      <c r="CE1383" s="27"/>
      <c r="CF1383" s="27"/>
      <c r="CG1383" s="27">
        <f t="shared" si="250"/>
        <v>0</v>
      </c>
      <c r="CH1383" s="27">
        <v>16</v>
      </c>
      <c r="CI1383" s="27">
        <v>16</v>
      </c>
      <c r="CJ1383" s="27"/>
      <c r="CK1383" s="27"/>
      <c r="CL1383" s="27">
        <f t="shared" si="243"/>
        <v>0</v>
      </c>
      <c r="CM1383" s="27"/>
      <c r="CN1383" s="27"/>
      <c r="CO1383" s="27">
        <f t="shared" si="251"/>
        <v>0</v>
      </c>
      <c r="CP1383" s="27">
        <v>330.96</v>
      </c>
      <c r="CQ1383" s="27"/>
      <c r="CR1383" s="27"/>
      <c r="CS1383" s="27" t="s">
        <v>5727</v>
      </c>
    </row>
    <row r="1384" spans="1:97" customFormat="1" ht="67.5" hidden="1" customHeight="1" x14ac:dyDescent="0.25">
      <c r="A1384" s="27" t="s">
        <v>256</v>
      </c>
      <c r="B1384" s="27" t="s">
        <v>257</v>
      </c>
      <c r="C1384" s="27" t="s">
        <v>25</v>
      </c>
      <c r="D1384" s="27" t="s">
        <v>71</v>
      </c>
      <c r="E1384" s="27" t="s">
        <v>258</v>
      </c>
      <c r="F1384" s="27" t="s">
        <v>259</v>
      </c>
      <c r="G1384" s="27" t="s">
        <v>29</v>
      </c>
      <c r="H1384" s="27" t="s">
        <v>260</v>
      </c>
      <c r="I1384" s="27" t="s">
        <v>261</v>
      </c>
      <c r="J1384" s="27" t="s">
        <v>262</v>
      </c>
      <c r="K1384" s="27" t="s">
        <v>263</v>
      </c>
      <c r="L1384" s="27" t="s">
        <v>92</v>
      </c>
      <c r="M1384" s="27" t="s">
        <v>93</v>
      </c>
      <c r="N1384" s="27" t="s">
        <v>264</v>
      </c>
      <c r="O1384" s="27" t="s">
        <v>107</v>
      </c>
      <c r="P1384" s="27">
        <v>948</v>
      </c>
      <c r="Q1384" s="27" t="s">
        <v>5283</v>
      </c>
      <c r="R1384" s="27" t="s">
        <v>38</v>
      </c>
      <c r="S1384" s="27" t="s">
        <v>5242</v>
      </c>
      <c r="T1384" s="27" t="s">
        <v>5284</v>
      </c>
      <c r="U1384" s="27">
        <v>34</v>
      </c>
      <c r="V1384" s="27" t="s">
        <v>41</v>
      </c>
      <c r="W1384" s="27" t="s">
        <v>41</v>
      </c>
      <c r="X1384" s="27">
        <v>1</v>
      </c>
      <c r="Y1384" s="33" t="s">
        <v>5635</v>
      </c>
      <c r="Z1384" s="27">
        <v>50</v>
      </c>
      <c r="AA1384" s="27">
        <v>50</v>
      </c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>
        <f t="shared" si="245"/>
        <v>0</v>
      </c>
      <c r="AP1384" s="27">
        <v>98.14</v>
      </c>
      <c r="AQ1384" s="27"/>
      <c r="AR1384" s="27"/>
      <c r="AS1384" s="27"/>
      <c r="AT1384" s="27"/>
      <c r="AU1384" s="27">
        <v>48.14</v>
      </c>
      <c r="AV1384" s="27"/>
      <c r="AW1384" s="27"/>
      <c r="AX1384" s="27"/>
      <c r="AY1384" s="27"/>
      <c r="AZ1384" s="27"/>
      <c r="BA1384" s="27"/>
      <c r="BB1384" s="27"/>
      <c r="BC1384" s="27"/>
      <c r="BD1384" s="27"/>
      <c r="BE1384" s="27"/>
      <c r="BF1384" s="27"/>
      <c r="BG1384" s="27"/>
      <c r="BH1384" s="27">
        <v>0</v>
      </c>
      <c r="BI1384" s="27">
        <f t="shared" si="246"/>
        <v>0</v>
      </c>
      <c r="BJ1384" s="27">
        <v>49.5</v>
      </c>
      <c r="BK1384" s="27">
        <v>2.5</v>
      </c>
      <c r="BL1384" s="27"/>
      <c r="BM1384" s="27">
        <v>1</v>
      </c>
      <c r="BN1384" s="27"/>
      <c r="BO1384" s="27">
        <v>10</v>
      </c>
      <c r="BP1384" s="27"/>
      <c r="BQ1384" s="27">
        <v>36</v>
      </c>
      <c r="BR1384" s="27"/>
      <c r="BS1384" s="27"/>
      <c r="BT1384" s="27"/>
      <c r="BU1384" s="27"/>
      <c r="BV1384" s="27"/>
      <c r="BW1384" s="27"/>
      <c r="BX1384" s="27">
        <f t="shared" si="247"/>
        <v>0</v>
      </c>
      <c r="BY1384" s="27"/>
      <c r="BZ1384" s="27"/>
      <c r="CA1384" s="27">
        <f t="shared" si="248"/>
        <v>0</v>
      </c>
      <c r="CB1384" s="27">
        <f t="shared" si="249"/>
        <v>0</v>
      </c>
      <c r="CC1384" s="27">
        <v>180</v>
      </c>
      <c r="CD1384" s="27">
        <v>40</v>
      </c>
      <c r="CE1384" s="27">
        <v>140</v>
      </c>
      <c r="CF1384" s="27"/>
      <c r="CG1384" s="27">
        <f t="shared" si="250"/>
        <v>0</v>
      </c>
      <c r="CH1384" s="27">
        <v>84</v>
      </c>
      <c r="CI1384" s="27">
        <v>24</v>
      </c>
      <c r="CJ1384" s="27">
        <v>60</v>
      </c>
      <c r="CK1384" s="27"/>
      <c r="CL1384" s="27">
        <f t="shared" si="243"/>
        <v>0</v>
      </c>
      <c r="CM1384" s="27"/>
      <c r="CN1384" s="27"/>
      <c r="CO1384" s="27">
        <f t="shared" si="251"/>
        <v>0</v>
      </c>
      <c r="CP1384" s="27">
        <v>327.64</v>
      </c>
      <c r="CQ1384" s="27"/>
      <c r="CR1384" s="27"/>
      <c r="CS1384" s="27" t="s">
        <v>5726</v>
      </c>
    </row>
    <row r="1385" spans="1:97" customFormat="1" ht="43.5" hidden="1" customHeight="1" x14ac:dyDescent="0.25">
      <c r="A1385" s="1" t="s">
        <v>3933</v>
      </c>
      <c r="B1385" s="1" t="s">
        <v>3934</v>
      </c>
      <c r="C1385" s="1" t="s">
        <v>419</v>
      </c>
      <c r="D1385" s="1" t="s">
        <v>84</v>
      </c>
      <c r="E1385" s="1" t="s">
        <v>3935</v>
      </c>
      <c r="F1385" s="1" t="s">
        <v>3936</v>
      </c>
      <c r="G1385" s="1" t="s">
        <v>124</v>
      </c>
      <c r="H1385" s="1" t="s">
        <v>808</v>
      </c>
      <c r="I1385" s="1" t="s">
        <v>3937</v>
      </c>
      <c r="J1385" s="1" t="s">
        <v>3938</v>
      </c>
      <c r="K1385" s="1" t="s">
        <v>3939</v>
      </c>
      <c r="L1385" s="1" t="s">
        <v>3940</v>
      </c>
      <c r="M1385" s="1" t="s">
        <v>3941</v>
      </c>
      <c r="N1385" s="1" t="s">
        <v>3942</v>
      </c>
      <c r="O1385" s="1" t="s">
        <v>3943</v>
      </c>
      <c r="P1385" s="1">
        <v>948</v>
      </c>
      <c r="Q1385" s="1" t="s">
        <v>5283</v>
      </c>
      <c r="R1385" s="1" t="s">
        <v>38</v>
      </c>
      <c r="S1385" s="1" t="s">
        <v>5242</v>
      </c>
      <c r="T1385" s="1" t="s">
        <v>5284</v>
      </c>
      <c r="U1385" s="1">
        <v>34</v>
      </c>
      <c r="V1385" s="1" t="s">
        <v>41</v>
      </c>
      <c r="W1385" s="1" t="s">
        <v>41</v>
      </c>
      <c r="X1385" s="1">
        <v>4</v>
      </c>
      <c r="Y1385" s="31" t="s">
        <v>5649</v>
      </c>
      <c r="Z1385" s="1">
        <v>0</v>
      </c>
      <c r="AA1385" s="1">
        <v>0</v>
      </c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>
        <f t="shared" si="245"/>
        <v>0</v>
      </c>
      <c r="AP1385" s="1">
        <v>243.78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26.03</v>
      </c>
      <c r="AY1385" s="1">
        <v>0</v>
      </c>
      <c r="AZ1385" s="1">
        <v>0</v>
      </c>
      <c r="BA1385" s="1">
        <v>0</v>
      </c>
      <c r="BB1385" s="1">
        <v>91.92</v>
      </c>
      <c r="BC1385" s="1">
        <v>0</v>
      </c>
      <c r="BD1385" s="1">
        <v>0</v>
      </c>
      <c r="BE1385" s="1">
        <v>0</v>
      </c>
      <c r="BF1385" s="1">
        <v>0</v>
      </c>
      <c r="BG1385" s="1">
        <v>61.12</v>
      </c>
      <c r="BH1385" s="1">
        <v>100</v>
      </c>
      <c r="BI1385" s="1">
        <f t="shared" si="246"/>
        <v>0</v>
      </c>
      <c r="BJ1385" s="1">
        <v>43.65</v>
      </c>
      <c r="BK1385" s="1">
        <v>0</v>
      </c>
      <c r="BL1385" s="1">
        <v>0</v>
      </c>
      <c r="BM1385" s="1">
        <v>1</v>
      </c>
      <c r="BN1385" s="1">
        <v>0</v>
      </c>
      <c r="BO1385" s="1">
        <v>11.25</v>
      </c>
      <c r="BP1385" s="1">
        <v>0</v>
      </c>
      <c r="BQ1385" s="1">
        <v>6</v>
      </c>
      <c r="BR1385" s="1">
        <v>0</v>
      </c>
      <c r="BS1385" s="1">
        <v>5.4</v>
      </c>
      <c r="BT1385" s="1">
        <v>0</v>
      </c>
      <c r="BU1385" s="1">
        <v>0</v>
      </c>
      <c r="BV1385" s="1">
        <v>10</v>
      </c>
      <c r="BW1385" s="1">
        <v>0</v>
      </c>
      <c r="BX1385" s="1">
        <f t="shared" si="247"/>
        <v>0</v>
      </c>
      <c r="BY1385" s="1">
        <v>0</v>
      </c>
      <c r="BZ1385" s="1">
        <v>0</v>
      </c>
      <c r="CA1385" s="1">
        <f t="shared" si="248"/>
        <v>0</v>
      </c>
      <c r="CB1385" s="1">
        <f t="shared" si="249"/>
        <v>0</v>
      </c>
      <c r="CC1385" s="1">
        <v>40</v>
      </c>
      <c r="CD1385" s="1">
        <v>40</v>
      </c>
      <c r="CE1385" s="1">
        <v>0</v>
      </c>
      <c r="CF1385" s="1">
        <v>0</v>
      </c>
      <c r="CG1385" s="1">
        <f t="shared" si="250"/>
        <v>0</v>
      </c>
      <c r="CH1385" s="1">
        <v>24</v>
      </c>
      <c r="CI1385" s="1">
        <v>24</v>
      </c>
      <c r="CJ1385" s="1">
        <v>0</v>
      </c>
      <c r="CK1385" s="1">
        <v>0</v>
      </c>
      <c r="CL1385" s="1">
        <f t="shared" si="243"/>
        <v>0</v>
      </c>
      <c r="CM1385" s="1"/>
      <c r="CN1385" s="1">
        <v>0</v>
      </c>
      <c r="CO1385" s="1">
        <f t="shared" si="251"/>
        <v>0</v>
      </c>
      <c r="CP1385" s="1">
        <v>327.43</v>
      </c>
      <c r="CQ1385" s="1">
        <f t="shared" ref="CQ1385:CQ1390" si="253">SUM(BI1385,CB1385,CG1385)</f>
        <v>0</v>
      </c>
      <c r="CR1385" s="1">
        <v>19</v>
      </c>
      <c r="CS1385" s="1" t="s">
        <v>5732</v>
      </c>
    </row>
    <row r="1386" spans="1:97" customFormat="1" ht="41.25" hidden="1" customHeight="1" x14ac:dyDescent="0.25">
      <c r="A1386" s="1" t="s">
        <v>3944</v>
      </c>
      <c r="B1386" s="1" t="s">
        <v>3945</v>
      </c>
      <c r="C1386" s="1" t="s">
        <v>157</v>
      </c>
      <c r="D1386" s="1" t="s">
        <v>84</v>
      </c>
      <c r="E1386" s="1" t="s">
        <v>3946</v>
      </c>
      <c r="F1386" s="1" t="s">
        <v>3947</v>
      </c>
      <c r="G1386" s="1" t="s">
        <v>3948</v>
      </c>
      <c r="H1386" s="1" t="s">
        <v>29</v>
      </c>
      <c r="I1386" s="1" t="s">
        <v>3949</v>
      </c>
      <c r="J1386" s="1" t="s">
        <v>3950</v>
      </c>
      <c r="K1386" s="1" t="s">
        <v>3951</v>
      </c>
      <c r="L1386" s="1" t="s">
        <v>3952</v>
      </c>
      <c r="M1386" s="1" t="s">
        <v>3953</v>
      </c>
      <c r="N1386" s="1" t="s">
        <v>3954</v>
      </c>
      <c r="O1386" s="1" t="s">
        <v>3955</v>
      </c>
      <c r="P1386" s="1">
        <v>948</v>
      </c>
      <c r="Q1386" s="1" t="s">
        <v>5283</v>
      </c>
      <c r="R1386" s="1" t="s">
        <v>38</v>
      </c>
      <c r="S1386" s="1" t="s">
        <v>5242</v>
      </c>
      <c r="T1386" s="1" t="s">
        <v>5284</v>
      </c>
      <c r="U1386" s="1">
        <v>34</v>
      </c>
      <c r="V1386" s="1" t="s">
        <v>41</v>
      </c>
      <c r="W1386" s="1" t="s">
        <v>41</v>
      </c>
      <c r="X1386" s="1">
        <v>2</v>
      </c>
      <c r="Y1386" s="31" t="s">
        <v>5649</v>
      </c>
      <c r="Z1386" s="1">
        <v>50</v>
      </c>
      <c r="AA1386" s="1">
        <v>10</v>
      </c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>
        <f t="shared" si="245"/>
        <v>0</v>
      </c>
      <c r="AP1386" s="1">
        <v>259.89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157.03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f t="shared" si="246"/>
        <v>0</v>
      </c>
      <c r="BJ1386" s="1">
        <v>36</v>
      </c>
      <c r="BK1386" s="1">
        <v>0.5</v>
      </c>
      <c r="BL1386" s="1">
        <v>0</v>
      </c>
      <c r="BM1386" s="1">
        <v>0</v>
      </c>
      <c r="BN1386" s="1">
        <v>0</v>
      </c>
      <c r="BO1386" s="1">
        <v>0</v>
      </c>
      <c r="BP1386" s="1">
        <v>0</v>
      </c>
      <c r="BQ1386" s="1">
        <v>2</v>
      </c>
      <c r="BR1386" s="1">
        <v>0</v>
      </c>
      <c r="BS1386" s="1">
        <v>2.7</v>
      </c>
      <c r="BT1386" s="1">
        <v>0</v>
      </c>
      <c r="BU1386" s="1">
        <v>0</v>
      </c>
      <c r="BV1386" s="1">
        <v>0</v>
      </c>
      <c r="BW1386" s="1">
        <v>0</v>
      </c>
      <c r="BX1386" s="1">
        <f t="shared" si="247"/>
        <v>0</v>
      </c>
      <c r="BY1386" s="1">
        <v>20</v>
      </c>
      <c r="BZ1386" s="1">
        <v>0</v>
      </c>
      <c r="CA1386" s="1">
        <f t="shared" si="248"/>
        <v>0</v>
      </c>
      <c r="CB1386" s="1">
        <f t="shared" si="249"/>
        <v>0</v>
      </c>
      <c r="CC1386" s="1">
        <v>30</v>
      </c>
      <c r="CD1386" s="1">
        <v>30</v>
      </c>
      <c r="CE1386" s="1">
        <v>0</v>
      </c>
      <c r="CF1386" s="1">
        <v>0</v>
      </c>
      <c r="CG1386" s="1">
        <f t="shared" si="250"/>
        <v>0</v>
      </c>
      <c r="CH1386" s="1">
        <v>16</v>
      </c>
      <c r="CI1386" s="1">
        <v>16</v>
      </c>
      <c r="CJ1386" s="1">
        <v>0</v>
      </c>
      <c r="CK1386" s="1">
        <v>0</v>
      </c>
      <c r="CL1386" s="1">
        <f t="shared" si="243"/>
        <v>0</v>
      </c>
      <c r="CM1386" s="1"/>
      <c r="CN1386" s="1">
        <v>0</v>
      </c>
      <c r="CO1386" s="1">
        <f t="shared" si="251"/>
        <v>0</v>
      </c>
      <c r="CP1386" s="1">
        <v>325.89</v>
      </c>
      <c r="CQ1386" s="1">
        <f t="shared" si="253"/>
        <v>0</v>
      </c>
      <c r="CR1386" s="1">
        <v>57</v>
      </c>
      <c r="CS1386" s="1" t="s">
        <v>5732</v>
      </c>
    </row>
    <row r="1387" spans="1:97" customFormat="1" ht="43.5" hidden="1" customHeight="1" x14ac:dyDescent="0.25">
      <c r="A1387" s="1" t="s">
        <v>3956</v>
      </c>
      <c r="B1387" s="1" t="s">
        <v>3957</v>
      </c>
      <c r="C1387" s="1" t="s">
        <v>25</v>
      </c>
      <c r="D1387" s="1" t="s">
        <v>84</v>
      </c>
      <c r="E1387" s="1" t="s">
        <v>3958</v>
      </c>
      <c r="F1387" s="26" t="s">
        <v>3959</v>
      </c>
      <c r="G1387" s="26" t="s">
        <v>1501</v>
      </c>
      <c r="H1387" s="1" t="s">
        <v>284</v>
      </c>
      <c r="I1387" s="1" t="s">
        <v>3960</v>
      </c>
      <c r="J1387" s="1" t="s">
        <v>3961</v>
      </c>
      <c r="K1387" s="1" t="s">
        <v>3962</v>
      </c>
      <c r="L1387" s="1" t="s">
        <v>3963</v>
      </c>
      <c r="M1387" s="1" t="s">
        <v>3964</v>
      </c>
      <c r="N1387" s="1" t="s">
        <v>3965</v>
      </c>
      <c r="O1387" s="1" t="s">
        <v>3966</v>
      </c>
      <c r="P1387" s="1">
        <v>948</v>
      </c>
      <c r="Q1387" s="1" t="s">
        <v>5283</v>
      </c>
      <c r="R1387" s="1" t="s">
        <v>38</v>
      </c>
      <c r="S1387" s="1" t="s">
        <v>5242</v>
      </c>
      <c r="T1387" s="1" t="s">
        <v>5284</v>
      </c>
      <c r="U1387" s="1">
        <v>34</v>
      </c>
      <c r="V1387" s="1" t="s">
        <v>41</v>
      </c>
      <c r="W1387" s="1" t="s">
        <v>41</v>
      </c>
      <c r="X1387" s="1">
        <v>2</v>
      </c>
      <c r="Y1387" s="34" t="s">
        <v>5649</v>
      </c>
      <c r="Z1387" s="1">
        <v>10</v>
      </c>
      <c r="AA1387" s="1">
        <v>10</v>
      </c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>
        <f t="shared" si="245"/>
        <v>0</v>
      </c>
      <c r="AP1387" s="1">
        <v>224.89</v>
      </c>
      <c r="AQ1387" s="1"/>
      <c r="AR1387" s="1"/>
      <c r="AS1387" s="1"/>
      <c r="AT1387" s="1"/>
      <c r="AU1387" s="1"/>
      <c r="AV1387" s="1"/>
      <c r="AW1387" s="1"/>
      <c r="AX1387" s="1">
        <v>9.59</v>
      </c>
      <c r="AY1387" s="1"/>
      <c r="AZ1387" s="1"/>
      <c r="BA1387" s="1">
        <v>9.5500000000000007</v>
      </c>
      <c r="BB1387" s="1">
        <v>95.75</v>
      </c>
      <c r="BC1387" s="1"/>
      <c r="BD1387" s="1"/>
      <c r="BE1387" s="1"/>
      <c r="BF1387" s="1"/>
      <c r="BG1387" s="1"/>
      <c r="BH1387" s="1">
        <v>100</v>
      </c>
      <c r="BI1387" s="1">
        <f t="shared" si="246"/>
        <v>0</v>
      </c>
      <c r="BJ1387" s="1">
        <v>38.85</v>
      </c>
      <c r="BK1387" s="1">
        <v>1</v>
      </c>
      <c r="BL1387" s="1"/>
      <c r="BM1387" s="1">
        <v>1</v>
      </c>
      <c r="BN1387" s="1"/>
      <c r="BO1387" s="1">
        <v>3.75</v>
      </c>
      <c r="BP1387" s="1">
        <v>3</v>
      </c>
      <c r="BQ1387" s="1">
        <v>2</v>
      </c>
      <c r="BR1387" s="1"/>
      <c r="BS1387" s="1">
        <v>8.1</v>
      </c>
      <c r="BT1387" s="1"/>
      <c r="BU1387" s="1">
        <v>10</v>
      </c>
      <c r="BV1387" s="1">
        <v>10</v>
      </c>
      <c r="BW1387" s="1"/>
      <c r="BX1387" s="1">
        <f t="shared" si="247"/>
        <v>0</v>
      </c>
      <c r="BY1387" s="1"/>
      <c r="BZ1387" s="1"/>
      <c r="CA1387" s="1">
        <f t="shared" si="248"/>
        <v>0</v>
      </c>
      <c r="CB1387" s="1">
        <f t="shared" si="249"/>
        <v>0</v>
      </c>
      <c r="CC1387" s="1">
        <v>60</v>
      </c>
      <c r="CD1387" s="1">
        <v>50</v>
      </c>
      <c r="CE1387" s="1"/>
      <c r="CF1387" s="1"/>
      <c r="CG1387" s="1">
        <f t="shared" si="250"/>
        <v>0</v>
      </c>
      <c r="CH1387" s="1">
        <v>40</v>
      </c>
      <c r="CI1387" s="1">
        <v>40</v>
      </c>
      <c r="CJ1387" s="1"/>
      <c r="CK1387" s="1"/>
      <c r="CL1387" s="1">
        <f t="shared" si="243"/>
        <v>0</v>
      </c>
      <c r="CM1387" s="1"/>
      <c r="CN1387" s="1"/>
      <c r="CO1387" s="1">
        <f t="shared" si="251"/>
        <v>0</v>
      </c>
      <c r="CP1387" s="1">
        <v>323.74</v>
      </c>
      <c r="CQ1387" s="1">
        <f t="shared" si="253"/>
        <v>0</v>
      </c>
      <c r="CR1387" s="1">
        <v>30</v>
      </c>
      <c r="CS1387" s="1" t="s">
        <v>5728</v>
      </c>
    </row>
    <row r="1388" spans="1:97" customFormat="1" ht="36.75" hidden="1" customHeight="1" x14ac:dyDescent="0.25">
      <c r="A1388" s="1" t="s">
        <v>2406</v>
      </c>
      <c r="B1388" s="1" t="s">
        <v>2407</v>
      </c>
      <c r="C1388" s="1" t="s">
        <v>25</v>
      </c>
      <c r="D1388" s="1" t="s">
        <v>71</v>
      </c>
      <c r="E1388" s="1" t="s">
        <v>2408</v>
      </c>
      <c r="F1388" s="1" t="s">
        <v>2409</v>
      </c>
      <c r="G1388" s="1" t="s">
        <v>2410</v>
      </c>
      <c r="H1388" s="1" t="s">
        <v>852</v>
      </c>
      <c r="I1388" s="1" t="s">
        <v>2411</v>
      </c>
      <c r="J1388" s="1" t="s">
        <v>2411</v>
      </c>
      <c r="K1388" s="1" t="s">
        <v>2412</v>
      </c>
      <c r="L1388" s="1" t="s">
        <v>105</v>
      </c>
      <c r="M1388" s="1" t="s">
        <v>436</v>
      </c>
      <c r="N1388" s="1" t="s">
        <v>2413</v>
      </c>
      <c r="O1388" s="1" t="s">
        <v>321</v>
      </c>
      <c r="P1388" s="1">
        <v>948</v>
      </c>
      <c r="Q1388" s="1" t="s">
        <v>5283</v>
      </c>
      <c r="R1388" s="1" t="s">
        <v>38</v>
      </c>
      <c r="S1388" s="1" t="s">
        <v>5242</v>
      </c>
      <c r="T1388" s="1" t="s">
        <v>5284</v>
      </c>
      <c r="U1388" s="1">
        <v>34</v>
      </c>
      <c r="V1388" s="1" t="s">
        <v>41</v>
      </c>
      <c r="W1388" s="1" t="s">
        <v>41</v>
      </c>
      <c r="X1388" s="1">
        <v>5</v>
      </c>
      <c r="Y1388" s="31" t="s">
        <v>5649</v>
      </c>
      <c r="Z1388" s="1">
        <v>50</v>
      </c>
      <c r="AA1388" s="1">
        <v>10</v>
      </c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>
        <f t="shared" si="245"/>
        <v>0</v>
      </c>
      <c r="AP1388" s="1">
        <v>94.88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31.51</v>
      </c>
      <c r="AY1388" s="1">
        <v>0</v>
      </c>
      <c r="AZ1388" s="1">
        <v>0</v>
      </c>
      <c r="BA1388" s="1">
        <v>13.37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f t="shared" si="246"/>
        <v>0</v>
      </c>
      <c r="BJ1388" s="1">
        <v>37.15</v>
      </c>
      <c r="BK1388" s="1">
        <v>1</v>
      </c>
      <c r="BL1388" s="1">
        <v>0</v>
      </c>
      <c r="BM1388" s="1">
        <v>5</v>
      </c>
      <c r="BN1388" s="1">
        <v>0</v>
      </c>
      <c r="BO1388" s="1">
        <v>6.25</v>
      </c>
      <c r="BP1388" s="1">
        <v>1.5</v>
      </c>
      <c r="BQ1388" s="1">
        <v>0</v>
      </c>
      <c r="BR1388" s="1">
        <v>0</v>
      </c>
      <c r="BS1388" s="1">
        <v>2.7</v>
      </c>
      <c r="BT1388" s="1">
        <v>0</v>
      </c>
      <c r="BU1388" s="1">
        <v>0</v>
      </c>
      <c r="BV1388" s="1">
        <v>0</v>
      </c>
      <c r="BW1388" s="1">
        <v>0</v>
      </c>
      <c r="BX1388" s="1">
        <f t="shared" si="247"/>
        <v>0</v>
      </c>
      <c r="BY1388" s="1">
        <v>0</v>
      </c>
      <c r="BZ1388" s="1">
        <v>0</v>
      </c>
      <c r="CA1388" s="1">
        <f t="shared" si="248"/>
        <v>0</v>
      </c>
      <c r="CB1388" s="1">
        <f t="shared" si="249"/>
        <v>0</v>
      </c>
      <c r="CC1388" s="1">
        <v>190</v>
      </c>
      <c r="CD1388" s="1">
        <v>40</v>
      </c>
      <c r="CE1388" s="1">
        <v>0</v>
      </c>
      <c r="CF1388" s="1">
        <v>0</v>
      </c>
      <c r="CG1388" s="1">
        <f t="shared" si="250"/>
        <v>0</v>
      </c>
      <c r="CH1388" s="1">
        <v>92</v>
      </c>
      <c r="CI1388" s="1">
        <v>32</v>
      </c>
      <c r="CJ1388" s="1">
        <v>60</v>
      </c>
      <c r="CK1388" s="1">
        <v>0</v>
      </c>
      <c r="CL1388" s="1">
        <f t="shared" si="243"/>
        <v>0</v>
      </c>
      <c r="CM1388" s="1"/>
      <c r="CN1388" s="1">
        <v>0</v>
      </c>
      <c r="CO1388" s="1">
        <f t="shared" si="251"/>
        <v>0</v>
      </c>
      <c r="CP1388" s="1">
        <v>322.02999999999997</v>
      </c>
      <c r="CQ1388" s="1">
        <f t="shared" si="253"/>
        <v>0</v>
      </c>
      <c r="CR1388" s="1">
        <v>96</v>
      </c>
      <c r="CS1388" s="1" t="s">
        <v>5732</v>
      </c>
    </row>
    <row r="1389" spans="1:97" customFormat="1" ht="41.25" hidden="1" customHeight="1" x14ac:dyDescent="0.25">
      <c r="A1389" s="1" t="s">
        <v>5049</v>
      </c>
      <c r="B1389" s="1" t="s">
        <v>5050</v>
      </c>
      <c r="C1389" s="1" t="s">
        <v>157</v>
      </c>
      <c r="D1389" s="1" t="s">
        <v>26</v>
      </c>
      <c r="E1389" s="1" t="s">
        <v>5051</v>
      </c>
      <c r="F1389" s="26" t="s">
        <v>5052</v>
      </c>
      <c r="G1389" s="26" t="s">
        <v>5053</v>
      </c>
      <c r="H1389" s="1" t="s">
        <v>284</v>
      </c>
      <c r="I1389" s="1" t="s">
        <v>5054</v>
      </c>
      <c r="J1389" s="1" t="s">
        <v>5055</v>
      </c>
      <c r="K1389" s="1" t="s">
        <v>5056</v>
      </c>
      <c r="L1389" s="1" t="s">
        <v>105</v>
      </c>
      <c r="M1389" s="1" t="s">
        <v>436</v>
      </c>
      <c r="N1389" s="1" t="s">
        <v>5057</v>
      </c>
      <c r="O1389" s="1" t="s">
        <v>1439</v>
      </c>
      <c r="P1389" s="1">
        <v>948</v>
      </c>
      <c r="Q1389" s="1" t="s">
        <v>5283</v>
      </c>
      <c r="R1389" s="1" t="s">
        <v>38</v>
      </c>
      <c r="S1389" s="1" t="s">
        <v>5242</v>
      </c>
      <c r="T1389" s="1" t="s">
        <v>5284</v>
      </c>
      <c r="U1389" s="1">
        <v>34</v>
      </c>
      <c r="V1389" s="1" t="s">
        <v>41</v>
      </c>
      <c r="W1389" s="1" t="s">
        <v>41</v>
      </c>
      <c r="X1389" s="1">
        <v>3</v>
      </c>
      <c r="Y1389" s="31" t="s">
        <v>5649</v>
      </c>
      <c r="Z1389" s="1">
        <v>223.98</v>
      </c>
      <c r="AA1389" s="1">
        <v>10</v>
      </c>
      <c r="AB1389" s="1">
        <v>2.4900000000000002</v>
      </c>
      <c r="AC1389" s="1"/>
      <c r="AD1389" s="1">
        <v>85</v>
      </c>
      <c r="AE1389" s="1"/>
      <c r="AF1389" s="1"/>
      <c r="AG1389" s="1"/>
      <c r="AH1389" s="1">
        <v>19.25</v>
      </c>
      <c r="AI1389" s="1"/>
      <c r="AJ1389" s="1">
        <v>107.24</v>
      </c>
      <c r="AK1389" s="1"/>
      <c r="AL1389" s="1"/>
      <c r="AM1389" s="1"/>
      <c r="AN1389" s="1"/>
      <c r="AO1389" s="1">
        <f t="shared" si="245"/>
        <v>0</v>
      </c>
      <c r="AP1389" s="1">
        <v>226.83</v>
      </c>
      <c r="AQ1389" s="1">
        <v>0</v>
      </c>
      <c r="AR1389" s="1">
        <v>0</v>
      </c>
      <c r="AS1389" s="1">
        <v>42.5</v>
      </c>
      <c r="AT1389" s="1">
        <v>0</v>
      </c>
      <c r="AU1389" s="1">
        <v>0</v>
      </c>
      <c r="AV1389" s="1">
        <v>0</v>
      </c>
      <c r="AW1389" s="1">
        <v>0</v>
      </c>
      <c r="AX1389" s="1">
        <v>9.59</v>
      </c>
      <c r="AY1389" s="1">
        <v>0</v>
      </c>
      <c r="AZ1389" s="1">
        <v>0</v>
      </c>
      <c r="BA1389" s="1">
        <v>0</v>
      </c>
      <c r="BB1389" s="1">
        <v>107.24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100</v>
      </c>
      <c r="BI1389" s="1">
        <f t="shared" si="246"/>
        <v>0</v>
      </c>
      <c r="BJ1389" s="1">
        <v>49.7</v>
      </c>
      <c r="BK1389" s="1">
        <v>0</v>
      </c>
      <c r="BL1389" s="1">
        <v>0</v>
      </c>
      <c r="BM1389" s="1">
        <v>1</v>
      </c>
      <c r="BN1389" s="1">
        <v>0</v>
      </c>
      <c r="BO1389" s="1">
        <v>0</v>
      </c>
      <c r="BP1389" s="1">
        <v>0</v>
      </c>
      <c r="BQ1389" s="1">
        <v>2</v>
      </c>
      <c r="BR1389" s="1">
        <v>2.75</v>
      </c>
      <c r="BS1389" s="1">
        <v>2.7</v>
      </c>
      <c r="BT1389" s="1">
        <v>0</v>
      </c>
      <c r="BU1389" s="1">
        <v>10</v>
      </c>
      <c r="BV1389" s="1">
        <v>0</v>
      </c>
      <c r="BW1389" s="1">
        <v>10</v>
      </c>
      <c r="BX1389" s="1">
        <f t="shared" si="247"/>
        <v>0</v>
      </c>
      <c r="BY1389" s="1">
        <v>20</v>
      </c>
      <c r="BZ1389" s="1">
        <v>0</v>
      </c>
      <c r="CA1389" s="1">
        <f t="shared" si="248"/>
        <v>0</v>
      </c>
      <c r="CB1389" s="1">
        <f t="shared" si="249"/>
        <v>0</v>
      </c>
      <c r="CC1389" s="1">
        <v>40</v>
      </c>
      <c r="CD1389" s="1">
        <v>40</v>
      </c>
      <c r="CE1389" s="1">
        <v>0</v>
      </c>
      <c r="CF1389" s="1">
        <v>0</v>
      </c>
      <c r="CG1389" s="1">
        <f t="shared" si="250"/>
        <v>0</v>
      </c>
      <c r="CH1389" s="1">
        <v>24</v>
      </c>
      <c r="CI1389" s="1">
        <v>24</v>
      </c>
      <c r="CJ1389" s="1">
        <v>0</v>
      </c>
      <c r="CK1389" s="1">
        <v>0</v>
      </c>
      <c r="CL1389" s="1">
        <f t="shared" si="243"/>
        <v>0</v>
      </c>
      <c r="CM1389" s="1"/>
      <c r="CN1389" s="1">
        <v>0</v>
      </c>
      <c r="CO1389" s="1">
        <f t="shared" si="251"/>
        <v>0</v>
      </c>
      <c r="CP1389" s="1">
        <v>316.52999999999997</v>
      </c>
      <c r="CQ1389" s="1">
        <f t="shared" si="253"/>
        <v>0</v>
      </c>
      <c r="CR1389" s="1">
        <v>18</v>
      </c>
      <c r="CS1389" s="1" t="s">
        <v>5732</v>
      </c>
    </row>
    <row r="1390" spans="1:97" customFormat="1" ht="51" hidden="1" customHeight="1" x14ac:dyDescent="0.25">
      <c r="A1390" s="1" t="s">
        <v>3967</v>
      </c>
      <c r="B1390" s="1" t="s">
        <v>3968</v>
      </c>
      <c r="C1390" s="1" t="s">
        <v>419</v>
      </c>
      <c r="D1390" s="1" t="s">
        <v>84</v>
      </c>
      <c r="E1390" s="1" t="s">
        <v>3969</v>
      </c>
      <c r="F1390" s="26" t="s">
        <v>2720</v>
      </c>
      <c r="G1390" s="26" t="s">
        <v>808</v>
      </c>
      <c r="H1390" s="1" t="s">
        <v>74</v>
      </c>
      <c r="I1390" s="1" t="s">
        <v>3970</v>
      </c>
      <c r="J1390" s="1" t="s">
        <v>3971</v>
      </c>
      <c r="K1390" s="1" t="s">
        <v>3972</v>
      </c>
      <c r="L1390" s="1" t="s">
        <v>105</v>
      </c>
      <c r="M1390" s="1" t="s">
        <v>93</v>
      </c>
      <c r="N1390" s="1" t="s">
        <v>3973</v>
      </c>
      <c r="O1390" s="1" t="s">
        <v>95</v>
      </c>
      <c r="P1390" s="1">
        <v>948</v>
      </c>
      <c r="Q1390" s="1" t="s">
        <v>5283</v>
      </c>
      <c r="R1390" s="1" t="s">
        <v>38</v>
      </c>
      <c r="S1390" s="1" t="s">
        <v>5242</v>
      </c>
      <c r="T1390" s="1" t="s">
        <v>5284</v>
      </c>
      <c r="U1390" s="1">
        <v>34</v>
      </c>
      <c r="V1390" s="1" t="s">
        <v>41</v>
      </c>
      <c r="W1390" s="1" t="s">
        <v>41</v>
      </c>
      <c r="X1390" s="1">
        <v>3</v>
      </c>
      <c r="Y1390" s="34" t="s">
        <v>5649</v>
      </c>
      <c r="Z1390" s="1">
        <v>50</v>
      </c>
      <c r="AA1390" s="1">
        <v>10</v>
      </c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>
        <f t="shared" si="245"/>
        <v>0</v>
      </c>
      <c r="AP1390" s="1">
        <v>134.85</v>
      </c>
      <c r="AQ1390" s="1"/>
      <c r="AR1390" s="1">
        <v>7</v>
      </c>
      <c r="AS1390" s="1">
        <v>1.25</v>
      </c>
      <c r="AT1390" s="1"/>
      <c r="AU1390" s="1"/>
      <c r="AV1390" s="1"/>
      <c r="AW1390" s="1"/>
      <c r="AX1390" s="1"/>
      <c r="AY1390" s="1"/>
      <c r="AZ1390" s="1"/>
      <c r="BA1390" s="1"/>
      <c r="BB1390" s="1">
        <v>76.599999999999994</v>
      </c>
      <c r="BC1390" s="1"/>
      <c r="BD1390" s="1"/>
      <c r="BE1390" s="1"/>
      <c r="BF1390" s="1"/>
      <c r="BG1390" s="1"/>
      <c r="BH1390" s="1"/>
      <c r="BI1390" s="1">
        <f t="shared" si="246"/>
        <v>0</v>
      </c>
      <c r="BJ1390" s="1">
        <v>40</v>
      </c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>
        <v>10</v>
      </c>
      <c r="BW1390" s="1">
        <v>10</v>
      </c>
      <c r="BX1390" s="1">
        <f t="shared" si="247"/>
        <v>0</v>
      </c>
      <c r="BY1390" s="1">
        <v>0</v>
      </c>
      <c r="BZ1390" s="1"/>
      <c r="CA1390" s="1">
        <f t="shared" si="248"/>
        <v>0</v>
      </c>
      <c r="CB1390" s="1">
        <f t="shared" si="249"/>
        <v>0</v>
      </c>
      <c r="CC1390" s="1">
        <v>140</v>
      </c>
      <c r="CD1390" s="1"/>
      <c r="CE1390" s="1">
        <v>0</v>
      </c>
      <c r="CF1390" s="1"/>
      <c r="CG1390" s="1">
        <f t="shared" si="250"/>
        <v>0</v>
      </c>
      <c r="CH1390" s="1">
        <v>60</v>
      </c>
      <c r="CI1390" s="1"/>
      <c r="CJ1390" s="1">
        <v>60</v>
      </c>
      <c r="CK1390" s="1"/>
      <c r="CL1390" s="1">
        <f t="shared" si="243"/>
        <v>0</v>
      </c>
      <c r="CM1390" s="1"/>
      <c r="CN1390" s="1"/>
      <c r="CO1390" s="1">
        <f t="shared" si="251"/>
        <v>0</v>
      </c>
      <c r="CP1390" s="1">
        <v>314.85000000000002</v>
      </c>
      <c r="CQ1390" s="1">
        <f t="shared" si="253"/>
        <v>0</v>
      </c>
      <c r="CR1390" s="1">
        <v>94</v>
      </c>
      <c r="CS1390" s="1" t="s">
        <v>5728</v>
      </c>
    </row>
    <row r="1391" spans="1:97" customFormat="1" ht="195.75" hidden="1" customHeight="1" x14ac:dyDescent="0.25">
      <c r="A1391" s="27" t="s">
        <v>1928</v>
      </c>
      <c r="B1391" s="27" t="s">
        <v>1929</v>
      </c>
      <c r="C1391" s="27" t="s">
        <v>25</v>
      </c>
      <c r="D1391" s="27" t="s">
        <v>26</v>
      </c>
      <c r="E1391" s="27" t="s">
        <v>1930</v>
      </c>
      <c r="F1391" s="27" t="s">
        <v>1931</v>
      </c>
      <c r="G1391" s="27" t="s">
        <v>1932</v>
      </c>
      <c r="H1391" s="27" t="s">
        <v>718</v>
      </c>
      <c r="I1391" s="27" t="s">
        <v>1933</v>
      </c>
      <c r="J1391" s="27" t="s">
        <v>1934</v>
      </c>
      <c r="K1391" s="27" t="s">
        <v>1935</v>
      </c>
      <c r="L1391" s="27" t="s">
        <v>1936</v>
      </c>
      <c r="M1391" s="27" t="s">
        <v>1937</v>
      </c>
      <c r="N1391" s="27" t="s">
        <v>1938</v>
      </c>
      <c r="O1391" s="27" t="s">
        <v>1939</v>
      </c>
      <c r="P1391" s="27">
        <v>948</v>
      </c>
      <c r="Q1391" s="27" t="s">
        <v>5283</v>
      </c>
      <c r="R1391" s="27" t="s">
        <v>38</v>
      </c>
      <c r="S1391" s="27" t="s">
        <v>5242</v>
      </c>
      <c r="T1391" s="27" t="s">
        <v>5284</v>
      </c>
      <c r="U1391" s="27">
        <v>34</v>
      </c>
      <c r="V1391" s="27" t="s">
        <v>41</v>
      </c>
      <c r="W1391" s="27" t="s">
        <v>41</v>
      </c>
      <c r="X1391" s="27">
        <v>5</v>
      </c>
      <c r="Y1391" s="33" t="s">
        <v>5720</v>
      </c>
      <c r="Z1391" s="27">
        <v>50</v>
      </c>
      <c r="AA1391" s="27">
        <v>50</v>
      </c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>
        <f t="shared" si="245"/>
        <v>0</v>
      </c>
      <c r="AP1391" s="27">
        <v>272.18099999999998</v>
      </c>
      <c r="AQ1391" s="27"/>
      <c r="AR1391" s="27"/>
      <c r="AS1391" s="27"/>
      <c r="AT1391" s="27"/>
      <c r="AU1391" s="27">
        <v>13.28</v>
      </c>
      <c r="AV1391" s="27"/>
      <c r="AW1391" s="27"/>
      <c r="AX1391" s="27">
        <v>12.33</v>
      </c>
      <c r="AY1391" s="27"/>
      <c r="AZ1391" s="27"/>
      <c r="BA1391" s="27">
        <v>97.41</v>
      </c>
      <c r="BB1391" s="27"/>
      <c r="BC1391" s="27"/>
      <c r="BD1391" s="27"/>
      <c r="BE1391" s="27">
        <v>99.161000000000001</v>
      </c>
      <c r="BF1391" s="27"/>
      <c r="BG1391" s="27"/>
      <c r="BH1391" s="27"/>
      <c r="BI1391" s="27">
        <f t="shared" si="246"/>
        <v>0</v>
      </c>
      <c r="BJ1391" s="27">
        <v>1.25</v>
      </c>
      <c r="BK1391" s="27"/>
      <c r="BL1391" s="27"/>
      <c r="BM1391" s="27"/>
      <c r="BN1391" s="27"/>
      <c r="BO1391" s="27">
        <v>1.25</v>
      </c>
      <c r="BP1391" s="27"/>
      <c r="BQ1391" s="27"/>
      <c r="BR1391" s="27"/>
      <c r="BS1391" s="27"/>
      <c r="BT1391" s="27"/>
      <c r="BU1391" s="27"/>
      <c r="BV1391" s="27"/>
      <c r="BW1391" s="27"/>
      <c r="BX1391" s="27">
        <f t="shared" si="247"/>
        <v>0</v>
      </c>
      <c r="BY1391" s="27"/>
      <c r="BZ1391" s="27"/>
      <c r="CA1391" s="27">
        <f t="shared" si="248"/>
        <v>0</v>
      </c>
      <c r="CB1391" s="27">
        <f t="shared" si="249"/>
        <v>0</v>
      </c>
      <c r="CC1391" s="27">
        <v>40</v>
      </c>
      <c r="CD1391" s="27">
        <v>40</v>
      </c>
      <c r="CE1391" s="27"/>
      <c r="CF1391" s="27"/>
      <c r="CG1391" s="27">
        <f t="shared" si="250"/>
        <v>0</v>
      </c>
      <c r="CH1391" s="27">
        <v>24</v>
      </c>
      <c r="CI1391" s="27">
        <v>24</v>
      </c>
      <c r="CJ1391" s="27"/>
      <c r="CK1391" s="27"/>
      <c r="CL1391" s="27">
        <f t="shared" si="243"/>
        <v>0</v>
      </c>
      <c r="CM1391" s="27"/>
      <c r="CN1391" s="27"/>
      <c r="CO1391" s="27">
        <f t="shared" si="251"/>
        <v>0</v>
      </c>
      <c r="CP1391" s="27">
        <v>313.43099999999998</v>
      </c>
      <c r="CQ1391" s="27"/>
      <c r="CR1391" s="27"/>
      <c r="CS1391" s="27" t="s">
        <v>5727</v>
      </c>
    </row>
    <row r="1392" spans="1:97" customFormat="1" ht="39.75" hidden="1" customHeight="1" x14ac:dyDescent="0.25">
      <c r="A1392" s="1" t="s">
        <v>265</v>
      </c>
      <c r="B1392" s="1" t="s">
        <v>266</v>
      </c>
      <c r="C1392" s="1" t="s">
        <v>267</v>
      </c>
      <c r="D1392" s="1" t="s">
        <v>26</v>
      </c>
      <c r="E1392" s="1" t="s">
        <v>268</v>
      </c>
      <c r="F1392" s="26" t="s">
        <v>269</v>
      </c>
      <c r="G1392" s="26" t="s">
        <v>270</v>
      </c>
      <c r="H1392" s="1" t="s">
        <v>271</v>
      </c>
      <c r="I1392" s="1" t="s">
        <v>272</v>
      </c>
      <c r="J1392" s="1" t="s">
        <v>273</v>
      </c>
      <c r="K1392" s="1" t="s">
        <v>274</v>
      </c>
      <c r="L1392" s="1" t="s">
        <v>275</v>
      </c>
      <c r="M1392" s="1" t="s">
        <v>276</v>
      </c>
      <c r="N1392" s="1" t="s">
        <v>277</v>
      </c>
      <c r="O1392" s="1" t="s">
        <v>278</v>
      </c>
      <c r="P1392" s="1">
        <v>948</v>
      </c>
      <c r="Q1392" s="1" t="s">
        <v>5283</v>
      </c>
      <c r="R1392" s="1" t="s">
        <v>38</v>
      </c>
      <c r="S1392" s="1" t="s">
        <v>5242</v>
      </c>
      <c r="T1392" s="1" t="s">
        <v>5284</v>
      </c>
      <c r="U1392" s="1">
        <v>34</v>
      </c>
      <c r="V1392" s="1" t="s">
        <v>41</v>
      </c>
      <c r="W1392" s="1" t="s">
        <v>41</v>
      </c>
      <c r="X1392" s="1">
        <v>2</v>
      </c>
      <c r="Y1392" s="34" t="s">
        <v>5649</v>
      </c>
      <c r="Z1392" s="1">
        <v>10</v>
      </c>
      <c r="AA1392" s="1">
        <v>10</v>
      </c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>
        <f t="shared" si="245"/>
        <v>0</v>
      </c>
      <c r="AP1392" s="1">
        <v>204.61</v>
      </c>
      <c r="AQ1392" s="1">
        <v>3.32</v>
      </c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>
        <v>191.5</v>
      </c>
      <c r="BC1392" s="1"/>
      <c r="BD1392" s="1"/>
      <c r="BE1392" s="1"/>
      <c r="BF1392" s="1"/>
      <c r="BG1392" s="1"/>
      <c r="BH1392" s="1"/>
      <c r="BI1392" s="1">
        <f t="shared" si="246"/>
        <v>0</v>
      </c>
      <c r="BJ1392" s="1">
        <v>45</v>
      </c>
      <c r="BK1392" s="1">
        <v>1.5</v>
      </c>
      <c r="BL1392" s="1"/>
      <c r="BM1392" s="1"/>
      <c r="BN1392" s="1"/>
      <c r="BO1392" s="1"/>
      <c r="BP1392" s="1">
        <v>1.5</v>
      </c>
      <c r="BQ1392" s="1">
        <v>0</v>
      </c>
      <c r="BR1392" s="1"/>
      <c r="BS1392" s="1"/>
      <c r="BT1392" s="1"/>
      <c r="BU1392" s="1"/>
      <c r="BV1392" s="1">
        <v>10</v>
      </c>
      <c r="BW1392" s="1">
        <v>0</v>
      </c>
      <c r="BX1392" s="1">
        <f t="shared" si="247"/>
        <v>0</v>
      </c>
      <c r="BY1392" s="1">
        <v>20</v>
      </c>
      <c r="BZ1392" s="1"/>
      <c r="CA1392" s="1">
        <f t="shared" si="248"/>
        <v>0</v>
      </c>
      <c r="CB1392" s="1">
        <f t="shared" si="249"/>
        <v>0</v>
      </c>
      <c r="CC1392" s="1">
        <v>60</v>
      </c>
      <c r="CD1392" s="1">
        <v>60</v>
      </c>
      <c r="CE1392" s="1"/>
      <c r="CF1392" s="1"/>
      <c r="CG1392" s="1">
        <f t="shared" si="250"/>
        <v>0</v>
      </c>
      <c r="CH1392" s="1">
        <v>40</v>
      </c>
      <c r="CI1392" s="1">
        <v>40</v>
      </c>
      <c r="CJ1392" s="1"/>
      <c r="CK1392" s="1"/>
      <c r="CL1392" s="1">
        <f t="shared" si="243"/>
        <v>0</v>
      </c>
      <c r="CM1392" s="1"/>
      <c r="CN1392" s="1"/>
      <c r="CO1392" s="1">
        <f t="shared" si="251"/>
        <v>0</v>
      </c>
      <c r="CP1392" s="1">
        <v>309.61</v>
      </c>
      <c r="CQ1392" s="1">
        <f t="shared" ref="CQ1392:CQ1398" si="254">SUM(BI1392,CB1392,CG1392)</f>
        <v>0</v>
      </c>
      <c r="CR1392" s="1">
        <v>33</v>
      </c>
      <c r="CS1392" s="1" t="s">
        <v>5728</v>
      </c>
    </row>
    <row r="1393" spans="1:97" customFormat="1" ht="59.25" hidden="1" customHeight="1" x14ac:dyDescent="0.25">
      <c r="A1393" s="1" t="s">
        <v>279</v>
      </c>
      <c r="B1393" s="1" t="s">
        <v>280</v>
      </c>
      <c r="C1393" s="1" t="s">
        <v>25</v>
      </c>
      <c r="D1393" s="1" t="s">
        <v>26</v>
      </c>
      <c r="E1393" s="1" t="s">
        <v>281</v>
      </c>
      <c r="F1393" s="26" t="s">
        <v>282</v>
      </c>
      <c r="G1393" s="26" t="s">
        <v>283</v>
      </c>
      <c r="H1393" s="1" t="s">
        <v>284</v>
      </c>
      <c r="I1393" s="1" t="s">
        <v>285</v>
      </c>
      <c r="J1393" s="1" t="s">
        <v>286</v>
      </c>
      <c r="K1393" s="1" t="s">
        <v>287</v>
      </c>
      <c r="L1393" s="1" t="s">
        <v>105</v>
      </c>
      <c r="M1393" s="1" t="s">
        <v>288</v>
      </c>
      <c r="N1393" s="1" t="s">
        <v>289</v>
      </c>
      <c r="O1393" s="1" t="s">
        <v>290</v>
      </c>
      <c r="P1393" s="1">
        <v>948</v>
      </c>
      <c r="Q1393" s="1" t="s">
        <v>5283</v>
      </c>
      <c r="R1393" s="1" t="s">
        <v>38</v>
      </c>
      <c r="S1393" s="1" t="s">
        <v>5242</v>
      </c>
      <c r="T1393" s="1" t="s">
        <v>5284</v>
      </c>
      <c r="U1393" s="1">
        <v>34</v>
      </c>
      <c r="V1393" s="1" t="s">
        <v>41</v>
      </c>
      <c r="W1393" s="1" t="s">
        <v>41</v>
      </c>
      <c r="X1393" s="1">
        <v>1</v>
      </c>
      <c r="Y1393" s="34" t="s">
        <v>5649</v>
      </c>
      <c r="Z1393" s="1">
        <v>0</v>
      </c>
      <c r="AA1393" s="1">
        <v>0</v>
      </c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>
        <f t="shared" si="245"/>
        <v>0</v>
      </c>
      <c r="AP1393" s="1">
        <v>241.3</v>
      </c>
      <c r="AQ1393" s="1"/>
      <c r="AR1393" s="1"/>
      <c r="AS1393" s="1"/>
      <c r="AT1393" s="1"/>
      <c r="AU1393" s="1">
        <v>0</v>
      </c>
      <c r="AV1393" s="1"/>
      <c r="AW1393" s="1"/>
      <c r="AX1393" s="1">
        <v>16.440000000000001</v>
      </c>
      <c r="AY1393" s="1"/>
      <c r="AZ1393" s="1"/>
      <c r="BA1393" s="1"/>
      <c r="BB1393" s="1">
        <v>111.07</v>
      </c>
      <c r="BC1393" s="1"/>
      <c r="BD1393" s="1"/>
      <c r="BE1393" s="1"/>
      <c r="BF1393" s="1"/>
      <c r="BG1393" s="1"/>
      <c r="BH1393" s="1">
        <v>100</v>
      </c>
      <c r="BI1393" s="1">
        <f t="shared" si="246"/>
        <v>0</v>
      </c>
      <c r="BJ1393" s="1">
        <v>27.7</v>
      </c>
      <c r="BK1393" s="1">
        <v>2.5</v>
      </c>
      <c r="BL1393" s="1"/>
      <c r="BM1393" s="1"/>
      <c r="BN1393" s="1"/>
      <c r="BO1393" s="1">
        <v>2.5</v>
      </c>
      <c r="BP1393" s="1"/>
      <c r="BQ1393" s="1"/>
      <c r="BR1393" s="1"/>
      <c r="BS1393" s="1">
        <v>2.7</v>
      </c>
      <c r="BT1393" s="1"/>
      <c r="BU1393" s="1"/>
      <c r="BV1393" s="1">
        <v>10</v>
      </c>
      <c r="BW1393" s="1">
        <v>10</v>
      </c>
      <c r="BX1393" s="1">
        <f t="shared" si="247"/>
        <v>0</v>
      </c>
      <c r="BY1393" s="1"/>
      <c r="BZ1393" s="1"/>
      <c r="CA1393" s="1">
        <f t="shared" si="248"/>
        <v>0</v>
      </c>
      <c r="CB1393" s="1">
        <f t="shared" si="249"/>
        <v>0</v>
      </c>
      <c r="CC1393" s="1">
        <v>40</v>
      </c>
      <c r="CD1393" s="1">
        <v>40</v>
      </c>
      <c r="CE1393" s="1"/>
      <c r="CF1393" s="1"/>
      <c r="CG1393" s="1">
        <f t="shared" si="250"/>
        <v>0</v>
      </c>
      <c r="CH1393" s="1">
        <v>24</v>
      </c>
      <c r="CI1393" s="1">
        <v>24</v>
      </c>
      <c r="CJ1393" s="1"/>
      <c r="CK1393" s="1"/>
      <c r="CL1393" s="1">
        <f t="shared" si="243"/>
        <v>0</v>
      </c>
      <c r="CM1393" s="1"/>
      <c r="CN1393" s="1"/>
      <c r="CO1393" s="1">
        <f t="shared" si="251"/>
        <v>0</v>
      </c>
      <c r="CP1393" s="1">
        <v>309</v>
      </c>
      <c r="CQ1393" s="1">
        <f t="shared" si="254"/>
        <v>0</v>
      </c>
      <c r="CR1393" s="1">
        <v>34</v>
      </c>
      <c r="CS1393" s="1" t="s">
        <v>5728</v>
      </c>
    </row>
    <row r="1394" spans="1:97" customFormat="1" ht="45.75" hidden="1" customHeight="1" x14ac:dyDescent="0.25">
      <c r="A1394" s="1" t="s">
        <v>291</v>
      </c>
      <c r="B1394" s="1" t="s">
        <v>292</v>
      </c>
      <c r="C1394" s="1" t="s">
        <v>57</v>
      </c>
      <c r="D1394" s="1" t="s">
        <v>26</v>
      </c>
      <c r="E1394" s="1" t="s">
        <v>293</v>
      </c>
      <c r="F1394" s="1" t="s">
        <v>294</v>
      </c>
      <c r="G1394" s="1" t="s">
        <v>295</v>
      </c>
      <c r="H1394" s="1" t="s">
        <v>101</v>
      </c>
      <c r="I1394" s="1" t="s">
        <v>296</v>
      </c>
      <c r="J1394" s="1" t="s">
        <v>297</v>
      </c>
      <c r="K1394" s="1" t="s">
        <v>298</v>
      </c>
      <c r="L1394" s="1" t="s">
        <v>299</v>
      </c>
      <c r="M1394" s="1" t="s">
        <v>300</v>
      </c>
      <c r="N1394" s="1" t="s">
        <v>301</v>
      </c>
      <c r="O1394" s="1" t="s">
        <v>302</v>
      </c>
      <c r="P1394" s="1">
        <v>948</v>
      </c>
      <c r="Q1394" s="1" t="s">
        <v>5283</v>
      </c>
      <c r="R1394" s="1" t="s">
        <v>38</v>
      </c>
      <c r="S1394" s="1" t="s">
        <v>5242</v>
      </c>
      <c r="T1394" s="1" t="s">
        <v>5284</v>
      </c>
      <c r="U1394" s="1">
        <v>34</v>
      </c>
      <c r="V1394" s="1" t="s">
        <v>41</v>
      </c>
      <c r="W1394" s="1" t="s">
        <v>41</v>
      </c>
      <c r="X1394" s="1">
        <v>3</v>
      </c>
      <c r="Y1394" s="34" t="s">
        <v>5649</v>
      </c>
      <c r="Z1394" s="1">
        <v>10</v>
      </c>
      <c r="AA1394" s="1">
        <v>10</v>
      </c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>
        <f t="shared" si="245"/>
        <v>0</v>
      </c>
      <c r="AP1394" s="1">
        <v>220.4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95.5</v>
      </c>
      <c r="BB1394" s="1">
        <v>114.9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f t="shared" si="246"/>
        <v>0</v>
      </c>
      <c r="BJ1394" s="1">
        <v>30.3</v>
      </c>
      <c r="BK1394" s="1">
        <v>0.5</v>
      </c>
      <c r="BL1394" s="1">
        <v>0</v>
      </c>
      <c r="BM1394" s="1">
        <v>1</v>
      </c>
      <c r="BN1394" s="1">
        <v>0</v>
      </c>
      <c r="BO1394" s="1">
        <v>3.75</v>
      </c>
      <c r="BP1394" s="1">
        <v>0</v>
      </c>
      <c r="BQ1394" s="1">
        <v>0</v>
      </c>
      <c r="BR1394" s="1">
        <v>0</v>
      </c>
      <c r="BS1394" s="1">
        <v>10.8</v>
      </c>
      <c r="BT1394" s="1">
        <v>0</v>
      </c>
      <c r="BU1394" s="1">
        <v>0</v>
      </c>
      <c r="BV1394" s="1">
        <v>0</v>
      </c>
      <c r="BW1394" s="1">
        <v>0</v>
      </c>
      <c r="BX1394" s="1">
        <f t="shared" si="247"/>
        <v>0</v>
      </c>
      <c r="BY1394" s="1">
        <v>0</v>
      </c>
      <c r="BZ1394" s="1">
        <v>0</v>
      </c>
      <c r="CA1394" s="1">
        <f t="shared" si="248"/>
        <v>0</v>
      </c>
      <c r="CB1394" s="1">
        <f t="shared" si="249"/>
        <v>0</v>
      </c>
      <c r="CC1394" s="1">
        <v>50</v>
      </c>
      <c r="CD1394" s="1">
        <v>50</v>
      </c>
      <c r="CE1394" s="1">
        <v>0</v>
      </c>
      <c r="CF1394" s="1">
        <v>0</v>
      </c>
      <c r="CG1394" s="1">
        <f t="shared" si="250"/>
        <v>0</v>
      </c>
      <c r="CH1394" s="1">
        <v>32</v>
      </c>
      <c r="CI1394" s="1">
        <v>32</v>
      </c>
      <c r="CJ1394" s="1">
        <v>0</v>
      </c>
      <c r="CK1394" s="1">
        <v>0</v>
      </c>
      <c r="CL1394" s="1">
        <f t="shared" si="243"/>
        <v>0</v>
      </c>
      <c r="CM1394" s="1"/>
      <c r="CN1394" s="1">
        <v>0</v>
      </c>
      <c r="CO1394" s="1">
        <f t="shared" si="251"/>
        <v>0</v>
      </c>
      <c r="CP1394" s="1">
        <v>300.7</v>
      </c>
      <c r="CQ1394" s="1">
        <f t="shared" si="254"/>
        <v>0</v>
      </c>
      <c r="CR1394" s="1">
        <v>38</v>
      </c>
      <c r="CS1394" s="1" t="s">
        <v>5732</v>
      </c>
    </row>
    <row r="1395" spans="1:97" customFormat="1" ht="34.5" hidden="1" customHeight="1" x14ac:dyDescent="0.25">
      <c r="A1395" s="1" t="s">
        <v>3982</v>
      </c>
      <c r="B1395" s="1" t="s">
        <v>3983</v>
      </c>
      <c r="C1395" s="1" t="s">
        <v>25</v>
      </c>
      <c r="D1395" s="1" t="s">
        <v>84</v>
      </c>
      <c r="E1395" s="1" t="s">
        <v>3984</v>
      </c>
      <c r="F1395" s="26" t="s">
        <v>3985</v>
      </c>
      <c r="G1395" s="26" t="s">
        <v>29</v>
      </c>
      <c r="H1395" s="1" t="s">
        <v>515</v>
      </c>
      <c r="I1395" s="1" t="s">
        <v>3986</v>
      </c>
      <c r="J1395" s="1" t="s">
        <v>3987</v>
      </c>
      <c r="K1395" s="1" t="s">
        <v>3988</v>
      </c>
      <c r="L1395" s="1" t="s">
        <v>105</v>
      </c>
      <c r="M1395" s="1" t="s">
        <v>300</v>
      </c>
      <c r="N1395" s="1" t="s">
        <v>3989</v>
      </c>
      <c r="O1395" s="1" t="s">
        <v>1844</v>
      </c>
      <c r="P1395" s="1">
        <v>948</v>
      </c>
      <c r="Q1395" s="1" t="s">
        <v>5283</v>
      </c>
      <c r="R1395" s="1" t="s">
        <v>38</v>
      </c>
      <c r="S1395" s="1" t="s">
        <v>5242</v>
      </c>
      <c r="T1395" s="1" t="s">
        <v>5284</v>
      </c>
      <c r="U1395" s="1">
        <v>34</v>
      </c>
      <c r="V1395" s="1" t="s">
        <v>41</v>
      </c>
      <c r="W1395" s="1" t="s">
        <v>41</v>
      </c>
      <c r="X1395" s="1">
        <v>2</v>
      </c>
      <c r="Y1395" s="34" t="s">
        <v>5649</v>
      </c>
      <c r="Z1395" s="1">
        <v>170.96</v>
      </c>
      <c r="AA1395" s="1">
        <v>10</v>
      </c>
      <c r="AB1395" s="1"/>
      <c r="AC1395" s="1"/>
      <c r="AD1395" s="1"/>
      <c r="AE1395" s="1"/>
      <c r="AF1395" s="1"/>
      <c r="AG1395" s="1"/>
      <c r="AH1395" s="1">
        <v>19.25</v>
      </c>
      <c r="AI1395" s="1"/>
      <c r="AJ1395" s="1">
        <v>141.71</v>
      </c>
      <c r="AK1395" s="1"/>
      <c r="AL1395" s="1"/>
      <c r="AM1395" s="1"/>
      <c r="AN1395" s="1"/>
      <c r="AO1395" s="1">
        <f t="shared" si="245"/>
        <v>0</v>
      </c>
      <c r="AP1395" s="1">
        <v>261.3</v>
      </c>
      <c r="AQ1395" s="1"/>
      <c r="AR1395" s="1"/>
      <c r="AS1395" s="1"/>
      <c r="AT1395" s="1"/>
      <c r="AU1395" s="1"/>
      <c r="AV1395" s="1"/>
      <c r="AW1395" s="1"/>
      <c r="AX1395" s="1">
        <v>9.59</v>
      </c>
      <c r="AY1395" s="1"/>
      <c r="AZ1395" s="1"/>
      <c r="BA1395" s="1"/>
      <c r="BB1395" s="1">
        <v>141.71</v>
      </c>
      <c r="BC1395" s="1"/>
      <c r="BD1395" s="1"/>
      <c r="BE1395" s="1"/>
      <c r="BF1395" s="1"/>
      <c r="BG1395" s="1"/>
      <c r="BH1395" s="1">
        <v>100</v>
      </c>
      <c r="BI1395" s="1">
        <f t="shared" si="246"/>
        <v>0</v>
      </c>
      <c r="BJ1395" s="1">
        <v>10</v>
      </c>
      <c r="BK1395" s="1">
        <v>0.5</v>
      </c>
      <c r="BL1395" s="1"/>
      <c r="BM1395" s="1">
        <v>2</v>
      </c>
      <c r="BN1395" s="1"/>
      <c r="BO1395" s="1">
        <v>1.25</v>
      </c>
      <c r="BP1395" s="1"/>
      <c r="BQ1395" s="1"/>
      <c r="BR1395" s="1">
        <v>2.75</v>
      </c>
      <c r="BS1395" s="1"/>
      <c r="BT1395" s="1">
        <v>3.5</v>
      </c>
      <c r="BU1395" s="1"/>
      <c r="BV1395" s="1"/>
      <c r="BW1395" s="1"/>
      <c r="BX1395" s="1">
        <f t="shared" si="247"/>
        <v>0</v>
      </c>
      <c r="BY1395" s="1"/>
      <c r="BZ1395" s="1"/>
      <c r="CA1395" s="1">
        <f t="shared" si="248"/>
        <v>0</v>
      </c>
      <c r="CB1395" s="1">
        <f t="shared" si="249"/>
        <v>0</v>
      </c>
      <c r="CC1395" s="1">
        <v>20</v>
      </c>
      <c r="CD1395" s="1">
        <v>20</v>
      </c>
      <c r="CE1395" s="1"/>
      <c r="CF1395" s="1"/>
      <c r="CG1395" s="1">
        <f t="shared" si="250"/>
        <v>0</v>
      </c>
      <c r="CH1395" s="1">
        <v>8</v>
      </c>
      <c r="CI1395" s="1">
        <v>8</v>
      </c>
      <c r="CJ1395" s="1"/>
      <c r="CK1395" s="1"/>
      <c r="CL1395" s="1">
        <f t="shared" si="243"/>
        <v>0</v>
      </c>
      <c r="CM1395" s="1"/>
      <c r="CN1395" s="1"/>
      <c r="CO1395" s="1">
        <f t="shared" si="251"/>
        <v>0</v>
      </c>
      <c r="CP1395" s="1">
        <v>291.3</v>
      </c>
      <c r="CQ1395" s="1">
        <f t="shared" si="254"/>
        <v>0</v>
      </c>
      <c r="CR1395" s="1">
        <v>35</v>
      </c>
      <c r="CS1395" s="1" t="s">
        <v>5728</v>
      </c>
    </row>
    <row r="1396" spans="1:97" customFormat="1" ht="27" hidden="1" customHeight="1" x14ac:dyDescent="0.25">
      <c r="A1396" s="1" t="s">
        <v>303</v>
      </c>
      <c r="B1396" s="1" t="s">
        <v>304</v>
      </c>
      <c r="C1396" s="1" t="s">
        <v>25</v>
      </c>
      <c r="D1396" s="1" t="s">
        <v>168</v>
      </c>
      <c r="E1396" s="1" t="s">
        <v>305</v>
      </c>
      <c r="F1396" s="1" t="s">
        <v>306</v>
      </c>
      <c r="G1396" s="1" t="s">
        <v>307</v>
      </c>
      <c r="H1396" s="1" t="s">
        <v>101</v>
      </c>
      <c r="I1396" s="1" t="s">
        <v>308</v>
      </c>
      <c r="J1396" s="1" t="s">
        <v>309</v>
      </c>
      <c r="K1396" s="1" t="s">
        <v>310</v>
      </c>
      <c r="L1396" s="1" t="s">
        <v>105</v>
      </c>
      <c r="M1396" s="1" t="s">
        <v>176</v>
      </c>
      <c r="N1396" s="1" t="s">
        <v>311</v>
      </c>
      <c r="O1396" s="1" t="s">
        <v>201</v>
      </c>
      <c r="P1396" s="1">
        <v>948</v>
      </c>
      <c r="Q1396" s="1" t="s">
        <v>5283</v>
      </c>
      <c r="R1396" s="1" t="s">
        <v>38</v>
      </c>
      <c r="S1396" s="1" t="s">
        <v>5242</v>
      </c>
      <c r="T1396" s="1" t="s">
        <v>5284</v>
      </c>
      <c r="U1396" s="1">
        <v>34</v>
      </c>
      <c r="V1396" s="1" t="s">
        <v>41</v>
      </c>
      <c r="W1396" s="1" t="s">
        <v>41</v>
      </c>
      <c r="X1396" s="1">
        <v>3</v>
      </c>
      <c r="Y1396" s="34" t="s">
        <v>5649</v>
      </c>
      <c r="Z1396" s="1">
        <v>10</v>
      </c>
      <c r="AA1396" s="1">
        <v>10</v>
      </c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>
        <f t="shared" si="245"/>
        <v>0</v>
      </c>
      <c r="AP1396" s="1">
        <v>289.58</v>
      </c>
      <c r="AQ1396" s="1">
        <v>0</v>
      </c>
      <c r="AR1396" s="1">
        <v>33</v>
      </c>
      <c r="AS1396" s="1">
        <v>0</v>
      </c>
      <c r="AT1396" s="1">
        <v>77.5</v>
      </c>
      <c r="AU1396" s="1">
        <v>0</v>
      </c>
      <c r="AV1396" s="1">
        <v>0</v>
      </c>
      <c r="AW1396" s="1">
        <v>0</v>
      </c>
      <c r="AX1396" s="1">
        <v>8.2200000000000006</v>
      </c>
      <c r="AY1396" s="1">
        <v>0</v>
      </c>
      <c r="AZ1396" s="1">
        <v>0</v>
      </c>
      <c r="BA1396" s="1">
        <v>0</v>
      </c>
      <c r="BB1396" s="1">
        <v>160.86000000000001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f t="shared" si="246"/>
        <v>0</v>
      </c>
      <c r="BJ1396" s="1"/>
      <c r="BK1396" s="1">
        <v>0</v>
      </c>
      <c r="BL1396" s="1">
        <v>0</v>
      </c>
      <c r="BM1396" s="1">
        <v>0</v>
      </c>
      <c r="BN1396" s="1">
        <v>0</v>
      </c>
      <c r="BO1396" s="1">
        <v>0</v>
      </c>
      <c r="BP1396" s="1">
        <v>0</v>
      </c>
      <c r="BQ1396" s="1">
        <v>0</v>
      </c>
      <c r="BR1396" s="1">
        <v>0</v>
      </c>
      <c r="BS1396" s="1">
        <v>0</v>
      </c>
      <c r="BT1396" s="1">
        <v>0</v>
      </c>
      <c r="BU1396" s="1">
        <v>0</v>
      </c>
      <c r="BV1396" s="1">
        <v>0</v>
      </c>
      <c r="BW1396" s="1">
        <v>0</v>
      </c>
      <c r="BX1396" s="1">
        <f t="shared" si="247"/>
        <v>0</v>
      </c>
      <c r="BY1396" s="1">
        <v>0</v>
      </c>
      <c r="BZ1396" s="1">
        <v>0</v>
      </c>
      <c r="CA1396" s="1">
        <f t="shared" si="248"/>
        <v>0</v>
      </c>
      <c r="CB1396" s="1">
        <f t="shared" si="249"/>
        <v>0</v>
      </c>
      <c r="CC1396" s="1"/>
      <c r="CD1396" s="1">
        <v>0</v>
      </c>
      <c r="CE1396" s="1">
        <v>0</v>
      </c>
      <c r="CF1396" s="1">
        <v>0</v>
      </c>
      <c r="CG1396" s="1">
        <f t="shared" si="250"/>
        <v>0</v>
      </c>
      <c r="CH1396" s="1"/>
      <c r="CI1396" s="1">
        <v>0</v>
      </c>
      <c r="CJ1396" s="1">
        <v>0</v>
      </c>
      <c r="CK1396" s="1">
        <v>0</v>
      </c>
      <c r="CL1396" s="1">
        <f t="shared" si="243"/>
        <v>0</v>
      </c>
      <c r="CM1396" s="1"/>
      <c r="CN1396" s="1">
        <v>0</v>
      </c>
      <c r="CO1396" s="1">
        <f t="shared" si="251"/>
        <v>0</v>
      </c>
      <c r="CP1396" s="1">
        <v>289.58</v>
      </c>
      <c r="CQ1396" s="1">
        <f t="shared" si="254"/>
        <v>0</v>
      </c>
      <c r="CR1396" s="1">
        <v>37</v>
      </c>
      <c r="CS1396" s="1" t="s">
        <v>5732</v>
      </c>
    </row>
    <row r="1397" spans="1:97" customFormat="1" ht="36" hidden="1" customHeight="1" x14ac:dyDescent="0.25">
      <c r="A1397" s="1" t="s">
        <v>5285</v>
      </c>
      <c r="B1397" s="1" t="s">
        <v>5286</v>
      </c>
      <c r="C1397" s="1" t="s">
        <v>25</v>
      </c>
      <c r="D1397" s="1" t="s">
        <v>26</v>
      </c>
      <c r="E1397" s="1" t="s">
        <v>5287</v>
      </c>
      <c r="F1397" s="26" t="s">
        <v>5288</v>
      </c>
      <c r="G1397" s="26" t="s">
        <v>123</v>
      </c>
      <c r="H1397" s="1" t="s">
        <v>2323</v>
      </c>
      <c r="I1397" s="1" t="s">
        <v>5289</v>
      </c>
      <c r="J1397" s="1" t="s">
        <v>5290</v>
      </c>
      <c r="K1397" s="1" t="s">
        <v>5291</v>
      </c>
      <c r="L1397" s="1" t="s">
        <v>1316</v>
      </c>
      <c r="M1397" s="1" t="s">
        <v>141</v>
      </c>
      <c r="N1397" s="1" t="s">
        <v>5292</v>
      </c>
      <c r="O1397" s="1" t="s">
        <v>3483</v>
      </c>
      <c r="P1397" s="1">
        <v>948</v>
      </c>
      <c r="Q1397" s="1" t="s">
        <v>5283</v>
      </c>
      <c r="R1397" s="1" t="s">
        <v>38</v>
      </c>
      <c r="S1397" s="1" t="s">
        <v>5242</v>
      </c>
      <c r="T1397" s="1" t="s">
        <v>5284</v>
      </c>
      <c r="U1397" s="1">
        <v>34</v>
      </c>
      <c r="V1397" s="1" t="s">
        <v>41</v>
      </c>
      <c r="W1397" s="1" t="s">
        <v>41</v>
      </c>
      <c r="X1397" s="1">
        <v>2</v>
      </c>
      <c r="Y1397" s="34" t="s">
        <v>5649</v>
      </c>
      <c r="Z1397" s="1">
        <v>83.98</v>
      </c>
      <c r="AA1397" s="1">
        <v>50</v>
      </c>
      <c r="AB1397" s="1"/>
      <c r="AC1397" s="1"/>
      <c r="AD1397" s="1"/>
      <c r="AE1397" s="1"/>
      <c r="AF1397" s="1"/>
      <c r="AG1397" s="1"/>
      <c r="AH1397" s="1">
        <v>11</v>
      </c>
      <c r="AI1397" s="1"/>
      <c r="AJ1397" s="1">
        <v>22.98</v>
      </c>
      <c r="AK1397" s="1"/>
      <c r="AL1397" s="1"/>
      <c r="AM1397" s="1"/>
      <c r="AN1397" s="1"/>
      <c r="AO1397" s="1">
        <f t="shared" si="245"/>
        <v>0</v>
      </c>
      <c r="AP1397" s="1">
        <v>50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5.48</v>
      </c>
      <c r="AY1397" s="1">
        <v>0</v>
      </c>
      <c r="AZ1397" s="1">
        <v>0</v>
      </c>
      <c r="BA1397" s="1">
        <v>11.46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f t="shared" si="246"/>
        <v>0</v>
      </c>
      <c r="BJ1397" s="1">
        <v>196.95</v>
      </c>
      <c r="BK1397" s="1">
        <v>2.5</v>
      </c>
      <c r="BL1397" s="1">
        <v>0</v>
      </c>
      <c r="BM1397" s="1">
        <v>2</v>
      </c>
      <c r="BN1397" s="1">
        <v>0</v>
      </c>
      <c r="BO1397" s="1">
        <v>21.25</v>
      </c>
      <c r="BP1397" s="1">
        <v>1.5</v>
      </c>
      <c r="BQ1397" s="1">
        <v>22</v>
      </c>
      <c r="BR1397" s="1">
        <v>27.5</v>
      </c>
      <c r="BS1397" s="1">
        <v>2.7</v>
      </c>
      <c r="BT1397" s="1">
        <v>14</v>
      </c>
      <c r="BU1397" s="1">
        <v>10</v>
      </c>
      <c r="BV1397" s="1">
        <v>0</v>
      </c>
      <c r="BW1397" s="1">
        <v>0</v>
      </c>
      <c r="BX1397" s="1">
        <f t="shared" si="247"/>
        <v>0</v>
      </c>
      <c r="BY1397" s="1">
        <v>0</v>
      </c>
      <c r="BZ1397" s="1">
        <v>70</v>
      </c>
      <c r="CA1397" s="1">
        <f t="shared" si="248"/>
        <v>0</v>
      </c>
      <c r="CB1397" s="1">
        <f t="shared" si="249"/>
        <v>0</v>
      </c>
      <c r="CC1397" s="1">
        <v>40</v>
      </c>
      <c r="CD1397" s="1">
        <v>30</v>
      </c>
      <c r="CE1397" s="1">
        <v>0</v>
      </c>
      <c r="CF1397" s="1">
        <v>0</v>
      </c>
      <c r="CG1397" s="1">
        <f t="shared" si="250"/>
        <v>0</v>
      </c>
      <c r="CH1397" s="1">
        <v>24</v>
      </c>
      <c r="CI1397" s="1">
        <v>24</v>
      </c>
      <c r="CJ1397" s="1">
        <v>0</v>
      </c>
      <c r="CK1397" s="1">
        <v>0</v>
      </c>
      <c r="CL1397" s="1">
        <f t="shared" si="243"/>
        <v>0</v>
      </c>
      <c r="CM1397" s="1"/>
      <c r="CN1397" s="1">
        <v>0</v>
      </c>
      <c r="CO1397" s="1">
        <f t="shared" si="251"/>
        <v>0</v>
      </c>
      <c r="CP1397" s="1">
        <v>286.95</v>
      </c>
      <c r="CQ1397" s="1">
        <f t="shared" si="254"/>
        <v>0</v>
      </c>
      <c r="CR1397" s="1">
        <v>41</v>
      </c>
      <c r="CS1397" s="1" t="s">
        <v>5732</v>
      </c>
    </row>
    <row r="1398" spans="1:97" customFormat="1" ht="49.5" hidden="1" customHeight="1" x14ac:dyDescent="0.25">
      <c r="A1398" s="1" t="s">
        <v>312</v>
      </c>
      <c r="B1398" s="1" t="s">
        <v>313</v>
      </c>
      <c r="C1398" s="1" t="s">
        <v>25</v>
      </c>
      <c r="D1398" s="1" t="s">
        <v>71</v>
      </c>
      <c r="E1398" s="1" t="s">
        <v>314</v>
      </c>
      <c r="F1398" s="26" t="s">
        <v>315</v>
      </c>
      <c r="G1398" s="26" t="s">
        <v>316</v>
      </c>
      <c r="H1398" s="1" t="s">
        <v>74</v>
      </c>
      <c r="I1398" s="1" t="s">
        <v>317</v>
      </c>
      <c r="J1398" s="1" t="s">
        <v>317</v>
      </c>
      <c r="K1398" s="1" t="s">
        <v>318</v>
      </c>
      <c r="L1398" s="1" t="s">
        <v>319</v>
      </c>
      <c r="M1398" s="1" t="s">
        <v>176</v>
      </c>
      <c r="N1398" s="1" t="s">
        <v>320</v>
      </c>
      <c r="O1398" s="1" t="s">
        <v>321</v>
      </c>
      <c r="P1398" s="1">
        <v>948</v>
      </c>
      <c r="Q1398" s="1" t="s">
        <v>5283</v>
      </c>
      <c r="R1398" s="1" t="s">
        <v>38</v>
      </c>
      <c r="S1398" s="1" t="s">
        <v>5242</v>
      </c>
      <c r="T1398" s="1" t="s">
        <v>5284</v>
      </c>
      <c r="U1398" s="1">
        <v>34</v>
      </c>
      <c r="V1398" s="1" t="s">
        <v>41</v>
      </c>
      <c r="W1398" s="1" t="s">
        <v>41</v>
      </c>
      <c r="X1398" s="1">
        <v>5</v>
      </c>
      <c r="Y1398" s="34" t="s">
        <v>5649</v>
      </c>
      <c r="Z1398" s="1">
        <v>10</v>
      </c>
      <c r="AA1398" s="1">
        <v>10</v>
      </c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>
        <f t="shared" si="245"/>
        <v>0</v>
      </c>
      <c r="AP1398" s="1">
        <v>239.87</v>
      </c>
      <c r="AQ1398" s="1"/>
      <c r="AR1398" s="1"/>
      <c r="AS1398" s="1"/>
      <c r="AT1398" s="1"/>
      <c r="AU1398" s="1"/>
      <c r="AV1398" s="1"/>
      <c r="AW1398" s="1"/>
      <c r="AX1398" s="1">
        <v>5.48</v>
      </c>
      <c r="AY1398" s="1"/>
      <c r="AZ1398" s="1"/>
      <c r="BA1398" s="1">
        <v>32.47</v>
      </c>
      <c r="BB1398" s="1">
        <v>91.92</v>
      </c>
      <c r="BC1398" s="1"/>
      <c r="BD1398" s="1"/>
      <c r="BE1398" s="1"/>
      <c r="BF1398" s="1"/>
      <c r="BG1398" s="1"/>
      <c r="BH1398" s="1">
        <v>100</v>
      </c>
      <c r="BI1398" s="1">
        <f t="shared" si="246"/>
        <v>0</v>
      </c>
      <c r="BJ1398" s="1">
        <v>13</v>
      </c>
      <c r="BK1398" s="1">
        <v>0.5</v>
      </c>
      <c r="BL1398" s="1"/>
      <c r="BM1398" s="1"/>
      <c r="BN1398" s="1"/>
      <c r="BO1398" s="1">
        <v>2.5</v>
      </c>
      <c r="BP1398" s="1"/>
      <c r="BQ1398" s="1"/>
      <c r="BR1398" s="1"/>
      <c r="BS1398" s="1"/>
      <c r="BT1398" s="1"/>
      <c r="BU1398" s="1"/>
      <c r="BV1398" s="1"/>
      <c r="BW1398" s="1">
        <v>10</v>
      </c>
      <c r="BX1398" s="1">
        <f t="shared" si="247"/>
        <v>0</v>
      </c>
      <c r="BY1398" s="1"/>
      <c r="BZ1398" s="1"/>
      <c r="CA1398" s="1">
        <f t="shared" si="248"/>
        <v>0</v>
      </c>
      <c r="CB1398" s="1">
        <f t="shared" si="249"/>
        <v>0</v>
      </c>
      <c r="CC1398" s="1">
        <v>30</v>
      </c>
      <c r="CD1398" s="1">
        <v>30</v>
      </c>
      <c r="CE1398" s="1"/>
      <c r="CF1398" s="1"/>
      <c r="CG1398" s="1">
        <f t="shared" si="250"/>
        <v>0</v>
      </c>
      <c r="CH1398" s="1">
        <v>16</v>
      </c>
      <c r="CI1398" s="1">
        <v>16</v>
      </c>
      <c r="CJ1398" s="1"/>
      <c r="CK1398" s="1"/>
      <c r="CL1398" s="1">
        <f t="shared" si="243"/>
        <v>0</v>
      </c>
      <c r="CM1398" s="1"/>
      <c r="CN1398" s="1"/>
      <c r="CO1398" s="1">
        <f t="shared" si="251"/>
        <v>0</v>
      </c>
      <c r="CP1398" s="1">
        <v>282.87</v>
      </c>
      <c r="CQ1398" s="1">
        <f t="shared" si="254"/>
        <v>0</v>
      </c>
      <c r="CR1398" s="1">
        <v>39</v>
      </c>
      <c r="CS1398" s="1" t="s">
        <v>5728</v>
      </c>
    </row>
    <row r="1399" spans="1:97" customFormat="1" ht="95.25" hidden="1" customHeight="1" x14ac:dyDescent="0.25">
      <c r="A1399" s="27" t="s">
        <v>1940</v>
      </c>
      <c r="B1399" s="27" t="s">
        <v>1941</v>
      </c>
      <c r="C1399" s="27" t="s">
        <v>25</v>
      </c>
      <c r="D1399" s="27" t="s">
        <v>26</v>
      </c>
      <c r="E1399" s="27" t="s">
        <v>1942</v>
      </c>
      <c r="F1399" s="27" t="s">
        <v>1943</v>
      </c>
      <c r="G1399" s="27" t="s">
        <v>1944</v>
      </c>
      <c r="H1399" s="27" t="s">
        <v>226</v>
      </c>
      <c r="I1399" s="27" t="s">
        <v>1945</v>
      </c>
      <c r="J1399" s="27" t="s">
        <v>1946</v>
      </c>
      <c r="K1399" s="27" t="s">
        <v>1947</v>
      </c>
      <c r="L1399" s="27" t="s">
        <v>105</v>
      </c>
      <c r="M1399" s="27" t="s">
        <v>1299</v>
      </c>
      <c r="N1399" s="27" t="s">
        <v>1948</v>
      </c>
      <c r="O1399" s="27" t="s">
        <v>1949</v>
      </c>
      <c r="P1399" s="27">
        <v>948</v>
      </c>
      <c r="Q1399" s="27" t="s">
        <v>5283</v>
      </c>
      <c r="R1399" s="27" t="s">
        <v>38</v>
      </c>
      <c r="S1399" s="27" t="s">
        <v>5242</v>
      </c>
      <c r="T1399" s="27" t="s">
        <v>5284</v>
      </c>
      <c r="U1399" s="27">
        <v>34</v>
      </c>
      <c r="V1399" s="27" t="s">
        <v>41</v>
      </c>
      <c r="W1399" s="27" t="s">
        <v>41</v>
      </c>
      <c r="X1399" s="27">
        <v>1</v>
      </c>
      <c r="Y1399" s="33" t="s">
        <v>5636</v>
      </c>
      <c r="Z1399" s="27">
        <v>10</v>
      </c>
      <c r="AA1399" s="27">
        <v>10</v>
      </c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>
        <f t="shared" si="245"/>
        <v>0</v>
      </c>
      <c r="AP1399" s="27">
        <v>234.9</v>
      </c>
      <c r="AQ1399" s="27"/>
      <c r="AR1399" s="27">
        <v>6</v>
      </c>
      <c r="AS1399" s="27">
        <v>48.75</v>
      </c>
      <c r="AT1399" s="27"/>
      <c r="AU1399" s="27"/>
      <c r="AV1399" s="27"/>
      <c r="AW1399" s="27"/>
      <c r="AX1399" s="27"/>
      <c r="AY1399" s="27"/>
      <c r="AZ1399" s="27"/>
      <c r="BA1399" s="27">
        <v>108.87</v>
      </c>
      <c r="BB1399" s="27">
        <v>61.28</v>
      </c>
      <c r="BC1399" s="27"/>
      <c r="BD1399" s="27"/>
      <c r="BE1399" s="27"/>
      <c r="BF1399" s="27"/>
      <c r="BG1399" s="27"/>
      <c r="BH1399" s="27"/>
      <c r="BI1399" s="27">
        <f t="shared" si="246"/>
        <v>0</v>
      </c>
      <c r="BJ1399" s="27">
        <v>13.75</v>
      </c>
      <c r="BK1399" s="27"/>
      <c r="BL1399" s="27"/>
      <c r="BM1399" s="27"/>
      <c r="BN1399" s="27"/>
      <c r="BO1399" s="27">
        <v>3.75</v>
      </c>
      <c r="BP1399" s="27"/>
      <c r="BQ1399" s="27"/>
      <c r="BR1399" s="27"/>
      <c r="BS1399" s="27"/>
      <c r="BT1399" s="27"/>
      <c r="BU1399" s="27">
        <v>10</v>
      </c>
      <c r="BV1399" s="27"/>
      <c r="BW1399" s="27"/>
      <c r="BX1399" s="27">
        <f t="shared" si="247"/>
        <v>0</v>
      </c>
      <c r="BY1399" s="27"/>
      <c r="BZ1399" s="27"/>
      <c r="CA1399" s="27">
        <f t="shared" si="248"/>
        <v>0</v>
      </c>
      <c r="CB1399" s="27">
        <f t="shared" si="249"/>
        <v>0</v>
      </c>
      <c r="CC1399" s="27">
        <v>30</v>
      </c>
      <c r="CD1399" s="27">
        <v>30</v>
      </c>
      <c r="CE1399" s="27"/>
      <c r="CF1399" s="27"/>
      <c r="CG1399" s="27">
        <f t="shared" si="250"/>
        <v>0</v>
      </c>
      <c r="CH1399" s="27">
        <v>16</v>
      </c>
      <c r="CI1399" s="27">
        <v>16</v>
      </c>
      <c r="CJ1399" s="27"/>
      <c r="CK1399" s="27"/>
      <c r="CL1399" s="27">
        <f t="shared" si="243"/>
        <v>0</v>
      </c>
      <c r="CM1399" s="27"/>
      <c r="CN1399" s="27"/>
      <c r="CO1399" s="27">
        <f t="shared" si="251"/>
        <v>0</v>
      </c>
      <c r="CP1399" s="27">
        <v>278.64999999999998</v>
      </c>
      <c r="CQ1399" s="27"/>
      <c r="CR1399" s="27"/>
      <c r="CS1399" s="1" t="s">
        <v>5726</v>
      </c>
    </row>
    <row r="1400" spans="1:97" customFormat="1" ht="39.75" hidden="1" customHeight="1" x14ac:dyDescent="0.25">
      <c r="A1400" s="1" t="s">
        <v>1950</v>
      </c>
      <c r="B1400" s="1" t="s">
        <v>1951</v>
      </c>
      <c r="C1400" s="1" t="s">
        <v>25</v>
      </c>
      <c r="D1400" s="1" t="s">
        <v>71</v>
      </c>
      <c r="E1400" s="1" t="s">
        <v>1952</v>
      </c>
      <c r="F1400" s="1" t="s">
        <v>1953</v>
      </c>
      <c r="G1400" s="1" t="s">
        <v>577</v>
      </c>
      <c r="H1400" s="1" t="s">
        <v>137</v>
      </c>
      <c r="I1400" s="1" t="s">
        <v>1954</v>
      </c>
      <c r="J1400" s="1" t="s">
        <v>1955</v>
      </c>
      <c r="K1400" s="1" t="s">
        <v>1956</v>
      </c>
      <c r="L1400" s="1" t="s">
        <v>299</v>
      </c>
      <c r="M1400" s="1" t="s">
        <v>300</v>
      </c>
      <c r="N1400" s="1" t="s">
        <v>1957</v>
      </c>
      <c r="O1400" s="1" t="s">
        <v>302</v>
      </c>
      <c r="P1400" s="1">
        <v>948</v>
      </c>
      <c r="Q1400" s="1" t="s">
        <v>5283</v>
      </c>
      <c r="R1400" s="1" t="s">
        <v>38</v>
      </c>
      <c r="S1400" s="1" t="s">
        <v>5242</v>
      </c>
      <c r="T1400" s="1" t="s">
        <v>5284</v>
      </c>
      <c r="U1400" s="1">
        <v>34</v>
      </c>
      <c r="V1400" s="1" t="s">
        <v>41</v>
      </c>
      <c r="W1400" s="1" t="s">
        <v>41</v>
      </c>
      <c r="X1400" s="1">
        <v>4</v>
      </c>
      <c r="Y1400" s="34" t="s">
        <v>5649</v>
      </c>
      <c r="Z1400" s="1">
        <v>10</v>
      </c>
      <c r="AA1400" s="1">
        <v>10</v>
      </c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>
        <f t="shared" si="245"/>
        <v>0</v>
      </c>
      <c r="AP1400" s="1">
        <v>160.86000000000001</v>
      </c>
      <c r="AQ1400" s="1">
        <v>2.4900000000000002</v>
      </c>
      <c r="AR1400" s="1">
        <v>0</v>
      </c>
      <c r="AS1400" s="1">
        <v>0</v>
      </c>
      <c r="AT1400" s="1">
        <v>0</v>
      </c>
      <c r="AU1400" s="1">
        <v>87.98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42.13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f t="shared" si="246"/>
        <v>0</v>
      </c>
      <c r="BJ1400" s="1">
        <v>4.5</v>
      </c>
      <c r="BK1400" s="1">
        <v>0.5</v>
      </c>
      <c r="BL1400" s="1">
        <v>0</v>
      </c>
      <c r="BM1400" s="1">
        <v>0</v>
      </c>
      <c r="BN1400" s="1">
        <v>0</v>
      </c>
      <c r="BO1400" s="1">
        <v>0</v>
      </c>
      <c r="BP1400" s="1">
        <v>0</v>
      </c>
      <c r="BQ1400" s="1">
        <v>0</v>
      </c>
      <c r="BR1400" s="1">
        <v>0</v>
      </c>
      <c r="BS1400" s="1">
        <v>0</v>
      </c>
      <c r="BT1400" s="1">
        <v>0</v>
      </c>
      <c r="BU1400" s="1">
        <v>0</v>
      </c>
      <c r="BV1400" s="1">
        <v>0</v>
      </c>
      <c r="BW1400" s="1">
        <v>0</v>
      </c>
      <c r="BX1400" s="1">
        <f t="shared" si="247"/>
        <v>0</v>
      </c>
      <c r="BY1400" s="1">
        <v>0</v>
      </c>
      <c r="BZ1400" s="1">
        <v>0</v>
      </c>
      <c r="CA1400" s="1">
        <f t="shared" si="248"/>
        <v>0</v>
      </c>
      <c r="CB1400" s="1">
        <f t="shared" si="249"/>
        <v>0</v>
      </c>
      <c r="CC1400" s="1">
        <v>110</v>
      </c>
      <c r="CD1400" s="1">
        <v>60</v>
      </c>
      <c r="CE1400" s="1">
        <v>0</v>
      </c>
      <c r="CF1400" s="1">
        <v>0</v>
      </c>
      <c r="CG1400" s="1">
        <f t="shared" si="250"/>
        <v>0</v>
      </c>
      <c r="CH1400" s="1">
        <v>55</v>
      </c>
      <c r="CI1400" s="1">
        <v>40</v>
      </c>
      <c r="CJ1400" s="1">
        <v>15</v>
      </c>
      <c r="CK1400" s="1">
        <v>0</v>
      </c>
      <c r="CL1400" s="1">
        <f t="shared" si="243"/>
        <v>0</v>
      </c>
      <c r="CM1400" s="1"/>
      <c r="CN1400" s="1">
        <v>0</v>
      </c>
      <c r="CO1400" s="1">
        <f t="shared" si="251"/>
        <v>0</v>
      </c>
      <c r="CP1400" s="1">
        <v>275.36</v>
      </c>
      <c r="CQ1400" s="1">
        <f>SUM(BI1400,CB1400,CG1400)</f>
        <v>0</v>
      </c>
      <c r="CR1400" s="1">
        <v>66</v>
      </c>
      <c r="CS1400" s="1" t="s">
        <v>5732</v>
      </c>
    </row>
    <row r="1401" spans="1:97" customFormat="1" ht="37.5" hidden="1" customHeight="1" x14ac:dyDescent="0.25">
      <c r="A1401" s="1" t="s">
        <v>1182</v>
      </c>
      <c r="B1401" s="1" t="s">
        <v>1183</v>
      </c>
      <c r="C1401" s="1" t="s">
        <v>25</v>
      </c>
      <c r="D1401" s="1" t="s">
        <v>168</v>
      </c>
      <c r="E1401" s="1" t="s">
        <v>1184</v>
      </c>
      <c r="F1401" s="26" t="s">
        <v>1185</v>
      </c>
      <c r="G1401" s="26" t="s">
        <v>74</v>
      </c>
      <c r="H1401" s="1" t="s">
        <v>29</v>
      </c>
      <c r="I1401" s="1" t="s">
        <v>1186</v>
      </c>
      <c r="J1401" s="1" t="s">
        <v>1187</v>
      </c>
      <c r="K1401" s="1" t="s">
        <v>1188</v>
      </c>
      <c r="L1401" s="1" t="s">
        <v>1189</v>
      </c>
      <c r="M1401" s="1" t="s">
        <v>1131</v>
      </c>
      <c r="N1401" s="1" t="s">
        <v>1190</v>
      </c>
      <c r="O1401" s="1" t="s">
        <v>1133</v>
      </c>
      <c r="P1401" s="1">
        <v>948</v>
      </c>
      <c r="Q1401" s="1" t="s">
        <v>5283</v>
      </c>
      <c r="R1401" s="1" t="s">
        <v>38</v>
      </c>
      <c r="S1401" s="1" t="s">
        <v>5242</v>
      </c>
      <c r="T1401" s="1" t="s">
        <v>5284</v>
      </c>
      <c r="U1401" s="1">
        <v>34</v>
      </c>
      <c r="V1401" s="1" t="s">
        <v>41</v>
      </c>
      <c r="W1401" s="1" t="s">
        <v>41</v>
      </c>
      <c r="X1401" s="1">
        <v>5</v>
      </c>
      <c r="Y1401" s="34" t="s">
        <v>5649</v>
      </c>
      <c r="Z1401" s="1">
        <v>290.76</v>
      </c>
      <c r="AA1401" s="1">
        <v>10</v>
      </c>
      <c r="AB1401" s="1"/>
      <c r="AC1401" s="1"/>
      <c r="AD1401" s="1"/>
      <c r="AE1401" s="1">
        <v>39.96</v>
      </c>
      <c r="AF1401" s="1"/>
      <c r="AG1401" s="1"/>
      <c r="AH1401" s="1">
        <v>11</v>
      </c>
      <c r="AI1401" s="1"/>
      <c r="AJ1401" s="1">
        <v>45.96</v>
      </c>
      <c r="AK1401" s="1"/>
      <c r="AL1401" s="1"/>
      <c r="AM1401" s="1"/>
      <c r="AN1401" s="1">
        <v>183.84</v>
      </c>
      <c r="AO1401" s="1">
        <f t="shared" si="245"/>
        <v>0</v>
      </c>
      <c r="AP1401" s="1">
        <v>173.04</v>
      </c>
      <c r="AQ1401" s="1"/>
      <c r="AR1401" s="1"/>
      <c r="AS1401" s="1"/>
      <c r="AT1401" s="1"/>
      <c r="AU1401" s="1">
        <v>0</v>
      </c>
      <c r="AV1401" s="1"/>
      <c r="AW1401" s="1"/>
      <c r="AX1401" s="1">
        <v>5.48</v>
      </c>
      <c r="AY1401" s="1"/>
      <c r="AZ1401" s="1"/>
      <c r="BA1401" s="1"/>
      <c r="BB1401" s="1">
        <v>45.96</v>
      </c>
      <c r="BC1401" s="1"/>
      <c r="BD1401" s="1"/>
      <c r="BE1401" s="1"/>
      <c r="BF1401" s="1"/>
      <c r="BG1401" s="1">
        <v>91.68</v>
      </c>
      <c r="BH1401" s="1"/>
      <c r="BI1401" s="1">
        <f t="shared" si="246"/>
        <v>0</v>
      </c>
      <c r="BJ1401" s="1">
        <v>45</v>
      </c>
      <c r="BK1401" s="1">
        <v>2.5</v>
      </c>
      <c r="BL1401" s="1"/>
      <c r="BM1401" s="1">
        <v>10</v>
      </c>
      <c r="BN1401" s="1"/>
      <c r="BO1401" s="1">
        <v>2.5</v>
      </c>
      <c r="BP1401" s="1"/>
      <c r="BQ1401" s="1"/>
      <c r="BR1401" s="1"/>
      <c r="BS1401" s="1"/>
      <c r="BT1401" s="1"/>
      <c r="BU1401" s="1"/>
      <c r="BV1401" s="1"/>
      <c r="BW1401" s="1">
        <v>0</v>
      </c>
      <c r="BX1401" s="1">
        <f t="shared" si="247"/>
        <v>0</v>
      </c>
      <c r="BY1401" s="1">
        <v>20</v>
      </c>
      <c r="BZ1401" s="1"/>
      <c r="CA1401" s="1">
        <f t="shared" si="248"/>
        <v>0</v>
      </c>
      <c r="CB1401" s="1">
        <f t="shared" si="249"/>
        <v>0</v>
      </c>
      <c r="CC1401" s="1">
        <v>50</v>
      </c>
      <c r="CD1401" s="1">
        <v>50</v>
      </c>
      <c r="CE1401" s="1"/>
      <c r="CF1401" s="1"/>
      <c r="CG1401" s="1">
        <f t="shared" si="250"/>
        <v>0</v>
      </c>
      <c r="CH1401" s="1">
        <v>32</v>
      </c>
      <c r="CI1401" s="1">
        <v>32</v>
      </c>
      <c r="CJ1401" s="1"/>
      <c r="CK1401" s="1"/>
      <c r="CL1401" s="1">
        <f t="shared" si="243"/>
        <v>0</v>
      </c>
      <c r="CM1401" s="1"/>
      <c r="CN1401" s="1"/>
      <c r="CO1401" s="1">
        <f t="shared" si="251"/>
        <v>0</v>
      </c>
      <c r="CP1401" s="1">
        <v>268.04000000000002</v>
      </c>
      <c r="CQ1401" s="1">
        <f>SUM(BI1401,CB1401,CG1401)</f>
        <v>0</v>
      </c>
      <c r="CR1401" s="1">
        <v>52</v>
      </c>
      <c r="CS1401" s="1" t="s">
        <v>5728</v>
      </c>
    </row>
    <row r="1402" spans="1:97" customFormat="1" ht="133.5" hidden="1" customHeight="1" x14ac:dyDescent="0.25">
      <c r="A1402" s="27" t="s">
        <v>4642</v>
      </c>
      <c r="B1402" s="27" t="s">
        <v>4643</v>
      </c>
      <c r="C1402" s="27" t="s">
        <v>25</v>
      </c>
      <c r="D1402" s="27" t="s">
        <v>26</v>
      </c>
      <c r="E1402" s="27" t="s">
        <v>4644</v>
      </c>
      <c r="F1402" s="27" t="s">
        <v>4645</v>
      </c>
      <c r="G1402" s="27" t="s">
        <v>832</v>
      </c>
      <c r="H1402" s="27" t="s">
        <v>101</v>
      </c>
      <c r="I1402" s="27" t="s">
        <v>4646</v>
      </c>
      <c r="J1402" s="27" t="s">
        <v>4647</v>
      </c>
      <c r="K1402" s="27" t="s">
        <v>4648</v>
      </c>
      <c r="L1402" s="27" t="s">
        <v>4649</v>
      </c>
      <c r="M1402" s="27" t="s">
        <v>4650</v>
      </c>
      <c r="N1402" s="27" t="s">
        <v>4651</v>
      </c>
      <c r="O1402" s="27" t="s">
        <v>3030</v>
      </c>
      <c r="P1402" s="27">
        <v>948</v>
      </c>
      <c r="Q1402" s="27" t="s">
        <v>5283</v>
      </c>
      <c r="R1402" s="27" t="s">
        <v>38</v>
      </c>
      <c r="S1402" s="27" t="s">
        <v>5242</v>
      </c>
      <c r="T1402" s="27" t="s">
        <v>5284</v>
      </c>
      <c r="U1402" s="27">
        <v>34</v>
      </c>
      <c r="V1402" s="27" t="s">
        <v>41</v>
      </c>
      <c r="W1402" s="27" t="s">
        <v>41</v>
      </c>
      <c r="X1402" s="27">
        <v>4</v>
      </c>
      <c r="Y1402" s="33" t="s">
        <v>5644</v>
      </c>
      <c r="Z1402" s="27">
        <v>10</v>
      </c>
      <c r="AA1402" s="27">
        <v>10</v>
      </c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>
        <f t="shared" si="245"/>
        <v>0</v>
      </c>
      <c r="AP1402" s="27">
        <v>171.88</v>
      </c>
      <c r="AQ1402" s="27"/>
      <c r="AR1402" s="27"/>
      <c r="AS1402" s="27"/>
      <c r="AT1402" s="27"/>
      <c r="AU1402" s="27"/>
      <c r="AV1402" s="27"/>
      <c r="AW1402" s="27"/>
      <c r="AX1402" s="27">
        <v>16.440000000000001</v>
      </c>
      <c r="AY1402" s="27"/>
      <c r="AZ1402" s="27"/>
      <c r="BA1402" s="27">
        <v>38.200000000000003</v>
      </c>
      <c r="BB1402" s="27">
        <v>107.24</v>
      </c>
      <c r="BC1402" s="27"/>
      <c r="BD1402" s="27"/>
      <c r="BE1402" s="27"/>
      <c r="BF1402" s="27"/>
      <c r="BG1402" s="27"/>
      <c r="BH1402" s="27"/>
      <c r="BI1402" s="27">
        <f t="shared" si="246"/>
        <v>0</v>
      </c>
      <c r="BJ1402" s="27">
        <v>33.9</v>
      </c>
      <c r="BK1402" s="27"/>
      <c r="BL1402" s="27"/>
      <c r="BM1402" s="27">
        <v>1</v>
      </c>
      <c r="BN1402" s="27"/>
      <c r="BO1402" s="27">
        <v>7.5</v>
      </c>
      <c r="BP1402" s="27"/>
      <c r="BQ1402" s="27"/>
      <c r="BR1402" s="27"/>
      <c r="BS1402" s="27">
        <v>5.4</v>
      </c>
      <c r="BT1402" s="27"/>
      <c r="BU1402" s="27"/>
      <c r="BV1402" s="27">
        <v>10</v>
      </c>
      <c r="BW1402" s="27">
        <v>10</v>
      </c>
      <c r="BX1402" s="27">
        <f t="shared" si="247"/>
        <v>0</v>
      </c>
      <c r="BY1402" s="27"/>
      <c r="BZ1402" s="27"/>
      <c r="CA1402" s="27">
        <f t="shared" si="248"/>
        <v>0</v>
      </c>
      <c r="CB1402" s="27">
        <f t="shared" si="249"/>
        <v>0</v>
      </c>
      <c r="CC1402" s="27">
        <v>60</v>
      </c>
      <c r="CD1402" s="27">
        <v>60</v>
      </c>
      <c r="CE1402" s="27"/>
      <c r="CF1402" s="27"/>
      <c r="CG1402" s="27">
        <f t="shared" si="250"/>
        <v>0</v>
      </c>
      <c r="CH1402" s="27">
        <v>40</v>
      </c>
      <c r="CI1402" s="27">
        <v>40</v>
      </c>
      <c r="CJ1402" s="27"/>
      <c r="CK1402" s="27"/>
      <c r="CL1402" s="27">
        <f t="shared" si="243"/>
        <v>0</v>
      </c>
      <c r="CM1402" s="27"/>
      <c r="CN1402" s="27"/>
      <c r="CO1402" s="27">
        <f t="shared" si="251"/>
        <v>0</v>
      </c>
      <c r="CP1402" s="27">
        <v>265.77999999999997</v>
      </c>
      <c r="CQ1402" s="27"/>
      <c r="CR1402" s="27"/>
      <c r="CS1402" s="1" t="s">
        <v>5726</v>
      </c>
    </row>
    <row r="1403" spans="1:97" customFormat="1" ht="122.25" hidden="1" customHeight="1" x14ac:dyDescent="0.25">
      <c r="A1403" s="27"/>
      <c r="B1403" s="27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33"/>
      <c r="Z1403" s="27"/>
      <c r="AA1403" s="27"/>
      <c r="AB1403" s="1"/>
      <c r="AC1403" s="1"/>
      <c r="AD1403" s="1"/>
      <c r="AE1403" s="1"/>
      <c r="AF1403" s="1"/>
      <c r="AG1403" s="1"/>
      <c r="AH1403" s="1">
        <v>11</v>
      </c>
      <c r="AI1403" s="1"/>
      <c r="AJ1403" s="1">
        <v>160.86000000000001</v>
      </c>
      <c r="AK1403" s="1"/>
      <c r="AL1403" s="1"/>
      <c r="AM1403" s="1"/>
      <c r="AN1403" s="1"/>
      <c r="AO1403" s="1">
        <f t="shared" si="245"/>
        <v>0</v>
      </c>
      <c r="AP1403" s="27"/>
      <c r="AQ1403" s="27"/>
      <c r="AR1403" s="27"/>
      <c r="AS1403" s="27"/>
      <c r="AT1403" s="27"/>
      <c r="AU1403" s="27"/>
      <c r="AV1403" s="27"/>
      <c r="AW1403" s="27"/>
      <c r="AX1403" s="27"/>
      <c r="AY1403" s="27"/>
      <c r="AZ1403" s="27"/>
      <c r="BA1403" s="27"/>
      <c r="BB1403" s="27"/>
      <c r="BC1403" s="27"/>
      <c r="BD1403" s="27"/>
      <c r="BE1403" s="27"/>
      <c r="BF1403" s="27"/>
      <c r="BG1403" s="27"/>
      <c r="BH1403" s="27"/>
      <c r="BI1403" s="27"/>
      <c r="BJ1403" s="27"/>
      <c r="BK1403" s="27"/>
      <c r="BL1403" s="27"/>
      <c r="BM1403" s="27"/>
      <c r="BN1403" s="27"/>
      <c r="BO1403" s="27"/>
      <c r="BP1403" s="27"/>
      <c r="BQ1403" s="27"/>
      <c r="BR1403" s="27"/>
      <c r="BS1403" s="27"/>
      <c r="BT1403" s="27"/>
      <c r="BU1403" s="27"/>
      <c r="BV1403" s="27"/>
      <c r="BW1403" s="27"/>
      <c r="BX1403" s="27"/>
      <c r="BY1403" s="27"/>
      <c r="BZ1403" s="27"/>
      <c r="CA1403" s="27"/>
      <c r="CB1403" s="27"/>
      <c r="CC1403" s="27"/>
      <c r="CD1403" s="27"/>
      <c r="CE1403" s="27"/>
      <c r="CF1403" s="27"/>
      <c r="CG1403" s="27"/>
      <c r="CH1403" s="27"/>
      <c r="CI1403" s="27"/>
      <c r="CJ1403" s="27"/>
      <c r="CK1403" s="27"/>
      <c r="CL1403" s="27"/>
      <c r="CM1403" s="27"/>
      <c r="CN1403" s="27"/>
      <c r="CO1403" s="27"/>
      <c r="CP1403" s="27"/>
      <c r="CQ1403" s="27"/>
      <c r="CR1403" s="27"/>
      <c r="CS1403" s="1" t="s">
        <v>5726</v>
      </c>
    </row>
    <row r="1404" spans="1:97" customFormat="1" ht="45" hidden="1" customHeight="1" x14ac:dyDescent="0.25">
      <c r="A1404" s="1" t="s">
        <v>333</v>
      </c>
      <c r="B1404" s="1" t="s">
        <v>334</v>
      </c>
      <c r="C1404" s="1" t="s">
        <v>25</v>
      </c>
      <c r="D1404" s="1" t="s">
        <v>168</v>
      </c>
      <c r="E1404" s="1" t="s">
        <v>335</v>
      </c>
      <c r="F1404" s="26" t="s">
        <v>336</v>
      </c>
      <c r="G1404" s="26" t="s">
        <v>284</v>
      </c>
      <c r="H1404" s="1" t="s">
        <v>337</v>
      </c>
      <c r="I1404" s="1" t="s">
        <v>338</v>
      </c>
      <c r="J1404" s="1" t="s">
        <v>338</v>
      </c>
      <c r="K1404" s="1" t="s">
        <v>339</v>
      </c>
      <c r="L1404" s="1" t="s">
        <v>340</v>
      </c>
      <c r="M1404" s="1" t="s">
        <v>341</v>
      </c>
      <c r="N1404" s="1" t="s">
        <v>342</v>
      </c>
      <c r="O1404" s="1" t="s">
        <v>343</v>
      </c>
      <c r="P1404" s="1">
        <v>948</v>
      </c>
      <c r="Q1404" s="1" t="s">
        <v>5283</v>
      </c>
      <c r="R1404" s="1" t="s">
        <v>38</v>
      </c>
      <c r="S1404" s="1" t="s">
        <v>5242</v>
      </c>
      <c r="T1404" s="1" t="s">
        <v>5284</v>
      </c>
      <c r="U1404" s="1">
        <v>34</v>
      </c>
      <c r="V1404" s="1" t="s">
        <v>41</v>
      </c>
      <c r="W1404" s="1" t="s">
        <v>41</v>
      </c>
      <c r="X1404" s="1">
        <v>4</v>
      </c>
      <c r="Y1404" s="34" t="s">
        <v>5649</v>
      </c>
      <c r="Z1404" s="1">
        <v>10</v>
      </c>
      <c r="AA1404" s="1">
        <v>10</v>
      </c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>
        <f t="shared" si="245"/>
        <v>0</v>
      </c>
      <c r="AP1404" s="1">
        <v>170.58</v>
      </c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>
        <v>53.62</v>
      </c>
      <c r="BC1404" s="1"/>
      <c r="BD1404" s="1"/>
      <c r="BE1404" s="1"/>
      <c r="BF1404" s="1"/>
      <c r="BG1404" s="1">
        <v>91.68</v>
      </c>
      <c r="BH1404" s="1"/>
      <c r="BI1404" s="1">
        <f t="shared" si="246"/>
        <v>0</v>
      </c>
      <c r="BJ1404" s="1">
        <v>27.25</v>
      </c>
      <c r="BK1404" s="1">
        <v>0.5</v>
      </c>
      <c r="BL1404" s="1"/>
      <c r="BM1404" s="1">
        <v>3</v>
      </c>
      <c r="BN1404" s="1"/>
      <c r="BO1404" s="1">
        <v>0</v>
      </c>
      <c r="BP1404" s="1"/>
      <c r="BQ1404" s="1"/>
      <c r="BR1404" s="1"/>
      <c r="BS1404" s="1"/>
      <c r="BT1404" s="1"/>
      <c r="BU1404" s="1"/>
      <c r="BV1404" s="1"/>
      <c r="BW1404" s="1"/>
      <c r="BX1404" s="1">
        <f t="shared" si="247"/>
        <v>0</v>
      </c>
      <c r="BY1404" s="1">
        <v>20</v>
      </c>
      <c r="BZ1404" s="1"/>
      <c r="CA1404" s="1">
        <f t="shared" si="248"/>
        <v>0</v>
      </c>
      <c r="CB1404" s="1">
        <f t="shared" si="249"/>
        <v>0</v>
      </c>
      <c r="CC1404" s="1">
        <v>60</v>
      </c>
      <c r="CD1404" s="1">
        <v>60</v>
      </c>
      <c r="CE1404" s="1"/>
      <c r="CF1404" s="1"/>
      <c r="CG1404" s="1">
        <f t="shared" si="250"/>
        <v>0</v>
      </c>
      <c r="CH1404" s="1">
        <v>40</v>
      </c>
      <c r="CI1404" s="1">
        <v>40</v>
      </c>
      <c r="CJ1404" s="1"/>
      <c r="CK1404" s="1"/>
      <c r="CL1404" s="1">
        <f t="shared" si="243"/>
        <v>0</v>
      </c>
      <c r="CM1404" s="1"/>
      <c r="CN1404" s="1"/>
      <c r="CO1404" s="1">
        <f t="shared" si="251"/>
        <v>0</v>
      </c>
      <c r="CP1404" s="1">
        <v>257.83</v>
      </c>
      <c r="CQ1404" s="1">
        <f>SUM(BI1404,CB1404,CG1404)</f>
        <v>0</v>
      </c>
      <c r="CR1404" s="1">
        <v>51</v>
      </c>
      <c r="CS1404" s="1" t="s">
        <v>5728</v>
      </c>
    </row>
    <row r="1405" spans="1:97" customFormat="1" ht="200.25" hidden="1" customHeight="1" x14ac:dyDescent="0.25">
      <c r="A1405" s="27" t="s">
        <v>344</v>
      </c>
      <c r="B1405" s="27" t="s">
        <v>345</v>
      </c>
      <c r="C1405" s="27" t="s">
        <v>25</v>
      </c>
      <c r="D1405" s="27" t="s">
        <v>98</v>
      </c>
      <c r="E1405" s="27" t="s">
        <v>346</v>
      </c>
      <c r="F1405" s="27" t="s">
        <v>347</v>
      </c>
      <c r="G1405" s="27" t="s">
        <v>217</v>
      </c>
      <c r="H1405" s="27" t="s">
        <v>123</v>
      </c>
      <c r="I1405" s="27" t="s">
        <v>348</v>
      </c>
      <c r="J1405" s="27" t="s">
        <v>348</v>
      </c>
      <c r="K1405" s="27" t="s">
        <v>349</v>
      </c>
      <c r="L1405" s="27" t="s">
        <v>350</v>
      </c>
      <c r="M1405" s="27" t="s">
        <v>351</v>
      </c>
      <c r="N1405" s="27" t="s">
        <v>352</v>
      </c>
      <c r="O1405" s="27" t="s">
        <v>353</v>
      </c>
      <c r="P1405" s="27">
        <v>948</v>
      </c>
      <c r="Q1405" s="27" t="s">
        <v>5283</v>
      </c>
      <c r="R1405" s="27" t="s">
        <v>38</v>
      </c>
      <c r="S1405" s="27" t="s">
        <v>5242</v>
      </c>
      <c r="T1405" s="27" t="s">
        <v>5284</v>
      </c>
      <c r="U1405" s="27">
        <v>34</v>
      </c>
      <c r="V1405" s="27" t="s">
        <v>41</v>
      </c>
      <c r="W1405" s="27" t="s">
        <v>41</v>
      </c>
      <c r="X1405" s="27">
        <v>5</v>
      </c>
      <c r="Y1405" s="33" t="s">
        <v>5642</v>
      </c>
      <c r="Z1405" s="27">
        <v>242.16</v>
      </c>
      <c r="AA1405" s="27">
        <v>10</v>
      </c>
      <c r="AB1405" s="1">
        <v>3.32</v>
      </c>
      <c r="AC1405" s="1"/>
      <c r="AD1405" s="1">
        <v>50</v>
      </c>
      <c r="AE1405" s="1">
        <v>33.299999999999997</v>
      </c>
      <c r="AF1405" s="1"/>
      <c r="AG1405" s="1"/>
      <c r="AH1405" s="1"/>
      <c r="AI1405" s="1"/>
      <c r="AJ1405" s="1">
        <v>145.54</v>
      </c>
      <c r="AK1405" s="1"/>
      <c r="AL1405" s="1"/>
      <c r="AM1405" s="1"/>
      <c r="AN1405" s="1"/>
      <c r="AO1405" s="1">
        <f t="shared" si="245"/>
        <v>0</v>
      </c>
      <c r="AP1405" s="27">
        <v>10</v>
      </c>
      <c r="AQ1405" s="27"/>
      <c r="AR1405" s="27"/>
      <c r="AS1405" s="27"/>
      <c r="AT1405" s="27"/>
      <c r="AU1405" s="27"/>
      <c r="AV1405" s="27"/>
      <c r="AW1405" s="27"/>
      <c r="AX1405" s="27"/>
      <c r="AY1405" s="27"/>
      <c r="AZ1405" s="27"/>
      <c r="BA1405" s="27"/>
      <c r="BB1405" s="27"/>
      <c r="BC1405" s="27"/>
      <c r="BD1405" s="27"/>
      <c r="BE1405" s="27"/>
      <c r="BF1405" s="27"/>
      <c r="BG1405" s="27"/>
      <c r="BH1405" s="27"/>
      <c r="BI1405" s="27">
        <f t="shared" si="246"/>
        <v>0</v>
      </c>
      <c r="BJ1405" s="27">
        <v>94.7</v>
      </c>
      <c r="BK1405" s="27"/>
      <c r="BL1405" s="27"/>
      <c r="BM1405" s="27"/>
      <c r="BN1405" s="27">
        <v>1.25</v>
      </c>
      <c r="BO1405" s="27">
        <v>3.75</v>
      </c>
      <c r="BP1405" s="27"/>
      <c r="BQ1405" s="27"/>
      <c r="BR1405" s="27"/>
      <c r="BS1405" s="27">
        <v>2.7</v>
      </c>
      <c r="BT1405" s="27">
        <v>7</v>
      </c>
      <c r="BU1405" s="27">
        <v>10</v>
      </c>
      <c r="BV1405" s="27"/>
      <c r="BW1405" s="27"/>
      <c r="BX1405" s="27">
        <f t="shared" si="247"/>
        <v>0</v>
      </c>
      <c r="BY1405" s="27"/>
      <c r="BZ1405" s="27">
        <v>70</v>
      </c>
      <c r="CA1405" s="27">
        <f t="shared" si="248"/>
        <v>0</v>
      </c>
      <c r="CB1405" s="27">
        <f t="shared" si="249"/>
        <v>0</v>
      </c>
      <c r="CC1405" s="27">
        <v>150</v>
      </c>
      <c r="CD1405" s="27">
        <v>40</v>
      </c>
      <c r="CE1405" s="27">
        <v>110</v>
      </c>
      <c r="CF1405" s="27"/>
      <c r="CG1405" s="27">
        <f t="shared" si="250"/>
        <v>0</v>
      </c>
      <c r="CH1405" s="27">
        <v>69</v>
      </c>
      <c r="CI1405" s="27">
        <v>24</v>
      </c>
      <c r="CJ1405" s="27">
        <v>45</v>
      </c>
      <c r="CK1405" s="27"/>
      <c r="CL1405" s="27">
        <f t="shared" si="243"/>
        <v>0</v>
      </c>
      <c r="CM1405" s="27"/>
      <c r="CN1405" s="27"/>
      <c r="CO1405" s="27">
        <f t="shared" si="251"/>
        <v>0</v>
      </c>
      <c r="CP1405" s="27">
        <v>254.7</v>
      </c>
      <c r="CQ1405" s="27"/>
      <c r="CR1405" s="27"/>
      <c r="CS1405" s="1" t="s">
        <v>5726</v>
      </c>
    </row>
    <row r="1406" spans="1:97" customFormat="1" ht="45.75" hidden="1" customHeight="1" x14ac:dyDescent="0.25">
      <c r="A1406" s="1" t="s">
        <v>354</v>
      </c>
      <c r="B1406" s="1" t="s">
        <v>355</v>
      </c>
      <c r="C1406" s="1" t="s">
        <v>25</v>
      </c>
      <c r="D1406" s="1" t="s">
        <v>26</v>
      </c>
      <c r="E1406" s="1" t="s">
        <v>356</v>
      </c>
      <c r="F1406" s="1" t="s">
        <v>357</v>
      </c>
      <c r="G1406" s="1" t="s">
        <v>358</v>
      </c>
      <c r="H1406" s="1" t="s">
        <v>29</v>
      </c>
      <c r="I1406" s="1" t="s">
        <v>359</v>
      </c>
      <c r="J1406" s="1" t="s">
        <v>360</v>
      </c>
      <c r="K1406" s="1" t="s">
        <v>361</v>
      </c>
      <c r="L1406" s="1" t="s">
        <v>362</v>
      </c>
      <c r="M1406" s="1" t="s">
        <v>363</v>
      </c>
      <c r="N1406" s="1" t="s">
        <v>364</v>
      </c>
      <c r="O1406" s="1" t="s">
        <v>365</v>
      </c>
      <c r="P1406" s="1">
        <v>948</v>
      </c>
      <c r="Q1406" s="1" t="s">
        <v>5283</v>
      </c>
      <c r="R1406" s="1" t="s">
        <v>38</v>
      </c>
      <c r="S1406" s="1" t="s">
        <v>5242</v>
      </c>
      <c r="T1406" s="1" t="s">
        <v>5284</v>
      </c>
      <c r="U1406" s="1">
        <v>34</v>
      </c>
      <c r="V1406" s="1" t="s">
        <v>41</v>
      </c>
      <c r="W1406" s="1" t="s">
        <v>41</v>
      </c>
      <c r="X1406" s="1">
        <v>1</v>
      </c>
      <c r="Y1406" s="31" t="s">
        <v>5649</v>
      </c>
      <c r="Z1406" s="1">
        <v>199</v>
      </c>
      <c r="AA1406" s="1">
        <v>10</v>
      </c>
      <c r="AB1406" s="1"/>
      <c r="AC1406" s="1"/>
      <c r="AD1406" s="1"/>
      <c r="AE1406" s="1">
        <v>16.649999999999999</v>
      </c>
      <c r="AF1406" s="1"/>
      <c r="AG1406" s="1"/>
      <c r="AH1406" s="1"/>
      <c r="AI1406" s="1"/>
      <c r="AJ1406" s="1">
        <v>172.35</v>
      </c>
      <c r="AK1406" s="1"/>
      <c r="AL1406" s="1"/>
      <c r="AM1406" s="1"/>
      <c r="AN1406" s="1"/>
      <c r="AO1406" s="1">
        <f t="shared" si="245"/>
        <v>0</v>
      </c>
      <c r="AP1406" s="1">
        <v>190.65</v>
      </c>
      <c r="AQ1406" s="1">
        <v>0</v>
      </c>
      <c r="AR1406" s="1">
        <v>0</v>
      </c>
      <c r="AS1406" s="1">
        <v>0</v>
      </c>
      <c r="AT1406" s="1">
        <v>0</v>
      </c>
      <c r="AU1406" s="1">
        <v>8.3000000000000007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172.35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f t="shared" si="246"/>
        <v>0</v>
      </c>
      <c r="BJ1406" s="1">
        <v>26.75</v>
      </c>
      <c r="BK1406" s="1">
        <v>0.5</v>
      </c>
      <c r="BL1406" s="1">
        <v>0</v>
      </c>
      <c r="BM1406" s="1">
        <v>0</v>
      </c>
      <c r="BN1406" s="1">
        <v>0</v>
      </c>
      <c r="BO1406" s="1">
        <v>4.5</v>
      </c>
      <c r="BP1406" s="1">
        <v>0</v>
      </c>
      <c r="BQ1406" s="1">
        <v>0</v>
      </c>
      <c r="BR1406" s="1">
        <v>0</v>
      </c>
      <c r="BS1406" s="1">
        <v>0</v>
      </c>
      <c r="BT1406" s="1">
        <v>0</v>
      </c>
      <c r="BU1406" s="1">
        <v>0</v>
      </c>
      <c r="BV1406" s="1">
        <v>10</v>
      </c>
      <c r="BW1406" s="1">
        <v>10</v>
      </c>
      <c r="BX1406" s="1">
        <f t="shared" si="247"/>
        <v>0</v>
      </c>
      <c r="BY1406" s="1">
        <v>0</v>
      </c>
      <c r="BZ1406" s="1">
        <v>0</v>
      </c>
      <c r="CA1406" s="1">
        <f t="shared" si="248"/>
        <v>0</v>
      </c>
      <c r="CB1406" s="1">
        <f t="shared" si="249"/>
        <v>0</v>
      </c>
      <c r="CC1406" s="1">
        <v>30</v>
      </c>
      <c r="CD1406" s="1">
        <v>30</v>
      </c>
      <c r="CE1406" s="1">
        <v>0</v>
      </c>
      <c r="CF1406" s="1">
        <v>0</v>
      </c>
      <c r="CG1406" s="1">
        <f t="shared" si="250"/>
        <v>0</v>
      </c>
      <c r="CH1406" s="1">
        <v>16</v>
      </c>
      <c r="CI1406" s="1">
        <v>16</v>
      </c>
      <c r="CJ1406" s="1">
        <v>0</v>
      </c>
      <c r="CK1406" s="1">
        <v>0</v>
      </c>
      <c r="CL1406" s="1">
        <f t="shared" si="243"/>
        <v>0</v>
      </c>
      <c r="CM1406" s="1"/>
      <c r="CN1406" s="1">
        <v>0</v>
      </c>
      <c r="CO1406" s="1">
        <f t="shared" si="251"/>
        <v>0</v>
      </c>
      <c r="CP1406" s="1">
        <v>247.4</v>
      </c>
      <c r="CQ1406" s="1">
        <f>SUM(BI1406,CB1406,CG1406)</f>
        <v>0</v>
      </c>
      <c r="CR1406" s="1">
        <v>47</v>
      </c>
      <c r="CS1406" s="1" t="s">
        <v>5732</v>
      </c>
    </row>
    <row r="1407" spans="1:97" customFormat="1" ht="52.5" hidden="1" customHeight="1" x14ac:dyDescent="0.25">
      <c r="A1407" s="1" t="s">
        <v>4140</v>
      </c>
      <c r="B1407" s="1" t="s">
        <v>4141</v>
      </c>
      <c r="C1407" s="1" t="s">
        <v>25</v>
      </c>
      <c r="D1407" s="1" t="s">
        <v>26</v>
      </c>
      <c r="E1407" s="1" t="s">
        <v>4142</v>
      </c>
      <c r="F1407" s="26" t="s">
        <v>4143</v>
      </c>
      <c r="G1407" s="26" t="s">
        <v>74</v>
      </c>
      <c r="H1407" s="1" t="s">
        <v>1225</v>
      </c>
      <c r="I1407" s="1" t="s">
        <v>4144</v>
      </c>
      <c r="J1407" s="1" t="s">
        <v>4145</v>
      </c>
      <c r="K1407" s="1" t="s">
        <v>4146</v>
      </c>
      <c r="L1407" s="1" t="s">
        <v>105</v>
      </c>
      <c r="M1407" s="1" t="s">
        <v>1525</v>
      </c>
      <c r="N1407" s="1" t="s">
        <v>4147</v>
      </c>
      <c r="O1407" s="1" t="s">
        <v>1241</v>
      </c>
      <c r="P1407" s="1">
        <v>948</v>
      </c>
      <c r="Q1407" s="1" t="s">
        <v>5283</v>
      </c>
      <c r="R1407" s="1" t="s">
        <v>38</v>
      </c>
      <c r="S1407" s="1" t="s">
        <v>5242</v>
      </c>
      <c r="T1407" s="1" t="s">
        <v>5284</v>
      </c>
      <c r="U1407" s="1">
        <v>34</v>
      </c>
      <c r="V1407" s="1" t="s">
        <v>41</v>
      </c>
      <c r="W1407" s="1" t="s">
        <v>41</v>
      </c>
      <c r="X1407" s="1">
        <v>3</v>
      </c>
      <c r="Y1407" s="34" t="s">
        <v>5649</v>
      </c>
      <c r="Z1407" s="1">
        <v>48.89</v>
      </c>
      <c r="AA1407" s="1">
        <v>10</v>
      </c>
      <c r="AB1407" s="1"/>
      <c r="AC1407" s="1"/>
      <c r="AD1407" s="1"/>
      <c r="AE1407" s="1"/>
      <c r="AF1407" s="1"/>
      <c r="AG1407" s="1"/>
      <c r="AH1407" s="1">
        <v>8.25</v>
      </c>
      <c r="AI1407" s="1"/>
      <c r="AJ1407" s="1">
        <v>30.64</v>
      </c>
      <c r="AK1407" s="1"/>
      <c r="AL1407" s="1"/>
      <c r="AM1407" s="1"/>
      <c r="AN1407" s="1"/>
      <c r="AO1407" s="1">
        <f t="shared" si="245"/>
        <v>0</v>
      </c>
      <c r="AP1407" s="1">
        <v>44.75</v>
      </c>
      <c r="AQ1407" s="1"/>
      <c r="AR1407" s="1"/>
      <c r="AS1407" s="1"/>
      <c r="AT1407" s="1"/>
      <c r="AU1407" s="1"/>
      <c r="AV1407" s="1"/>
      <c r="AW1407" s="1"/>
      <c r="AX1407" s="1">
        <v>4.1100000000000003</v>
      </c>
      <c r="AY1407" s="1"/>
      <c r="AZ1407" s="1"/>
      <c r="BA1407" s="1">
        <v>15.28</v>
      </c>
      <c r="BB1407" s="1">
        <v>0</v>
      </c>
      <c r="BC1407" s="1"/>
      <c r="BD1407" s="1"/>
      <c r="BE1407" s="1"/>
      <c r="BF1407" s="1"/>
      <c r="BG1407" s="1"/>
      <c r="BH1407" s="1"/>
      <c r="BI1407" s="1">
        <f t="shared" si="246"/>
        <v>0</v>
      </c>
      <c r="BJ1407" s="1">
        <v>161.19999999999999</v>
      </c>
      <c r="BK1407" s="1">
        <v>1.5</v>
      </c>
      <c r="BL1407" s="1"/>
      <c r="BM1407" s="1">
        <v>6</v>
      </c>
      <c r="BN1407" s="1"/>
      <c r="BO1407" s="1">
        <v>10</v>
      </c>
      <c r="BP1407" s="1">
        <v>1.5</v>
      </c>
      <c r="BQ1407" s="1">
        <v>6</v>
      </c>
      <c r="BR1407" s="1">
        <v>5.5</v>
      </c>
      <c r="BS1407" s="1">
        <v>16.2</v>
      </c>
      <c r="BT1407" s="1">
        <v>7</v>
      </c>
      <c r="BU1407" s="1">
        <v>10</v>
      </c>
      <c r="BV1407" s="1">
        <v>10</v>
      </c>
      <c r="BW1407" s="1"/>
      <c r="BX1407" s="1">
        <f t="shared" si="247"/>
        <v>0</v>
      </c>
      <c r="BY1407" s="1"/>
      <c r="BZ1407" s="1">
        <v>70</v>
      </c>
      <c r="CA1407" s="1">
        <f t="shared" si="248"/>
        <v>0</v>
      </c>
      <c r="CB1407" s="1">
        <f t="shared" si="249"/>
        <v>0</v>
      </c>
      <c r="CC1407" s="1">
        <v>40</v>
      </c>
      <c r="CD1407" s="1">
        <v>40</v>
      </c>
      <c r="CE1407" s="1"/>
      <c r="CF1407" s="1"/>
      <c r="CG1407" s="1">
        <f t="shared" si="250"/>
        <v>0</v>
      </c>
      <c r="CH1407" s="1">
        <v>24</v>
      </c>
      <c r="CI1407" s="1">
        <v>24</v>
      </c>
      <c r="CJ1407" s="1"/>
      <c r="CK1407" s="1"/>
      <c r="CL1407" s="1">
        <f t="shared" si="243"/>
        <v>0</v>
      </c>
      <c r="CM1407" s="1"/>
      <c r="CN1407" s="1"/>
      <c r="CO1407" s="1">
        <f t="shared" si="251"/>
        <v>0</v>
      </c>
      <c r="CP1407" s="1">
        <v>245.95</v>
      </c>
      <c r="CQ1407" s="1">
        <f>SUM(BI1407,CB1407,CG1407)</f>
        <v>0</v>
      </c>
      <c r="CR1407" s="1">
        <v>63</v>
      </c>
      <c r="CS1407" s="1" t="s">
        <v>5728</v>
      </c>
    </row>
    <row r="1408" spans="1:97" customFormat="1" ht="106.5" hidden="1" customHeight="1" x14ac:dyDescent="0.25">
      <c r="A1408" s="27" t="s">
        <v>3990</v>
      </c>
      <c r="B1408" s="27" t="s">
        <v>3991</v>
      </c>
      <c r="C1408" s="27" t="s">
        <v>157</v>
      </c>
      <c r="D1408" s="27" t="s">
        <v>84</v>
      </c>
      <c r="E1408" s="27" t="s">
        <v>3992</v>
      </c>
      <c r="F1408" s="27" t="s">
        <v>3993</v>
      </c>
      <c r="G1408" s="27" t="s">
        <v>3994</v>
      </c>
      <c r="H1408" s="27" t="s">
        <v>75</v>
      </c>
      <c r="I1408" s="27" t="s">
        <v>3995</v>
      </c>
      <c r="J1408" s="27" t="s">
        <v>3996</v>
      </c>
      <c r="K1408" s="27" t="s">
        <v>3997</v>
      </c>
      <c r="L1408" s="27" t="s">
        <v>556</v>
      </c>
      <c r="M1408" s="27" t="s">
        <v>557</v>
      </c>
      <c r="N1408" s="27" t="s">
        <v>3998</v>
      </c>
      <c r="O1408" s="27" t="s">
        <v>2523</v>
      </c>
      <c r="P1408" s="27">
        <v>948</v>
      </c>
      <c r="Q1408" s="27" t="s">
        <v>5283</v>
      </c>
      <c r="R1408" s="27" t="s">
        <v>38</v>
      </c>
      <c r="S1408" s="27" t="s">
        <v>5242</v>
      </c>
      <c r="T1408" s="27" t="s">
        <v>5284</v>
      </c>
      <c r="U1408" s="27">
        <v>34</v>
      </c>
      <c r="V1408" s="27" t="s">
        <v>41</v>
      </c>
      <c r="W1408" s="27" t="s">
        <v>41</v>
      </c>
      <c r="X1408" s="27">
        <v>1</v>
      </c>
      <c r="Y1408" s="33" t="s">
        <v>5635</v>
      </c>
      <c r="Z1408" s="27">
        <v>50</v>
      </c>
      <c r="AA1408" s="27">
        <v>50</v>
      </c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>
        <f t="shared" si="245"/>
        <v>0</v>
      </c>
      <c r="AP1408" s="27">
        <v>213.916</v>
      </c>
      <c r="AQ1408" s="27"/>
      <c r="AR1408" s="27">
        <v>2</v>
      </c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7">
        <v>91.92</v>
      </c>
      <c r="BC1408" s="27"/>
      <c r="BD1408" s="27"/>
      <c r="BE1408" s="27">
        <v>69.995999999999995</v>
      </c>
      <c r="BF1408" s="27"/>
      <c r="BG1408" s="27"/>
      <c r="BH1408" s="27"/>
      <c r="BI1408" s="27">
        <f t="shared" si="246"/>
        <v>0</v>
      </c>
      <c r="BJ1408" s="27">
        <v>2</v>
      </c>
      <c r="BK1408" s="27"/>
      <c r="BL1408" s="27"/>
      <c r="BM1408" s="27">
        <v>2</v>
      </c>
      <c r="BN1408" s="27"/>
      <c r="BO1408" s="27"/>
      <c r="BP1408" s="27"/>
      <c r="BQ1408" s="27"/>
      <c r="BR1408" s="27"/>
      <c r="BS1408" s="27"/>
      <c r="BT1408" s="27"/>
      <c r="BU1408" s="27"/>
      <c r="BV1408" s="27"/>
      <c r="BW1408" s="27"/>
      <c r="BX1408" s="27">
        <f t="shared" si="247"/>
        <v>0</v>
      </c>
      <c r="BY1408" s="27"/>
      <c r="BZ1408" s="27"/>
      <c r="CA1408" s="27">
        <f t="shared" si="248"/>
        <v>0</v>
      </c>
      <c r="CB1408" s="27">
        <f t="shared" si="249"/>
        <v>0</v>
      </c>
      <c r="CC1408" s="27">
        <v>30</v>
      </c>
      <c r="CD1408" s="27">
        <v>30</v>
      </c>
      <c r="CE1408" s="27"/>
      <c r="CF1408" s="27"/>
      <c r="CG1408" s="27">
        <f t="shared" si="250"/>
        <v>0</v>
      </c>
      <c r="CH1408" s="27">
        <v>16</v>
      </c>
      <c r="CI1408" s="27">
        <v>16</v>
      </c>
      <c r="CJ1408" s="27"/>
      <c r="CK1408" s="27"/>
      <c r="CL1408" s="27">
        <f t="shared" si="243"/>
        <v>0</v>
      </c>
      <c r="CM1408" s="27"/>
      <c r="CN1408" s="27"/>
      <c r="CO1408" s="27">
        <f t="shared" si="251"/>
        <v>0</v>
      </c>
      <c r="CP1408" s="27">
        <v>245.916</v>
      </c>
      <c r="CQ1408" s="27"/>
      <c r="CR1408" s="27"/>
      <c r="CS1408" s="1" t="s">
        <v>5726</v>
      </c>
    </row>
    <row r="1409" spans="1:97" customFormat="1" ht="136.5" hidden="1" customHeight="1" x14ac:dyDescent="0.25">
      <c r="A1409" s="27" t="s">
        <v>366</v>
      </c>
      <c r="B1409" s="27" t="s">
        <v>367</v>
      </c>
      <c r="C1409" s="27" t="s">
        <v>236</v>
      </c>
      <c r="D1409" s="27" t="s">
        <v>71</v>
      </c>
      <c r="E1409" s="27" t="s">
        <v>368</v>
      </c>
      <c r="F1409" s="27" t="s">
        <v>369</v>
      </c>
      <c r="G1409" s="27" t="s">
        <v>87</v>
      </c>
      <c r="H1409" s="27" t="s">
        <v>284</v>
      </c>
      <c r="I1409" s="27" t="s">
        <v>370</v>
      </c>
      <c r="J1409" s="27" t="s">
        <v>371</v>
      </c>
      <c r="K1409" s="27" t="s">
        <v>372</v>
      </c>
      <c r="L1409" s="27" t="s">
        <v>105</v>
      </c>
      <c r="M1409" s="27" t="s">
        <v>373</v>
      </c>
      <c r="N1409" s="27" t="s">
        <v>374</v>
      </c>
      <c r="O1409" s="27" t="s">
        <v>375</v>
      </c>
      <c r="P1409" s="27">
        <v>948</v>
      </c>
      <c r="Q1409" s="27" t="s">
        <v>5283</v>
      </c>
      <c r="R1409" s="27" t="s">
        <v>38</v>
      </c>
      <c r="S1409" s="27" t="s">
        <v>5242</v>
      </c>
      <c r="T1409" s="27" t="s">
        <v>5284</v>
      </c>
      <c r="U1409" s="27">
        <v>34</v>
      </c>
      <c r="V1409" s="27" t="s">
        <v>41</v>
      </c>
      <c r="W1409" s="27" t="s">
        <v>41</v>
      </c>
      <c r="X1409" s="27">
        <v>1</v>
      </c>
      <c r="Y1409" s="33" t="s">
        <v>5643</v>
      </c>
      <c r="Z1409" s="27">
        <v>50</v>
      </c>
      <c r="AA1409" s="27">
        <v>50</v>
      </c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>
        <f t="shared" si="245"/>
        <v>0</v>
      </c>
      <c r="AP1409" s="27">
        <v>183.7</v>
      </c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>
        <v>133.69999999999999</v>
      </c>
      <c r="BB1409" s="27"/>
      <c r="BC1409" s="27"/>
      <c r="BD1409" s="27"/>
      <c r="BE1409" s="27"/>
      <c r="BF1409" s="27"/>
      <c r="BG1409" s="27"/>
      <c r="BH1409" s="27"/>
      <c r="BI1409" s="27">
        <f t="shared" si="246"/>
        <v>0</v>
      </c>
      <c r="BJ1409" s="27">
        <v>29</v>
      </c>
      <c r="BK1409" s="27"/>
      <c r="BL1409" s="27"/>
      <c r="BM1409" s="27">
        <v>4</v>
      </c>
      <c r="BN1409" s="27"/>
      <c r="BO1409" s="27">
        <v>5</v>
      </c>
      <c r="BP1409" s="27"/>
      <c r="BQ1409" s="27"/>
      <c r="BR1409" s="27"/>
      <c r="BS1409" s="27"/>
      <c r="BT1409" s="27"/>
      <c r="BU1409" s="27"/>
      <c r="BV1409" s="27"/>
      <c r="BW1409" s="27"/>
      <c r="BX1409" s="27">
        <f t="shared" si="247"/>
        <v>0</v>
      </c>
      <c r="BY1409" s="27">
        <v>20</v>
      </c>
      <c r="BZ1409" s="27"/>
      <c r="CA1409" s="27">
        <f t="shared" si="248"/>
        <v>0</v>
      </c>
      <c r="CB1409" s="27">
        <f t="shared" si="249"/>
        <v>0</v>
      </c>
      <c r="CC1409" s="27">
        <v>30</v>
      </c>
      <c r="CD1409" s="27">
        <v>30</v>
      </c>
      <c r="CE1409" s="27"/>
      <c r="CF1409" s="27"/>
      <c r="CG1409" s="27">
        <f t="shared" si="250"/>
        <v>0</v>
      </c>
      <c r="CH1409" s="27">
        <v>16</v>
      </c>
      <c r="CI1409" s="27">
        <v>16</v>
      </c>
      <c r="CJ1409" s="27"/>
      <c r="CK1409" s="27"/>
      <c r="CL1409" s="27">
        <f t="shared" si="243"/>
        <v>0</v>
      </c>
      <c r="CM1409" s="27"/>
      <c r="CN1409" s="27"/>
      <c r="CO1409" s="27">
        <f t="shared" si="251"/>
        <v>0</v>
      </c>
      <c r="CP1409" s="27">
        <v>242.7</v>
      </c>
      <c r="CQ1409" s="27"/>
      <c r="CR1409" s="27"/>
      <c r="CS1409" s="27" t="s">
        <v>5726</v>
      </c>
    </row>
    <row r="1410" spans="1:97" customFormat="1" ht="59.25" hidden="1" customHeight="1" x14ac:dyDescent="0.25">
      <c r="A1410" s="1" t="s">
        <v>3466</v>
      </c>
      <c r="B1410" s="1" t="s">
        <v>3467</v>
      </c>
      <c r="C1410" s="1" t="s">
        <v>267</v>
      </c>
      <c r="D1410" s="1" t="s">
        <v>98</v>
      </c>
      <c r="E1410" s="1" t="s">
        <v>3468</v>
      </c>
      <c r="F1410" s="1" t="s">
        <v>3469</v>
      </c>
      <c r="G1410" s="1" t="s">
        <v>3470</v>
      </c>
      <c r="H1410" s="1" t="s">
        <v>3471</v>
      </c>
      <c r="I1410" s="1" t="s">
        <v>3472</v>
      </c>
      <c r="J1410" s="1" t="s">
        <v>3472</v>
      </c>
      <c r="K1410" s="1" t="s">
        <v>3473</v>
      </c>
      <c r="L1410" s="1" t="s">
        <v>319</v>
      </c>
      <c r="M1410" s="1" t="s">
        <v>1437</v>
      </c>
      <c r="N1410" s="1" t="s">
        <v>3474</v>
      </c>
      <c r="O1410" s="1" t="s">
        <v>321</v>
      </c>
      <c r="P1410" s="1">
        <v>948</v>
      </c>
      <c r="Q1410" s="1" t="s">
        <v>5283</v>
      </c>
      <c r="R1410" s="1" t="s">
        <v>38</v>
      </c>
      <c r="S1410" s="1" t="s">
        <v>5242</v>
      </c>
      <c r="T1410" s="1" t="s">
        <v>5284</v>
      </c>
      <c r="U1410" s="1">
        <v>34</v>
      </c>
      <c r="V1410" s="1" t="s">
        <v>41</v>
      </c>
      <c r="W1410" s="1" t="s">
        <v>41</v>
      </c>
      <c r="X1410" s="1">
        <v>4</v>
      </c>
      <c r="Y1410" s="31" t="s">
        <v>5649</v>
      </c>
      <c r="Z1410" s="1">
        <v>8.25</v>
      </c>
      <c r="AA1410" s="1">
        <v>0</v>
      </c>
      <c r="AB1410" s="1"/>
      <c r="AC1410" s="1"/>
      <c r="AD1410" s="1"/>
      <c r="AE1410" s="1"/>
      <c r="AF1410" s="1"/>
      <c r="AG1410" s="1"/>
      <c r="AH1410" s="1">
        <v>8.25</v>
      </c>
      <c r="AI1410" s="1"/>
      <c r="AJ1410" s="1"/>
      <c r="AK1410" s="1"/>
      <c r="AL1410" s="1"/>
      <c r="AM1410" s="1"/>
      <c r="AN1410" s="1"/>
      <c r="AO1410" s="1">
        <f t="shared" si="245"/>
        <v>0</v>
      </c>
      <c r="AP1410" s="1">
        <v>100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37" t="s">
        <v>5733</v>
      </c>
      <c r="BJ1410" s="1">
        <v>1</v>
      </c>
      <c r="BK1410" s="1">
        <v>0</v>
      </c>
      <c r="BL1410" s="1">
        <v>0</v>
      </c>
      <c r="BM1410" s="1">
        <v>0</v>
      </c>
      <c r="BN1410" s="1">
        <v>0</v>
      </c>
      <c r="BO1410" s="1">
        <v>0</v>
      </c>
      <c r="BP1410" s="1">
        <v>0</v>
      </c>
      <c r="BQ1410" s="1">
        <v>0</v>
      </c>
      <c r="BR1410" s="1">
        <v>0</v>
      </c>
      <c r="BS1410" s="1">
        <v>0</v>
      </c>
      <c r="BT1410" s="1">
        <v>0</v>
      </c>
      <c r="BU1410" s="1">
        <v>0</v>
      </c>
      <c r="BV1410" s="1">
        <v>0</v>
      </c>
      <c r="BW1410" s="1">
        <v>0</v>
      </c>
      <c r="BX1410" s="1">
        <f t="shared" si="247"/>
        <v>0</v>
      </c>
      <c r="BY1410" s="1">
        <v>0</v>
      </c>
      <c r="BZ1410" s="1">
        <v>0</v>
      </c>
      <c r="CA1410" s="1">
        <f t="shared" si="248"/>
        <v>0</v>
      </c>
      <c r="CB1410" s="37" t="s">
        <v>5733</v>
      </c>
      <c r="CC1410" s="1">
        <v>140</v>
      </c>
      <c r="CD1410" s="1">
        <v>0</v>
      </c>
      <c r="CE1410" s="1">
        <v>0</v>
      </c>
      <c r="CF1410" s="1">
        <v>0</v>
      </c>
      <c r="CG1410" s="37" t="s">
        <v>5733</v>
      </c>
      <c r="CH1410" s="1">
        <v>60</v>
      </c>
      <c r="CI1410" s="1">
        <v>0</v>
      </c>
      <c r="CJ1410" s="1">
        <v>60</v>
      </c>
      <c r="CK1410" s="1">
        <v>0</v>
      </c>
      <c r="CL1410" s="1">
        <f t="shared" si="243"/>
        <v>0</v>
      </c>
      <c r="CM1410" s="1"/>
      <c r="CN1410" s="1">
        <v>0</v>
      </c>
      <c r="CO1410" s="1">
        <f t="shared" si="251"/>
        <v>0</v>
      </c>
      <c r="CP1410" s="1">
        <v>241</v>
      </c>
      <c r="CQ1410" s="37" t="s">
        <v>5733</v>
      </c>
      <c r="CR1410" s="1">
        <v>128</v>
      </c>
      <c r="CS1410" s="1" t="s">
        <v>5732</v>
      </c>
    </row>
    <row r="1411" spans="1:97" customFormat="1" ht="79.5" hidden="1" customHeight="1" x14ac:dyDescent="0.25">
      <c r="A1411" s="27" t="s">
        <v>376</v>
      </c>
      <c r="B1411" s="27" t="s">
        <v>377</v>
      </c>
      <c r="C1411" s="27" t="s">
        <v>25</v>
      </c>
      <c r="D1411" s="27" t="s">
        <v>71</v>
      </c>
      <c r="E1411" s="27" t="s">
        <v>378</v>
      </c>
      <c r="F1411" s="27" t="s">
        <v>379</v>
      </c>
      <c r="G1411" s="27" t="s">
        <v>380</v>
      </c>
      <c r="H1411" s="27" t="s">
        <v>74</v>
      </c>
      <c r="I1411" s="27" t="s">
        <v>381</v>
      </c>
      <c r="J1411" s="27" t="s">
        <v>381</v>
      </c>
      <c r="K1411" s="27" t="s">
        <v>382</v>
      </c>
      <c r="L1411" s="27" t="s">
        <v>383</v>
      </c>
      <c r="M1411" s="27" t="s">
        <v>384</v>
      </c>
      <c r="N1411" s="27" t="s">
        <v>385</v>
      </c>
      <c r="O1411" s="27" t="s">
        <v>386</v>
      </c>
      <c r="P1411" s="27">
        <v>948</v>
      </c>
      <c r="Q1411" s="27" t="s">
        <v>5283</v>
      </c>
      <c r="R1411" s="27" t="s">
        <v>38</v>
      </c>
      <c r="S1411" s="27" t="s">
        <v>5242</v>
      </c>
      <c r="T1411" s="27" t="s">
        <v>5284</v>
      </c>
      <c r="U1411" s="27">
        <v>34</v>
      </c>
      <c r="V1411" s="27" t="s">
        <v>41</v>
      </c>
      <c r="W1411" s="27" t="s">
        <v>41</v>
      </c>
      <c r="X1411" s="27">
        <v>1</v>
      </c>
      <c r="Y1411" s="33" t="s">
        <v>5713</v>
      </c>
      <c r="Z1411" s="27">
        <v>50</v>
      </c>
      <c r="AA1411" s="27">
        <v>50</v>
      </c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>
        <f t="shared" si="245"/>
        <v>0</v>
      </c>
      <c r="AP1411" s="27">
        <v>130.67599999999999</v>
      </c>
      <c r="AQ1411" s="27"/>
      <c r="AR1411" s="27"/>
      <c r="AS1411" s="27"/>
      <c r="AT1411" s="27"/>
      <c r="AU1411" s="27"/>
      <c r="AV1411" s="27"/>
      <c r="AW1411" s="27"/>
      <c r="AX1411" s="27">
        <v>6.85</v>
      </c>
      <c r="AY1411" s="27"/>
      <c r="AZ1411" s="27"/>
      <c r="BA1411" s="27"/>
      <c r="BB1411" s="27">
        <v>3.83</v>
      </c>
      <c r="BC1411" s="27"/>
      <c r="BD1411" s="27"/>
      <c r="BE1411" s="27">
        <v>69.995999999999995</v>
      </c>
      <c r="BF1411" s="27"/>
      <c r="BG1411" s="27"/>
      <c r="BH1411" s="27"/>
      <c r="BI1411" s="27">
        <f t="shared" si="246"/>
        <v>0</v>
      </c>
      <c r="BJ1411" s="27">
        <v>40</v>
      </c>
      <c r="BK1411" s="27"/>
      <c r="BL1411" s="27"/>
      <c r="BM1411" s="27"/>
      <c r="BN1411" s="27"/>
      <c r="BO1411" s="27"/>
      <c r="BP1411" s="27"/>
      <c r="BQ1411" s="27"/>
      <c r="BR1411" s="27"/>
      <c r="BS1411" s="27"/>
      <c r="BT1411" s="27"/>
      <c r="BU1411" s="27"/>
      <c r="BV1411" s="27">
        <v>10</v>
      </c>
      <c r="BW1411" s="27">
        <v>10</v>
      </c>
      <c r="BX1411" s="27">
        <f t="shared" si="247"/>
        <v>0</v>
      </c>
      <c r="BY1411" s="27">
        <v>20</v>
      </c>
      <c r="BZ1411" s="27"/>
      <c r="CA1411" s="27">
        <f t="shared" si="248"/>
        <v>0</v>
      </c>
      <c r="CB1411" s="27">
        <f t="shared" si="249"/>
        <v>0</v>
      </c>
      <c r="CC1411" s="27">
        <v>70</v>
      </c>
      <c r="CD1411" s="27">
        <v>20</v>
      </c>
      <c r="CE1411" s="27">
        <v>50</v>
      </c>
      <c r="CF1411" s="27"/>
      <c r="CG1411" s="27">
        <f t="shared" si="250"/>
        <v>0</v>
      </c>
      <c r="CH1411" s="27">
        <v>23</v>
      </c>
      <c r="CI1411" s="27">
        <v>8</v>
      </c>
      <c r="CJ1411" s="27">
        <v>15</v>
      </c>
      <c r="CK1411" s="27"/>
      <c r="CL1411" s="27">
        <f t="shared" si="243"/>
        <v>0</v>
      </c>
      <c r="CM1411" s="27"/>
      <c r="CN1411" s="27"/>
      <c r="CO1411" s="27">
        <f t="shared" si="251"/>
        <v>0</v>
      </c>
      <c r="CP1411" s="27">
        <v>240.67599999999999</v>
      </c>
      <c r="CQ1411" s="27"/>
      <c r="CR1411" s="27"/>
      <c r="CS1411" s="27" t="s">
        <v>5727</v>
      </c>
    </row>
    <row r="1412" spans="1:97" customFormat="1" ht="42" hidden="1" customHeight="1" x14ac:dyDescent="0.25">
      <c r="A1412" s="1" t="s">
        <v>4652</v>
      </c>
      <c r="B1412" s="1" t="s">
        <v>4653</v>
      </c>
      <c r="C1412" s="1" t="s">
        <v>157</v>
      </c>
      <c r="D1412" s="1" t="s">
        <v>26</v>
      </c>
      <c r="E1412" s="1" t="s">
        <v>4654</v>
      </c>
      <c r="F1412" s="26" t="s">
        <v>4655</v>
      </c>
      <c r="G1412" s="26" t="s">
        <v>1501</v>
      </c>
      <c r="H1412" s="1" t="s">
        <v>195</v>
      </c>
      <c r="I1412" s="1" t="s">
        <v>4656</v>
      </c>
      <c r="J1412" s="1" t="s">
        <v>4657</v>
      </c>
      <c r="K1412" s="1" t="s">
        <v>4658</v>
      </c>
      <c r="L1412" s="1" t="s">
        <v>105</v>
      </c>
      <c r="M1412" s="1" t="s">
        <v>276</v>
      </c>
      <c r="N1412" s="1" t="s">
        <v>4659</v>
      </c>
      <c r="O1412" s="1" t="s">
        <v>2570</v>
      </c>
      <c r="P1412" s="1">
        <v>948</v>
      </c>
      <c r="Q1412" s="1" t="s">
        <v>5283</v>
      </c>
      <c r="R1412" s="1" t="s">
        <v>38</v>
      </c>
      <c r="S1412" s="1" t="s">
        <v>5242</v>
      </c>
      <c r="T1412" s="1" t="s">
        <v>5284</v>
      </c>
      <c r="U1412" s="1">
        <v>34</v>
      </c>
      <c r="V1412" s="1" t="s">
        <v>41</v>
      </c>
      <c r="W1412" s="1" t="s">
        <v>41</v>
      </c>
      <c r="X1412" s="1">
        <v>2</v>
      </c>
      <c r="Y1412" s="34" t="s">
        <v>5649</v>
      </c>
      <c r="Z1412" s="1">
        <v>0</v>
      </c>
      <c r="AA1412" s="1">
        <v>0</v>
      </c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>
        <f t="shared" si="245"/>
        <v>0</v>
      </c>
      <c r="AP1412" s="1">
        <v>91.92</v>
      </c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>
        <v>91.92</v>
      </c>
      <c r="BC1412" s="1"/>
      <c r="BD1412" s="1"/>
      <c r="BE1412" s="1"/>
      <c r="BF1412" s="1"/>
      <c r="BG1412" s="1"/>
      <c r="BH1412" s="1"/>
      <c r="BI1412" s="1">
        <f t="shared" si="246"/>
        <v>0</v>
      </c>
      <c r="BJ1412" s="1">
        <v>27.7</v>
      </c>
      <c r="BK1412" s="1"/>
      <c r="BL1412" s="1"/>
      <c r="BM1412" s="1">
        <v>1</v>
      </c>
      <c r="BN1412" s="1"/>
      <c r="BO1412" s="1">
        <v>12.5</v>
      </c>
      <c r="BP1412" s="1">
        <v>0</v>
      </c>
      <c r="BQ1412" s="1"/>
      <c r="BR1412" s="1"/>
      <c r="BS1412" s="1">
        <v>0</v>
      </c>
      <c r="BT1412" s="1"/>
      <c r="BU1412" s="1">
        <v>10</v>
      </c>
      <c r="BV1412" s="1"/>
      <c r="BW1412" s="1"/>
      <c r="BX1412" s="1">
        <f t="shared" si="247"/>
        <v>0</v>
      </c>
      <c r="BY1412" s="1"/>
      <c r="BZ1412" s="1"/>
      <c r="CA1412" s="1">
        <f t="shared" si="248"/>
        <v>0</v>
      </c>
      <c r="CB1412" s="1">
        <f t="shared" si="249"/>
        <v>0</v>
      </c>
      <c r="CC1412" s="1">
        <v>120</v>
      </c>
      <c r="CD1412" s="1">
        <v>40</v>
      </c>
      <c r="CE1412" s="1">
        <v>50</v>
      </c>
      <c r="CF1412" s="1"/>
      <c r="CG1412" s="1">
        <f t="shared" si="250"/>
        <v>0</v>
      </c>
      <c r="CH1412" s="1">
        <v>54</v>
      </c>
      <c r="CI1412" s="1">
        <v>24</v>
      </c>
      <c r="CJ1412" s="1">
        <v>30</v>
      </c>
      <c r="CK1412" s="1"/>
      <c r="CL1412" s="1">
        <f t="shared" si="243"/>
        <v>0</v>
      </c>
      <c r="CM1412" s="1"/>
      <c r="CN1412" s="1"/>
      <c r="CO1412" s="1">
        <f t="shared" si="251"/>
        <v>0</v>
      </c>
      <c r="CP1412" s="1">
        <v>239.62</v>
      </c>
      <c r="CQ1412" s="1">
        <f>SUM(BI1412,CB1412,CG1412)</f>
        <v>0</v>
      </c>
      <c r="CR1412" s="1">
        <v>65</v>
      </c>
      <c r="CS1412" s="1" t="s">
        <v>5728</v>
      </c>
    </row>
    <row r="1413" spans="1:97" customFormat="1" ht="143.25" hidden="1" customHeight="1" x14ac:dyDescent="0.25">
      <c r="A1413" s="27" t="s">
        <v>4822</v>
      </c>
      <c r="B1413" s="27" t="s">
        <v>4823</v>
      </c>
      <c r="C1413" s="27" t="s">
        <v>267</v>
      </c>
      <c r="D1413" s="27" t="s">
        <v>26</v>
      </c>
      <c r="E1413" s="27" t="s">
        <v>4824</v>
      </c>
      <c r="F1413" s="27" t="s">
        <v>1905</v>
      </c>
      <c r="G1413" s="27" t="s">
        <v>4825</v>
      </c>
      <c r="H1413" s="27" t="s">
        <v>195</v>
      </c>
      <c r="I1413" s="27" t="s">
        <v>4826</v>
      </c>
      <c r="J1413" s="27" t="s">
        <v>4827</v>
      </c>
      <c r="K1413" s="27" t="s">
        <v>4828</v>
      </c>
      <c r="L1413" s="27" t="s">
        <v>672</v>
      </c>
      <c r="M1413" s="27" t="s">
        <v>4829</v>
      </c>
      <c r="N1413" s="27" t="s">
        <v>4830</v>
      </c>
      <c r="O1413" s="27" t="s">
        <v>290</v>
      </c>
      <c r="P1413" s="27">
        <v>948</v>
      </c>
      <c r="Q1413" s="27" t="s">
        <v>5283</v>
      </c>
      <c r="R1413" s="27" t="s">
        <v>38</v>
      </c>
      <c r="S1413" s="27" t="s">
        <v>5242</v>
      </c>
      <c r="T1413" s="27" t="s">
        <v>5284</v>
      </c>
      <c r="U1413" s="27">
        <v>34</v>
      </c>
      <c r="V1413" s="27" t="s">
        <v>41</v>
      </c>
      <c r="W1413" s="27" t="s">
        <v>41</v>
      </c>
      <c r="X1413" s="27">
        <v>2</v>
      </c>
      <c r="Y1413" s="33" t="s">
        <v>5731</v>
      </c>
      <c r="Z1413" s="27">
        <v>50</v>
      </c>
      <c r="AA1413" s="27">
        <v>50</v>
      </c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>
        <f t="shared" si="245"/>
        <v>0</v>
      </c>
      <c r="AP1413" s="27">
        <v>184.05</v>
      </c>
      <c r="AQ1413" s="27"/>
      <c r="AR1413" s="27"/>
      <c r="AS1413" s="27"/>
      <c r="AT1413" s="27"/>
      <c r="AU1413" s="27"/>
      <c r="AV1413" s="27"/>
      <c r="AW1413" s="27"/>
      <c r="AX1413" s="27"/>
      <c r="AY1413" s="27"/>
      <c r="AZ1413" s="27"/>
      <c r="BA1413" s="27"/>
      <c r="BB1413" s="27">
        <v>134.05000000000001</v>
      </c>
      <c r="BC1413" s="27"/>
      <c r="BD1413" s="27"/>
      <c r="BE1413" s="27"/>
      <c r="BF1413" s="27"/>
      <c r="BG1413" s="27"/>
      <c r="BH1413" s="27"/>
      <c r="BI1413" s="27">
        <f t="shared" si="246"/>
        <v>0</v>
      </c>
      <c r="BJ1413" s="27">
        <v>2</v>
      </c>
      <c r="BK1413" s="27">
        <v>1</v>
      </c>
      <c r="BL1413" s="27"/>
      <c r="BM1413" s="27">
        <v>1</v>
      </c>
      <c r="BN1413" s="27"/>
      <c r="BO1413" s="27"/>
      <c r="BP1413" s="27"/>
      <c r="BQ1413" s="27"/>
      <c r="BR1413" s="27"/>
      <c r="BS1413" s="27"/>
      <c r="BT1413" s="27"/>
      <c r="BU1413" s="27"/>
      <c r="BV1413" s="27"/>
      <c r="BW1413" s="27"/>
      <c r="BX1413" s="27">
        <f t="shared" si="247"/>
        <v>0</v>
      </c>
      <c r="BY1413" s="27"/>
      <c r="BZ1413" s="27"/>
      <c r="CA1413" s="27">
        <f t="shared" si="248"/>
        <v>0</v>
      </c>
      <c r="CB1413" s="27">
        <f t="shared" si="249"/>
        <v>0</v>
      </c>
      <c r="CC1413" s="27">
        <v>50</v>
      </c>
      <c r="CD1413" s="27">
        <v>50</v>
      </c>
      <c r="CE1413" s="27"/>
      <c r="CF1413" s="27"/>
      <c r="CG1413" s="27">
        <f t="shared" si="250"/>
        <v>0</v>
      </c>
      <c r="CH1413" s="27">
        <v>32</v>
      </c>
      <c r="CI1413" s="27">
        <v>32</v>
      </c>
      <c r="CJ1413" s="27"/>
      <c r="CK1413" s="27"/>
      <c r="CL1413" s="27">
        <f t="shared" si="243"/>
        <v>0</v>
      </c>
      <c r="CM1413" s="27"/>
      <c r="CN1413" s="27"/>
      <c r="CO1413" s="27">
        <f t="shared" si="251"/>
        <v>0</v>
      </c>
      <c r="CP1413" s="27">
        <v>236.05</v>
      </c>
      <c r="CQ1413" s="27"/>
      <c r="CR1413" s="27"/>
      <c r="CS1413" s="1" t="s">
        <v>5726</v>
      </c>
    </row>
    <row r="1414" spans="1:97" customFormat="1" ht="102" hidden="1" customHeight="1" x14ac:dyDescent="0.25">
      <c r="A1414" s="27" t="s">
        <v>4660</v>
      </c>
      <c r="B1414" s="27" t="s">
        <v>4661</v>
      </c>
      <c r="C1414" s="27" t="s">
        <v>133</v>
      </c>
      <c r="D1414" s="27" t="s">
        <v>26</v>
      </c>
      <c r="E1414" s="27" t="s">
        <v>4662</v>
      </c>
      <c r="F1414" s="27" t="s">
        <v>4663</v>
      </c>
      <c r="G1414" s="27" t="s">
        <v>176</v>
      </c>
      <c r="H1414" s="27" t="s">
        <v>195</v>
      </c>
      <c r="I1414" s="27" t="s">
        <v>4664</v>
      </c>
      <c r="J1414" s="27" t="s">
        <v>4665</v>
      </c>
      <c r="K1414" s="27" t="s">
        <v>4666</v>
      </c>
      <c r="L1414" s="27" t="s">
        <v>1755</v>
      </c>
      <c r="M1414" s="27" t="s">
        <v>3274</v>
      </c>
      <c r="N1414" s="27" t="s">
        <v>4667</v>
      </c>
      <c r="O1414" s="27" t="s">
        <v>1758</v>
      </c>
      <c r="P1414" s="27">
        <v>948</v>
      </c>
      <c r="Q1414" s="27" t="s">
        <v>5283</v>
      </c>
      <c r="R1414" s="27" t="s">
        <v>38</v>
      </c>
      <c r="S1414" s="27" t="s">
        <v>5242</v>
      </c>
      <c r="T1414" s="27" t="s">
        <v>5284</v>
      </c>
      <c r="U1414" s="27">
        <v>34</v>
      </c>
      <c r="V1414" s="27" t="s">
        <v>41</v>
      </c>
      <c r="W1414" s="27" t="s">
        <v>41</v>
      </c>
      <c r="X1414" s="27">
        <v>2</v>
      </c>
      <c r="Y1414" s="33" t="s">
        <v>5637</v>
      </c>
      <c r="Z1414" s="27">
        <v>247.11</v>
      </c>
      <c r="AA1414" s="27">
        <v>10</v>
      </c>
      <c r="AB1414" s="1">
        <v>50.63</v>
      </c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>
        <v>186.48</v>
      </c>
      <c r="AN1414" s="1"/>
      <c r="AO1414" s="1">
        <f t="shared" si="245"/>
        <v>0</v>
      </c>
      <c r="AP1414" s="27">
        <v>167.59</v>
      </c>
      <c r="AQ1414" s="27">
        <v>50.63</v>
      </c>
      <c r="AR1414" s="27"/>
      <c r="AS1414" s="27"/>
      <c r="AT1414" s="27"/>
      <c r="AU1414" s="27"/>
      <c r="AV1414" s="27"/>
      <c r="AW1414" s="27"/>
      <c r="AX1414" s="27"/>
      <c r="AY1414" s="27"/>
      <c r="AZ1414" s="27"/>
      <c r="BA1414" s="27"/>
      <c r="BB1414" s="27"/>
      <c r="BC1414" s="27"/>
      <c r="BD1414" s="27"/>
      <c r="BE1414" s="27"/>
      <c r="BF1414" s="27"/>
      <c r="BG1414" s="27">
        <v>106.96</v>
      </c>
      <c r="BH1414" s="27"/>
      <c r="BI1414" s="27">
        <f t="shared" si="246"/>
        <v>0</v>
      </c>
      <c r="BJ1414" s="27">
        <v>28.25</v>
      </c>
      <c r="BK1414" s="27">
        <v>0.5</v>
      </c>
      <c r="BL1414" s="27"/>
      <c r="BM1414" s="27"/>
      <c r="BN1414" s="27"/>
      <c r="BO1414" s="27">
        <v>3.75</v>
      </c>
      <c r="BP1414" s="27"/>
      <c r="BQ1414" s="27">
        <v>4</v>
      </c>
      <c r="BR1414" s="27"/>
      <c r="BS1414" s="27"/>
      <c r="BT1414" s="27"/>
      <c r="BU1414" s="27"/>
      <c r="BV1414" s="27"/>
      <c r="BW1414" s="27"/>
      <c r="BX1414" s="27">
        <f t="shared" si="247"/>
        <v>0</v>
      </c>
      <c r="BY1414" s="27">
        <v>20</v>
      </c>
      <c r="BZ1414" s="27"/>
      <c r="CA1414" s="27">
        <f t="shared" si="248"/>
        <v>0</v>
      </c>
      <c r="CB1414" s="27">
        <f t="shared" si="249"/>
        <v>0</v>
      </c>
      <c r="CC1414" s="27">
        <v>40</v>
      </c>
      <c r="CD1414" s="27">
        <v>40</v>
      </c>
      <c r="CE1414" s="27"/>
      <c r="CF1414" s="27"/>
      <c r="CG1414" s="27">
        <f t="shared" si="250"/>
        <v>0</v>
      </c>
      <c r="CH1414" s="27">
        <v>24</v>
      </c>
      <c r="CI1414" s="27">
        <v>24</v>
      </c>
      <c r="CJ1414" s="27"/>
      <c r="CK1414" s="27"/>
      <c r="CL1414" s="27">
        <f t="shared" si="243"/>
        <v>0</v>
      </c>
      <c r="CM1414" s="27"/>
      <c r="CN1414" s="27"/>
      <c r="CO1414" s="27">
        <f t="shared" si="251"/>
        <v>0</v>
      </c>
      <c r="CP1414" s="27">
        <v>235.84</v>
      </c>
      <c r="CQ1414" s="27"/>
      <c r="CR1414" s="27"/>
      <c r="CS1414" s="27" t="s">
        <v>5726</v>
      </c>
    </row>
    <row r="1415" spans="1:97" customFormat="1" ht="41.25" hidden="1" customHeight="1" x14ac:dyDescent="0.25">
      <c r="A1415" s="1" t="s">
        <v>1958</v>
      </c>
      <c r="B1415" s="1" t="s">
        <v>1959</v>
      </c>
      <c r="C1415" s="1" t="s">
        <v>267</v>
      </c>
      <c r="D1415" s="1" t="s">
        <v>71</v>
      </c>
      <c r="E1415" s="1" t="s">
        <v>1960</v>
      </c>
      <c r="F1415" s="26" t="s">
        <v>1961</v>
      </c>
      <c r="G1415" s="26" t="s">
        <v>780</v>
      </c>
      <c r="H1415" s="1" t="s">
        <v>679</v>
      </c>
      <c r="I1415" s="1" t="s">
        <v>1962</v>
      </c>
      <c r="J1415" s="1" t="s">
        <v>1963</v>
      </c>
      <c r="K1415" s="1" t="s">
        <v>1964</v>
      </c>
      <c r="L1415" s="1" t="s">
        <v>105</v>
      </c>
      <c r="M1415" s="1" t="s">
        <v>1965</v>
      </c>
      <c r="N1415" s="1" t="s">
        <v>1966</v>
      </c>
      <c r="O1415" s="1" t="s">
        <v>1967</v>
      </c>
      <c r="P1415" s="1">
        <v>948</v>
      </c>
      <c r="Q1415" s="1" t="s">
        <v>5283</v>
      </c>
      <c r="R1415" s="1" t="s">
        <v>38</v>
      </c>
      <c r="S1415" s="1" t="s">
        <v>5242</v>
      </c>
      <c r="T1415" s="1" t="s">
        <v>5284</v>
      </c>
      <c r="U1415" s="1">
        <v>34</v>
      </c>
      <c r="V1415" s="1" t="s">
        <v>41</v>
      </c>
      <c r="W1415" s="1" t="s">
        <v>41</v>
      </c>
      <c r="X1415" s="1">
        <v>2</v>
      </c>
      <c r="Y1415" s="34" t="s">
        <v>5649</v>
      </c>
      <c r="Z1415" s="1">
        <v>10</v>
      </c>
      <c r="AA1415" s="1">
        <v>10</v>
      </c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>
        <f t="shared" si="245"/>
        <v>0</v>
      </c>
      <c r="AP1415" s="1">
        <v>34.9</v>
      </c>
      <c r="AQ1415" s="1"/>
      <c r="AR1415" s="1"/>
      <c r="AS1415" s="1"/>
      <c r="AT1415" s="1"/>
      <c r="AU1415" s="1">
        <v>24.9</v>
      </c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>
        <f t="shared" si="246"/>
        <v>0</v>
      </c>
      <c r="BJ1415" s="1">
        <v>165.25</v>
      </c>
      <c r="BK1415" s="1">
        <v>0.5</v>
      </c>
      <c r="BL1415" s="1">
        <v>0.75</v>
      </c>
      <c r="BM1415" s="1">
        <v>0</v>
      </c>
      <c r="BN1415" s="1">
        <v>0</v>
      </c>
      <c r="BO1415" s="1">
        <v>13.75</v>
      </c>
      <c r="BP1415" s="1">
        <v>0</v>
      </c>
      <c r="BQ1415" s="1">
        <v>12</v>
      </c>
      <c r="BR1415" s="1"/>
      <c r="BS1415" s="1"/>
      <c r="BT1415" s="1"/>
      <c r="BU1415" s="1"/>
      <c r="BV1415" s="1">
        <v>10</v>
      </c>
      <c r="BW1415" s="1">
        <v>10</v>
      </c>
      <c r="BX1415" s="1">
        <f t="shared" si="247"/>
        <v>0</v>
      </c>
      <c r="BY1415" s="1">
        <v>20</v>
      </c>
      <c r="BZ1415" s="1">
        <v>70</v>
      </c>
      <c r="CA1415" s="1">
        <f t="shared" si="248"/>
        <v>0</v>
      </c>
      <c r="CB1415" s="1">
        <f t="shared" si="249"/>
        <v>0</v>
      </c>
      <c r="CC1415" s="1">
        <v>30</v>
      </c>
      <c r="CD1415" s="1">
        <v>30</v>
      </c>
      <c r="CE1415" s="1"/>
      <c r="CF1415" s="1"/>
      <c r="CG1415" s="1">
        <f t="shared" si="250"/>
        <v>0</v>
      </c>
      <c r="CH1415" s="1">
        <v>16</v>
      </c>
      <c r="CI1415" s="1">
        <v>16</v>
      </c>
      <c r="CJ1415" s="1"/>
      <c r="CK1415" s="1"/>
      <c r="CL1415" s="1">
        <f t="shared" si="243"/>
        <v>0</v>
      </c>
      <c r="CM1415" s="1"/>
      <c r="CN1415" s="1"/>
      <c r="CO1415" s="1">
        <f t="shared" si="251"/>
        <v>0</v>
      </c>
      <c r="CP1415" s="1">
        <v>230.15</v>
      </c>
      <c r="CQ1415" s="1">
        <f>SUM(BI1415,CB1415,CG1415)</f>
        <v>0</v>
      </c>
      <c r="CR1415" s="1">
        <v>67</v>
      </c>
      <c r="CS1415" s="1" t="s">
        <v>5728</v>
      </c>
    </row>
    <row r="1416" spans="1:97" customFormat="1" ht="37.5" hidden="1" customHeight="1" x14ac:dyDescent="0.25">
      <c r="A1416" s="1" t="s">
        <v>387</v>
      </c>
      <c r="B1416" s="1" t="s">
        <v>388</v>
      </c>
      <c r="C1416" s="1" t="s">
        <v>157</v>
      </c>
      <c r="D1416" s="1" t="s">
        <v>168</v>
      </c>
      <c r="E1416" s="1" t="s">
        <v>389</v>
      </c>
      <c r="F1416" s="1" t="s">
        <v>390</v>
      </c>
      <c r="G1416" s="1" t="s">
        <v>391</v>
      </c>
      <c r="H1416" s="1" t="s">
        <v>392</v>
      </c>
      <c r="I1416" s="1" t="s">
        <v>393</v>
      </c>
      <c r="J1416" s="1" t="s">
        <v>394</v>
      </c>
      <c r="K1416" s="1" t="s">
        <v>395</v>
      </c>
      <c r="L1416" s="1" t="s">
        <v>92</v>
      </c>
      <c r="M1416" s="1" t="s">
        <v>93</v>
      </c>
      <c r="N1416" s="1" t="s">
        <v>396</v>
      </c>
      <c r="O1416" s="1" t="s">
        <v>397</v>
      </c>
      <c r="P1416" s="1">
        <v>948</v>
      </c>
      <c r="Q1416" s="1" t="s">
        <v>5283</v>
      </c>
      <c r="R1416" s="1" t="s">
        <v>38</v>
      </c>
      <c r="S1416" s="1" t="s">
        <v>5242</v>
      </c>
      <c r="T1416" s="1" t="s">
        <v>5284</v>
      </c>
      <c r="U1416" s="1">
        <v>34</v>
      </c>
      <c r="V1416" s="1" t="s">
        <v>41</v>
      </c>
      <c r="W1416" s="1" t="s">
        <v>41</v>
      </c>
      <c r="X1416" s="1">
        <v>2</v>
      </c>
      <c r="Y1416" s="34" t="s">
        <v>5649</v>
      </c>
      <c r="Z1416" s="1">
        <v>10</v>
      </c>
      <c r="AA1416" s="1">
        <v>10</v>
      </c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>
        <f t="shared" si="245"/>
        <v>0</v>
      </c>
      <c r="AP1416" s="1">
        <v>176.83</v>
      </c>
      <c r="AQ1416" s="1">
        <v>0</v>
      </c>
      <c r="AR1416" s="1">
        <v>51</v>
      </c>
      <c r="AS1416" s="1">
        <v>16.25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99.58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f t="shared" si="246"/>
        <v>0</v>
      </c>
      <c r="BJ1416" s="1"/>
      <c r="BK1416" s="1">
        <v>0</v>
      </c>
      <c r="BL1416" s="1">
        <v>0</v>
      </c>
      <c r="BM1416" s="1">
        <v>0</v>
      </c>
      <c r="BN1416" s="1">
        <v>0</v>
      </c>
      <c r="BO1416" s="1">
        <v>0</v>
      </c>
      <c r="BP1416" s="1">
        <v>0</v>
      </c>
      <c r="BQ1416" s="1">
        <v>0</v>
      </c>
      <c r="BR1416" s="1">
        <v>0</v>
      </c>
      <c r="BS1416" s="1">
        <v>0</v>
      </c>
      <c r="BT1416" s="1">
        <v>0</v>
      </c>
      <c r="BU1416" s="1">
        <v>0</v>
      </c>
      <c r="BV1416" s="1">
        <v>0</v>
      </c>
      <c r="BW1416" s="1">
        <v>0</v>
      </c>
      <c r="BX1416" s="1">
        <f t="shared" si="247"/>
        <v>0</v>
      </c>
      <c r="BY1416" s="1">
        <v>0</v>
      </c>
      <c r="BZ1416" s="1">
        <v>0</v>
      </c>
      <c r="CA1416" s="1">
        <f t="shared" si="248"/>
        <v>0</v>
      </c>
      <c r="CB1416" s="1">
        <f t="shared" si="249"/>
        <v>0</v>
      </c>
      <c r="CC1416" s="1">
        <v>50</v>
      </c>
      <c r="CD1416" s="1">
        <v>50</v>
      </c>
      <c r="CE1416" s="1">
        <v>0</v>
      </c>
      <c r="CF1416" s="1">
        <v>0</v>
      </c>
      <c r="CG1416" s="1">
        <f t="shared" si="250"/>
        <v>0</v>
      </c>
      <c r="CH1416" s="1">
        <v>32</v>
      </c>
      <c r="CI1416" s="1">
        <v>32</v>
      </c>
      <c r="CJ1416" s="1">
        <v>0</v>
      </c>
      <c r="CK1416" s="1">
        <v>0</v>
      </c>
      <c r="CL1416" s="1">
        <f t="shared" si="243"/>
        <v>0</v>
      </c>
      <c r="CM1416" s="1"/>
      <c r="CN1416" s="1">
        <v>0</v>
      </c>
      <c r="CO1416" s="1">
        <f t="shared" si="251"/>
        <v>0</v>
      </c>
      <c r="CP1416" s="1">
        <v>226.83</v>
      </c>
      <c r="CQ1416" s="1">
        <f>SUM(BI1416,CB1416,CG1416)</f>
        <v>0</v>
      </c>
      <c r="CR1416" s="1">
        <v>55</v>
      </c>
      <c r="CS1416" s="1" t="s">
        <v>5732</v>
      </c>
    </row>
    <row r="1417" spans="1:97" customFormat="1" ht="45" hidden="1" customHeight="1" x14ac:dyDescent="0.25">
      <c r="A1417" s="1" t="s">
        <v>398</v>
      </c>
      <c r="B1417" s="1" t="s">
        <v>399</v>
      </c>
      <c r="C1417" s="1" t="s">
        <v>25</v>
      </c>
      <c r="D1417" s="1" t="s">
        <v>84</v>
      </c>
      <c r="E1417" s="1" t="s">
        <v>400</v>
      </c>
      <c r="F1417" s="26" t="s">
        <v>401</v>
      </c>
      <c r="G1417" s="26" t="s">
        <v>402</v>
      </c>
      <c r="H1417" s="1" t="s">
        <v>74</v>
      </c>
      <c r="I1417" s="1" t="s">
        <v>403</v>
      </c>
      <c r="J1417" s="1" t="s">
        <v>404</v>
      </c>
      <c r="K1417" s="1" t="s">
        <v>405</v>
      </c>
      <c r="L1417" s="1" t="s">
        <v>92</v>
      </c>
      <c r="M1417" s="1" t="s">
        <v>406</v>
      </c>
      <c r="N1417" s="1" t="s">
        <v>407</v>
      </c>
      <c r="O1417" s="1" t="s">
        <v>397</v>
      </c>
      <c r="P1417" s="1">
        <v>948</v>
      </c>
      <c r="Q1417" s="1" t="s">
        <v>5283</v>
      </c>
      <c r="R1417" s="1" t="s">
        <v>38</v>
      </c>
      <c r="S1417" s="1" t="s">
        <v>5242</v>
      </c>
      <c r="T1417" s="1" t="s">
        <v>5284</v>
      </c>
      <c r="U1417" s="1">
        <v>34</v>
      </c>
      <c r="V1417" s="1" t="s">
        <v>41</v>
      </c>
      <c r="W1417" s="1" t="s">
        <v>41</v>
      </c>
      <c r="X1417" s="1">
        <v>1</v>
      </c>
      <c r="Y1417" s="34" t="s">
        <v>5649</v>
      </c>
      <c r="Z1417" s="1">
        <v>10</v>
      </c>
      <c r="AA1417" s="1">
        <v>10</v>
      </c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>
        <f t="shared" si="245"/>
        <v>0</v>
      </c>
      <c r="AP1417" s="1">
        <v>130.94999999999999</v>
      </c>
      <c r="AQ1417" s="1"/>
      <c r="AR1417" s="1">
        <v>15</v>
      </c>
      <c r="AS1417" s="1"/>
      <c r="AT1417" s="1"/>
      <c r="AU1417" s="1">
        <v>39.840000000000003</v>
      </c>
      <c r="AV1417" s="1"/>
      <c r="AW1417" s="1"/>
      <c r="AX1417" s="1"/>
      <c r="AY1417" s="1"/>
      <c r="AZ1417" s="1"/>
      <c r="BA1417" s="1"/>
      <c r="BB1417" s="1">
        <v>65.11</v>
      </c>
      <c r="BC1417" s="1"/>
      <c r="BD1417" s="1"/>
      <c r="BE1417" s="1"/>
      <c r="BF1417" s="1"/>
      <c r="BG1417" s="1"/>
      <c r="BH1417" s="1"/>
      <c r="BI1417" s="1">
        <f t="shared" si="246"/>
        <v>0</v>
      </c>
      <c r="BJ1417" s="1">
        <v>35.75</v>
      </c>
      <c r="BK1417" s="1">
        <v>5</v>
      </c>
      <c r="BL1417" s="1">
        <v>0.75</v>
      </c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>
        <v>10</v>
      </c>
      <c r="BX1417" s="1">
        <f t="shared" si="247"/>
        <v>0</v>
      </c>
      <c r="BY1417" s="1">
        <v>20</v>
      </c>
      <c r="BZ1417" s="1"/>
      <c r="CA1417" s="1">
        <f t="shared" si="248"/>
        <v>0</v>
      </c>
      <c r="CB1417" s="1">
        <f t="shared" si="249"/>
        <v>0</v>
      </c>
      <c r="CC1417" s="1">
        <v>60</v>
      </c>
      <c r="CD1417" s="1">
        <v>50</v>
      </c>
      <c r="CE1417" s="1"/>
      <c r="CF1417" s="1"/>
      <c r="CG1417" s="1">
        <f t="shared" si="250"/>
        <v>0</v>
      </c>
      <c r="CH1417" s="1">
        <v>40</v>
      </c>
      <c r="CI1417" s="1">
        <v>40</v>
      </c>
      <c r="CJ1417" s="1"/>
      <c r="CK1417" s="1"/>
      <c r="CL1417" s="1">
        <f t="shared" ref="CL1417:CL1479" si="255">IF(SUBTOTAL(9,CI1417:CK1417)&gt;=100,100,SUBTOTAL(9,CI1417:CK1417))</f>
        <v>0</v>
      </c>
      <c r="CM1417" s="1"/>
      <c r="CN1417" s="1"/>
      <c r="CO1417" s="1">
        <f t="shared" si="251"/>
        <v>0</v>
      </c>
      <c r="CP1417" s="1">
        <v>226.7</v>
      </c>
      <c r="CQ1417" s="1">
        <f>SUM(BI1417,CB1417,CG1417)</f>
        <v>0</v>
      </c>
      <c r="CR1417" s="1">
        <v>61</v>
      </c>
      <c r="CS1417" s="1" t="s">
        <v>5728</v>
      </c>
    </row>
    <row r="1418" spans="1:97" customFormat="1" ht="52.5" hidden="1" customHeight="1" x14ac:dyDescent="0.25">
      <c r="A1418" s="1" t="s">
        <v>4668</v>
      </c>
      <c r="B1418" s="1" t="s">
        <v>4669</v>
      </c>
      <c r="C1418" s="1" t="s">
        <v>25</v>
      </c>
      <c r="D1418" s="1" t="s">
        <v>26</v>
      </c>
      <c r="E1418" s="1" t="s">
        <v>4670</v>
      </c>
      <c r="F1418" s="26" t="s">
        <v>4671</v>
      </c>
      <c r="G1418" s="26" t="s">
        <v>226</v>
      </c>
      <c r="H1418" s="1" t="s">
        <v>102</v>
      </c>
      <c r="I1418" s="1" t="s">
        <v>4672</v>
      </c>
      <c r="J1418" s="1" t="s">
        <v>4673</v>
      </c>
      <c r="K1418" s="1" t="s">
        <v>4674</v>
      </c>
      <c r="L1418" s="1" t="s">
        <v>2734</v>
      </c>
      <c r="M1418" s="1" t="s">
        <v>4675</v>
      </c>
      <c r="N1418" s="1" t="s">
        <v>4676</v>
      </c>
      <c r="O1418" s="1" t="s">
        <v>4677</v>
      </c>
      <c r="P1418" s="1">
        <v>948</v>
      </c>
      <c r="Q1418" s="1" t="s">
        <v>5283</v>
      </c>
      <c r="R1418" s="1" t="s">
        <v>38</v>
      </c>
      <c r="S1418" s="1" t="s">
        <v>5242</v>
      </c>
      <c r="T1418" s="1" t="s">
        <v>5284</v>
      </c>
      <c r="U1418" s="1">
        <v>34</v>
      </c>
      <c r="V1418" s="1" t="s">
        <v>41</v>
      </c>
      <c r="W1418" s="1" t="s">
        <v>41</v>
      </c>
      <c r="X1418" s="1">
        <v>1</v>
      </c>
      <c r="Y1418" s="34" t="s">
        <v>5649</v>
      </c>
      <c r="Z1418" s="1">
        <v>50</v>
      </c>
      <c r="AA1418" s="1">
        <v>50</v>
      </c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>
        <f t="shared" si="245"/>
        <v>0</v>
      </c>
      <c r="AP1418" s="1">
        <v>133.12</v>
      </c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>
        <v>114.9</v>
      </c>
      <c r="BC1418" s="1"/>
      <c r="BD1418" s="1"/>
      <c r="BE1418" s="1"/>
      <c r="BF1418" s="1"/>
      <c r="BG1418" s="1"/>
      <c r="BH1418" s="1"/>
      <c r="BI1418" s="1">
        <f t="shared" si="246"/>
        <v>0</v>
      </c>
      <c r="BJ1418" s="1">
        <v>52.15</v>
      </c>
      <c r="BK1418" s="1"/>
      <c r="BL1418" s="1">
        <v>0.75</v>
      </c>
      <c r="BM1418" s="1">
        <v>0</v>
      </c>
      <c r="BN1418" s="1">
        <v>0</v>
      </c>
      <c r="BO1418" s="1">
        <v>7.5</v>
      </c>
      <c r="BP1418" s="1">
        <v>1.5</v>
      </c>
      <c r="BQ1418" s="1">
        <v>2</v>
      </c>
      <c r="BR1418" s="1">
        <v>2.75</v>
      </c>
      <c r="BS1418" s="1">
        <v>5.4</v>
      </c>
      <c r="BT1418" s="1"/>
      <c r="BU1418" s="1">
        <v>10</v>
      </c>
      <c r="BV1418" s="1">
        <v>10</v>
      </c>
      <c r="BW1418" s="1"/>
      <c r="BX1418" s="1">
        <f t="shared" si="247"/>
        <v>0</v>
      </c>
      <c r="BY1418" s="1"/>
      <c r="BZ1418" s="1"/>
      <c r="CA1418" s="1">
        <f t="shared" si="248"/>
        <v>0</v>
      </c>
      <c r="CB1418" s="1">
        <f t="shared" si="249"/>
        <v>0</v>
      </c>
      <c r="CC1418" s="1">
        <v>40</v>
      </c>
      <c r="CD1418" s="1">
        <v>20</v>
      </c>
      <c r="CE1418" s="1"/>
      <c r="CF1418" s="1"/>
      <c r="CG1418" s="1">
        <f t="shared" si="250"/>
        <v>0</v>
      </c>
      <c r="CH1418" s="1">
        <v>24</v>
      </c>
      <c r="CI1418" s="1">
        <v>24</v>
      </c>
      <c r="CJ1418" s="1"/>
      <c r="CK1418" s="1"/>
      <c r="CL1418" s="1">
        <f t="shared" si="255"/>
        <v>0</v>
      </c>
      <c r="CM1418" s="1"/>
      <c r="CN1418" s="1"/>
      <c r="CO1418" s="1">
        <f t="shared" si="251"/>
        <v>0</v>
      </c>
      <c r="CP1418" s="1">
        <v>225.27</v>
      </c>
      <c r="CQ1418" s="1">
        <f>SUM(BI1418,CB1418,CG1418)</f>
        <v>0</v>
      </c>
      <c r="CR1418" s="1">
        <v>56</v>
      </c>
      <c r="CS1418" s="1" t="s">
        <v>5728</v>
      </c>
    </row>
    <row r="1419" spans="1:97" customFormat="1" ht="56.25" hidden="1" customHeight="1" x14ac:dyDescent="0.25">
      <c r="A1419" s="1" t="s">
        <v>5041</v>
      </c>
      <c r="B1419" s="1" t="s">
        <v>5042</v>
      </c>
      <c r="C1419" s="1" t="s">
        <v>25</v>
      </c>
      <c r="D1419" s="1" t="s">
        <v>26</v>
      </c>
      <c r="E1419" s="1" t="s">
        <v>5043</v>
      </c>
      <c r="F1419" s="26" t="s">
        <v>5044</v>
      </c>
      <c r="G1419" s="26" t="s">
        <v>284</v>
      </c>
      <c r="H1419" s="1" t="s">
        <v>3881</v>
      </c>
      <c r="I1419" s="1" t="s">
        <v>5045</v>
      </c>
      <c r="J1419" s="1" t="s">
        <v>5046</v>
      </c>
      <c r="K1419" s="1" t="s">
        <v>5047</v>
      </c>
      <c r="L1419" s="1" t="s">
        <v>105</v>
      </c>
      <c r="M1419" s="1" t="s">
        <v>4540</v>
      </c>
      <c r="N1419" s="1" t="s">
        <v>5048</v>
      </c>
      <c r="O1419" s="1" t="s">
        <v>684</v>
      </c>
      <c r="P1419" s="1">
        <v>948</v>
      </c>
      <c r="Q1419" s="1" t="s">
        <v>5283</v>
      </c>
      <c r="R1419" s="1" t="s">
        <v>38</v>
      </c>
      <c r="S1419" s="1" t="s">
        <v>5242</v>
      </c>
      <c r="T1419" s="1" t="s">
        <v>5284</v>
      </c>
      <c r="U1419" s="1">
        <v>34</v>
      </c>
      <c r="V1419" s="1" t="s">
        <v>41</v>
      </c>
      <c r="W1419" s="1" t="s">
        <v>41</v>
      </c>
      <c r="X1419" s="1">
        <v>3</v>
      </c>
      <c r="Y1419" s="34" t="s">
        <v>5649</v>
      </c>
      <c r="Z1419" s="1">
        <v>326.83</v>
      </c>
      <c r="AA1419" s="1">
        <v>10</v>
      </c>
      <c r="AB1419" s="1"/>
      <c r="AC1419" s="1">
        <v>47.56</v>
      </c>
      <c r="AD1419" s="1">
        <v>200</v>
      </c>
      <c r="AE1419" s="1">
        <v>23.31</v>
      </c>
      <c r="AF1419" s="1"/>
      <c r="AG1419" s="1"/>
      <c r="AH1419" s="1"/>
      <c r="AI1419" s="1"/>
      <c r="AJ1419" s="1">
        <v>45.96</v>
      </c>
      <c r="AK1419" s="1"/>
      <c r="AL1419" s="1"/>
      <c r="AM1419" s="1"/>
      <c r="AN1419" s="1"/>
      <c r="AO1419" s="1">
        <f t="shared" si="245"/>
        <v>0</v>
      </c>
      <c r="AP1419" s="1">
        <v>185.54</v>
      </c>
      <c r="AQ1419" s="1">
        <v>0</v>
      </c>
      <c r="AR1419" s="1">
        <v>67</v>
      </c>
      <c r="AS1419" s="1">
        <v>67.5</v>
      </c>
      <c r="AT1419" s="1">
        <v>0</v>
      </c>
      <c r="AU1419" s="1">
        <v>11.62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22.92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f t="shared" si="246"/>
        <v>0</v>
      </c>
      <c r="BJ1419" s="1">
        <v>9</v>
      </c>
      <c r="BK1419" s="1">
        <v>0.5</v>
      </c>
      <c r="BL1419" s="1">
        <v>0</v>
      </c>
      <c r="BM1419" s="1">
        <v>0</v>
      </c>
      <c r="BN1419" s="1">
        <v>0</v>
      </c>
      <c r="BO1419" s="1">
        <v>4.5</v>
      </c>
      <c r="BP1419" s="1">
        <v>0</v>
      </c>
      <c r="BQ1419" s="1">
        <v>2</v>
      </c>
      <c r="BR1419" s="1">
        <v>0</v>
      </c>
      <c r="BS1419" s="1">
        <v>0</v>
      </c>
      <c r="BT1419" s="1">
        <v>0</v>
      </c>
      <c r="BU1419" s="1">
        <v>0</v>
      </c>
      <c r="BV1419" s="1">
        <v>0</v>
      </c>
      <c r="BW1419" s="1">
        <v>0</v>
      </c>
      <c r="BX1419" s="1">
        <f t="shared" si="247"/>
        <v>0</v>
      </c>
      <c r="BY1419" s="1">
        <v>0</v>
      </c>
      <c r="BZ1419" s="1">
        <v>0</v>
      </c>
      <c r="CA1419" s="1">
        <f t="shared" si="248"/>
        <v>0</v>
      </c>
      <c r="CB1419" s="1">
        <f t="shared" si="249"/>
        <v>0</v>
      </c>
      <c r="CC1419" s="1">
        <v>30</v>
      </c>
      <c r="CD1419" s="1">
        <v>30</v>
      </c>
      <c r="CE1419" s="1">
        <v>0</v>
      </c>
      <c r="CF1419" s="1">
        <v>0</v>
      </c>
      <c r="CG1419" s="1">
        <f t="shared" si="250"/>
        <v>0</v>
      </c>
      <c r="CH1419" s="1">
        <v>16</v>
      </c>
      <c r="CI1419" s="1">
        <v>16</v>
      </c>
      <c r="CJ1419" s="1">
        <v>0</v>
      </c>
      <c r="CK1419" s="1">
        <v>0</v>
      </c>
      <c r="CL1419" s="1">
        <f t="shared" si="255"/>
        <v>0</v>
      </c>
      <c r="CM1419" s="1"/>
      <c r="CN1419" s="1">
        <v>0</v>
      </c>
      <c r="CO1419" s="1">
        <f t="shared" si="251"/>
        <v>0</v>
      </c>
      <c r="CP1419" s="1">
        <v>224.54</v>
      </c>
      <c r="CQ1419" s="1">
        <f>SUM(BI1419,CB1419,CG1419)</f>
        <v>0</v>
      </c>
      <c r="CR1419" s="1">
        <v>60</v>
      </c>
      <c r="CS1419" s="1" t="s">
        <v>5732</v>
      </c>
    </row>
    <row r="1420" spans="1:97" customFormat="1" ht="93.75" hidden="1" customHeight="1" x14ac:dyDescent="0.25">
      <c r="A1420" s="27" t="s">
        <v>4678</v>
      </c>
      <c r="B1420" s="27" t="s">
        <v>4679</v>
      </c>
      <c r="C1420" s="27" t="s">
        <v>25</v>
      </c>
      <c r="D1420" s="27" t="s">
        <v>71</v>
      </c>
      <c r="E1420" s="27" t="s">
        <v>4680</v>
      </c>
      <c r="F1420" s="27" t="s">
        <v>4681</v>
      </c>
      <c r="G1420" s="27" t="s">
        <v>206</v>
      </c>
      <c r="H1420" s="27" t="s">
        <v>808</v>
      </c>
      <c r="I1420" s="27" t="s">
        <v>4682</v>
      </c>
      <c r="J1420" s="27" t="s">
        <v>4683</v>
      </c>
      <c r="K1420" s="27" t="s">
        <v>4684</v>
      </c>
      <c r="L1420" s="27" t="s">
        <v>1936</v>
      </c>
      <c r="M1420" s="27" t="s">
        <v>1937</v>
      </c>
      <c r="N1420" s="27" t="s">
        <v>4685</v>
      </c>
      <c r="O1420" s="27" t="s">
        <v>1939</v>
      </c>
      <c r="P1420" s="27">
        <v>948</v>
      </c>
      <c r="Q1420" s="27" t="s">
        <v>5283</v>
      </c>
      <c r="R1420" s="27" t="s">
        <v>38</v>
      </c>
      <c r="S1420" s="27" t="s">
        <v>5242</v>
      </c>
      <c r="T1420" s="27" t="s">
        <v>5284</v>
      </c>
      <c r="U1420" s="27">
        <v>34</v>
      </c>
      <c r="V1420" s="27" t="s">
        <v>41</v>
      </c>
      <c r="W1420" s="27" t="s">
        <v>41</v>
      </c>
      <c r="X1420" s="27">
        <v>2</v>
      </c>
      <c r="Y1420" s="33" t="s">
        <v>5719</v>
      </c>
      <c r="Z1420" s="27">
        <v>10</v>
      </c>
      <c r="AA1420" s="27">
        <v>10</v>
      </c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>
        <f t="shared" si="245"/>
        <v>0</v>
      </c>
      <c r="AP1420" s="27">
        <v>219.39</v>
      </c>
      <c r="AQ1420" s="27">
        <v>24.07</v>
      </c>
      <c r="AR1420" s="27"/>
      <c r="AS1420" s="27"/>
      <c r="AT1420" s="27"/>
      <c r="AU1420" s="27"/>
      <c r="AV1420" s="27"/>
      <c r="AW1420" s="27"/>
      <c r="AX1420" s="27"/>
      <c r="AY1420" s="27"/>
      <c r="AZ1420" s="27"/>
      <c r="BA1420" s="27">
        <v>166.17</v>
      </c>
      <c r="BB1420" s="27">
        <v>19.149999999999999</v>
      </c>
      <c r="BC1420" s="27"/>
      <c r="BD1420" s="27"/>
      <c r="BE1420" s="27"/>
      <c r="BF1420" s="27"/>
      <c r="BG1420" s="27"/>
      <c r="BH1420" s="27"/>
      <c r="BI1420" s="27">
        <f t="shared" si="246"/>
        <v>0</v>
      </c>
      <c r="BJ1420" s="27"/>
      <c r="BK1420" s="27"/>
      <c r="BL1420" s="27"/>
      <c r="BM1420" s="27"/>
      <c r="BN1420" s="27"/>
      <c r="BO1420" s="27"/>
      <c r="BP1420" s="27"/>
      <c r="BQ1420" s="27"/>
      <c r="BR1420" s="27"/>
      <c r="BS1420" s="27"/>
      <c r="BT1420" s="27"/>
      <c r="BU1420" s="27"/>
      <c r="BV1420" s="27"/>
      <c r="BW1420" s="27"/>
      <c r="BX1420" s="27">
        <f t="shared" si="247"/>
        <v>0</v>
      </c>
      <c r="BY1420" s="27"/>
      <c r="BZ1420" s="27"/>
      <c r="CA1420" s="27">
        <f t="shared" si="248"/>
        <v>0</v>
      </c>
      <c r="CB1420" s="27">
        <f t="shared" si="249"/>
        <v>0</v>
      </c>
      <c r="CC1420" s="27"/>
      <c r="CD1420" s="27"/>
      <c r="CE1420" s="27"/>
      <c r="CF1420" s="27"/>
      <c r="CG1420" s="27">
        <f t="shared" si="250"/>
        <v>0</v>
      </c>
      <c r="CH1420" s="27"/>
      <c r="CI1420" s="27"/>
      <c r="CJ1420" s="27"/>
      <c r="CK1420" s="27"/>
      <c r="CL1420" s="27">
        <f t="shared" si="255"/>
        <v>0</v>
      </c>
      <c r="CM1420" s="27"/>
      <c r="CN1420" s="27"/>
      <c r="CO1420" s="27">
        <f t="shared" si="251"/>
        <v>0</v>
      </c>
      <c r="CP1420" s="27">
        <v>219.39</v>
      </c>
      <c r="CQ1420" s="27"/>
      <c r="CR1420" s="27"/>
      <c r="CS1420" s="27" t="s">
        <v>5727</v>
      </c>
    </row>
    <row r="1421" spans="1:97" customFormat="1" ht="60" hidden="1" customHeight="1" x14ac:dyDescent="0.25">
      <c r="A1421" s="1" t="s">
        <v>429</v>
      </c>
      <c r="B1421" s="1" t="s">
        <v>430</v>
      </c>
      <c r="C1421" s="1" t="s">
        <v>25</v>
      </c>
      <c r="D1421" s="1" t="s">
        <v>26</v>
      </c>
      <c r="E1421" s="1" t="s">
        <v>431</v>
      </c>
      <c r="F1421" s="26" t="s">
        <v>432</v>
      </c>
      <c r="G1421" s="26" t="s">
        <v>217</v>
      </c>
      <c r="H1421" s="1" t="s">
        <v>74</v>
      </c>
      <c r="I1421" s="1" t="s">
        <v>433</v>
      </c>
      <c r="J1421" s="1" t="s">
        <v>434</v>
      </c>
      <c r="K1421" s="1" t="s">
        <v>435</v>
      </c>
      <c r="L1421" s="1" t="s">
        <v>105</v>
      </c>
      <c r="M1421" s="1" t="s">
        <v>436</v>
      </c>
      <c r="N1421" s="1" t="s">
        <v>437</v>
      </c>
      <c r="O1421" s="1" t="s">
        <v>438</v>
      </c>
      <c r="P1421" s="1">
        <v>948</v>
      </c>
      <c r="Q1421" s="1" t="s">
        <v>5283</v>
      </c>
      <c r="R1421" s="1" t="s">
        <v>38</v>
      </c>
      <c r="S1421" s="1" t="s">
        <v>5242</v>
      </c>
      <c r="T1421" s="1" t="s">
        <v>5284</v>
      </c>
      <c r="U1421" s="1">
        <v>34</v>
      </c>
      <c r="V1421" s="1" t="s">
        <v>41</v>
      </c>
      <c r="W1421" s="1" t="s">
        <v>41</v>
      </c>
      <c r="X1421" s="1">
        <v>1</v>
      </c>
      <c r="Y1421" s="34" t="s">
        <v>5649</v>
      </c>
      <c r="Z1421" s="1">
        <v>112.92</v>
      </c>
      <c r="AA1421" s="1">
        <v>10</v>
      </c>
      <c r="AB1421" s="1"/>
      <c r="AC1421" s="1"/>
      <c r="AD1421" s="1"/>
      <c r="AE1421" s="1"/>
      <c r="AF1421" s="1"/>
      <c r="AG1421" s="1"/>
      <c r="AH1421" s="1">
        <v>11</v>
      </c>
      <c r="AI1421" s="1"/>
      <c r="AJ1421" s="1">
        <v>91.92</v>
      </c>
      <c r="AK1421" s="1"/>
      <c r="AL1421" s="1"/>
      <c r="AM1421" s="1"/>
      <c r="AN1421" s="1"/>
      <c r="AO1421" s="1">
        <f t="shared" si="245"/>
        <v>0</v>
      </c>
      <c r="AP1421" s="1">
        <v>107.4</v>
      </c>
      <c r="AQ1421" s="1"/>
      <c r="AR1421" s="1"/>
      <c r="AS1421" s="1"/>
      <c r="AT1421" s="1"/>
      <c r="AU1421" s="1"/>
      <c r="AV1421" s="1"/>
      <c r="AW1421" s="1"/>
      <c r="AX1421" s="1">
        <v>5.48</v>
      </c>
      <c r="AY1421" s="1"/>
      <c r="AZ1421" s="1"/>
      <c r="BA1421" s="1"/>
      <c r="BB1421" s="1">
        <v>95.75</v>
      </c>
      <c r="BC1421" s="1"/>
      <c r="BD1421" s="1"/>
      <c r="BE1421" s="1"/>
      <c r="BF1421" s="1"/>
      <c r="BG1421" s="1"/>
      <c r="BH1421" s="1"/>
      <c r="BI1421" s="1">
        <f t="shared" si="246"/>
        <v>0</v>
      </c>
      <c r="BJ1421" s="1">
        <v>71.650000000000006</v>
      </c>
      <c r="BK1421" s="1">
        <v>1</v>
      </c>
      <c r="BL1421" s="1"/>
      <c r="BM1421" s="1">
        <v>1</v>
      </c>
      <c r="BN1421" s="1"/>
      <c r="BO1421" s="1">
        <v>12.5</v>
      </c>
      <c r="BP1421" s="1"/>
      <c r="BQ1421" s="1">
        <v>8</v>
      </c>
      <c r="BR1421" s="1">
        <v>0</v>
      </c>
      <c r="BS1421" s="1">
        <v>5.4</v>
      </c>
      <c r="BT1421" s="1"/>
      <c r="BU1421" s="1">
        <v>10</v>
      </c>
      <c r="BV1421" s="1"/>
      <c r="BW1421" s="1">
        <v>10</v>
      </c>
      <c r="BX1421" s="1">
        <f t="shared" si="247"/>
        <v>0</v>
      </c>
      <c r="BY1421" s="1">
        <v>20</v>
      </c>
      <c r="BZ1421" s="1"/>
      <c r="CA1421" s="1">
        <f t="shared" si="248"/>
        <v>0</v>
      </c>
      <c r="CB1421" s="1">
        <f t="shared" si="249"/>
        <v>0</v>
      </c>
      <c r="CC1421" s="1">
        <v>40</v>
      </c>
      <c r="CD1421" s="1">
        <v>40</v>
      </c>
      <c r="CE1421" s="1"/>
      <c r="CF1421" s="1"/>
      <c r="CG1421" s="1">
        <f t="shared" si="250"/>
        <v>0</v>
      </c>
      <c r="CH1421" s="1">
        <v>24</v>
      </c>
      <c r="CI1421" s="1">
        <v>24</v>
      </c>
      <c r="CJ1421" s="1"/>
      <c r="CK1421" s="1"/>
      <c r="CL1421" s="1">
        <f t="shared" si="255"/>
        <v>0</v>
      </c>
      <c r="CM1421" s="1"/>
      <c r="CN1421" s="1"/>
      <c r="CO1421" s="1">
        <f t="shared" si="251"/>
        <v>0</v>
      </c>
      <c r="CP1421" s="1">
        <v>219.05</v>
      </c>
      <c r="CQ1421" s="1">
        <f>SUM(BI1421,CB1421,CG1421)</f>
        <v>0</v>
      </c>
      <c r="CR1421" s="1">
        <v>59</v>
      </c>
      <c r="CS1421" s="1" t="s">
        <v>5728</v>
      </c>
    </row>
    <row r="1422" spans="1:97" customFormat="1" ht="62.25" hidden="1" customHeight="1" x14ac:dyDescent="0.25">
      <c r="A1422" s="1" t="s">
        <v>5293</v>
      </c>
      <c r="B1422" s="1" t="s">
        <v>5294</v>
      </c>
      <c r="C1422" s="1" t="s">
        <v>25</v>
      </c>
      <c r="D1422" s="1" t="s">
        <v>26</v>
      </c>
      <c r="E1422" s="1" t="s">
        <v>5295</v>
      </c>
      <c r="F1422" s="26" t="s">
        <v>5296</v>
      </c>
      <c r="G1422" s="26" t="s">
        <v>5297</v>
      </c>
      <c r="H1422" s="1" t="s">
        <v>391</v>
      </c>
      <c r="I1422" s="1" t="s">
        <v>5298</v>
      </c>
      <c r="J1422" s="1" t="s">
        <v>5299</v>
      </c>
      <c r="K1422" s="1" t="s">
        <v>5300</v>
      </c>
      <c r="L1422" s="1" t="s">
        <v>105</v>
      </c>
      <c r="M1422" s="1" t="s">
        <v>373</v>
      </c>
      <c r="N1422" s="1" t="s">
        <v>5301</v>
      </c>
      <c r="O1422" s="1" t="s">
        <v>639</v>
      </c>
      <c r="P1422" s="1">
        <v>948</v>
      </c>
      <c r="Q1422" s="1" t="s">
        <v>5283</v>
      </c>
      <c r="R1422" s="1" t="s">
        <v>38</v>
      </c>
      <c r="S1422" s="1" t="s">
        <v>5242</v>
      </c>
      <c r="T1422" s="1" t="s">
        <v>5284</v>
      </c>
      <c r="U1422" s="1">
        <v>34</v>
      </c>
      <c r="V1422" s="1" t="s">
        <v>41</v>
      </c>
      <c r="W1422" s="1" t="s">
        <v>41</v>
      </c>
      <c r="X1422" s="1">
        <v>1</v>
      </c>
      <c r="Y1422" s="31" t="s">
        <v>5649</v>
      </c>
      <c r="Z1422" s="1">
        <v>10</v>
      </c>
      <c r="AA1422" s="1">
        <v>10</v>
      </c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>
        <f t="shared" si="245"/>
        <v>0</v>
      </c>
      <c r="AP1422" s="1">
        <v>123.51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8.2200000000000006</v>
      </c>
      <c r="AY1422" s="1">
        <v>0</v>
      </c>
      <c r="AZ1422" s="1">
        <v>0</v>
      </c>
      <c r="BA1422" s="1">
        <v>13.37</v>
      </c>
      <c r="BB1422" s="1">
        <v>91.92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f t="shared" si="246"/>
        <v>0</v>
      </c>
      <c r="BJ1422" s="1">
        <v>52.65</v>
      </c>
      <c r="BK1422" s="1">
        <v>2</v>
      </c>
      <c r="BL1422" s="1">
        <v>0</v>
      </c>
      <c r="BM1422" s="1">
        <v>2</v>
      </c>
      <c r="BN1422" s="1">
        <v>0</v>
      </c>
      <c r="BO1422" s="1">
        <v>1.25</v>
      </c>
      <c r="BP1422" s="1">
        <v>1.5</v>
      </c>
      <c r="BQ1422" s="1">
        <v>0</v>
      </c>
      <c r="BR1422" s="1">
        <v>0</v>
      </c>
      <c r="BS1422" s="1">
        <v>5.4</v>
      </c>
      <c r="BT1422" s="1">
        <v>0</v>
      </c>
      <c r="BU1422" s="1">
        <v>10</v>
      </c>
      <c r="BV1422" s="1">
        <v>10</v>
      </c>
      <c r="BW1422" s="1">
        <v>0</v>
      </c>
      <c r="BX1422" s="1">
        <f t="shared" si="247"/>
        <v>0</v>
      </c>
      <c r="BY1422" s="1">
        <v>20</v>
      </c>
      <c r="BZ1422" s="1">
        <v>0</v>
      </c>
      <c r="CA1422" s="1">
        <f t="shared" si="248"/>
        <v>0</v>
      </c>
      <c r="CB1422" s="1">
        <f t="shared" si="249"/>
        <v>0</v>
      </c>
      <c r="CC1422" s="1">
        <v>40</v>
      </c>
      <c r="CD1422" s="1">
        <v>40</v>
      </c>
      <c r="CE1422" s="1">
        <v>0</v>
      </c>
      <c r="CF1422" s="1">
        <v>0</v>
      </c>
      <c r="CG1422" s="1">
        <f t="shared" si="250"/>
        <v>0</v>
      </c>
      <c r="CH1422" s="1">
        <v>24</v>
      </c>
      <c r="CI1422" s="1">
        <v>24</v>
      </c>
      <c r="CJ1422" s="1">
        <v>0</v>
      </c>
      <c r="CK1422" s="1">
        <v>0</v>
      </c>
      <c r="CL1422" s="1">
        <f t="shared" si="255"/>
        <v>0</v>
      </c>
      <c r="CM1422" s="1"/>
      <c r="CN1422" s="1">
        <v>0</v>
      </c>
      <c r="CO1422" s="1">
        <f t="shared" si="251"/>
        <v>0</v>
      </c>
      <c r="CP1422" s="1">
        <v>216.16</v>
      </c>
      <c r="CQ1422" s="1">
        <f>SUM(BI1422,CB1422,CG1422)</f>
        <v>0</v>
      </c>
      <c r="CR1422" s="1">
        <v>62</v>
      </c>
      <c r="CS1422" s="1" t="s">
        <v>5732</v>
      </c>
    </row>
    <row r="1423" spans="1:97" customFormat="1" ht="114" hidden="1" customHeight="1" x14ac:dyDescent="0.25">
      <c r="A1423" s="27" t="s">
        <v>439</v>
      </c>
      <c r="B1423" s="27" t="s">
        <v>440</v>
      </c>
      <c r="C1423" s="27" t="s">
        <v>157</v>
      </c>
      <c r="D1423" s="27" t="s">
        <v>84</v>
      </c>
      <c r="E1423" s="27" t="s">
        <v>441</v>
      </c>
      <c r="F1423" s="27" t="s">
        <v>442</v>
      </c>
      <c r="G1423" s="27" t="s">
        <v>283</v>
      </c>
      <c r="H1423" s="27" t="s">
        <v>123</v>
      </c>
      <c r="I1423" s="27" t="s">
        <v>443</v>
      </c>
      <c r="J1423" s="27" t="s">
        <v>444</v>
      </c>
      <c r="K1423" s="27" t="s">
        <v>445</v>
      </c>
      <c r="L1423" s="27" t="s">
        <v>105</v>
      </c>
      <c r="M1423" s="27" t="s">
        <v>446</v>
      </c>
      <c r="N1423" s="27" t="s">
        <v>447</v>
      </c>
      <c r="O1423" s="27" t="s">
        <v>375</v>
      </c>
      <c r="P1423" s="27">
        <v>948</v>
      </c>
      <c r="Q1423" s="27" t="s">
        <v>5283</v>
      </c>
      <c r="R1423" s="27" t="s">
        <v>38</v>
      </c>
      <c r="S1423" s="27" t="s">
        <v>5242</v>
      </c>
      <c r="T1423" s="27" t="s">
        <v>5284</v>
      </c>
      <c r="U1423" s="27">
        <v>34</v>
      </c>
      <c r="V1423" s="27" t="s">
        <v>41</v>
      </c>
      <c r="W1423" s="27" t="s">
        <v>41</v>
      </c>
      <c r="X1423" s="27">
        <v>4</v>
      </c>
      <c r="Y1423" s="33" t="s">
        <v>5710</v>
      </c>
      <c r="Z1423" s="27">
        <v>114.63</v>
      </c>
      <c r="AA1423" s="27">
        <v>10</v>
      </c>
      <c r="AB1423" s="1"/>
      <c r="AC1423" s="1">
        <v>3.48</v>
      </c>
      <c r="AD1423" s="1"/>
      <c r="AE1423" s="1"/>
      <c r="AF1423" s="1"/>
      <c r="AG1423" s="1"/>
      <c r="AH1423" s="1">
        <v>27.5</v>
      </c>
      <c r="AI1423" s="1"/>
      <c r="AJ1423" s="1">
        <v>15.32</v>
      </c>
      <c r="AK1423" s="1"/>
      <c r="AL1423" s="1">
        <v>58.33</v>
      </c>
      <c r="AM1423" s="1"/>
      <c r="AN1423" s="1"/>
      <c r="AO1423" s="1">
        <f t="shared" si="245"/>
        <v>0</v>
      </c>
      <c r="AP1423" s="27">
        <v>192.67</v>
      </c>
      <c r="AQ1423" s="27"/>
      <c r="AR1423" s="27">
        <v>3</v>
      </c>
      <c r="AS1423" s="27"/>
      <c r="AT1423" s="27"/>
      <c r="AU1423" s="27"/>
      <c r="AV1423" s="27"/>
      <c r="AW1423" s="27"/>
      <c r="AX1423" s="27">
        <v>13.7</v>
      </c>
      <c r="AY1423" s="27"/>
      <c r="AZ1423" s="27"/>
      <c r="BA1423" s="27">
        <v>7.64</v>
      </c>
      <c r="BB1423" s="27"/>
      <c r="BC1423" s="27"/>
      <c r="BD1423" s="27"/>
      <c r="BE1423" s="27">
        <v>58.33</v>
      </c>
      <c r="BF1423" s="27"/>
      <c r="BG1423" s="27"/>
      <c r="BH1423" s="27">
        <v>100</v>
      </c>
      <c r="BI1423" s="27">
        <f t="shared" si="246"/>
        <v>0</v>
      </c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/>
      <c r="BW1423" s="27"/>
      <c r="BX1423" s="27">
        <f t="shared" si="247"/>
        <v>0</v>
      </c>
      <c r="BY1423" s="27"/>
      <c r="BZ1423" s="27"/>
      <c r="CA1423" s="27">
        <f t="shared" si="248"/>
        <v>0</v>
      </c>
      <c r="CB1423" s="27">
        <f t="shared" si="249"/>
        <v>0</v>
      </c>
      <c r="CC1423" s="27">
        <v>20</v>
      </c>
      <c r="CD1423" s="27">
        <v>20</v>
      </c>
      <c r="CE1423" s="27"/>
      <c r="CF1423" s="27"/>
      <c r="CG1423" s="27">
        <f t="shared" si="250"/>
        <v>0</v>
      </c>
      <c r="CH1423" s="27">
        <v>8</v>
      </c>
      <c r="CI1423" s="27">
        <v>8</v>
      </c>
      <c r="CJ1423" s="27"/>
      <c r="CK1423" s="27"/>
      <c r="CL1423" s="27">
        <f t="shared" si="255"/>
        <v>0</v>
      </c>
      <c r="CM1423" s="27"/>
      <c r="CN1423" s="27"/>
      <c r="CO1423" s="27">
        <f t="shared" si="251"/>
        <v>0</v>
      </c>
      <c r="CP1423" s="27">
        <v>212.67</v>
      </c>
      <c r="CQ1423" s="27"/>
      <c r="CR1423" s="27"/>
      <c r="CS1423" s="27" t="s">
        <v>5727</v>
      </c>
    </row>
    <row r="1424" spans="1:97" customFormat="1" ht="52.5" hidden="1" customHeight="1" x14ac:dyDescent="0.25">
      <c r="A1424" s="1" t="s">
        <v>448</v>
      </c>
      <c r="B1424" s="1" t="s">
        <v>449</v>
      </c>
      <c r="C1424" s="1" t="s">
        <v>57</v>
      </c>
      <c r="D1424" s="1" t="s">
        <v>98</v>
      </c>
      <c r="E1424" s="1" t="s">
        <v>450</v>
      </c>
      <c r="F1424" s="1" t="s">
        <v>451</v>
      </c>
      <c r="G1424" s="1" t="s">
        <v>452</v>
      </c>
      <c r="H1424" s="1" t="s">
        <v>295</v>
      </c>
      <c r="I1424" s="1" t="s">
        <v>453</v>
      </c>
      <c r="J1424" s="1" t="s">
        <v>454</v>
      </c>
      <c r="K1424" s="1" t="s">
        <v>455</v>
      </c>
      <c r="L1424" s="1" t="s">
        <v>319</v>
      </c>
      <c r="M1424" s="1" t="s">
        <v>436</v>
      </c>
      <c r="N1424" s="1" t="s">
        <v>456</v>
      </c>
      <c r="O1424" s="1" t="s">
        <v>321</v>
      </c>
      <c r="P1424" s="1">
        <v>948</v>
      </c>
      <c r="Q1424" s="1" t="s">
        <v>5283</v>
      </c>
      <c r="R1424" s="1" t="s">
        <v>38</v>
      </c>
      <c r="S1424" s="1" t="s">
        <v>5242</v>
      </c>
      <c r="T1424" s="1" t="s">
        <v>5284</v>
      </c>
      <c r="U1424" s="1">
        <v>34</v>
      </c>
      <c r="V1424" s="1" t="s">
        <v>41</v>
      </c>
      <c r="W1424" s="1" t="s">
        <v>41</v>
      </c>
      <c r="X1424" s="1">
        <v>5</v>
      </c>
      <c r="Y1424" s="31" t="s">
        <v>5649</v>
      </c>
      <c r="Z1424" s="1">
        <v>10</v>
      </c>
      <c r="AA1424" s="1">
        <v>10</v>
      </c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>
        <f t="shared" si="245"/>
        <v>0</v>
      </c>
      <c r="AP1424" s="1">
        <v>123.24</v>
      </c>
      <c r="AQ1424" s="1">
        <v>0</v>
      </c>
      <c r="AR1424" s="1">
        <v>6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107.24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f t="shared" si="246"/>
        <v>0</v>
      </c>
      <c r="BJ1424" s="1">
        <v>45</v>
      </c>
      <c r="BK1424" s="1">
        <v>0</v>
      </c>
      <c r="BL1424" s="1">
        <v>0</v>
      </c>
      <c r="BM1424" s="1">
        <v>0</v>
      </c>
      <c r="BN1424" s="1">
        <v>0</v>
      </c>
      <c r="BO1424" s="1">
        <v>3.75</v>
      </c>
      <c r="BP1424" s="1">
        <v>0</v>
      </c>
      <c r="BQ1424" s="1">
        <v>0</v>
      </c>
      <c r="BR1424" s="1">
        <v>0</v>
      </c>
      <c r="BS1424" s="1">
        <v>0</v>
      </c>
      <c r="BT1424" s="1">
        <v>0</v>
      </c>
      <c r="BU1424" s="1">
        <v>0</v>
      </c>
      <c r="BV1424" s="1">
        <v>10</v>
      </c>
      <c r="BW1424" s="1">
        <v>10</v>
      </c>
      <c r="BX1424" s="1">
        <f t="shared" si="247"/>
        <v>0</v>
      </c>
      <c r="BY1424" s="1">
        <v>20</v>
      </c>
      <c r="BZ1424" s="1">
        <v>0</v>
      </c>
      <c r="CA1424" s="1">
        <f t="shared" si="248"/>
        <v>0</v>
      </c>
      <c r="CB1424" s="1">
        <f t="shared" si="249"/>
        <v>0</v>
      </c>
      <c r="CC1424" s="1">
        <v>40</v>
      </c>
      <c r="CD1424" s="1">
        <v>40</v>
      </c>
      <c r="CE1424" s="1">
        <v>0</v>
      </c>
      <c r="CF1424" s="1">
        <v>0</v>
      </c>
      <c r="CG1424" s="1">
        <f t="shared" si="250"/>
        <v>0</v>
      </c>
      <c r="CH1424" s="1">
        <v>24</v>
      </c>
      <c r="CI1424" s="1">
        <v>24</v>
      </c>
      <c r="CJ1424" s="1">
        <v>0</v>
      </c>
      <c r="CK1424" s="1">
        <v>0</v>
      </c>
      <c r="CL1424" s="1">
        <f t="shared" si="255"/>
        <v>0</v>
      </c>
      <c r="CM1424" s="1"/>
      <c r="CN1424" s="1">
        <v>0</v>
      </c>
      <c r="CO1424" s="1">
        <f t="shared" si="251"/>
        <v>0</v>
      </c>
      <c r="CP1424" s="1">
        <v>208.24</v>
      </c>
      <c r="CQ1424" s="1">
        <f t="shared" ref="CQ1424:CQ1431" si="256">SUM(BI1424,CB1424,CG1424)</f>
        <v>0</v>
      </c>
      <c r="CR1424" s="1">
        <v>64</v>
      </c>
      <c r="CS1424" s="1" t="s">
        <v>5732</v>
      </c>
    </row>
    <row r="1425" spans="1:97" customFormat="1" ht="41.25" hidden="1" customHeight="1" x14ac:dyDescent="0.25">
      <c r="A1425" s="1" t="s">
        <v>468</v>
      </c>
      <c r="B1425" s="1" t="s">
        <v>469</v>
      </c>
      <c r="C1425" s="1" t="s">
        <v>25</v>
      </c>
      <c r="D1425" s="1" t="s">
        <v>98</v>
      </c>
      <c r="E1425" s="1" t="s">
        <v>470</v>
      </c>
      <c r="F1425" s="26" t="s">
        <v>471</v>
      </c>
      <c r="G1425" s="26" t="s">
        <v>472</v>
      </c>
      <c r="H1425" s="1" t="s">
        <v>74</v>
      </c>
      <c r="I1425" s="1" t="s">
        <v>473</v>
      </c>
      <c r="J1425" s="1" t="s">
        <v>474</v>
      </c>
      <c r="K1425" s="1" t="s">
        <v>475</v>
      </c>
      <c r="L1425" s="1" t="s">
        <v>476</v>
      </c>
      <c r="M1425" s="1" t="s">
        <v>477</v>
      </c>
      <c r="N1425" s="1" t="s">
        <v>478</v>
      </c>
      <c r="O1425" s="1" t="s">
        <v>479</v>
      </c>
      <c r="P1425" s="1">
        <v>948</v>
      </c>
      <c r="Q1425" s="1" t="s">
        <v>5283</v>
      </c>
      <c r="R1425" s="1" t="s">
        <v>38</v>
      </c>
      <c r="S1425" s="1" t="s">
        <v>5242</v>
      </c>
      <c r="T1425" s="1" t="s">
        <v>5284</v>
      </c>
      <c r="U1425" s="1">
        <v>34</v>
      </c>
      <c r="V1425" s="1" t="s">
        <v>41</v>
      </c>
      <c r="W1425" s="1" t="s">
        <v>41</v>
      </c>
      <c r="X1425" s="1">
        <v>2</v>
      </c>
      <c r="Y1425" s="34" t="s">
        <v>5649</v>
      </c>
      <c r="Z1425" s="1">
        <v>10</v>
      </c>
      <c r="AA1425" s="1">
        <v>10</v>
      </c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>
        <f t="shared" si="245"/>
        <v>0</v>
      </c>
      <c r="AP1425" s="1">
        <v>132.30000000000001</v>
      </c>
      <c r="AQ1425" s="1"/>
      <c r="AR1425" s="1"/>
      <c r="AS1425" s="1"/>
      <c r="AT1425" s="1"/>
      <c r="AU1425" s="1">
        <v>0</v>
      </c>
      <c r="AV1425" s="1"/>
      <c r="AW1425" s="1"/>
      <c r="AX1425" s="1">
        <v>2.74</v>
      </c>
      <c r="AY1425" s="1"/>
      <c r="AZ1425" s="1"/>
      <c r="BA1425" s="1"/>
      <c r="BB1425" s="1">
        <v>91.92</v>
      </c>
      <c r="BC1425" s="1"/>
      <c r="BD1425" s="1"/>
      <c r="BE1425" s="1"/>
      <c r="BF1425" s="1"/>
      <c r="BG1425" s="1"/>
      <c r="BH1425" s="1">
        <v>0</v>
      </c>
      <c r="BI1425" s="1">
        <f t="shared" si="246"/>
        <v>0</v>
      </c>
      <c r="BJ1425" s="1">
        <v>21</v>
      </c>
      <c r="BK1425" s="1"/>
      <c r="BL1425" s="1"/>
      <c r="BM1425" s="1">
        <v>1</v>
      </c>
      <c r="BN1425" s="1"/>
      <c r="BO1425" s="1"/>
      <c r="BP1425" s="1"/>
      <c r="BQ1425" s="1"/>
      <c r="BR1425" s="1"/>
      <c r="BS1425" s="1"/>
      <c r="BT1425" s="1"/>
      <c r="BU1425" s="1"/>
      <c r="BV1425" s="1">
        <v>0</v>
      </c>
      <c r="BW1425" s="1">
        <v>10</v>
      </c>
      <c r="BX1425" s="1">
        <f t="shared" si="247"/>
        <v>0</v>
      </c>
      <c r="BY1425" s="1"/>
      <c r="BZ1425" s="1"/>
      <c r="CA1425" s="1">
        <f t="shared" si="248"/>
        <v>0</v>
      </c>
      <c r="CB1425" s="1">
        <f t="shared" si="249"/>
        <v>0</v>
      </c>
      <c r="CC1425" s="1">
        <v>50</v>
      </c>
      <c r="CD1425" s="1">
        <v>40</v>
      </c>
      <c r="CE1425" s="1"/>
      <c r="CF1425" s="1"/>
      <c r="CG1425" s="1">
        <f t="shared" si="250"/>
        <v>0</v>
      </c>
      <c r="CH1425" s="1">
        <v>32</v>
      </c>
      <c r="CI1425" s="1">
        <v>32</v>
      </c>
      <c r="CJ1425" s="1"/>
      <c r="CK1425" s="1"/>
      <c r="CL1425" s="1">
        <f t="shared" si="255"/>
        <v>0</v>
      </c>
      <c r="CM1425" s="1"/>
      <c r="CN1425" s="1"/>
      <c r="CO1425" s="1">
        <f t="shared" si="251"/>
        <v>0</v>
      </c>
      <c r="CP1425" s="1">
        <v>203.3</v>
      </c>
      <c r="CQ1425" s="1">
        <f t="shared" si="256"/>
        <v>0</v>
      </c>
      <c r="CR1425" s="1">
        <v>81</v>
      </c>
      <c r="CS1425" s="1" t="s">
        <v>5728</v>
      </c>
    </row>
    <row r="1426" spans="1:97" customFormat="1" ht="37.5" hidden="1" customHeight="1" x14ac:dyDescent="0.25">
      <c r="A1426" s="1" t="s">
        <v>1968</v>
      </c>
      <c r="B1426" s="1" t="s">
        <v>1969</v>
      </c>
      <c r="C1426" s="1" t="s">
        <v>267</v>
      </c>
      <c r="D1426" s="1" t="s">
        <v>26</v>
      </c>
      <c r="E1426" s="1" t="s">
        <v>1970</v>
      </c>
      <c r="F1426" s="1" t="s">
        <v>1971</v>
      </c>
      <c r="G1426" s="1" t="s">
        <v>780</v>
      </c>
      <c r="H1426" s="1" t="s">
        <v>123</v>
      </c>
      <c r="I1426" s="1" t="s">
        <v>1972</v>
      </c>
      <c r="J1426" s="1" t="s">
        <v>1973</v>
      </c>
      <c r="K1426" s="1" t="s">
        <v>1974</v>
      </c>
      <c r="L1426" s="1" t="s">
        <v>1975</v>
      </c>
      <c r="M1426" s="1" t="s">
        <v>1976</v>
      </c>
      <c r="N1426" s="1" t="s">
        <v>1977</v>
      </c>
      <c r="O1426" s="1" t="s">
        <v>1978</v>
      </c>
      <c r="P1426" s="1">
        <v>948</v>
      </c>
      <c r="Q1426" s="1" t="s">
        <v>5283</v>
      </c>
      <c r="R1426" s="1" t="s">
        <v>38</v>
      </c>
      <c r="S1426" s="1" t="s">
        <v>5242</v>
      </c>
      <c r="T1426" s="1" t="s">
        <v>5284</v>
      </c>
      <c r="U1426" s="1">
        <v>34</v>
      </c>
      <c r="V1426" s="1" t="s">
        <v>41</v>
      </c>
      <c r="W1426" s="1" t="s">
        <v>41</v>
      </c>
      <c r="X1426" s="1">
        <v>1</v>
      </c>
      <c r="Y1426" s="34" t="s">
        <v>5649</v>
      </c>
      <c r="Z1426" s="1">
        <v>10</v>
      </c>
      <c r="AA1426" s="1">
        <v>10</v>
      </c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>
        <f t="shared" si="245"/>
        <v>0</v>
      </c>
      <c r="AP1426" s="1">
        <v>111.51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9.59</v>
      </c>
      <c r="AY1426" s="1">
        <v>0</v>
      </c>
      <c r="AZ1426" s="1">
        <v>0</v>
      </c>
      <c r="BA1426" s="1">
        <v>0</v>
      </c>
      <c r="BB1426" s="1">
        <v>91.92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f t="shared" si="246"/>
        <v>0</v>
      </c>
      <c r="BJ1426" s="1">
        <v>39.25</v>
      </c>
      <c r="BK1426" s="1">
        <v>1.5</v>
      </c>
      <c r="BL1426" s="1">
        <v>0</v>
      </c>
      <c r="BM1426" s="1">
        <v>2</v>
      </c>
      <c r="BN1426" s="1">
        <v>0</v>
      </c>
      <c r="BO1426" s="1">
        <v>2.5</v>
      </c>
      <c r="BP1426" s="1">
        <v>0</v>
      </c>
      <c r="BQ1426" s="1">
        <v>4</v>
      </c>
      <c r="BR1426" s="1">
        <v>0</v>
      </c>
      <c r="BS1426" s="1">
        <v>0</v>
      </c>
      <c r="BT1426" s="1">
        <v>0</v>
      </c>
      <c r="BU1426" s="1">
        <v>0</v>
      </c>
      <c r="BV1426" s="1">
        <v>10</v>
      </c>
      <c r="BW1426" s="1">
        <v>0</v>
      </c>
      <c r="BX1426" s="1">
        <f t="shared" si="247"/>
        <v>0</v>
      </c>
      <c r="BY1426" s="1">
        <v>20</v>
      </c>
      <c r="BZ1426" s="1">
        <v>0</v>
      </c>
      <c r="CA1426" s="1">
        <f t="shared" si="248"/>
        <v>0</v>
      </c>
      <c r="CB1426" s="1">
        <f t="shared" si="249"/>
        <v>0</v>
      </c>
      <c r="CC1426" s="1">
        <v>50</v>
      </c>
      <c r="CD1426" s="1">
        <v>30</v>
      </c>
      <c r="CE1426" s="1">
        <v>0</v>
      </c>
      <c r="CF1426" s="1">
        <v>0</v>
      </c>
      <c r="CG1426" s="1">
        <f t="shared" si="250"/>
        <v>0</v>
      </c>
      <c r="CH1426" s="1">
        <v>32</v>
      </c>
      <c r="CI1426" s="1">
        <v>32</v>
      </c>
      <c r="CJ1426" s="1">
        <v>0</v>
      </c>
      <c r="CK1426" s="1">
        <v>0</v>
      </c>
      <c r="CL1426" s="1">
        <f t="shared" si="255"/>
        <v>0</v>
      </c>
      <c r="CM1426" s="1"/>
      <c r="CN1426" s="1">
        <v>0</v>
      </c>
      <c r="CO1426" s="1">
        <f t="shared" si="251"/>
        <v>0</v>
      </c>
      <c r="CP1426" s="1">
        <v>200.76</v>
      </c>
      <c r="CQ1426" s="1">
        <f t="shared" si="256"/>
        <v>0</v>
      </c>
      <c r="CR1426" s="1">
        <v>73</v>
      </c>
      <c r="CS1426" s="1" t="s">
        <v>5732</v>
      </c>
    </row>
    <row r="1427" spans="1:97" customFormat="1" ht="48.75" hidden="1" customHeight="1" x14ac:dyDescent="0.25">
      <c r="A1427" s="1" t="s">
        <v>5110</v>
      </c>
      <c r="B1427" s="1" t="s">
        <v>5111</v>
      </c>
      <c r="C1427" s="1" t="s">
        <v>419</v>
      </c>
      <c r="D1427" s="1" t="s">
        <v>26</v>
      </c>
      <c r="E1427" s="1" t="s">
        <v>5112</v>
      </c>
      <c r="F1427" s="26" t="s">
        <v>5113</v>
      </c>
      <c r="G1427" s="26" t="s">
        <v>5114</v>
      </c>
      <c r="H1427" s="1" t="s">
        <v>75</v>
      </c>
      <c r="I1427" s="1" t="s">
        <v>5115</v>
      </c>
      <c r="J1427" s="1" t="s">
        <v>5116</v>
      </c>
      <c r="K1427" s="1" t="s">
        <v>5117</v>
      </c>
      <c r="L1427" s="1" t="s">
        <v>105</v>
      </c>
      <c r="M1427" s="1" t="s">
        <v>1495</v>
      </c>
      <c r="N1427" s="1" t="s">
        <v>5118</v>
      </c>
      <c r="O1427" s="1" t="s">
        <v>233</v>
      </c>
      <c r="P1427" s="1">
        <v>948</v>
      </c>
      <c r="Q1427" s="1" t="s">
        <v>5283</v>
      </c>
      <c r="R1427" s="1" t="s">
        <v>38</v>
      </c>
      <c r="S1427" s="1" t="s">
        <v>5242</v>
      </c>
      <c r="T1427" s="1" t="s">
        <v>5284</v>
      </c>
      <c r="U1427" s="1">
        <v>34</v>
      </c>
      <c r="V1427" s="1" t="s">
        <v>41</v>
      </c>
      <c r="W1427" s="1" t="s">
        <v>41</v>
      </c>
      <c r="X1427" s="1">
        <v>2</v>
      </c>
      <c r="Y1427" s="34" t="s">
        <v>5649</v>
      </c>
      <c r="Z1427" s="1">
        <v>94.26</v>
      </c>
      <c r="AA1427" s="1">
        <v>50</v>
      </c>
      <c r="AB1427" s="1"/>
      <c r="AC1427" s="1"/>
      <c r="AD1427" s="1"/>
      <c r="AE1427" s="1"/>
      <c r="AF1427" s="1"/>
      <c r="AG1427" s="1"/>
      <c r="AH1427" s="1"/>
      <c r="AI1427" s="1"/>
      <c r="AJ1427" s="1">
        <v>84.26</v>
      </c>
      <c r="AK1427" s="1"/>
      <c r="AL1427" s="1"/>
      <c r="AM1427" s="1"/>
      <c r="AN1427" s="1"/>
      <c r="AO1427" s="1">
        <f t="shared" si="245"/>
        <v>0</v>
      </c>
      <c r="AP1427" s="1">
        <v>10</v>
      </c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>
        <v>42.02</v>
      </c>
      <c r="BB1427" s="1"/>
      <c r="BC1427" s="1"/>
      <c r="BD1427" s="1"/>
      <c r="BE1427" s="1"/>
      <c r="BF1427" s="1"/>
      <c r="BG1427" s="1"/>
      <c r="BH1427" s="1"/>
      <c r="BI1427" s="1">
        <f t="shared" si="246"/>
        <v>0</v>
      </c>
      <c r="BJ1427" s="1">
        <v>159.9</v>
      </c>
      <c r="BK1427" s="1">
        <v>1</v>
      </c>
      <c r="BL1427" s="1">
        <v>0.75</v>
      </c>
      <c r="BM1427" s="1">
        <v>8</v>
      </c>
      <c r="BN1427" s="1"/>
      <c r="BO1427" s="1">
        <v>12.5</v>
      </c>
      <c r="BP1427" s="1">
        <v>3</v>
      </c>
      <c r="BQ1427" s="1">
        <v>10</v>
      </c>
      <c r="BR1427" s="1">
        <v>8.25</v>
      </c>
      <c r="BS1427" s="1">
        <v>5.4</v>
      </c>
      <c r="BT1427" s="1">
        <v>3.5</v>
      </c>
      <c r="BU1427" s="1">
        <v>10</v>
      </c>
      <c r="BV1427" s="1">
        <v>10</v>
      </c>
      <c r="BW1427" s="1">
        <v>10</v>
      </c>
      <c r="BX1427" s="1">
        <f t="shared" si="247"/>
        <v>0</v>
      </c>
      <c r="BY1427" s="1"/>
      <c r="BZ1427" s="1">
        <v>70</v>
      </c>
      <c r="CA1427" s="1">
        <f t="shared" si="248"/>
        <v>0</v>
      </c>
      <c r="CB1427" s="1">
        <f t="shared" si="249"/>
        <v>0</v>
      </c>
      <c r="CC1427" s="1">
        <v>30</v>
      </c>
      <c r="CD1427" s="1">
        <v>30</v>
      </c>
      <c r="CE1427" s="1"/>
      <c r="CF1427" s="1"/>
      <c r="CG1427" s="1">
        <f t="shared" si="250"/>
        <v>0</v>
      </c>
      <c r="CH1427" s="1">
        <v>16</v>
      </c>
      <c r="CI1427" s="1">
        <v>16</v>
      </c>
      <c r="CJ1427" s="1"/>
      <c r="CK1427" s="1"/>
      <c r="CL1427" s="1">
        <f t="shared" si="255"/>
        <v>0</v>
      </c>
      <c r="CM1427" s="1"/>
      <c r="CN1427" s="1"/>
      <c r="CO1427" s="1">
        <f t="shared" si="251"/>
        <v>0</v>
      </c>
      <c r="CP1427" s="1">
        <v>199.9</v>
      </c>
      <c r="CQ1427" s="1">
        <f t="shared" si="256"/>
        <v>0</v>
      </c>
      <c r="CR1427" s="1">
        <v>40</v>
      </c>
      <c r="CS1427" s="1" t="s">
        <v>5728</v>
      </c>
    </row>
    <row r="1428" spans="1:97" customFormat="1" ht="49.5" hidden="1" customHeight="1" x14ac:dyDescent="0.25">
      <c r="A1428" s="1" t="s">
        <v>3999</v>
      </c>
      <c r="B1428" s="1" t="s">
        <v>4000</v>
      </c>
      <c r="C1428" s="1" t="s">
        <v>267</v>
      </c>
      <c r="D1428" s="1" t="s">
        <v>84</v>
      </c>
      <c r="E1428" s="1" t="s">
        <v>4001</v>
      </c>
      <c r="F1428" s="1" t="s">
        <v>4002</v>
      </c>
      <c r="G1428" s="1" t="s">
        <v>985</v>
      </c>
      <c r="H1428" s="1" t="s">
        <v>74</v>
      </c>
      <c r="I1428" s="1" t="s">
        <v>4003</v>
      </c>
      <c r="J1428" s="1" t="s">
        <v>4004</v>
      </c>
      <c r="K1428" s="1" t="s">
        <v>4005</v>
      </c>
      <c r="L1428" s="1" t="s">
        <v>3952</v>
      </c>
      <c r="M1428" s="1" t="s">
        <v>4006</v>
      </c>
      <c r="N1428" s="1" t="s">
        <v>4007</v>
      </c>
      <c r="O1428" s="1" t="s">
        <v>4008</v>
      </c>
      <c r="P1428" s="1">
        <v>948</v>
      </c>
      <c r="Q1428" s="1" t="s">
        <v>5283</v>
      </c>
      <c r="R1428" s="1" t="s">
        <v>38</v>
      </c>
      <c r="S1428" s="1" t="s">
        <v>5242</v>
      </c>
      <c r="T1428" s="1" t="s">
        <v>5284</v>
      </c>
      <c r="U1428" s="1">
        <v>34</v>
      </c>
      <c r="V1428" s="1" t="s">
        <v>41</v>
      </c>
      <c r="W1428" s="1" t="s">
        <v>41</v>
      </c>
      <c r="X1428" s="1">
        <v>5</v>
      </c>
      <c r="Y1428" s="31" t="s">
        <v>5649</v>
      </c>
      <c r="Z1428" s="1">
        <v>50</v>
      </c>
      <c r="AA1428" s="1">
        <v>50</v>
      </c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>
        <f t="shared" si="245"/>
        <v>0</v>
      </c>
      <c r="AP1428" s="1">
        <v>143.01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10.96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f t="shared" si="246"/>
        <v>0</v>
      </c>
      <c r="BJ1428" s="1">
        <v>23.25</v>
      </c>
      <c r="BK1428" s="1">
        <v>1</v>
      </c>
      <c r="BL1428" s="1">
        <v>0</v>
      </c>
      <c r="BM1428" s="1">
        <v>1</v>
      </c>
      <c r="BN1428" s="1">
        <v>0</v>
      </c>
      <c r="BO1428" s="1">
        <v>1.25</v>
      </c>
      <c r="BP1428" s="1">
        <v>0</v>
      </c>
      <c r="BQ1428" s="1">
        <v>0</v>
      </c>
      <c r="BR1428" s="1">
        <v>0</v>
      </c>
      <c r="BS1428" s="1">
        <v>0</v>
      </c>
      <c r="BT1428" s="1">
        <v>0</v>
      </c>
      <c r="BU1428" s="1">
        <v>0</v>
      </c>
      <c r="BV1428" s="1">
        <v>10</v>
      </c>
      <c r="BW1428" s="1">
        <v>0</v>
      </c>
      <c r="BX1428" s="1">
        <f t="shared" si="247"/>
        <v>0</v>
      </c>
      <c r="BY1428" s="1">
        <v>0</v>
      </c>
      <c r="BZ1428" s="1">
        <v>0</v>
      </c>
      <c r="CA1428" s="1">
        <f t="shared" si="248"/>
        <v>0</v>
      </c>
      <c r="CB1428" s="1">
        <f t="shared" si="249"/>
        <v>0</v>
      </c>
      <c r="CC1428" s="1">
        <v>30</v>
      </c>
      <c r="CD1428" s="1">
        <v>30</v>
      </c>
      <c r="CE1428" s="1">
        <v>0</v>
      </c>
      <c r="CF1428" s="1">
        <v>0</v>
      </c>
      <c r="CG1428" s="1">
        <f t="shared" si="250"/>
        <v>0</v>
      </c>
      <c r="CH1428" s="1">
        <v>16</v>
      </c>
      <c r="CI1428" s="1">
        <v>16</v>
      </c>
      <c r="CJ1428" s="1">
        <v>0</v>
      </c>
      <c r="CK1428" s="1">
        <v>0</v>
      </c>
      <c r="CL1428" s="1">
        <f t="shared" si="255"/>
        <v>0</v>
      </c>
      <c r="CM1428" s="1"/>
      <c r="CN1428" s="1">
        <v>0</v>
      </c>
      <c r="CO1428" s="1">
        <f t="shared" si="251"/>
        <v>0</v>
      </c>
      <c r="CP1428" s="1">
        <v>196.26</v>
      </c>
      <c r="CQ1428" s="1">
        <f t="shared" si="256"/>
        <v>0</v>
      </c>
      <c r="CR1428" s="1">
        <v>100</v>
      </c>
      <c r="CS1428" s="1" t="s">
        <v>5732</v>
      </c>
    </row>
    <row r="1429" spans="1:97" customFormat="1" ht="41.25" hidden="1" customHeight="1" x14ac:dyDescent="0.25">
      <c r="A1429" s="1" t="s">
        <v>480</v>
      </c>
      <c r="B1429" s="1" t="s">
        <v>481</v>
      </c>
      <c r="C1429" s="1" t="s">
        <v>25</v>
      </c>
      <c r="D1429" s="1" t="s">
        <v>71</v>
      </c>
      <c r="E1429" s="1" t="s">
        <v>482</v>
      </c>
      <c r="F1429" s="26" t="s">
        <v>483</v>
      </c>
      <c r="G1429" s="26" t="s">
        <v>484</v>
      </c>
      <c r="H1429" s="1" t="s">
        <v>485</v>
      </c>
      <c r="I1429" s="1" t="s">
        <v>486</v>
      </c>
      <c r="J1429" s="1" t="s">
        <v>487</v>
      </c>
      <c r="K1429" s="1" t="s">
        <v>488</v>
      </c>
      <c r="L1429" s="1" t="s">
        <v>105</v>
      </c>
      <c r="M1429" s="1" t="s">
        <v>220</v>
      </c>
      <c r="N1429" s="1" t="s">
        <v>489</v>
      </c>
      <c r="O1429" s="1" t="s">
        <v>490</v>
      </c>
      <c r="P1429" s="1">
        <v>948</v>
      </c>
      <c r="Q1429" s="1" t="s">
        <v>5283</v>
      </c>
      <c r="R1429" s="1" t="s">
        <v>38</v>
      </c>
      <c r="S1429" s="1" t="s">
        <v>5242</v>
      </c>
      <c r="T1429" s="1" t="s">
        <v>5284</v>
      </c>
      <c r="U1429" s="1">
        <v>34</v>
      </c>
      <c r="V1429" s="1" t="s">
        <v>41</v>
      </c>
      <c r="W1429" s="1" t="s">
        <v>41</v>
      </c>
      <c r="X1429" s="1">
        <v>3</v>
      </c>
      <c r="Y1429" s="31" t="s">
        <v>5649</v>
      </c>
      <c r="Z1429" s="1">
        <v>50</v>
      </c>
      <c r="AA1429" s="1">
        <v>10</v>
      </c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>
        <f t="shared" si="245"/>
        <v>0</v>
      </c>
      <c r="AP1429" s="1">
        <v>93.39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1.37</v>
      </c>
      <c r="AY1429" s="1">
        <v>0</v>
      </c>
      <c r="AZ1429" s="1">
        <v>0</v>
      </c>
      <c r="BA1429" s="1">
        <v>9.5500000000000007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f t="shared" si="246"/>
        <v>0</v>
      </c>
      <c r="BJ1429" s="1">
        <v>52.8</v>
      </c>
      <c r="BK1429" s="1">
        <v>0.5</v>
      </c>
      <c r="BL1429" s="1">
        <v>0</v>
      </c>
      <c r="BM1429" s="1">
        <v>10</v>
      </c>
      <c r="BN1429" s="1">
        <v>0</v>
      </c>
      <c r="BO1429" s="1">
        <v>7.5</v>
      </c>
      <c r="BP1429" s="1">
        <v>0</v>
      </c>
      <c r="BQ1429" s="1">
        <v>2</v>
      </c>
      <c r="BR1429" s="1">
        <v>0</v>
      </c>
      <c r="BS1429" s="1">
        <v>10.8</v>
      </c>
      <c r="BT1429" s="1">
        <v>0</v>
      </c>
      <c r="BU1429" s="1">
        <v>10</v>
      </c>
      <c r="BV1429" s="1">
        <v>10</v>
      </c>
      <c r="BW1429" s="1">
        <v>0</v>
      </c>
      <c r="BX1429" s="1">
        <f t="shared" si="247"/>
        <v>0</v>
      </c>
      <c r="BY1429" s="1">
        <v>0</v>
      </c>
      <c r="BZ1429" s="1">
        <v>0</v>
      </c>
      <c r="CA1429" s="1">
        <f t="shared" si="248"/>
        <v>0</v>
      </c>
      <c r="CB1429" s="1">
        <f t="shared" si="249"/>
        <v>0</v>
      </c>
      <c r="CC1429" s="1">
        <v>50</v>
      </c>
      <c r="CD1429" s="1">
        <v>50</v>
      </c>
      <c r="CE1429" s="1">
        <v>110</v>
      </c>
      <c r="CF1429" s="1">
        <v>0</v>
      </c>
      <c r="CG1429" s="1">
        <f t="shared" si="250"/>
        <v>0</v>
      </c>
      <c r="CH1429" s="1">
        <v>32</v>
      </c>
      <c r="CI1429" s="1">
        <v>32</v>
      </c>
      <c r="CJ1429" s="1">
        <v>0</v>
      </c>
      <c r="CK1429" s="1">
        <v>0</v>
      </c>
      <c r="CL1429" s="1">
        <f t="shared" si="255"/>
        <v>0</v>
      </c>
      <c r="CM1429" s="1"/>
      <c r="CN1429" s="1">
        <v>0</v>
      </c>
      <c r="CO1429" s="1">
        <f t="shared" si="251"/>
        <v>0</v>
      </c>
      <c r="CP1429" s="1">
        <v>196.19</v>
      </c>
      <c r="CQ1429" s="1">
        <f t="shared" si="256"/>
        <v>0</v>
      </c>
      <c r="CR1429" s="1">
        <v>54</v>
      </c>
      <c r="CS1429" s="1" t="s">
        <v>5732</v>
      </c>
    </row>
    <row r="1430" spans="1:97" customFormat="1" ht="44.25" hidden="1" customHeight="1" x14ac:dyDescent="0.25">
      <c r="A1430" s="1" t="s">
        <v>500</v>
      </c>
      <c r="B1430" s="1" t="s">
        <v>501</v>
      </c>
      <c r="C1430" s="1" t="s">
        <v>267</v>
      </c>
      <c r="D1430" s="1" t="s">
        <v>26</v>
      </c>
      <c r="E1430" s="1" t="s">
        <v>502</v>
      </c>
      <c r="F1430" s="26" t="s">
        <v>503</v>
      </c>
      <c r="G1430" s="26" t="s">
        <v>504</v>
      </c>
      <c r="H1430" s="1" t="s">
        <v>29</v>
      </c>
      <c r="I1430" s="1" t="s">
        <v>505</v>
      </c>
      <c r="J1430" s="1" t="s">
        <v>505</v>
      </c>
      <c r="K1430" s="1" t="s">
        <v>506</v>
      </c>
      <c r="L1430" s="1" t="s">
        <v>199</v>
      </c>
      <c r="M1430" s="1" t="s">
        <v>507</v>
      </c>
      <c r="N1430" s="1" t="s">
        <v>508</v>
      </c>
      <c r="O1430" s="1" t="s">
        <v>509</v>
      </c>
      <c r="P1430" s="1">
        <v>948</v>
      </c>
      <c r="Q1430" s="1" t="s">
        <v>5283</v>
      </c>
      <c r="R1430" s="1" t="s">
        <v>38</v>
      </c>
      <c r="S1430" s="1" t="s">
        <v>5242</v>
      </c>
      <c r="T1430" s="1" t="s">
        <v>5284</v>
      </c>
      <c r="U1430" s="1">
        <v>34</v>
      </c>
      <c r="V1430" s="1" t="s">
        <v>41</v>
      </c>
      <c r="W1430" s="1" t="s">
        <v>41</v>
      </c>
      <c r="X1430" s="1">
        <v>4</v>
      </c>
      <c r="Y1430" s="34" t="s">
        <v>5649</v>
      </c>
      <c r="Z1430" s="1">
        <v>180.9</v>
      </c>
      <c r="AA1430" s="1">
        <v>0</v>
      </c>
      <c r="AB1430" s="1"/>
      <c r="AC1430" s="1"/>
      <c r="AD1430" s="1"/>
      <c r="AE1430" s="1"/>
      <c r="AF1430" s="1"/>
      <c r="AG1430" s="1"/>
      <c r="AH1430" s="1">
        <v>66</v>
      </c>
      <c r="AI1430" s="1"/>
      <c r="AJ1430" s="1">
        <v>114.9</v>
      </c>
      <c r="AK1430" s="1"/>
      <c r="AL1430" s="1"/>
      <c r="AM1430" s="1"/>
      <c r="AN1430" s="1"/>
      <c r="AO1430" s="1">
        <f t="shared" si="245"/>
        <v>0</v>
      </c>
      <c r="AP1430" s="1">
        <v>0</v>
      </c>
      <c r="AQ1430" s="1"/>
      <c r="AR1430" s="1"/>
      <c r="AS1430" s="1"/>
      <c r="AT1430" s="1"/>
      <c r="AU1430" s="1"/>
      <c r="AV1430" s="1"/>
      <c r="AW1430" s="1"/>
      <c r="AX1430" s="1">
        <v>32.880000000000003</v>
      </c>
      <c r="AY1430" s="1"/>
      <c r="AZ1430" s="1"/>
      <c r="BA1430" s="1">
        <v>57.3</v>
      </c>
      <c r="BB1430" s="1"/>
      <c r="BC1430" s="1"/>
      <c r="BD1430" s="1"/>
      <c r="BE1430" s="1"/>
      <c r="BF1430" s="1"/>
      <c r="BG1430" s="1"/>
      <c r="BH1430" s="1"/>
      <c r="BI1430" s="1">
        <f t="shared" si="246"/>
        <v>0</v>
      </c>
      <c r="BJ1430" s="1">
        <v>151.1</v>
      </c>
      <c r="BK1430" s="1">
        <v>0.5</v>
      </c>
      <c r="BL1430" s="1"/>
      <c r="BM1430" s="1">
        <v>5</v>
      </c>
      <c r="BN1430" s="1">
        <v>1.25</v>
      </c>
      <c r="BO1430" s="1"/>
      <c r="BP1430" s="1">
        <v>9</v>
      </c>
      <c r="BQ1430" s="1">
        <v>0</v>
      </c>
      <c r="BR1430" s="1">
        <v>0</v>
      </c>
      <c r="BS1430" s="1">
        <v>13.5</v>
      </c>
      <c r="BT1430" s="1">
        <v>10.5</v>
      </c>
      <c r="BU1430" s="1">
        <v>10</v>
      </c>
      <c r="BV1430" s="1">
        <v>10</v>
      </c>
      <c r="BW1430" s="1"/>
      <c r="BX1430" s="1">
        <f t="shared" si="247"/>
        <v>0</v>
      </c>
      <c r="BY1430" s="1"/>
      <c r="BZ1430" s="1">
        <v>70</v>
      </c>
      <c r="CA1430" s="1">
        <f t="shared" si="248"/>
        <v>0</v>
      </c>
      <c r="CB1430" s="1">
        <f t="shared" si="249"/>
        <v>0</v>
      </c>
      <c r="CC1430" s="1">
        <v>40</v>
      </c>
      <c r="CD1430" s="1">
        <v>40</v>
      </c>
      <c r="CE1430" s="1"/>
      <c r="CF1430" s="1"/>
      <c r="CG1430" s="1">
        <f t="shared" si="250"/>
        <v>0</v>
      </c>
      <c r="CH1430" s="1">
        <v>24</v>
      </c>
      <c r="CI1430" s="1">
        <v>24</v>
      </c>
      <c r="CJ1430" s="1"/>
      <c r="CK1430" s="1"/>
      <c r="CL1430" s="1">
        <f t="shared" si="255"/>
        <v>0</v>
      </c>
      <c r="CM1430" s="1"/>
      <c r="CN1430" s="1"/>
      <c r="CO1430" s="1">
        <f t="shared" si="251"/>
        <v>0</v>
      </c>
      <c r="CP1430" s="1">
        <v>191.1</v>
      </c>
      <c r="CQ1430" s="1">
        <f t="shared" si="256"/>
        <v>0</v>
      </c>
      <c r="CR1430" s="1">
        <v>44</v>
      </c>
      <c r="CS1430" s="1" t="s">
        <v>5728</v>
      </c>
    </row>
    <row r="1431" spans="1:97" customFormat="1" ht="37.5" hidden="1" customHeight="1" x14ac:dyDescent="0.25">
      <c r="A1431" s="1" t="s">
        <v>510</v>
      </c>
      <c r="B1431" s="1" t="s">
        <v>511</v>
      </c>
      <c r="C1431" s="1" t="s">
        <v>419</v>
      </c>
      <c r="D1431" s="1" t="s">
        <v>26</v>
      </c>
      <c r="E1431" s="1" t="s">
        <v>512</v>
      </c>
      <c r="F1431" s="26" t="s">
        <v>513</v>
      </c>
      <c r="G1431" s="26" t="s">
        <v>514</v>
      </c>
      <c r="H1431" s="1" t="s">
        <v>515</v>
      </c>
      <c r="I1431" s="1" t="s">
        <v>516</v>
      </c>
      <c r="J1431" s="1" t="s">
        <v>517</v>
      </c>
      <c r="K1431" s="1" t="s">
        <v>518</v>
      </c>
      <c r="L1431" s="1" t="s">
        <v>105</v>
      </c>
      <c r="M1431" s="1" t="s">
        <v>519</v>
      </c>
      <c r="N1431" s="1" t="s">
        <v>520</v>
      </c>
      <c r="O1431" s="1" t="s">
        <v>154</v>
      </c>
      <c r="P1431" s="1">
        <v>948</v>
      </c>
      <c r="Q1431" s="1" t="s">
        <v>5283</v>
      </c>
      <c r="R1431" s="1" t="s">
        <v>38</v>
      </c>
      <c r="S1431" s="1" t="s">
        <v>5242</v>
      </c>
      <c r="T1431" s="1" t="s">
        <v>5284</v>
      </c>
      <c r="U1431" s="1">
        <v>34</v>
      </c>
      <c r="V1431" s="1" t="s">
        <v>41</v>
      </c>
      <c r="W1431" s="1" t="s">
        <v>41</v>
      </c>
      <c r="X1431" s="1">
        <v>1</v>
      </c>
      <c r="Y1431" s="34" t="s">
        <v>5649</v>
      </c>
      <c r="Z1431" s="1">
        <v>10</v>
      </c>
      <c r="AA1431" s="1">
        <v>10</v>
      </c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>
        <f t="shared" ref="AO1431:AO1488" si="257">IF(SUBTOTAL(9,AA1431:AN1431)&gt;=500,500,SUBTOTAL(9,AA1431:AN1431))</f>
        <v>0</v>
      </c>
      <c r="AP1431" s="1">
        <v>57.96</v>
      </c>
      <c r="AQ1431" s="1"/>
      <c r="AR1431" s="1">
        <v>25</v>
      </c>
      <c r="AS1431" s="1"/>
      <c r="AT1431" s="1"/>
      <c r="AU1431" s="1"/>
      <c r="AV1431" s="1"/>
      <c r="AW1431" s="1"/>
      <c r="AX1431" s="1">
        <v>9.59</v>
      </c>
      <c r="AY1431" s="1"/>
      <c r="AZ1431" s="1"/>
      <c r="BA1431" s="1">
        <v>0</v>
      </c>
      <c r="BB1431" s="1"/>
      <c r="BC1431" s="1"/>
      <c r="BD1431" s="1"/>
      <c r="BE1431" s="1"/>
      <c r="BF1431" s="1"/>
      <c r="BG1431" s="1"/>
      <c r="BH1431" s="1"/>
      <c r="BI1431" s="1">
        <f t="shared" ref="BI1431:BI1488" si="258">IF(SUBTOTAL(9,AA1431,AQ1431:BH1431)&gt;=500,500,SUBTOTAL(9,AA1431,AQ1431:BH1431))</f>
        <v>0</v>
      </c>
      <c r="BJ1431" s="1">
        <v>10</v>
      </c>
      <c r="BK1431" s="1"/>
      <c r="BL1431" s="1"/>
      <c r="BM1431" s="1"/>
      <c r="BN1431" s="1"/>
      <c r="BO1431" s="1">
        <v>0</v>
      </c>
      <c r="BP1431" s="1"/>
      <c r="BQ1431" s="1"/>
      <c r="BR1431" s="1">
        <v>2.75</v>
      </c>
      <c r="BS1431" s="1"/>
      <c r="BT1431" s="1">
        <v>3.5</v>
      </c>
      <c r="BU1431" s="1"/>
      <c r="BV1431" s="1"/>
      <c r="BW1431" s="1"/>
      <c r="BX1431" s="1">
        <f t="shared" ref="BX1431:BX1488" si="259">IF(SUBTOTAL(9,BK1431:BW1431)&gt;=210,210,SUBTOTAL(9,BK1431:BW1431))</f>
        <v>0</v>
      </c>
      <c r="BY1431" s="1"/>
      <c r="BZ1431" s="1"/>
      <c r="CA1431" s="1">
        <f t="shared" ref="CA1431:CA1488" si="260">IF(SUBTOTAL(9,BY1431:BZ1431)&gt;=90,90,SUBTOTAL(9,BY1431:BZ1431))</f>
        <v>0</v>
      </c>
      <c r="CB1431" s="1">
        <f t="shared" ref="CB1431:CB1488" si="261">SUM(BX1431,CA1431)</f>
        <v>0</v>
      </c>
      <c r="CC1431" s="1">
        <v>120</v>
      </c>
      <c r="CD1431" s="1">
        <v>40</v>
      </c>
      <c r="CE1431" s="1">
        <v>0</v>
      </c>
      <c r="CF1431" s="1"/>
      <c r="CG1431" s="1">
        <f t="shared" ref="CG1431:CG1488" si="262">IF(SUBTOTAL(9,CD1431:CF1431)&gt;=200,200,SUBTOTAL(9,CD1431:CF1431))</f>
        <v>0</v>
      </c>
      <c r="CH1431" s="1">
        <v>54</v>
      </c>
      <c r="CI1431" s="1">
        <v>24</v>
      </c>
      <c r="CJ1431" s="1">
        <v>30</v>
      </c>
      <c r="CK1431" s="1"/>
      <c r="CL1431" s="1">
        <f t="shared" si="255"/>
        <v>0</v>
      </c>
      <c r="CM1431" s="1"/>
      <c r="CN1431" s="1"/>
      <c r="CO1431" s="1">
        <f t="shared" ref="CO1431:CO1488" si="263">SUM(CN1431)</f>
        <v>0</v>
      </c>
      <c r="CP1431" s="1">
        <v>187.96</v>
      </c>
      <c r="CQ1431" s="1">
        <f t="shared" si="256"/>
        <v>0</v>
      </c>
      <c r="CR1431" s="1">
        <v>104</v>
      </c>
      <c r="CS1431" s="1" t="s">
        <v>5728</v>
      </c>
    </row>
    <row r="1432" spans="1:97" customFormat="1" ht="204.75" hidden="1" customHeight="1" x14ac:dyDescent="0.25">
      <c r="A1432" s="27" t="s">
        <v>4224</v>
      </c>
      <c r="B1432" s="27" t="s">
        <v>4225</v>
      </c>
      <c r="C1432" s="27" t="s">
        <v>25</v>
      </c>
      <c r="D1432" s="27" t="s">
        <v>71</v>
      </c>
      <c r="E1432" s="27" t="s">
        <v>4226</v>
      </c>
      <c r="F1432" s="27" t="s">
        <v>852</v>
      </c>
      <c r="G1432" s="27" t="s">
        <v>217</v>
      </c>
      <c r="H1432" s="27" t="s">
        <v>29</v>
      </c>
      <c r="I1432" s="27" t="s">
        <v>4227</v>
      </c>
      <c r="J1432" s="27" t="s">
        <v>4228</v>
      </c>
      <c r="K1432" s="27" t="s">
        <v>4229</v>
      </c>
      <c r="L1432" s="27" t="s">
        <v>4230</v>
      </c>
      <c r="M1432" s="27" t="s">
        <v>4231</v>
      </c>
      <c r="N1432" s="27" t="s">
        <v>4232</v>
      </c>
      <c r="O1432" s="27" t="s">
        <v>4233</v>
      </c>
      <c r="P1432" s="27">
        <v>948</v>
      </c>
      <c r="Q1432" s="27" t="s">
        <v>5283</v>
      </c>
      <c r="R1432" s="27" t="s">
        <v>38</v>
      </c>
      <c r="S1432" s="27" t="s">
        <v>5242</v>
      </c>
      <c r="T1432" s="27" t="s">
        <v>5284</v>
      </c>
      <c r="U1432" s="27">
        <v>34</v>
      </c>
      <c r="V1432" s="27" t="s">
        <v>41</v>
      </c>
      <c r="W1432" s="27" t="s">
        <v>41</v>
      </c>
      <c r="X1432" s="27">
        <v>2</v>
      </c>
      <c r="Y1432" s="33" t="s">
        <v>5646</v>
      </c>
      <c r="Z1432" s="27">
        <v>10</v>
      </c>
      <c r="AA1432" s="27">
        <v>10</v>
      </c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>
        <f t="shared" si="257"/>
        <v>0</v>
      </c>
      <c r="AP1432" s="27">
        <v>187.62</v>
      </c>
      <c r="AQ1432" s="27"/>
      <c r="AR1432" s="27"/>
      <c r="AS1432" s="27"/>
      <c r="AT1432" s="27"/>
      <c r="AU1432" s="27">
        <v>81.34</v>
      </c>
      <c r="AV1432" s="27"/>
      <c r="AW1432" s="27"/>
      <c r="AX1432" s="27"/>
      <c r="AY1432" s="27"/>
      <c r="AZ1432" s="27"/>
      <c r="BA1432" s="27"/>
      <c r="BB1432" s="27"/>
      <c r="BC1432" s="27"/>
      <c r="BD1432" s="27"/>
      <c r="BE1432" s="27"/>
      <c r="BF1432" s="27">
        <v>96.28</v>
      </c>
      <c r="BG1432" s="27"/>
      <c r="BH1432" s="27"/>
      <c r="BI1432" s="27">
        <f t="shared" si="258"/>
        <v>0</v>
      </c>
      <c r="BJ1432" s="27"/>
      <c r="BK1432" s="27"/>
      <c r="BL1432" s="27"/>
      <c r="BM1432" s="27"/>
      <c r="BN1432" s="27"/>
      <c r="BO1432" s="27"/>
      <c r="BP1432" s="27"/>
      <c r="BQ1432" s="27"/>
      <c r="BR1432" s="27"/>
      <c r="BS1432" s="27"/>
      <c r="BT1432" s="27"/>
      <c r="BU1432" s="27"/>
      <c r="BV1432" s="27"/>
      <c r="BW1432" s="27"/>
      <c r="BX1432" s="27">
        <f t="shared" si="259"/>
        <v>0</v>
      </c>
      <c r="BY1432" s="27"/>
      <c r="BZ1432" s="27"/>
      <c r="CA1432" s="27">
        <f t="shared" si="260"/>
        <v>0</v>
      </c>
      <c r="CB1432" s="27">
        <f t="shared" si="261"/>
        <v>0</v>
      </c>
      <c r="CC1432" s="27"/>
      <c r="CD1432" s="27"/>
      <c r="CE1432" s="27"/>
      <c r="CF1432" s="27"/>
      <c r="CG1432" s="27">
        <f t="shared" si="262"/>
        <v>0</v>
      </c>
      <c r="CH1432" s="27"/>
      <c r="CI1432" s="27"/>
      <c r="CJ1432" s="27"/>
      <c r="CK1432" s="27"/>
      <c r="CL1432" s="27">
        <f t="shared" si="255"/>
        <v>0</v>
      </c>
      <c r="CM1432" s="27"/>
      <c r="CN1432" s="27"/>
      <c r="CO1432" s="27">
        <f t="shared" si="263"/>
        <v>0</v>
      </c>
      <c r="CP1432" s="27">
        <v>187.62</v>
      </c>
      <c r="CQ1432" s="27"/>
      <c r="CR1432" s="27"/>
      <c r="CS1432" s="1" t="s">
        <v>5726</v>
      </c>
    </row>
    <row r="1433" spans="1:97" customFormat="1" ht="58.5" hidden="1" customHeight="1" x14ac:dyDescent="0.25">
      <c r="A1433" s="1" t="s">
        <v>4831</v>
      </c>
      <c r="B1433" s="1" t="s">
        <v>4832</v>
      </c>
      <c r="C1433" s="1" t="s">
        <v>267</v>
      </c>
      <c r="D1433" s="1" t="s">
        <v>26</v>
      </c>
      <c r="E1433" s="1" t="s">
        <v>4833</v>
      </c>
      <c r="F1433" s="1" t="s">
        <v>4834</v>
      </c>
      <c r="G1433" s="1" t="s">
        <v>148</v>
      </c>
      <c r="H1433" s="1" t="s">
        <v>749</v>
      </c>
      <c r="I1433" s="1" t="s">
        <v>4835</v>
      </c>
      <c r="J1433" s="1" t="s">
        <v>4836</v>
      </c>
      <c r="K1433" s="1" t="s">
        <v>4837</v>
      </c>
      <c r="L1433" s="1" t="s">
        <v>362</v>
      </c>
      <c r="M1433" s="1" t="s">
        <v>4838</v>
      </c>
      <c r="N1433" s="1" t="s">
        <v>4839</v>
      </c>
      <c r="O1433" s="1" t="s">
        <v>827</v>
      </c>
      <c r="P1433" s="1">
        <v>948</v>
      </c>
      <c r="Q1433" s="1" t="s">
        <v>5283</v>
      </c>
      <c r="R1433" s="1" t="s">
        <v>38</v>
      </c>
      <c r="S1433" s="1" t="s">
        <v>5242</v>
      </c>
      <c r="T1433" s="1" t="s">
        <v>5284</v>
      </c>
      <c r="U1433" s="1">
        <v>34</v>
      </c>
      <c r="V1433" s="1" t="s">
        <v>41</v>
      </c>
      <c r="W1433" s="1" t="s">
        <v>41</v>
      </c>
      <c r="X1433" s="1">
        <v>1</v>
      </c>
      <c r="Y1433" s="31" t="s">
        <v>5649</v>
      </c>
      <c r="Z1433" s="1">
        <v>10</v>
      </c>
      <c r="AA1433" s="1">
        <v>10</v>
      </c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>
        <f t="shared" si="257"/>
        <v>0</v>
      </c>
      <c r="AP1433" s="1">
        <v>100.19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5.48</v>
      </c>
      <c r="AY1433" s="1">
        <v>0</v>
      </c>
      <c r="AZ1433" s="1">
        <v>0</v>
      </c>
      <c r="BA1433" s="1">
        <v>0</v>
      </c>
      <c r="BB1433" s="1">
        <v>49.79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f t="shared" si="258"/>
        <v>0</v>
      </c>
      <c r="BJ1433" s="1">
        <v>56.35</v>
      </c>
      <c r="BK1433" s="1">
        <v>2</v>
      </c>
      <c r="BL1433" s="1">
        <v>0</v>
      </c>
      <c r="BM1433" s="1">
        <v>0</v>
      </c>
      <c r="BN1433" s="1">
        <v>0</v>
      </c>
      <c r="BO1433" s="1">
        <v>1.25</v>
      </c>
      <c r="BP1433" s="1">
        <v>4.5</v>
      </c>
      <c r="BQ1433" s="1">
        <v>0</v>
      </c>
      <c r="BR1433" s="1">
        <v>0</v>
      </c>
      <c r="BS1433" s="1">
        <v>0</v>
      </c>
      <c r="BT1433" s="1">
        <v>0</v>
      </c>
      <c r="BU1433" s="1">
        <v>0</v>
      </c>
      <c r="BV1433" s="1">
        <v>10</v>
      </c>
      <c r="BW1433" s="1">
        <v>0</v>
      </c>
      <c r="BX1433" s="1">
        <f t="shared" si="259"/>
        <v>0</v>
      </c>
      <c r="BY1433" s="1">
        <v>20</v>
      </c>
      <c r="BZ1433" s="1">
        <v>0</v>
      </c>
      <c r="CA1433" s="1">
        <f t="shared" si="260"/>
        <v>0</v>
      </c>
      <c r="CB1433" s="1">
        <f t="shared" si="261"/>
        <v>0</v>
      </c>
      <c r="CC1433" s="1">
        <v>30</v>
      </c>
      <c r="CD1433" s="1">
        <v>30</v>
      </c>
      <c r="CE1433" s="1">
        <v>110</v>
      </c>
      <c r="CF1433" s="1">
        <v>0</v>
      </c>
      <c r="CG1433" s="1">
        <f t="shared" si="262"/>
        <v>0</v>
      </c>
      <c r="CH1433" s="1">
        <v>16</v>
      </c>
      <c r="CI1433" s="1">
        <v>16</v>
      </c>
      <c r="CJ1433" s="1">
        <v>0</v>
      </c>
      <c r="CK1433" s="1">
        <v>0</v>
      </c>
      <c r="CL1433" s="1">
        <f t="shared" si="255"/>
        <v>0</v>
      </c>
      <c r="CM1433" s="1"/>
      <c r="CN1433" s="1">
        <v>0</v>
      </c>
      <c r="CO1433" s="1">
        <f t="shared" si="263"/>
        <v>0</v>
      </c>
      <c r="CP1433" s="1">
        <v>186.54</v>
      </c>
      <c r="CQ1433" s="1">
        <f>SUM(BI1433,CB1433,CG1433)</f>
        <v>0</v>
      </c>
      <c r="CR1433" s="1">
        <v>49</v>
      </c>
      <c r="CS1433" s="1" t="s">
        <v>5732</v>
      </c>
    </row>
    <row r="1434" spans="1:97" customFormat="1" ht="134.25" hidden="1" customHeight="1" x14ac:dyDescent="0.25">
      <c r="A1434" s="27" t="s">
        <v>5302</v>
      </c>
      <c r="B1434" s="27" t="s">
        <v>5303</v>
      </c>
      <c r="C1434" s="27" t="s">
        <v>25</v>
      </c>
      <c r="D1434" s="27" t="s">
        <v>71</v>
      </c>
      <c r="E1434" s="27" t="s">
        <v>5304</v>
      </c>
      <c r="F1434" s="27" t="s">
        <v>5305</v>
      </c>
      <c r="G1434" s="27" t="s">
        <v>75</v>
      </c>
      <c r="H1434" s="27" t="s">
        <v>123</v>
      </c>
      <c r="I1434" s="27" t="s">
        <v>5306</v>
      </c>
      <c r="J1434" s="27" t="s">
        <v>5306</v>
      </c>
      <c r="K1434" s="27" t="s">
        <v>5307</v>
      </c>
      <c r="L1434" s="27" t="s">
        <v>230</v>
      </c>
      <c r="M1434" s="27" t="s">
        <v>5308</v>
      </c>
      <c r="N1434" s="27" t="s">
        <v>5309</v>
      </c>
      <c r="O1434" s="27" t="s">
        <v>5310</v>
      </c>
      <c r="P1434" s="27">
        <v>948</v>
      </c>
      <c r="Q1434" s="27" t="s">
        <v>5283</v>
      </c>
      <c r="R1434" s="27" t="s">
        <v>38</v>
      </c>
      <c r="S1434" s="27" t="s">
        <v>5242</v>
      </c>
      <c r="T1434" s="27" t="s">
        <v>5284</v>
      </c>
      <c r="U1434" s="27">
        <v>34</v>
      </c>
      <c r="V1434" s="27" t="s">
        <v>41</v>
      </c>
      <c r="W1434" s="27" t="s">
        <v>41</v>
      </c>
      <c r="X1434" s="27">
        <v>1</v>
      </c>
      <c r="Y1434" s="33" t="s">
        <v>5639</v>
      </c>
      <c r="Z1434" s="27">
        <v>10</v>
      </c>
      <c r="AA1434" s="27">
        <v>10</v>
      </c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>
        <f t="shared" si="257"/>
        <v>0</v>
      </c>
      <c r="AP1434" s="27">
        <v>178.56</v>
      </c>
      <c r="AQ1434" s="27">
        <v>2.4900000000000002</v>
      </c>
      <c r="AR1434" s="27"/>
      <c r="AS1434" s="27"/>
      <c r="AT1434" s="27">
        <v>55</v>
      </c>
      <c r="AU1434" s="27"/>
      <c r="AV1434" s="27"/>
      <c r="AW1434" s="27"/>
      <c r="AX1434" s="27"/>
      <c r="AY1434" s="27"/>
      <c r="AZ1434" s="27"/>
      <c r="BA1434" s="27"/>
      <c r="BB1434" s="27">
        <v>111.07</v>
      </c>
      <c r="BC1434" s="27"/>
      <c r="BD1434" s="27"/>
      <c r="BE1434" s="27"/>
      <c r="BF1434" s="27"/>
      <c r="BG1434" s="27"/>
      <c r="BH1434" s="27"/>
      <c r="BI1434" s="27">
        <f t="shared" si="258"/>
        <v>0</v>
      </c>
      <c r="BJ1434" s="27">
        <v>6.2</v>
      </c>
      <c r="BK1434" s="27"/>
      <c r="BL1434" s="27"/>
      <c r="BM1434" s="27"/>
      <c r="BN1434" s="27"/>
      <c r="BO1434" s="27"/>
      <c r="BP1434" s="27"/>
      <c r="BQ1434" s="27"/>
      <c r="BR1434" s="27"/>
      <c r="BS1434" s="27">
        <v>2.7</v>
      </c>
      <c r="BT1434" s="27">
        <v>3.5</v>
      </c>
      <c r="BU1434" s="27"/>
      <c r="BV1434" s="27"/>
      <c r="BW1434" s="27"/>
      <c r="BX1434" s="27">
        <f t="shared" si="259"/>
        <v>0</v>
      </c>
      <c r="BY1434" s="27"/>
      <c r="BZ1434" s="27"/>
      <c r="CA1434" s="27">
        <f t="shared" si="260"/>
        <v>0</v>
      </c>
      <c r="CB1434" s="27">
        <f t="shared" si="261"/>
        <v>0</v>
      </c>
      <c r="CC1434" s="27">
        <v>0</v>
      </c>
      <c r="CD1434" s="27">
        <v>0</v>
      </c>
      <c r="CE1434" s="27"/>
      <c r="CF1434" s="27"/>
      <c r="CG1434" s="27">
        <f t="shared" si="262"/>
        <v>0</v>
      </c>
      <c r="CH1434" s="27">
        <v>0</v>
      </c>
      <c r="CI1434" s="27">
        <v>0</v>
      </c>
      <c r="CJ1434" s="27"/>
      <c r="CK1434" s="27"/>
      <c r="CL1434" s="27">
        <f t="shared" si="255"/>
        <v>0</v>
      </c>
      <c r="CM1434" s="27"/>
      <c r="CN1434" s="27"/>
      <c r="CO1434" s="27">
        <f t="shared" si="263"/>
        <v>0</v>
      </c>
      <c r="CP1434" s="27">
        <v>184.76</v>
      </c>
      <c r="CQ1434" s="27"/>
      <c r="CR1434" s="27"/>
      <c r="CS1434" s="27" t="s">
        <v>5726</v>
      </c>
    </row>
    <row r="1435" spans="1:97" customFormat="1" ht="66" hidden="1" customHeight="1" x14ac:dyDescent="0.25">
      <c r="A1435" s="1" t="s">
        <v>1979</v>
      </c>
      <c r="B1435" s="1" t="s">
        <v>1980</v>
      </c>
      <c r="C1435" s="1" t="s">
        <v>157</v>
      </c>
      <c r="D1435" s="1" t="s">
        <v>98</v>
      </c>
      <c r="E1435" s="1" t="s">
        <v>1981</v>
      </c>
      <c r="F1435" s="26" t="s">
        <v>1982</v>
      </c>
      <c r="G1435" s="26" t="s">
        <v>1983</v>
      </c>
      <c r="H1435" s="1" t="s">
        <v>74</v>
      </c>
      <c r="I1435" s="1" t="s">
        <v>1984</v>
      </c>
      <c r="J1435" s="1" t="s">
        <v>1985</v>
      </c>
      <c r="K1435" s="1" t="s">
        <v>1986</v>
      </c>
      <c r="L1435" s="1" t="s">
        <v>105</v>
      </c>
      <c r="M1435" s="1" t="s">
        <v>1987</v>
      </c>
      <c r="N1435" s="1" t="s">
        <v>1988</v>
      </c>
      <c r="O1435" s="1" t="s">
        <v>1989</v>
      </c>
      <c r="P1435" s="1">
        <v>948</v>
      </c>
      <c r="Q1435" s="1" t="s">
        <v>5283</v>
      </c>
      <c r="R1435" s="1" t="s">
        <v>38</v>
      </c>
      <c r="S1435" s="1" t="s">
        <v>5242</v>
      </c>
      <c r="T1435" s="1" t="s">
        <v>5284</v>
      </c>
      <c r="U1435" s="1">
        <v>34</v>
      </c>
      <c r="V1435" s="1" t="s">
        <v>41</v>
      </c>
      <c r="W1435" s="1" t="s">
        <v>41</v>
      </c>
      <c r="X1435" s="1">
        <v>2</v>
      </c>
      <c r="Y1435" s="34" t="s">
        <v>5649</v>
      </c>
      <c r="Z1435" s="1">
        <v>0</v>
      </c>
      <c r="AA1435" s="1">
        <v>0</v>
      </c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>
        <f t="shared" si="257"/>
        <v>0</v>
      </c>
      <c r="AP1435" s="1">
        <v>66.31</v>
      </c>
      <c r="AQ1435" s="1"/>
      <c r="AR1435" s="1"/>
      <c r="AS1435" s="1"/>
      <c r="AT1435" s="1"/>
      <c r="AU1435" s="1"/>
      <c r="AV1435" s="1"/>
      <c r="AW1435" s="1"/>
      <c r="AX1435" s="1">
        <v>1.37</v>
      </c>
      <c r="AY1435" s="1"/>
      <c r="AZ1435" s="1"/>
      <c r="BA1435" s="1">
        <v>64.94</v>
      </c>
      <c r="BB1435" s="1"/>
      <c r="BC1435" s="1"/>
      <c r="BD1435" s="1"/>
      <c r="BE1435" s="1"/>
      <c r="BF1435" s="1"/>
      <c r="BG1435" s="1"/>
      <c r="BH1435" s="1"/>
      <c r="BI1435" s="1">
        <f t="shared" si="258"/>
        <v>0</v>
      </c>
      <c r="BJ1435" s="1">
        <v>97.35</v>
      </c>
      <c r="BK1435" s="1">
        <v>0.5</v>
      </c>
      <c r="BL1435" s="1"/>
      <c r="BM1435" s="1">
        <v>0</v>
      </c>
      <c r="BN1435" s="1"/>
      <c r="BO1435" s="1"/>
      <c r="BP1435" s="1"/>
      <c r="BQ1435" s="1">
        <v>4</v>
      </c>
      <c r="BR1435" s="1">
        <v>0</v>
      </c>
      <c r="BS1435" s="1">
        <v>8.1</v>
      </c>
      <c r="BT1435" s="1"/>
      <c r="BU1435" s="1"/>
      <c r="BV1435" s="1">
        <v>10</v>
      </c>
      <c r="BW1435" s="1"/>
      <c r="BX1435" s="1">
        <f t="shared" si="259"/>
        <v>0</v>
      </c>
      <c r="BY1435" s="1"/>
      <c r="BZ1435" s="1">
        <v>70</v>
      </c>
      <c r="CA1435" s="1">
        <f t="shared" si="260"/>
        <v>0</v>
      </c>
      <c r="CB1435" s="1">
        <f t="shared" si="261"/>
        <v>0</v>
      </c>
      <c r="CC1435" s="1">
        <v>20</v>
      </c>
      <c r="CD1435" s="1">
        <v>20</v>
      </c>
      <c r="CE1435" s="1"/>
      <c r="CF1435" s="1"/>
      <c r="CG1435" s="1">
        <f t="shared" si="262"/>
        <v>0</v>
      </c>
      <c r="CH1435" s="1">
        <v>8</v>
      </c>
      <c r="CI1435" s="1">
        <v>8</v>
      </c>
      <c r="CJ1435" s="1"/>
      <c r="CK1435" s="1"/>
      <c r="CL1435" s="1">
        <f t="shared" si="255"/>
        <v>0</v>
      </c>
      <c r="CM1435" s="1"/>
      <c r="CN1435" s="1"/>
      <c r="CO1435" s="1">
        <f t="shared" si="263"/>
        <v>0</v>
      </c>
      <c r="CP1435" s="1">
        <v>183.66</v>
      </c>
      <c r="CQ1435" s="1">
        <f>SUM(BI1435,CB1435,CG1435)</f>
        <v>0</v>
      </c>
      <c r="CR1435" s="1">
        <v>74</v>
      </c>
      <c r="CS1435" s="1" t="s">
        <v>5728</v>
      </c>
    </row>
    <row r="1436" spans="1:97" customFormat="1" ht="153.75" hidden="1" customHeight="1" x14ac:dyDescent="0.25">
      <c r="A1436" s="27" t="s">
        <v>1990</v>
      </c>
      <c r="B1436" s="27" t="s">
        <v>1991</v>
      </c>
      <c r="C1436" s="27" t="s">
        <v>745</v>
      </c>
      <c r="D1436" s="27" t="s">
        <v>26</v>
      </c>
      <c r="E1436" s="27" t="s">
        <v>1992</v>
      </c>
      <c r="F1436" s="27" t="s">
        <v>1993</v>
      </c>
      <c r="G1436" s="27" t="s">
        <v>472</v>
      </c>
      <c r="H1436" s="27" t="s">
        <v>226</v>
      </c>
      <c r="I1436" s="27" t="s">
        <v>1994</v>
      </c>
      <c r="J1436" s="27" t="s">
        <v>1995</v>
      </c>
      <c r="K1436" s="27" t="s">
        <v>1996</v>
      </c>
      <c r="L1436" s="27" t="s">
        <v>672</v>
      </c>
      <c r="M1436" s="27" t="s">
        <v>288</v>
      </c>
      <c r="N1436" s="27" t="s">
        <v>1997</v>
      </c>
      <c r="O1436" s="27" t="s">
        <v>290</v>
      </c>
      <c r="P1436" s="27">
        <v>948</v>
      </c>
      <c r="Q1436" s="27" t="s">
        <v>5283</v>
      </c>
      <c r="R1436" s="27" t="s">
        <v>38</v>
      </c>
      <c r="S1436" s="27" t="s">
        <v>5242</v>
      </c>
      <c r="T1436" s="27" t="s">
        <v>5284</v>
      </c>
      <c r="U1436" s="27">
        <v>34</v>
      </c>
      <c r="V1436" s="27" t="s">
        <v>41</v>
      </c>
      <c r="W1436" s="27" t="s">
        <v>41</v>
      </c>
      <c r="X1436" s="27">
        <v>1</v>
      </c>
      <c r="Y1436" s="33" t="s">
        <v>5708</v>
      </c>
      <c r="Z1436" s="27">
        <v>10</v>
      </c>
      <c r="AA1436" s="27">
        <v>10</v>
      </c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>
        <f t="shared" si="257"/>
        <v>0</v>
      </c>
      <c r="AP1436" s="27">
        <v>129.88</v>
      </c>
      <c r="AQ1436" s="27">
        <v>4.9800000000000004</v>
      </c>
      <c r="AR1436" s="27"/>
      <c r="AS1436" s="27"/>
      <c r="AT1436" s="27"/>
      <c r="AU1436" s="27"/>
      <c r="AV1436" s="27"/>
      <c r="AW1436" s="27"/>
      <c r="AX1436" s="27"/>
      <c r="AY1436" s="27"/>
      <c r="AZ1436" s="27"/>
      <c r="BA1436" s="27"/>
      <c r="BB1436" s="27">
        <v>114.9</v>
      </c>
      <c r="BC1436" s="27"/>
      <c r="BD1436" s="27"/>
      <c r="BE1436" s="27"/>
      <c r="BF1436" s="27"/>
      <c r="BG1436" s="27"/>
      <c r="BH1436" s="27"/>
      <c r="BI1436" s="27">
        <f t="shared" si="258"/>
        <v>0</v>
      </c>
      <c r="BJ1436" s="27">
        <v>10</v>
      </c>
      <c r="BK1436" s="27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  <c r="BV1436" s="27"/>
      <c r="BW1436" s="27">
        <v>10</v>
      </c>
      <c r="BX1436" s="27">
        <f t="shared" si="259"/>
        <v>0</v>
      </c>
      <c r="BY1436" s="27"/>
      <c r="BZ1436" s="27"/>
      <c r="CA1436" s="27">
        <f t="shared" si="260"/>
        <v>0</v>
      </c>
      <c r="CB1436" s="27">
        <f t="shared" si="261"/>
        <v>0</v>
      </c>
      <c r="CC1436" s="27">
        <v>40</v>
      </c>
      <c r="CD1436" s="27">
        <v>40</v>
      </c>
      <c r="CE1436" s="27"/>
      <c r="CF1436" s="27"/>
      <c r="CG1436" s="27">
        <f t="shared" si="262"/>
        <v>0</v>
      </c>
      <c r="CH1436" s="27">
        <v>24</v>
      </c>
      <c r="CI1436" s="27">
        <v>24</v>
      </c>
      <c r="CJ1436" s="27"/>
      <c r="CK1436" s="27"/>
      <c r="CL1436" s="27">
        <f t="shared" si="255"/>
        <v>0</v>
      </c>
      <c r="CM1436" s="27"/>
      <c r="CN1436" s="27"/>
      <c r="CO1436" s="27">
        <f t="shared" si="263"/>
        <v>0</v>
      </c>
      <c r="CP1436" s="27">
        <v>179.88</v>
      </c>
      <c r="CQ1436" s="27"/>
      <c r="CR1436" s="27"/>
      <c r="CS1436" s="27" t="s">
        <v>5727</v>
      </c>
    </row>
    <row r="1437" spans="1:97" customFormat="1" ht="52.5" hidden="1" customHeight="1" x14ac:dyDescent="0.25">
      <c r="A1437" s="1" t="s">
        <v>4016</v>
      </c>
      <c r="B1437" s="1" t="s">
        <v>4017</v>
      </c>
      <c r="C1437" s="1" t="s">
        <v>25</v>
      </c>
      <c r="D1437" s="1" t="s">
        <v>84</v>
      </c>
      <c r="E1437" s="1" t="s">
        <v>4018</v>
      </c>
      <c r="F1437" s="1" t="s">
        <v>4019</v>
      </c>
      <c r="G1437" s="1" t="s">
        <v>4020</v>
      </c>
      <c r="H1437" s="1" t="s">
        <v>622</v>
      </c>
      <c r="I1437" s="1" t="s">
        <v>4021</v>
      </c>
      <c r="J1437" s="1" t="s">
        <v>4022</v>
      </c>
      <c r="K1437" s="1" t="s">
        <v>4023</v>
      </c>
      <c r="L1437" s="1" t="s">
        <v>556</v>
      </c>
      <c r="M1437" s="1" t="s">
        <v>557</v>
      </c>
      <c r="N1437" s="1" t="s">
        <v>4024</v>
      </c>
      <c r="O1437" s="1" t="s">
        <v>559</v>
      </c>
      <c r="P1437" s="1">
        <v>948</v>
      </c>
      <c r="Q1437" s="1" t="s">
        <v>5283</v>
      </c>
      <c r="R1437" s="1" t="s">
        <v>38</v>
      </c>
      <c r="S1437" s="1" t="s">
        <v>5242</v>
      </c>
      <c r="T1437" s="1" t="s">
        <v>5284</v>
      </c>
      <c r="U1437" s="1">
        <v>34</v>
      </c>
      <c r="V1437" s="1" t="s">
        <v>41</v>
      </c>
      <c r="W1437" s="1" t="s">
        <v>41</v>
      </c>
      <c r="X1437" s="1">
        <v>7</v>
      </c>
      <c r="Y1437" s="31" t="s">
        <v>5649</v>
      </c>
      <c r="Z1437" s="1">
        <v>174.86</v>
      </c>
      <c r="AA1437" s="1">
        <v>10</v>
      </c>
      <c r="AB1437" s="1">
        <v>4.9800000000000004</v>
      </c>
      <c r="AC1437" s="1"/>
      <c r="AD1437" s="1"/>
      <c r="AE1437" s="1">
        <v>119.88</v>
      </c>
      <c r="AF1437" s="1"/>
      <c r="AG1437" s="1"/>
      <c r="AH1437" s="1"/>
      <c r="AI1437" s="1"/>
      <c r="AJ1437" s="1"/>
      <c r="AK1437" s="1"/>
      <c r="AL1437" s="1"/>
      <c r="AM1437" s="1"/>
      <c r="AN1437" s="1"/>
      <c r="AO1437" s="1">
        <f t="shared" si="257"/>
        <v>0</v>
      </c>
      <c r="AP1437" s="1">
        <v>114.74</v>
      </c>
      <c r="AQ1437" s="1">
        <v>4.9800000000000004</v>
      </c>
      <c r="AR1437" s="1">
        <v>0</v>
      </c>
      <c r="AS1437" s="1">
        <v>0</v>
      </c>
      <c r="AT1437" s="1">
        <v>0</v>
      </c>
      <c r="AU1437" s="1">
        <v>61.42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f t="shared" si="258"/>
        <v>0</v>
      </c>
      <c r="BJ1437" s="1">
        <v>22.7</v>
      </c>
      <c r="BK1437" s="1">
        <v>0</v>
      </c>
      <c r="BL1437" s="1">
        <v>0</v>
      </c>
      <c r="BM1437" s="1">
        <v>0</v>
      </c>
      <c r="BN1437" s="1">
        <v>0</v>
      </c>
      <c r="BO1437" s="1">
        <v>0</v>
      </c>
      <c r="BP1437" s="1">
        <v>0</v>
      </c>
      <c r="BQ1437" s="1">
        <v>0</v>
      </c>
      <c r="BR1437" s="1">
        <v>0</v>
      </c>
      <c r="BS1437" s="1">
        <v>2.7</v>
      </c>
      <c r="BT1437" s="1">
        <v>0</v>
      </c>
      <c r="BU1437" s="1">
        <v>0</v>
      </c>
      <c r="BV1437" s="1">
        <v>0</v>
      </c>
      <c r="BW1437" s="1">
        <v>0</v>
      </c>
      <c r="BX1437" s="1">
        <f t="shared" si="259"/>
        <v>0</v>
      </c>
      <c r="BY1437" s="1">
        <v>0</v>
      </c>
      <c r="BZ1437" s="1">
        <v>0</v>
      </c>
      <c r="CA1437" s="1">
        <f t="shared" si="260"/>
        <v>0</v>
      </c>
      <c r="CB1437" s="1">
        <f t="shared" si="261"/>
        <v>0</v>
      </c>
      <c r="CC1437" s="1">
        <v>40</v>
      </c>
      <c r="CD1437" s="1">
        <v>40</v>
      </c>
      <c r="CE1437" s="1">
        <v>0</v>
      </c>
      <c r="CF1437" s="1">
        <v>0</v>
      </c>
      <c r="CG1437" s="1">
        <f t="shared" si="262"/>
        <v>0</v>
      </c>
      <c r="CH1437" s="1">
        <v>24</v>
      </c>
      <c r="CI1437" s="1">
        <v>24</v>
      </c>
      <c r="CJ1437" s="1">
        <v>0</v>
      </c>
      <c r="CK1437" s="1">
        <v>0</v>
      </c>
      <c r="CL1437" s="1">
        <f t="shared" si="255"/>
        <v>0</v>
      </c>
      <c r="CM1437" s="1"/>
      <c r="CN1437" s="1">
        <v>0</v>
      </c>
      <c r="CO1437" s="1">
        <f t="shared" si="263"/>
        <v>0</v>
      </c>
      <c r="CP1437" s="1">
        <v>177.44</v>
      </c>
      <c r="CQ1437" s="1">
        <f>SUM(BI1437,CB1437,CG1437)</f>
        <v>0</v>
      </c>
      <c r="CR1437" s="1">
        <v>92</v>
      </c>
      <c r="CS1437" s="1" t="s">
        <v>5732</v>
      </c>
    </row>
    <row r="1438" spans="1:97" customFormat="1" ht="38.25" hidden="1" customHeight="1" x14ac:dyDescent="0.25">
      <c r="A1438" s="1" t="s">
        <v>1998</v>
      </c>
      <c r="B1438" s="1" t="s">
        <v>1999</v>
      </c>
      <c r="C1438" s="1" t="s">
        <v>157</v>
      </c>
      <c r="D1438" s="1" t="s">
        <v>71</v>
      </c>
      <c r="E1438" s="1" t="s">
        <v>2000</v>
      </c>
      <c r="F1438" s="1" t="s">
        <v>2001</v>
      </c>
      <c r="G1438" s="1" t="s">
        <v>217</v>
      </c>
      <c r="H1438" s="1" t="s">
        <v>2002</v>
      </c>
      <c r="I1438" s="1" t="s">
        <v>2003</v>
      </c>
      <c r="J1438" s="1" t="s">
        <v>2004</v>
      </c>
      <c r="K1438" s="1" t="s">
        <v>2005</v>
      </c>
      <c r="L1438" s="1" t="s">
        <v>2006</v>
      </c>
      <c r="M1438" s="1" t="s">
        <v>436</v>
      </c>
      <c r="N1438" s="1" t="s">
        <v>2007</v>
      </c>
      <c r="O1438" s="1" t="s">
        <v>438</v>
      </c>
      <c r="P1438" s="1">
        <v>948</v>
      </c>
      <c r="Q1438" s="1" t="s">
        <v>5283</v>
      </c>
      <c r="R1438" s="1" t="s">
        <v>38</v>
      </c>
      <c r="S1438" s="1" t="s">
        <v>5242</v>
      </c>
      <c r="T1438" s="1" t="s">
        <v>5284</v>
      </c>
      <c r="U1438" s="1">
        <v>34</v>
      </c>
      <c r="V1438" s="1" t="s">
        <v>41</v>
      </c>
      <c r="W1438" s="1" t="s">
        <v>41</v>
      </c>
      <c r="X1438" s="1">
        <v>1</v>
      </c>
      <c r="Y1438" s="31" t="s">
        <v>5649</v>
      </c>
      <c r="Z1438" s="1">
        <v>10</v>
      </c>
      <c r="AA1438" s="1">
        <v>10</v>
      </c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>
        <f t="shared" si="257"/>
        <v>0</v>
      </c>
      <c r="AP1438" s="1">
        <v>69.760000000000005</v>
      </c>
      <c r="AQ1438" s="1">
        <v>0</v>
      </c>
      <c r="AR1438" s="1">
        <v>0</v>
      </c>
      <c r="AS1438" s="1">
        <v>0</v>
      </c>
      <c r="AT1438" s="1">
        <v>0</v>
      </c>
      <c r="AU1438" s="1">
        <v>59.76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f t="shared" si="258"/>
        <v>0</v>
      </c>
      <c r="BJ1438" s="1">
        <v>16</v>
      </c>
      <c r="BK1438" s="1">
        <v>0</v>
      </c>
      <c r="BL1438" s="1">
        <v>0</v>
      </c>
      <c r="BM1438" s="1">
        <v>0</v>
      </c>
      <c r="BN1438" s="1">
        <v>0</v>
      </c>
      <c r="BO1438" s="1">
        <v>0</v>
      </c>
      <c r="BP1438" s="1">
        <v>0</v>
      </c>
      <c r="BQ1438" s="1">
        <v>4</v>
      </c>
      <c r="BR1438" s="1">
        <v>0</v>
      </c>
      <c r="BS1438" s="1">
        <v>0</v>
      </c>
      <c r="BT1438" s="1">
        <v>0</v>
      </c>
      <c r="BU1438" s="1">
        <v>0</v>
      </c>
      <c r="BV1438" s="1">
        <v>10</v>
      </c>
      <c r="BW1438" s="1">
        <v>0</v>
      </c>
      <c r="BX1438" s="1">
        <f t="shared" si="259"/>
        <v>0</v>
      </c>
      <c r="BY1438" s="1">
        <v>0</v>
      </c>
      <c r="BZ1438" s="1">
        <v>0</v>
      </c>
      <c r="CA1438" s="1">
        <f t="shared" si="260"/>
        <v>0</v>
      </c>
      <c r="CB1438" s="1">
        <f t="shared" si="261"/>
        <v>0</v>
      </c>
      <c r="CC1438" s="1">
        <v>90</v>
      </c>
      <c r="CD1438" s="1">
        <v>40</v>
      </c>
      <c r="CE1438" s="1">
        <v>0</v>
      </c>
      <c r="CF1438" s="1">
        <v>0</v>
      </c>
      <c r="CG1438" s="1">
        <f t="shared" si="262"/>
        <v>0</v>
      </c>
      <c r="CH1438" s="1">
        <v>39</v>
      </c>
      <c r="CI1438" s="1">
        <v>24</v>
      </c>
      <c r="CJ1438" s="1">
        <v>15</v>
      </c>
      <c r="CK1438" s="1">
        <v>0</v>
      </c>
      <c r="CL1438" s="1">
        <f t="shared" si="255"/>
        <v>0</v>
      </c>
      <c r="CM1438" s="1"/>
      <c r="CN1438" s="1">
        <v>0</v>
      </c>
      <c r="CO1438" s="1">
        <f t="shared" si="263"/>
        <v>0</v>
      </c>
      <c r="CP1438" s="1">
        <v>175.76</v>
      </c>
      <c r="CQ1438" s="1">
        <f>SUM(BI1438,CB1438,CG1438)</f>
        <v>0</v>
      </c>
      <c r="CR1438" s="1">
        <v>91</v>
      </c>
      <c r="CS1438" s="1" t="s">
        <v>5732</v>
      </c>
    </row>
    <row r="1439" spans="1:97" customFormat="1" ht="38.25" hidden="1" customHeight="1" x14ac:dyDescent="0.25">
      <c r="A1439" s="1" t="s">
        <v>5076</v>
      </c>
      <c r="B1439" s="1" t="s">
        <v>5077</v>
      </c>
      <c r="C1439" s="1" t="s">
        <v>25</v>
      </c>
      <c r="D1439" s="1" t="s">
        <v>26</v>
      </c>
      <c r="E1439" s="1" t="s">
        <v>5078</v>
      </c>
      <c r="F1439" s="26" t="s">
        <v>5079</v>
      </c>
      <c r="G1439" s="26" t="s">
        <v>5080</v>
      </c>
      <c r="H1439" s="1" t="s">
        <v>852</v>
      </c>
      <c r="I1439" s="1" t="s">
        <v>5081</v>
      </c>
      <c r="J1439" s="1" t="s">
        <v>5081</v>
      </c>
      <c r="K1439" s="1" t="s">
        <v>5082</v>
      </c>
      <c r="L1439" s="1" t="s">
        <v>362</v>
      </c>
      <c r="M1439" s="1" t="s">
        <v>363</v>
      </c>
      <c r="N1439" s="1" t="s">
        <v>5083</v>
      </c>
      <c r="O1439" s="1" t="s">
        <v>1171</v>
      </c>
      <c r="P1439" s="1">
        <v>948</v>
      </c>
      <c r="Q1439" s="1" t="s">
        <v>5283</v>
      </c>
      <c r="R1439" s="1" t="s">
        <v>38</v>
      </c>
      <c r="S1439" s="1" t="s">
        <v>5242</v>
      </c>
      <c r="T1439" s="1" t="s">
        <v>5284</v>
      </c>
      <c r="U1439" s="1">
        <v>34</v>
      </c>
      <c r="V1439" s="1" t="s">
        <v>41</v>
      </c>
      <c r="W1439" s="1" t="s">
        <v>41</v>
      </c>
      <c r="X1439" s="1">
        <v>3</v>
      </c>
      <c r="Y1439" s="34" t="s">
        <v>5649</v>
      </c>
      <c r="Z1439" s="1">
        <v>122.27</v>
      </c>
      <c r="AA1439" s="1">
        <v>0</v>
      </c>
      <c r="AB1439" s="1"/>
      <c r="AC1439" s="1"/>
      <c r="AD1439" s="1"/>
      <c r="AE1439" s="1"/>
      <c r="AF1439" s="1"/>
      <c r="AG1439" s="1"/>
      <c r="AH1439" s="1">
        <v>49.5</v>
      </c>
      <c r="AI1439" s="1"/>
      <c r="AJ1439" s="1">
        <v>72.77</v>
      </c>
      <c r="AK1439" s="1"/>
      <c r="AL1439" s="1"/>
      <c r="AM1439" s="1"/>
      <c r="AN1439" s="1"/>
      <c r="AO1439" s="1">
        <f t="shared" si="257"/>
        <v>0</v>
      </c>
      <c r="AP1439" s="1">
        <v>89.75</v>
      </c>
      <c r="AQ1439" s="1"/>
      <c r="AR1439" s="1"/>
      <c r="AS1439" s="1"/>
      <c r="AT1439" s="1"/>
      <c r="AU1439" s="1"/>
      <c r="AV1439" s="1"/>
      <c r="AW1439" s="1"/>
      <c r="AX1439" s="1">
        <v>24.66</v>
      </c>
      <c r="AY1439" s="1"/>
      <c r="AZ1439" s="1"/>
      <c r="BA1439" s="1">
        <v>7.64</v>
      </c>
      <c r="BB1439" s="1">
        <v>57.45</v>
      </c>
      <c r="BC1439" s="1"/>
      <c r="BD1439" s="1"/>
      <c r="BE1439" s="1"/>
      <c r="BF1439" s="1"/>
      <c r="BG1439" s="1"/>
      <c r="BH1439" s="1"/>
      <c r="BI1439" s="1">
        <f t="shared" si="258"/>
        <v>0</v>
      </c>
      <c r="BJ1439" s="1">
        <v>54.7</v>
      </c>
      <c r="BK1439" s="1">
        <v>0.5</v>
      </c>
      <c r="BL1439" s="1"/>
      <c r="BM1439" s="1"/>
      <c r="BN1439" s="1"/>
      <c r="BO1439" s="1">
        <v>7.5</v>
      </c>
      <c r="BP1439" s="1"/>
      <c r="BQ1439" s="1">
        <v>0</v>
      </c>
      <c r="BR1439" s="1"/>
      <c r="BS1439" s="1">
        <v>0</v>
      </c>
      <c r="BT1439" s="1"/>
      <c r="BU1439" s="1">
        <v>10</v>
      </c>
      <c r="BV1439" s="1"/>
      <c r="BW1439" s="1">
        <v>10</v>
      </c>
      <c r="BX1439" s="1">
        <f t="shared" si="259"/>
        <v>0</v>
      </c>
      <c r="BY1439" s="1">
        <v>20</v>
      </c>
      <c r="BZ1439" s="1"/>
      <c r="CA1439" s="1">
        <f t="shared" si="260"/>
        <v>0</v>
      </c>
      <c r="CB1439" s="1">
        <f t="shared" si="261"/>
        <v>0</v>
      </c>
      <c r="CC1439" s="1">
        <v>30</v>
      </c>
      <c r="CD1439" s="1">
        <v>20</v>
      </c>
      <c r="CE1439" s="1"/>
      <c r="CF1439" s="1"/>
      <c r="CG1439" s="1">
        <f t="shared" si="262"/>
        <v>0</v>
      </c>
      <c r="CH1439" s="1">
        <v>16</v>
      </c>
      <c r="CI1439" s="1">
        <v>16</v>
      </c>
      <c r="CJ1439" s="1"/>
      <c r="CK1439" s="1"/>
      <c r="CL1439" s="1">
        <f t="shared" si="255"/>
        <v>0</v>
      </c>
      <c r="CM1439" s="1"/>
      <c r="CN1439" s="1"/>
      <c r="CO1439" s="1">
        <f t="shared" si="263"/>
        <v>0</v>
      </c>
      <c r="CP1439" s="1">
        <v>174.45</v>
      </c>
      <c r="CQ1439" s="1">
        <f>SUM(BI1439,CB1439,CG1439)</f>
        <v>0</v>
      </c>
      <c r="CR1439" s="1">
        <v>79</v>
      </c>
      <c r="CS1439" s="1" t="s">
        <v>5728</v>
      </c>
    </row>
    <row r="1440" spans="1:97" customFormat="1" ht="54.75" hidden="1" customHeight="1" x14ac:dyDescent="0.25">
      <c r="A1440" s="1" t="s">
        <v>539</v>
      </c>
      <c r="B1440" s="1" t="s">
        <v>540</v>
      </c>
      <c r="C1440" s="1" t="s">
        <v>25</v>
      </c>
      <c r="D1440" s="1" t="s">
        <v>26</v>
      </c>
      <c r="E1440" s="1" t="s">
        <v>541</v>
      </c>
      <c r="F1440" s="26" t="s">
        <v>542</v>
      </c>
      <c r="G1440" s="26" t="s">
        <v>160</v>
      </c>
      <c r="H1440" s="1" t="s">
        <v>391</v>
      </c>
      <c r="I1440" s="1" t="s">
        <v>543</v>
      </c>
      <c r="J1440" s="1" t="s">
        <v>544</v>
      </c>
      <c r="K1440" s="1" t="s">
        <v>545</v>
      </c>
      <c r="L1440" s="1" t="s">
        <v>105</v>
      </c>
      <c r="M1440" s="1" t="s">
        <v>373</v>
      </c>
      <c r="N1440" s="1" t="s">
        <v>546</v>
      </c>
      <c r="O1440" s="1" t="s">
        <v>547</v>
      </c>
      <c r="P1440" s="1">
        <v>948</v>
      </c>
      <c r="Q1440" s="1" t="s">
        <v>5283</v>
      </c>
      <c r="R1440" s="1" t="s">
        <v>38</v>
      </c>
      <c r="S1440" s="1" t="s">
        <v>5242</v>
      </c>
      <c r="T1440" s="1" t="s">
        <v>5284</v>
      </c>
      <c r="U1440" s="1">
        <v>34</v>
      </c>
      <c r="V1440" s="1" t="s">
        <v>41</v>
      </c>
      <c r="W1440" s="1" t="s">
        <v>41</v>
      </c>
      <c r="X1440" s="1">
        <v>3</v>
      </c>
      <c r="Y1440" s="34" t="s">
        <v>5649</v>
      </c>
      <c r="Z1440" s="1">
        <v>70.34</v>
      </c>
      <c r="AA1440" s="1">
        <v>10</v>
      </c>
      <c r="AB1440" s="1">
        <v>19.09</v>
      </c>
      <c r="AC1440" s="1"/>
      <c r="AD1440" s="1"/>
      <c r="AE1440" s="1"/>
      <c r="AF1440" s="1"/>
      <c r="AG1440" s="1"/>
      <c r="AH1440" s="1">
        <v>41.25</v>
      </c>
      <c r="AI1440" s="1"/>
      <c r="AJ1440" s="1"/>
      <c r="AK1440" s="1"/>
      <c r="AL1440" s="1"/>
      <c r="AM1440" s="1"/>
      <c r="AN1440" s="1"/>
      <c r="AO1440" s="1">
        <f t="shared" si="257"/>
        <v>0</v>
      </c>
      <c r="AP1440" s="1">
        <v>49.64</v>
      </c>
      <c r="AQ1440" s="1">
        <v>19.09</v>
      </c>
      <c r="AR1440" s="1"/>
      <c r="AS1440" s="1"/>
      <c r="AT1440" s="1"/>
      <c r="AU1440" s="1"/>
      <c r="AV1440" s="1"/>
      <c r="AW1440" s="1"/>
      <c r="AX1440" s="1">
        <v>20.55</v>
      </c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>
        <f t="shared" si="258"/>
        <v>0</v>
      </c>
      <c r="BJ1440" s="1">
        <v>102.6</v>
      </c>
      <c r="BK1440" s="1">
        <v>0.5</v>
      </c>
      <c r="BL1440" s="1">
        <v>0.75</v>
      </c>
      <c r="BM1440" s="1"/>
      <c r="BN1440" s="1"/>
      <c r="BO1440" s="1">
        <v>8.75</v>
      </c>
      <c r="BP1440" s="1">
        <v>1.5</v>
      </c>
      <c r="BQ1440" s="1">
        <v>4</v>
      </c>
      <c r="BR1440" s="1">
        <v>5.5</v>
      </c>
      <c r="BS1440" s="1">
        <v>8.1</v>
      </c>
      <c r="BT1440" s="1">
        <v>3.5</v>
      </c>
      <c r="BU1440" s="1"/>
      <c r="BV1440" s="1"/>
      <c r="BW1440" s="1"/>
      <c r="BX1440" s="1">
        <f t="shared" si="259"/>
        <v>0</v>
      </c>
      <c r="BY1440" s="1"/>
      <c r="BZ1440" s="1">
        <v>70</v>
      </c>
      <c r="CA1440" s="1">
        <f t="shared" si="260"/>
        <v>0</v>
      </c>
      <c r="CB1440" s="1">
        <f t="shared" si="261"/>
        <v>0</v>
      </c>
      <c r="CC1440" s="1">
        <v>20</v>
      </c>
      <c r="CD1440" s="1">
        <v>20</v>
      </c>
      <c r="CE1440" s="1"/>
      <c r="CF1440" s="1"/>
      <c r="CG1440" s="1">
        <f t="shared" si="262"/>
        <v>0</v>
      </c>
      <c r="CH1440" s="1">
        <v>8</v>
      </c>
      <c r="CI1440" s="1">
        <v>8</v>
      </c>
      <c r="CJ1440" s="1"/>
      <c r="CK1440" s="1"/>
      <c r="CL1440" s="1">
        <f t="shared" si="255"/>
        <v>0</v>
      </c>
      <c r="CM1440" s="1"/>
      <c r="CN1440" s="1"/>
      <c r="CO1440" s="1">
        <f t="shared" si="263"/>
        <v>0</v>
      </c>
      <c r="CP1440" s="1">
        <v>172.24</v>
      </c>
      <c r="CQ1440" s="1">
        <f>SUM(BI1440,CB1440,CG1440)</f>
        <v>0</v>
      </c>
      <c r="CR1440" s="1">
        <v>75</v>
      </c>
      <c r="CS1440" s="1" t="s">
        <v>5728</v>
      </c>
    </row>
    <row r="1441" spans="1:97" customFormat="1" ht="100.5" hidden="1" customHeight="1" x14ac:dyDescent="0.25">
      <c r="A1441" s="27" t="s">
        <v>5067</v>
      </c>
      <c r="B1441" s="27" t="s">
        <v>5068</v>
      </c>
      <c r="C1441" s="27" t="s">
        <v>267</v>
      </c>
      <c r="D1441" s="27" t="s">
        <v>26</v>
      </c>
      <c r="E1441" s="27" t="s">
        <v>5069</v>
      </c>
      <c r="F1441" s="27" t="s">
        <v>5070</v>
      </c>
      <c r="G1441" s="27" t="s">
        <v>5071</v>
      </c>
      <c r="H1441" s="27" t="s">
        <v>29</v>
      </c>
      <c r="I1441" s="27" t="s">
        <v>5072</v>
      </c>
      <c r="J1441" s="27" t="s">
        <v>5073</v>
      </c>
      <c r="K1441" s="27" t="s">
        <v>5074</v>
      </c>
      <c r="L1441" s="27" t="s">
        <v>105</v>
      </c>
      <c r="M1441" s="27" t="s">
        <v>436</v>
      </c>
      <c r="N1441" s="27" t="s">
        <v>5075</v>
      </c>
      <c r="O1441" s="27" t="s">
        <v>321</v>
      </c>
      <c r="P1441" s="27">
        <v>948</v>
      </c>
      <c r="Q1441" s="27" t="s">
        <v>5283</v>
      </c>
      <c r="R1441" s="27" t="s">
        <v>38</v>
      </c>
      <c r="S1441" s="27" t="s">
        <v>5242</v>
      </c>
      <c r="T1441" s="27" t="s">
        <v>5284</v>
      </c>
      <c r="U1441" s="27">
        <v>34</v>
      </c>
      <c r="V1441" s="27" t="s">
        <v>41</v>
      </c>
      <c r="W1441" s="27" t="s">
        <v>41</v>
      </c>
      <c r="X1441" s="27">
        <v>2</v>
      </c>
      <c r="Y1441" s="33" t="s">
        <v>5712</v>
      </c>
      <c r="Z1441" s="27">
        <v>66.247</v>
      </c>
      <c r="AA1441" s="27">
        <v>0</v>
      </c>
      <c r="AB1441" s="1"/>
      <c r="AC1441" s="1"/>
      <c r="AD1441" s="1"/>
      <c r="AE1441" s="1"/>
      <c r="AF1441" s="1"/>
      <c r="AG1441" s="1"/>
      <c r="AH1441" s="1">
        <v>13.75</v>
      </c>
      <c r="AI1441" s="1"/>
      <c r="AJ1441" s="1"/>
      <c r="AK1441" s="1"/>
      <c r="AL1441" s="1">
        <v>52.497</v>
      </c>
      <c r="AM1441" s="1"/>
      <c r="AN1441" s="1"/>
      <c r="AO1441" s="1">
        <f t="shared" si="257"/>
        <v>0</v>
      </c>
      <c r="AP1441" s="27">
        <v>0</v>
      </c>
      <c r="AQ1441" s="27"/>
      <c r="AR1441" s="27"/>
      <c r="AS1441" s="27"/>
      <c r="AT1441" s="27"/>
      <c r="AU1441" s="27"/>
      <c r="AV1441" s="27"/>
      <c r="AW1441" s="27"/>
      <c r="AX1441" s="27"/>
      <c r="AY1441" s="27"/>
      <c r="AZ1441" s="27"/>
      <c r="BA1441" s="27"/>
      <c r="BB1441" s="27"/>
      <c r="BC1441" s="27"/>
      <c r="BD1441" s="27"/>
      <c r="BE1441" s="27"/>
      <c r="BF1441" s="27"/>
      <c r="BG1441" s="27"/>
      <c r="BH1441" s="27"/>
      <c r="BI1441" s="27">
        <f t="shared" si="258"/>
        <v>0</v>
      </c>
      <c r="BJ1441" s="27">
        <v>140.05000000000001</v>
      </c>
      <c r="BK1441" s="27">
        <v>3</v>
      </c>
      <c r="BL1441" s="27"/>
      <c r="BM1441" s="27"/>
      <c r="BN1441" s="27"/>
      <c r="BO1441" s="27">
        <v>11.25</v>
      </c>
      <c r="BP1441" s="27">
        <v>4.5</v>
      </c>
      <c r="BQ1441" s="27">
        <v>10</v>
      </c>
      <c r="BR1441" s="27"/>
      <c r="BS1441" s="27">
        <v>10.8</v>
      </c>
      <c r="BT1441" s="27">
        <v>10.5</v>
      </c>
      <c r="BU1441" s="27">
        <v>10</v>
      </c>
      <c r="BV1441" s="27">
        <v>10</v>
      </c>
      <c r="BW1441" s="27"/>
      <c r="BX1441" s="27">
        <f t="shared" si="259"/>
        <v>0</v>
      </c>
      <c r="BY1441" s="27"/>
      <c r="BZ1441" s="27">
        <v>70</v>
      </c>
      <c r="CA1441" s="27">
        <f t="shared" si="260"/>
        <v>0</v>
      </c>
      <c r="CB1441" s="27">
        <f t="shared" si="261"/>
        <v>0</v>
      </c>
      <c r="CC1441" s="27">
        <v>30</v>
      </c>
      <c r="CD1441" s="27">
        <v>30</v>
      </c>
      <c r="CE1441" s="27"/>
      <c r="CF1441" s="27"/>
      <c r="CG1441" s="27">
        <f t="shared" si="262"/>
        <v>0</v>
      </c>
      <c r="CH1441" s="27">
        <v>16</v>
      </c>
      <c r="CI1441" s="27">
        <v>16</v>
      </c>
      <c r="CJ1441" s="27"/>
      <c r="CK1441" s="27"/>
      <c r="CL1441" s="27">
        <f t="shared" si="255"/>
        <v>0</v>
      </c>
      <c r="CM1441" s="27"/>
      <c r="CN1441" s="27"/>
      <c r="CO1441" s="27">
        <f t="shared" si="263"/>
        <v>0</v>
      </c>
      <c r="CP1441" s="27">
        <v>170.05</v>
      </c>
      <c r="CQ1441" s="27"/>
      <c r="CR1441" s="27"/>
      <c r="CS1441" s="27" t="s">
        <v>5727</v>
      </c>
    </row>
    <row r="1442" spans="1:97" customFormat="1" ht="36.75" hidden="1" customHeight="1" x14ac:dyDescent="0.25">
      <c r="A1442" s="1" t="s">
        <v>2008</v>
      </c>
      <c r="B1442" s="1" t="s">
        <v>2009</v>
      </c>
      <c r="C1442" s="1" t="s">
        <v>25</v>
      </c>
      <c r="D1442" s="1" t="s">
        <v>71</v>
      </c>
      <c r="E1442" s="1" t="s">
        <v>2010</v>
      </c>
      <c r="F1442" s="1" t="s">
        <v>2011</v>
      </c>
      <c r="G1442" s="1" t="s">
        <v>760</v>
      </c>
      <c r="H1442" s="1" t="s">
        <v>1870</v>
      </c>
      <c r="I1442" s="1" t="s">
        <v>2012</v>
      </c>
      <c r="J1442" s="1" t="s">
        <v>2013</v>
      </c>
      <c r="K1442" s="1" t="s">
        <v>2014</v>
      </c>
      <c r="L1442" s="1" t="s">
        <v>105</v>
      </c>
      <c r="M1442" s="1" t="s">
        <v>2015</v>
      </c>
      <c r="N1442" s="1" t="s">
        <v>2016</v>
      </c>
      <c r="O1442" s="1" t="s">
        <v>416</v>
      </c>
      <c r="P1442" s="1">
        <v>948</v>
      </c>
      <c r="Q1442" s="1" t="s">
        <v>5283</v>
      </c>
      <c r="R1442" s="1" t="s">
        <v>38</v>
      </c>
      <c r="S1442" s="1" t="s">
        <v>5242</v>
      </c>
      <c r="T1442" s="1" t="s">
        <v>5284</v>
      </c>
      <c r="U1442" s="1">
        <v>34</v>
      </c>
      <c r="V1442" s="1" t="s">
        <v>41</v>
      </c>
      <c r="W1442" s="1" t="s">
        <v>41</v>
      </c>
      <c r="X1442" s="1">
        <v>2</v>
      </c>
      <c r="Y1442" s="31" t="s">
        <v>5649</v>
      </c>
      <c r="Z1442" s="1">
        <v>10</v>
      </c>
      <c r="AA1442" s="1">
        <v>10</v>
      </c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>
        <f t="shared" si="257"/>
        <v>0</v>
      </c>
      <c r="AP1442" s="1">
        <v>10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f t="shared" si="258"/>
        <v>0</v>
      </c>
      <c r="BJ1442" s="1">
        <v>139.05000000000001</v>
      </c>
      <c r="BK1442" s="1">
        <v>0</v>
      </c>
      <c r="BL1442" s="1">
        <v>1.5</v>
      </c>
      <c r="BM1442" s="1">
        <v>0</v>
      </c>
      <c r="BN1442" s="1">
        <v>0</v>
      </c>
      <c r="BO1442" s="1">
        <v>3.75</v>
      </c>
      <c r="BP1442" s="1">
        <v>0</v>
      </c>
      <c r="BQ1442" s="1">
        <v>0</v>
      </c>
      <c r="BR1442" s="1">
        <v>0</v>
      </c>
      <c r="BS1442" s="1">
        <v>10.8</v>
      </c>
      <c r="BT1442" s="1">
        <v>0</v>
      </c>
      <c r="BU1442" s="1">
        <v>10</v>
      </c>
      <c r="BV1442" s="1">
        <v>0</v>
      </c>
      <c r="BW1442" s="1">
        <v>10</v>
      </c>
      <c r="BX1442" s="1">
        <f t="shared" si="259"/>
        <v>0</v>
      </c>
      <c r="BY1442" s="1">
        <v>20</v>
      </c>
      <c r="BZ1442" s="1">
        <v>70</v>
      </c>
      <c r="CA1442" s="1">
        <f t="shared" si="260"/>
        <v>0</v>
      </c>
      <c r="CB1442" s="1">
        <f t="shared" si="261"/>
        <v>0</v>
      </c>
      <c r="CC1442" s="1">
        <v>20</v>
      </c>
      <c r="CD1442" s="1">
        <v>20</v>
      </c>
      <c r="CE1442" s="1">
        <v>0</v>
      </c>
      <c r="CF1442" s="1">
        <v>0</v>
      </c>
      <c r="CG1442" s="1">
        <f t="shared" si="262"/>
        <v>0</v>
      </c>
      <c r="CH1442" s="1">
        <v>8</v>
      </c>
      <c r="CI1442" s="1">
        <v>8</v>
      </c>
      <c r="CJ1442" s="1">
        <v>0</v>
      </c>
      <c r="CK1442" s="1">
        <v>0</v>
      </c>
      <c r="CL1442" s="1">
        <f t="shared" si="255"/>
        <v>0</v>
      </c>
      <c r="CM1442" s="1"/>
      <c r="CN1442" s="1">
        <v>0</v>
      </c>
      <c r="CO1442" s="1">
        <f t="shared" si="263"/>
        <v>0</v>
      </c>
      <c r="CP1442" s="1">
        <v>169.05</v>
      </c>
      <c r="CQ1442" s="1">
        <f>SUM(BI1442,CB1442,CG1442)</f>
        <v>0</v>
      </c>
      <c r="CR1442" s="1">
        <v>80</v>
      </c>
      <c r="CS1442" s="1" t="s">
        <v>5732</v>
      </c>
    </row>
    <row r="1443" spans="1:97" customFormat="1" ht="44.25" hidden="1" customHeight="1" x14ac:dyDescent="0.25">
      <c r="A1443" s="1" t="s">
        <v>548</v>
      </c>
      <c r="B1443" s="1" t="s">
        <v>549</v>
      </c>
      <c r="C1443" s="1" t="s">
        <v>550</v>
      </c>
      <c r="D1443" s="1" t="s">
        <v>84</v>
      </c>
      <c r="E1443" s="1" t="s">
        <v>551</v>
      </c>
      <c r="F1443" s="1" t="s">
        <v>552</v>
      </c>
      <c r="G1443" s="1" t="s">
        <v>391</v>
      </c>
      <c r="H1443" s="1" t="s">
        <v>402</v>
      </c>
      <c r="I1443" s="1" t="s">
        <v>553</v>
      </c>
      <c r="J1443" s="1" t="s">
        <v>554</v>
      </c>
      <c r="K1443" s="1" t="s">
        <v>555</v>
      </c>
      <c r="L1443" s="1" t="s">
        <v>556</v>
      </c>
      <c r="M1443" s="1" t="s">
        <v>557</v>
      </c>
      <c r="N1443" s="1" t="s">
        <v>558</v>
      </c>
      <c r="O1443" s="1" t="s">
        <v>559</v>
      </c>
      <c r="P1443" s="1">
        <v>948</v>
      </c>
      <c r="Q1443" s="1" t="s">
        <v>5283</v>
      </c>
      <c r="R1443" s="1" t="s">
        <v>38</v>
      </c>
      <c r="S1443" s="1" t="s">
        <v>5242</v>
      </c>
      <c r="T1443" s="1" t="s">
        <v>5284</v>
      </c>
      <c r="U1443" s="1">
        <v>34</v>
      </c>
      <c r="V1443" s="1" t="s">
        <v>41</v>
      </c>
      <c r="W1443" s="1" t="s">
        <v>41</v>
      </c>
      <c r="X1443" s="1">
        <v>1</v>
      </c>
      <c r="Y1443" s="31" t="s">
        <v>5649</v>
      </c>
      <c r="Z1443" s="1">
        <v>145.74</v>
      </c>
      <c r="AA1443" s="1">
        <v>0</v>
      </c>
      <c r="AB1443" s="1"/>
      <c r="AC1443" s="1"/>
      <c r="AD1443" s="1"/>
      <c r="AE1443" s="1"/>
      <c r="AF1443" s="1"/>
      <c r="AG1443" s="1"/>
      <c r="AH1443" s="1">
        <v>38.5</v>
      </c>
      <c r="AI1443" s="1"/>
      <c r="AJ1443" s="1">
        <v>107.24</v>
      </c>
      <c r="AK1443" s="1"/>
      <c r="AL1443" s="1"/>
      <c r="AM1443" s="1"/>
      <c r="AN1443" s="1"/>
      <c r="AO1443" s="1">
        <f t="shared" si="257"/>
        <v>0</v>
      </c>
      <c r="AP1443" s="1">
        <v>126.42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19.18</v>
      </c>
      <c r="AY1443" s="1">
        <v>0</v>
      </c>
      <c r="AZ1443" s="1">
        <v>0</v>
      </c>
      <c r="BA1443" s="1">
        <v>0</v>
      </c>
      <c r="BB1443" s="1">
        <v>107.24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f t="shared" si="258"/>
        <v>0</v>
      </c>
      <c r="BJ1443" s="1">
        <v>1.25</v>
      </c>
      <c r="BK1443" s="1">
        <v>0</v>
      </c>
      <c r="BL1443" s="1">
        <v>0</v>
      </c>
      <c r="BM1443" s="1">
        <v>0</v>
      </c>
      <c r="BN1443" s="1">
        <v>0</v>
      </c>
      <c r="BO1443" s="1">
        <v>1.25</v>
      </c>
      <c r="BP1443" s="1">
        <v>0</v>
      </c>
      <c r="BQ1443" s="1">
        <v>0</v>
      </c>
      <c r="BR1443" s="1">
        <v>0</v>
      </c>
      <c r="BS1443" s="1">
        <v>0</v>
      </c>
      <c r="BT1443" s="1">
        <v>0</v>
      </c>
      <c r="BU1443" s="1">
        <v>0</v>
      </c>
      <c r="BV1443" s="1">
        <v>0</v>
      </c>
      <c r="BW1443" s="1">
        <v>0</v>
      </c>
      <c r="BX1443" s="1">
        <f t="shared" si="259"/>
        <v>0</v>
      </c>
      <c r="BY1443" s="1">
        <v>0</v>
      </c>
      <c r="BZ1443" s="1">
        <v>0</v>
      </c>
      <c r="CA1443" s="1">
        <f t="shared" si="260"/>
        <v>0</v>
      </c>
      <c r="CB1443" s="1">
        <f t="shared" si="261"/>
        <v>0</v>
      </c>
      <c r="CC1443" s="1">
        <v>40</v>
      </c>
      <c r="CD1443" s="1">
        <v>40</v>
      </c>
      <c r="CE1443" s="1">
        <v>0</v>
      </c>
      <c r="CF1443" s="1">
        <v>0</v>
      </c>
      <c r="CG1443" s="1">
        <f t="shared" si="262"/>
        <v>0</v>
      </c>
      <c r="CH1443" s="1">
        <v>24</v>
      </c>
      <c r="CI1443" s="1">
        <v>24</v>
      </c>
      <c r="CJ1443" s="1">
        <v>0</v>
      </c>
      <c r="CK1443" s="1">
        <v>0</v>
      </c>
      <c r="CL1443" s="1">
        <f t="shared" si="255"/>
        <v>0</v>
      </c>
      <c r="CM1443" s="1"/>
      <c r="CN1443" s="1">
        <v>0</v>
      </c>
      <c r="CO1443" s="1">
        <f t="shared" si="263"/>
        <v>0</v>
      </c>
      <c r="CP1443" s="1">
        <v>167.67</v>
      </c>
      <c r="CQ1443" s="1">
        <f>SUM(BI1443,CB1443,CG1443)</f>
        <v>0</v>
      </c>
      <c r="CR1443" s="1">
        <v>76</v>
      </c>
      <c r="CS1443" s="1" t="s">
        <v>5732</v>
      </c>
    </row>
    <row r="1444" spans="1:97" customFormat="1" ht="38.25" hidden="1" customHeight="1" x14ac:dyDescent="0.25">
      <c r="A1444" s="1" t="s">
        <v>560</v>
      </c>
      <c r="B1444" s="1" t="s">
        <v>561</v>
      </c>
      <c r="C1444" s="1" t="s">
        <v>267</v>
      </c>
      <c r="D1444" s="1" t="s">
        <v>98</v>
      </c>
      <c r="E1444" s="1" t="s">
        <v>562</v>
      </c>
      <c r="F1444" s="26" t="s">
        <v>563</v>
      </c>
      <c r="G1444" s="26" t="s">
        <v>564</v>
      </c>
      <c r="H1444" s="1" t="s">
        <v>565</v>
      </c>
      <c r="I1444" s="1" t="s">
        <v>566</v>
      </c>
      <c r="J1444" s="1" t="s">
        <v>567</v>
      </c>
      <c r="K1444" s="1" t="s">
        <v>568</v>
      </c>
      <c r="L1444" s="1" t="s">
        <v>105</v>
      </c>
      <c r="M1444" s="1" t="s">
        <v>569</v>
      </c>
      <c r="N1444" s="1" t="s">
        <v>570</v>
      </c>
      <c r="O1444" s="1" t="s">
        <v>571</v>
      </c>
      <c r="P1444" s="1">
        <v>948</v>
      </c>
      <c r="Q1444" s="1" t="s">
        <v>5283</v>
      </c>
      <c r="R1444" s="1" t="s">
        <v>38</v>
      </c>
      <c r="S1444" s="1" t="s">
        <v>5242</v>
      </c>
      <c r="T1444" s="1" t="s">
        <v>5284</v>
      </c>
      <c r="U1444" s="1">
        <v>34</v>
      </c>
      <c r="V1444" s="1" t="s">
        <v>41</v>
      </c>
      <c r="W1444" s="1" t="s">
        <v>41</v>
      </c>
      <c r="X1444" s="1">
        <v>4</v>
      </c>
      <c r="Y1444" s="34" t="s">
        <v>5649</v>
      </c>
      <c r="Z1444" s="1">
        <v>134.15</v>
      </c>
      <c r="AA1444" s="1">
        <v>0</v>
      </c>
      <c r="AB1444" s="1"/>
      <c r="AC1444" s="1"/>
      <c r="AD1444" s="1"/>
      <c r="AE1444" s="1"/>
      <c r="AF1444" s="1"/>
      <c r="AG1444" s="1"/>
      <c r="AH1444" s="1">
        <v>19.25</v>
      </c>
      <c r="AI1444" s="1"/>
      <c r="AJ1444" s="1">
        <v>114.9</v>
      </c>
      <c r="AK1444" s="1"/>
      <c r="AL1444" s="1"/>
      <c r="AM1444" s="1"/>
      <c r="AN1444" s="1"/>
      <c r="AO1444" s="1">
        <f t="shared" si="257"/>
        <v>0</v>
      </c>
      <c r="AP1444" s="1">
        <v>91.92</v>
      </c>
      <c r="AQ1444" s="1"/>
      <c r="AR1444" s="1"/>
      <c r="AS1444" s="1"/>
      <c r="AT1444" s="1"/>
      <c r="AU1444" s="1"/>
      <c r="AV1444" s="1"/>
      <c r="AW1444" s="1"/>
      <c r="AX1444" s="1">
        <v>9.59</v>
      </c>
      <c r="AY1444" s="1"/>
      <c r="AZ1444" s="1"/>
      <c r="BA1444" s="1">
        <v>7.64</v>
      </c>
      <c r="BB1444" s="1">
        <v>99.58</v>
      </c>
      <c r="BC1444" s="1"/>
      <c r="BD1444" s="1"/>
      <c r="BE1444" s="1"/>
      <c r="BF1444" s="1"/>
      <c r="BG1444" s="1"/>
      <c r="BH1444" s="1">
        <v>0</v>
      </c>
      <c r="BI1444" s="1">
        <f t="shared" si="258"/>
        <v>0</v>
      </c>
      <c r="BJ1444" s="1">
        <v>23.5</v>
      </c>
      <c r="BK1444" s="1"/>
      <c r="BL1444" s="1"/>
      <c r="BM1444" s="1"/>
      <c r="BN1444" s="1"/>
      <c r="BO1444" s="1">
        <v>7.5</v>
      </c>
      <c r="BP1444" s="1"/>
      <c r="BQ1444" s="1">
        <v>6</v>
      </c>
      <c r="BR1444" s="1"/>
      <c r="BS1444" s="1"/>
      <c r="BT1444" s="1"/>
      <c r="BU1444" s="1"/>
      <c r="BV1444" s="1">
        <v>10</v>
      </c>
      <c r="BW1444" s="1"/>
      <c r="BX1444" s="1">
        <f t="shared" si="259"/>
        <v>0</v>
      </c>
      <c r="BY1444" s="1"/>
      <c r="BZ1444" s="1"/>
      <c r="CA1444" s="1">
        <f t="shared" si="260"/>
        <v>0</v>
      </c>
      <c r="CB1444" s="1">
        <f t="shared" si="261"/>
        <v>0</v>
      </c>
      <c r="CC1444" s="1">
        <v>50</v>
      </c>
      <c r="CD1444" s="1">
        <v>50</v>
      </c>
      <c r="CE1444" s="1"/>
      <c r="CF1444" s="1"/>
      <c r="CG1444" s="1">
        <f t="shared" si="262"/>
        <v>0</v>
      </c>
      <c r="CH1444" s="1">
        <v>32</v>
      </c>
      <c r="CI1444" s="1">
        <v>32</v>
      </c>
      <c r="CJ1444" s="1"/>
      <c r="CK1444" s="1"/>
      <c r="CL1444" s="1">
        <f t="shared" si="255"/>
        <v>0</v>
      </c>
      <c r="CM1444" s="1"/>
      <c r="CN1444" s="1"/>
      <c r="CO1444" s="1">
        <f t="shared" si="263"/>
        <v>0</v>
      </c>
      <c r="CP1444" s="1">
        <v>165.42</v>
      </c>
      <c r="CQ1444" s="1">
        <f>SUM(BI1444,CB1444,CG1444)</f>
        <v>0</v>
      </c>
      <c r="CR1444" s="1">
        <v>70</v>
      </c>
      <c r="CS1444" s="1" t="s">
        <v>5728</v>
      </c>
    </row>
    <row r="1445" spans="1:97" customFormat="1" ht="45" hidden="1" customHeight="1" x14ac:dyDescent="0.25">
      <c r="A1445" s="1" t="s">
        <v>4148</v>
      </c>
      <c r="B1445" s="1" t="s">
        <v>4149</v>
      </c>
      <c r="C1445" s="1" t="s">
        <v>25</v>
      </c>
      <c r="D1445" s="1" t="s">
        <v>26</v>
      </c>
      <c r="E1445" s="1" t="s">
        <v>4150</v>
      </c>
      <c r="F1445" s="1" t="s">
        <v>4151</v>
      </c>
      <c r="G1445" s="1" t="s">
        <v>863</v>
      </c>
      <c r="H1445" s="1" t="s">
        <v>29</v>
      </c>
      <c r="I1445" s="1" t="s">
        <v>4152</v>
      </c>
      <c r="J1445" s="1" t="s">
        <v>4153</v>
      </c>
      <c r="K1445" s="1" t="s">
        <v>4154</v>
      </c>
      <c r="L1445" s="1" t="s">
        <v>350</v>
      </c>
      <c r="M1445" s="1" t="s">
        <v>1659</v>
      </c>
      <c r="N1445" s="1" t="s">
        <v>4155</v>
      </c>
      <c r="O1445" s="1" t="s">
        <v>353</v>
      </c>
      <c r="P1445" s="1">
        <v>948</v>
      </c>
      <c r="Q1445" s="1" t="s">
        <v>5283</v>
      </c>
      <c r="R1445" s="1" t="s">
        <v>38</v>
      </c>
      <c r="S1445" s="1" t="s">
        <v>5242</v>
      </c>
      <c r="T1445" s="1" t="s">
        <v>5284</v>
      </c>
      <c r="U1445" s="1">
        <v>34</v>
      </c>
      <c r="V1445" s="1" t="s">
        <v>41</v>
      </c>
      <c r="W1445" s="1" t="s">
        <v>41</v>
      </c>
      <c r="X1445" s="1">
        <v>2</v>
      </c>
      <c r="Y1445" s="31" t="s">
        <v>5649</v>
      </c>
      <c r="Z1445" s="1">
        <v>10</v>
      </c>
      <c r="AA1445" s="1">
        <v>10</v>
      </c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>
        <f t="shared" si="257"/>
        <v>0</v>
      </c>
      <c r="AP1445" s="1">
        <v>72.61</v>
      </c>
      <c r="AQ1445" s="1">
        <v>5.81</v>
      </c>
      <c r="AR1445" s="1">
        <v>0</v>
      </c>
      <c r="AS1445" s="1">
        <v>0</v>
      </c>
      <c r="AT1445" s="1">
        <v>0</v>
      </c>
      <c r="AU1445" s="1">
        <v>39.840000000000003</v>
      </c>
      <c r="AV1445" s="1">
        <v>0</v>
      </c>
      <c r="AW1445" s="1">
        <v>0</v>
      </c>
      <c r="AX1445" s="1">
        <v>8.2200000000000006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f t="shared" si="258"/>
        <v>0</v>
      </c>
      <c r="BJ1445" s="1">
        <v>51.5</v>
      </c>
      <c r="BK1445" s="1">
        <v>0</v>
      </c>
      <c r="BL1445" s="1">
        <v>0.75</v>
      </c>
      <c r="BM1445" s="1">
        <v>1</v>
      </c>
      <c r="BN1445" s="1">
        <v>0</v>
      </c>
      <c r="BO1445" s="1">
        <v>5</v>
      </c>
      <c r="BP1445" s="1">
        <v>0</v>
      </c>
      <c r="BQ1445" s="1">
        <v>2</v>
      </c>
      <c r="BR1445" s="1">
        <v>0</v>
      </c>
      <c r="BS1445" s="1">
        <v>0</v>
      </c>
      <c r="BT1445" s="1">
        <v>0</v>
      </c>
      <c r="BU1445" s="1">
        <v>0</v>
      </c>
      <c r="BV1445" s="1">
        <v>10</v>
      </c>
      <c r="BW1445" s="1">
        <v>0</v>
      </c>
      <c r="BX1445" s="1">
        <f t="shared" si="259"/>
        <v>0</v>
      </c>
      <c r="BY1445" s="1">
        <v>20</v>
      </c>
      <c r="BZ1445" s="1">
        <v>0</v>
      </c>
      <c r="CA1445" s="1">
        <f t="shared" si="260"/>
        <v>0</v>
      </c>
      <c r="CB1445" s="1">
        <f t="shared" si="261"/>
        <v>0</v>
      </c>
      <c r="CC1445" s="1">
        <v>30</v>
      </c>
      <c r="CD1445" s="1">
        <v>30</v>
      </c>
      <c r="CE1445" s="1">
        <v>0</v>
      </c>
      <c r="CF1445" s="1">
        <v>0</v>
      </c>
      <c r="CG1445" s="1">
        <f t="shared" si="262"/>
        <v>0</v>
      </c>
      <c r="CH1445" s="1">
        <v>16</v>
      </c>
      <c r="CI1445" s="1">
        <v>16</v>
      </c>
      <c r="CJ1445" s="1">
        <v>0</v>
      </c>
      <c r="CK1445" s="1">
        <v>0</v>
      </c>
      <c r="CL1445" s="1">
        <f t="shared" si="255"/>
        <v>0</v>
      </c>
      <c r="CM1445" s="1"/>
      <c r="CN1445" s="1">
        <v>0</v>
      </c>
      <c r="CO1445" s="1">
        <f t="shared" si="263"/>
        <v>0</v>
      </c>
      <c r="CP1445" s="1">
        <v>154.11000000000001</v>
      </c>
      <c r="CQ1445" s="1">
        <f>SUM(BI1445,CB1445,CG1445)</f>
        <v>0</v>
      </c>
      <c r="CR1445" s="1">
        <v>88</v>
      </c>
      <c r="CS1445" s="1" t="s">
        <v>5732</v>
      </c>
    </row>
    <row r="1446" spans="1:97" customFormat="1" ht="43.5" hidden="1" customHeight="1" x14ac:dyDescent="0.25">
      <c r="A1446" s="1" t="s">
        <v>4025</v>
      </c>
      <c r="B1446" s="1" t="s">
        <v>4026</v>
      </c>
      <c r="C1446" s="1" t="s">
        <v>267</v>
      </c>
      <c r="D1446" s="1" t="s">
        <v>84</v>
      </c>
      <c r="E1446" s="1" t="s">
        <v>4027</v>
      </c>
      <c r="F1446" s="1" t="s">
        <v>3646</v>
      </c>
      <c r="G1446" s="1" t="s">
        <v>29</v>
      </c>
      <c r="H1446" s="1" t="s">
        <v>1108</v>
      </c>
      <c r="I1446" s="1" t="s">
        <v>4028</v>
      </c>
      <c r="J1446" s="1" t="s">
        <v>4029</v>
      </c>
      <c r="K1446" s="1" t="s">
        <v>4030</v>
      </c>
      <c r="L1446" s="1" t="s">
        <v>661</v>
      </c>
      <c r="M1446" s="1" t="s">
        <v>1514</v>
      </c>
      <c r="N1446" s="1" t="s">
        <v>4031</v>
      </c>
      <c r="O1446" s="1" t="s">
        <v>3681</v>
      </c>
      <c r="P1446" s="1">
        <v>948</v>
      </c>
      <c r="Q1446" s="1" t="s">
        <v>5283</v>
      </c>
      <c r="R1446" s="1" t="s">
        <v>38</v>
      </c>
      <c r="S1446" s="1" t="s">
        <v>5242</v>
      </c>
      <c r="T1446" s="1" t="s">
        <v>5284</v>
      </c>
      <c r="U1446" s="1">
        <v>34</v>
      </c>
      <c r="V1446" s="1" t="s">
        <v>41</v>
      </c>
      <c r="W1446" s="1" t="s">
        <v>41</v>
      </c>
      <c r="X1446" s="1">
        <v>2</v>
      </c>
      <c r="Y1446" s="31" t="s">
        <v>5649</v>
      </c>
      <c r="Z1446" s="1">
        <v>0</v>
      </c>
      <c r="AA1446" s="1">
        <v>0</v>
      </c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>
        <f t="shared" si="257"/>
        <v>0</v>
      </c>
      <c r="AP1446" s="1">
        <v>119.01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4.1100000000000003</v>
      </c>
      <c r="AY1446" s="1">
        <v>0</v>
      </c>
      <c r="AZ1446" s="1">
        <v>0</v>
      </c>
      <c r="BA1446" s="1">
        <v>0</v>
      </c>
      <c r="BB1446" s="1">
        <v>114.9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f t="shared" si="258"/>
        <v>0</v>
      </c>
      <c r="BJ1446" s="1">
        <v>1.25</v>
      </c>
      <c r="BK1446" s="1">
        <v>0</v>
      </c>
      <c r="BL1446" s="1">
        <v>0</v>
      </c>
      <c r="BM1446" s="1">
        <v>0</v>
      </c>
      <c r="BN1446" s="1">
        <v>0</v>
      </c>
      <c r="BO1446" s="1">
        <v>1.25</v>
      </c>
      <c r="BP1446" s="1">
        <v>0</v>
      </c>
      <c r="BQ1446" s="1">
        <v>0</v>
      </c>
      <c r="BR1446" s="1">
        <v>0</v>
      </c>
      <c r="BS1446" s="1">
        <v>0</v>
      </c>
      <c r="BT1446" s="1">
        <v>0</v>
      </c>
      <c r="BU1446" s="1">
        <v>0</v>
      </c>
      <c r="BV1446" s="1">
        <v>0</v>
      </c>
      <c r="BW1446" s="1">
        <v>0</v>
      </c>
      <c r="BX1446" s="1">
        <f t="shared" si="259"/>
        <v>0</v>
      </c>
      <c r="BY1446" s="1">
        <v>0</v>
      </c>
      <c r="BZ1446" s="1">
        <v>0</v>
      </c>
      <c r="CA1446" s="1">
        <f t="shared" si="260"/>
        <v>0</v>
      </c>
      <c r="CB1446" s="1">
        <f t="shared" si="261"/>
        <v>0</v>
      </c>
      <c r="CC1446" s="1">
        <v>30</v>
      </c>
      <c r="CD1446" s="1">
        <v>30</v>
      </c>
      <c r="CE1446" s="1">
        <v>0</v>
      </c>
      <c r="CF1446" s="1">
        <v>0</v>
      </c>
      <c r="CG1446" s="1">
        <f t="shared" si="262"/>
        <v>0</v>
      </c>
      <c r="CH1446" s="1">
        <v>16</v>
      </c>
      <c r="CI1446" s="1">
        <v>16</v>
      </c>
      <c r="CJ1446" s="1">
        <v>0</v>
      </c>
      <c r="CK1446" s="1">
        <v>0</v>
      </c>
      <c r="CL1446" s="1">
        <f t="shared" si="255"/>
        <v>0</v>
      </c>
      <c r="CM1446" s="1"/>
      <c r="CN1446" s="1">
        <v>0</v>
      </c>
      <c r="CO1446" s="1">
        <f t="shared" si="263"/>
        <v>0</v>
      </c>
      <c r="CP1446" s="1">
        <v>150.26</v>
      </c>
      <c r="CQ1446" s="1">
        <f>SUM(BI1446,CB1446,CG1446)</f>
        <v>0</v>
      </c>
      <c r="CR1446" s="1">
        <v>82</v>
      </c>
      <c r="CS1446" s="1" t="s">
        <v>5732</v>
      </c>
    </row>
    <row r="1447" spans="1:97" customFormat="1" ht="81.75" hidden="1" customHeight="1" x14ac:dyDescent="0.25">
      <c r="A1447" s="27" t="s">
        <v>3403</v>
      </c>
      <c r="B1447" s="27" t="s">
        <v>3404</v>
      </c>
      <c r="C1447" s="27" t="s">
        <v>57</v>
      </c>
      <c r="D1447" s="27" t="s">
        <v>98</v>
      </c>
      <c r="E1447" s="27" t="s">
        <v>3405</v>
      </c>
      <c r="F1447" s="27" t="s">
        <v>3406</v>
      </c>
      <c r="G1447" s="27" t="s">
        <v>3407</v>
      </c>
      <c r="H1447" s="27" t="s">
        <v>3408</v>
      </c>
      <c r="I1447" s="27" t="s">
        <v>3409</v>
      </c>
      <c r="J1447" s="27" t="s">
        <v>3410</v>
      </c>
      <c r="K1447" s="27" t="s">
        <v>3411</v>
      </c>
      <c r="L1447" s="27" t="s">
        <v>105</v>
      </c>
      <c r="M1447" s="27" t="s">
        <v>1080</v>
      </c>
      <c r="N1447" s="27" t="s">
        <v>3412</v>
      </c>
      <c r="O1447" s="27" t="s">
        <v>1082</v>
      </c>
      <c r="P1447" s="27">
        <v>948</v>
      </c>
      <c r="Q1447" s="27" t="s">
        <v>5283</v>
      </c>
      <c r="R1447" s="27" t="s">
        <v>38</v>
      </c>
      <c r="S1447" s="27" t="s">
        <v>5242</v>
      </c>
      <c r="T1447" s="27" t="s">
        <v>5284</v>
      </c>
      <c r="U1447" s="27">
        <v>34</v>
      </c>
      <c r="V1447" s="27" t="s">
        <v>41</v>
      </c>
      <c r="W1447" s="27" t="s">
        <v>41</v>
      </c>
      <c r="X1447" s="27">
        <v>2</v>
      </c>
      <c r="Y1447" s="33" t="s">
        <v>5724</v>
      </c>
      <c r="Z1447" s="27">
        <v>231.48</v>
      </c>
      <c r="AA1447" s="27">
        <v>0</v>
      </c>
      <c r="AB1447" s="1"/>
      <c r="AC1447" s="1"/>
      <c r="AD1447" s="1"/>
      <c r="AE1447" s="1">
        <v>33.299999999999997</v>
      </c>
      <c r="AF1447" s="1"/>
      <c r="AG1447" s="1"/>
      <c r="AH1447" s="1">
        <v>22</v>
      </c>
      <c r="AI1447" s="1"/>
      <c r="AJ1447" s="1">
        <v>176.18</v>
      </c>
      <c r="AK1447" s="1"/>
      <c r="AL1447" s="1"/>
      <c r="AM1447" s="1"/>
      <c r="AN1447" s="1"/>
      <c r="AO1447" s="1">
        <f t="shared" si="257"/>
        <v>0</v>
      </c>
      <c r="AP1447" s="27">
        <v>0</v>
      </c>
      <c r="AQ1447" s="27"/>
      <c r="AR1447" s="27"/>
      <c r="AS1447" s="27"/>
      <c r="AT1447" s="27"/>
      <c r="AU1447" s="27"/>
      <c r="AV1447" s="27"/>
      <c r="AW1447" s="27"/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>
        <v>0</v>
      </c>
      <c r="BI1447" s="27">
        <f t="shared" si="258"/>
        <v>0</v>
      </c>
      <c r="BJ1447" s="27">
        <v>109.25</v>
      </c>
      <c r="BK1447" s="27">
        <v>3</v>
      </c>
      <c r="BL1447" s="27"/>
      <c r="BM1447" s="27">
        <v>3</v>
      </c>
      <c r="BN1447" s="27"/>
      <c r="BO1447" s="27">
        <v>11.25</v>
      </c>
      <c r="BP1447" s="27"/>
      <c r="BQ1447" s="27">
        <v>2</v>
      </c>
      <c r="BR1447" s="27"/>
      <c r="BS1447" s="27"/>
      <c r="BT1447" s="27"/>
      <c r="BU1447" s="27"/>
      <c r="BV1447" s="27"/>
      <c r="BW1447" s="27"/>
      <c r="BX1447" s="27">
        <f t="shared" si="259"/>
        <v>0</v>
      </c>
      <c r="BY1447" s="27">
        <v>20</v>
      </c>
      <c r="BZ1447" s="27">
        <v>70</v>
      </c>
      <c r="CA1447" s="27">
        <f t="shared" si="260"/>
        <v>0</v>
      </c>
      <c r="CB1447" s="27">
        <f t="shared" si="261"/>
        <v>0</v>
      </c>
      <c r="CC1447" s="27">
        <v>40</v>
      </c>
      <c r="CD1447" s="27">
        <v>40</v>
      </c>
      <c r="CE1447" s="27"/>
      <c r="CF1447" s="27"/>
      <c r="CG1447" s="27">
        <f t="shared" si="262"/>
        <v>0</v>
      </c>
      <c r="CH1447" s="27">
        <v>24</v>
      </c>
      <c r="CI1447" s="27">
        <v>24</v>
      </c>
      <c r="CJ1447" s="27"/>
      <c r="CK1447" s="27"/>
      <c r="CL1447" s="27">
        <f t="shared" si="255"/>
        <v>0</v>
      </c>
      <c r="CM1447" s="27"/>
      <c r="CN1447" s="27"/>
      <c r="CO1447" s="27">
        <f t="shared" si="263"/>
        <v>0</v>
      </c>
      <c r="CP1447" s="27">
        <v>149.25</v>
      </c>
      <c r="CQ1447" s="27"/>
      <c r="CR1447" s="27"/>
      <c r="CS1447" s="27" t="s">
        <v>5727</v>
      </c>
    </row>
    <row r="1448" spans="1:97" customFormat="1" ht="39.75" hidden="1" customHeight="1" x14ac:dyDescent="0.25">
      <c r="A1448" s="1" t="s">
        <v>4032</v>
      </c>
      <c r="B1448" s="1" t="s">
        <v>4033</v>
      </c>
      <c r="C1448" s="1" t="s">
        <v>25</v>
      </c>
      <c r="D1448" s="1" t="s">
        <v>84</v>
      </c>
      <c r="E1448" s="1" t="s">
        <v>4034</v>
      </c>
      <c r="F1448" s="26" t="s">
        <v>4035</v>
      </c>
      <c r="G1448" s="26" t="s">
        <v>985</v>
      </c>
      <c r="H1448" s="1" t="s">
        <v>137</v>
      </c>
      <c r="I1448" s="1" t="s">
        <v>4036</v>
      </c>
      <c r="J1448" s="1" t="s">
        <v>4036</v>
      </c>
      <c r="K1448" s="1" t="s">
        <v>4037</v>
      </c>
      <c r="L1448" s="1" t="s">
        <v>105</v>
      </c>
      <c r="M1448" s="1" t="s">
        <v>4038</v>
      </c>
      <c r="N1448" s="1" t="s">
        <v>4039</v>
      </c>
      <c r="O1448" s="1" t="s">
        <v>639</v>
      </c>
      <c r="P1448" s="1">
        <v>948</v>
      </c>
      <c r="Q1448" s="1" t="s">
        <v>5283</v>
      </c>
      <c r="R1448" s="1" t="s">
        <v>38</v>
      </c>
      <c r="S1448" s="1" t="s">
        <v>5242</v>
      </c>
      <c r="T1448" s="1" t="s">
        <v>5284</v>
      </c>
      <c r="U1448" s="1">
        <v>34</v>
      </c>
      <c r="V1448" s="1" t="s">
        <v>41</v>
      </c>
      <c r="W1448" s="1" t="s">
        <v>41</v>
      </c>
      <c r="X1448" s="1">
        <v>6</v>
      </c>
      <c r="Y1448" s="31" t="s">
        <v>5649</v>
      </c>
      <c r="Z1448" s="1">
        <v>88.89</v>
      </c>
      <c r="AA1448" s="1">
        <v>10</v>
      </c>
      <c r="AB1448" s="1"/>
      <c r="AC1448" s="1"/>
      <c r="AD1448" s="1"/>
      <c r="AE1448" s="1"/>
      <c r="AF1448" s="1"/>
      <c r="AG1448" s="1"/>
      <c r="AH1448" s="1">
        <v>8.25</v>
      </c>
      <c r="AI1448" s="1"/>
      <c r="AJ1448" s="1">
        <v>30.64</v>
      </c>
      <c r="AK1448" s="1"/>
      <c r="AL1448" s="1"/>
      <c r="AM1448" s="1"/>
      <c r="AN1448" s="1"/>
      <c r="AO1448" s="1">
        <f t="shared" si="257"/>
        <v>0</v>
      </c>
      <c r="AP1448" s="1">
        <v>50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4.1100000000000003</v>
      </c>
      <c r="AY1448" s="1">
        <v>0</v>
      </c>
      <c r="AZ1448" s="1">
        <v>0</v>
      </c>
      <c r="BA1448" s="1">
        <v>15.28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f t="shared" si="258"/>
        <v>0</v>
      </c>
      <c r="BJ1448" s="1">
        <v>46.95</v>
      </c>
      <c r="BK1448" s="1">
        <v>0</v>
      </c>
      <c r="BL1448" s="1">
        <v>0</v>
      </c>
      <c r="BM1448" s="1">
        <v>0</v>
      </c>
      <c r="BN1448" s="1">
        <v>0</v>
      </c>
      <c r="BO1448" s="1">
        <v>1.25</v>
      </c>
      <c r="BP1448" s="1">
        <v>0</v>
      </c>
      <c r="BQ1448" s="1">
        <v>2</v>
      </c>
      <c r="BR1448" s="1">
        <v>0</v>
      </c>
      <c r="BS1448" s="1">
        <v>2.7</v>
      </c>
      <c r="BT1448" s="1">
        <v>0</v>
      </c>
      <c r="BU1448" s="1">
        <v>10</v>
      </c>
      <c r="BV1448" s="1">
        <v>0</v>
      </c>
      <c r="BW1448" s="1">
        <v>0</v>
      </c>
      <c r="BX1448" s="1">
        <f t="shared" si="259"/>
        <v>0</v>
      </c>
      <c r="BY1448" s="1">
        <v>20</v>
      </c>
      <c r="BZ1448" s="1">
        <v>0</v>
      </c>
      <c r="CA1448" s="1">
        <f t="shared" si="260"/>
        <v>0</v>
      </c>
      <c r="CB1448" s="1">
        <f t="shared" si="261"/>
        <v>0</v>
      </c>
      <c r="CC1448" s="1">
        <v>40</v>
      </c>
      <c r="CD1448" s="1">
        <v>40</v>
      </c>
      <c r="CE1448" s="1">
        <v>0</v>
      </c>
      <c r="CF1448" s="1">
        <v>0</v>
      </c>
      <c r="CG1448" s="1">
        <f t="shared" si="262"/>
        <v>0</v>
      </c>
      <c r="CH1448" s="1">
        <v>24</v>
      </c>
      <c r="CI1448" s="1">
        <v>24</v>
      </c>
      <c r="CJ1448" s="1">
        <v>0</v>
      </c>
      <c r="CK1448" s="1">
        <v>0</v>
      </c>
      <c r="CL1448" s="1">
        <f t="shared" si="255"/>
        <v>0</v>
      </c>
      <c r="CM1448" s="1"/>
      <c r="CN1448" s="1">
        <v>0</v>
      </c>
      <c r="CO1448" s="1">
        <f t="shared" si="263"/>
        <v>0</v>
      </c>
      <c r="CP1448" s="1">
        <v>136.94999999999999</v>
      </c>
      <c r="CQ1448" s="1">
        <f>SUM(BI1448,CB1448,CG1448)</f>
        <v>0</v>
      </c>
      <c r="CR1448" s="1">
        <v>99</v>
      </c>
      <c r="CS1448" s="1" t="s">
        <v>5732</v>
      </c>
    </row>
    <row r="1449" spans="1:97" customFormat="1" ht="34.5" hidden="1" customHeight="1" x14ac:dyDescent="0.25">
      <c r="A1449" s="1" t="s">
        <v>4234</v>
      </c>
      <c r="B1449" s="1" t="s">
        <v>4235</v>
      </c>
      <c r="C1449" s="1" t="s">
        <v>267</v>
      </c>
      <c r="D1449" s="1" t="s">
        <v>71</v>
      </c>
      <c r="E1449" s="1" t="s">
        <v>4236</v>
      </c>
      <c r="F1449" s="26" t="s">
        <v>4237</v>
      </c>
      <c r="G1449" s="26" t="s">
        <v>4238</v>
      </c>
      <c r="H1449" s="1" t="s">
        <v>123</v>
      </c>
      <c r="I1449" s="1" t="s">
        <v>4239</v>
      </c>
      <c r="J1449" s="1" t="s">
        <v>4240</v>
      </c>
      <c r="K1449" s="1" t="s">
        <v>4241</v>
      </c>
      <c r="L1449" s="1" t="s">
        <v>3144</v>
      </c>
      <c r="M1449" s="1" t="s">
        <v>1218</v>
      </c>
      <c r="N1449" s="1" t="s">
        <v>4242</v>
      </c>
      <c r="O1449" s="1" t="s">
        <v>4243</v>
      </c>
      <c r="P1449" s="1">
        <v>948</v>
      </c>
      <c r="Q1449" s="1" t="s">
        <v>5283</v>
      </c>
      <c r="R1449" s="1" t="s">
        <v>38</v>
      </c>
      <c r="S1449" s="1" t="s">
        <v>5242</v>
      </c>
      <c r="T1449" s="1" t="s">
        <v>5284</v>
      </c>
      <c r="U1449" s="1">
        <v>34</v>
      </c>
      <c r="V1449" s="1" t="s">
        <v>41</v>
      </c>
      <c r="W1449" s="1" t="s">
        <v>41</v>
      </c>
      <c r="X1449" s="1">
        <v>4</v>
      </c>
      <c r="Y1449" s="34" t="s">
        <v>5649</v>
      </c>
      <c r="Z1449" s="1">
        <v>50</v>
      </c>
      <c r="AA1449" s="1">
        <v>10</v>
      </c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>
        <f t="shared" si="257"/>
        <v>0</v>
      </c>
      <c r="AP1449" s="1">
        <v>50</v>
      </c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>
        <f t="shared" si="258"/>
        <v>0</v>
      </c>
      <c r="BJ1449" s="1">
        <v>36</v>
      </c>
      <c r="BK1449" s="1">
        <v>0.5</v>
      </c>
      <c r="BL1449" s="1">
        <v>0.75</v>
      </c>
      <c r="BM1449" s="1"/>
      <c r="BN1449" s="1"/>
      <c r="BO1449" s="1">
        <v>1.25</v>
      </c>
      <c r="BP1449" s="1">
        <v>1.5</v>
      </c>
      <c r="BQ1449" s="1">
        <v>6</v>
      </c>
      <c r="BR1449" s="1"/>
      <c r="BS1449" s="1"/>
      <c r="BT1449" s="1">
        <v>0</v>
      </c>
      <c r="BU1449" s="1"/>
      <c r="BV1449" s="1"/>
      <c r="BW1449" s="1"/>
      <c r="BX1449" s="1">
        <f t="shared" si="259"/>
        <v>0</v>
      </c>
      <c r="BY1449" s="1">
        <v>20</v>
      </c>
      <c r="BZ1449" s="1"/>
      <c r="CA1449" s="1">
        <f t="shared" si="260"/>
        <v>0</v>
      </c>
      <c r="CB1449" s="1">
        <f t="shared" si="261"/>
        <v>0</v>
      </c>
      <c r="CC1449" s="1">
        <v>50</v>
      </c>
      <c r="CD1449" s="1">
        <v>20</v>
      </c>
      <c r="CE1449" s="1"/>
      <c r="CF1449" s="1"/>
      <c r="CG1449" s="1">
        <f t="shared" si="262"/>
        <v>0</v>
      </c>
      <c r="CH1449" s="1">
        <v>32</v>
      </c>
      <c r="CI1449" s="1">
        <v>32</v>
      </c>
      <c r="CJ1449" s="1"/>
      <c r="CK1449" s="1"/>
      <c r="CL1449" s="1">
        <f t="shared" si="255"/>
        <v>0</v>
      </c>
      <c r="CM1449" s="1"/>
      <c r="CN1449" s="1"/>
      <c r="CO1449" s="1">
        <f t="shared" si="263"/>
        <v>0</v>
      </c>
      <c r="CP1449" s="1">
        <v>136</v>
      </c>
      <c r="CQ1449" s="1">
        <f>SUM(BI1449,CB1449,CG1449)</f>
        <v>0</v>
      </c>
      <c r="CR1449" s="1">
        <v>115</v>
      </c>
      <c r="CS1449" s="1" t="s">
        <v>5728</v>
      </c>
    </row>
    <row r="1450" spans="1:97" customFormat="1" ht="29.25" hidden="1" customHeight="1" x14ac:dyDescent="0.25">
      <c r="A1450" s="1" t="s">
        <v>4686</v>
      </c>
      <c r="B1450" s="1" t="s">
        <v>4687</v>
      </c>
      <c r="C1450" s="1" t="s">
        <v>25</v>
      </c>
      <c r="D1450" s="1" t="s">
        <v>26</v>
      </c>
      <c r="E1450" s="1" t="s">
        <v>4688</v>
      </c>
      <c r="F1450" s="26" t="s">
        <v>4689</v>
      </c>
      <c r="G1450" s="26" t="s">
        <v>4690</v>
      </c>
      <c r="H1450" s="1" t="s">
        <v>4691</v>
      </c>
      <c r="I1450" s="1" t="s">
        <v>4692</v>
      </c>
      <c r="J1450" s="1" t="s">
        <v>4693</v>
      </c>
      <c r="K1450" s="1" t="s">
        <v>4694</v>
      </c>
      <c r="L1450" s="1" t="s">
        <v>4695</v>
      </c>
      <c r="M1450" s="1" t="s">
        <v>4696</v>
      </c>
      <c r="N1450" s="1" t="s">
        <v>4697</v>
      </c>
      <c r="O1450" s="1" t="s">
        <v>4698</v>
      </c>
      <c r="P1450" s="1">
        <v>948</v>
      </c>
      <c r="Q1450" s="1" t="s">
        <v>5283</v>
      </c>
      <c r="R1450" s="1" t="s">
        <v>38</v>
      </c>
      <c r="S1450" s="1" t="s">
        <v>5242</v>
      </c>
      <c r="T1450" s="1" t="s">
        <v>5284</v>
      </c>
      <c r="U1450" s="1">
        <v>34</v>
      </c>
      <c r="V1450" s="1" t="s">
        <v>41</v>
      </c>
      <c r="W1450" s="1" t="s">
        <v>41</v>
      </c>
      <c r="X1450" s="1">
        <v>1</v>
      </c>
      <c r="Y1450" s="34" t="s">
        <v>5649</v>
      </c>
      <c r="Z1450" s="1">
        <v>10</v>
      </c>
      <c r="AA1450" s="1">
        <v>50</v>
      </c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>
        <f t="shared" si="257"/>
        <v>0</v>
      </c>
      <c r="AP1450" s="1">
        <v>60.43</v>
      </c>
      <c r="AQ1450" s="1"/>
      <c r="AR1450" s="1"/>
      <c r="AS1450" s="1"/>
      <c r="AT1450" s="1"/>
      <c r="AU1450" s="1">
        <v>0</v>
      </c>
      <c r="AV1450" s="1"/>
      <c r="AW1450" s="1"/>
      <c r="AX1450" s="1"/>
      <c r="AY1450" s="1"/>
      <c r="AZ1450" s="1"/>
      <c r="BA1450" s="1"/>
      <c r="BB1450" s="1">
        <v>42.13</v>
      </c>
      <c r="BC1450" s="1"/>
      <c r="BD1450" s="1"/>
      <c r="BE1450" s="1">
        <v>70</v>
      </c>
      <c r="BF1450" s="1"/>
      <c r="BG1450" s="1"/>
      <c r="BH1450" s="1"/>
      <c r="BI1450" s="1">
        <f t="shared" si="258"/>
        <v>0</v>
      </c>
      <c r="BJ1450" s="1">
        <v>44.75</v>
      </c>
      <c r="BK1450" s="1">
        <v>0.5</v>
      </c>
      <c r="BL1450" s="1"/>
      <c r="BM1450" s="1">
        <v>5</v>
      </c>
      <c r="BN1450" s="1"/>
      <c r="BO1450" s="1">
        <v>1.25</v>
      </c>
      <c r="BP1450" s="1"/>
      <c r="BQ1450" s="1">
        <v>8</v>
      </c>
      <c r="BR1450" s="1"/>
      <c r="BS1450" s="1"/>
      <c r="BT1450" s="1"/>
      <c r="BU1450" s="1">
        <v>10</v>
      </c>
      <c r="BV1450" s="1"/>
      <c r="BW1450" s="1"/>
      <c r="BX1450" s="1">
        <f t="shared" si="259"/>
        <v>0</v>
      </c>
      <c r="BY1450" s="1">
        <v>20</v>
      </c>
      <c r="BZ1450" s="1"/>
      <c r="CA1450" s="1">
        <f t="shared" si="260"/>
        <v>0</v>
      </c>
      <c r="CB1450" s="1">
        <f t="shared" si="261"/>
        <v>0</v>
      </c>
      <c r="CC1450" s="1">
        <v>30</v>
      </c>
      <c r="CD1450" s="1">
        <v>30</v>
      </c>
      <c r="CE1450" s="1"/>
      <c r="CF1450" s="1"/>
      <c r="CG1450" s="1">
        <f t="shared" si="262"/>
        <v>0</v>
      </c>
      <c r="CH1450" s="1">
        <v>16</v>
      </c>
      <c r="CI1450" s="1">
        <v>16</v>
      </c>
      <c r="CJ1450" s="1"/>
      <c r="CK1450" s="1"/>
      <c r="CL1450" s="1">
        <f t="shared" si="255"/>
        <v>0</v>
      </c>
      <c r="CM1450" s="1"/>
      <c r="CN1450" s="1"/>
      <c r="CO1450" s="1">
        <f t="shared" si="263"/>
        <v>0</v>
      </c>
      <c r="CP1450" s="1">
        <v>135.18</v>
      </c>
      <c r="CQ1450" s="1">
        <f>SUM(BI1450,CB1450,CG1450)</f>
        <v>0</v>
      </c>
      <c r="CR1450" s="1">
        <v>53</v>
      </c>
      <c r="CS1450" s="1" t="s">
        <v>5728</v>
      </c>
    </row>
    <row r="1451" spans="1:97" customFormat="1" ht="41.25" hidden="1" customHeight="1" x14ac:dyDescent="0.25">
      <c r="A1451" s="1" t="s">
        <v>584</v>
      </c>
      <c r="B1451" s="1" t="s">
        <v>585</v>
      </c>
      <c r="C1451" s="1" t="s">
        <v>25</v>
      </c>
      <c r="D1451" s="1" t="s">
        <v>71</v>
      </c>
      <c r="E1451" s="1" t="s">
        <v>586</v>
      </c>
      <c r="F1451" s="26" t="s">
        <v>587</v>
      </c>
      <c r="G1451" s="26" t="s">
        <v>295</v>
      </c>
      <c r="H1451" s="1" t="s">
        <v>337</v>
      </c>
      <c r="I1451" s="1" t="s">
        <v>588</v>
      </c>
      <c r="J1451" s="1" t="s">
        <v>589</v>
      </c>
      <c r="K1451" s="1" t="s">
        <v>590</v>
      </c>
      <c r="L1451" s="1" t="s">
        <v>105</v>
      </c>
      <c r="M1451" s="1" t="s">
        <v>591</v>
      </c>
      <c r="N1451" s="1" t="s">
        <v>592</v>
      </c>
      <c r="O1451" s="1" t="s">
        <v>593</v>
      </c>
      <c r="P1451" s="1">
        <v>948</v>
      </c>
      <c r="Q1451" s="1" t="s">
        <v>5283</v>
      </c>
      <c r="R1451" s="1" t="s">
        <v>38</v>
      </c>
      <c r="S1451" s="1" t="s">
        <v>5242</v>
      </c>
      <c r="T1451" s="1" t="s">
        <v>5284</v>
      </c>
      <c r="U1451" s="1">
        <v>34</v>
      </c>
      <c r="V1451" s="1" t="s">
        <v>41</v>
      </c>
      <c r="W1451" s="1" t="s">
        <v>41</v>
      </c>
      <c r="X1451" s="1">
        <v>5</v>
      </c>
      <c r="Y1451" s="34" t="s">
        <v>5649</v>
      </c>
      <c r="Z1451" s="1">
        <v>50</v>
      </c>
      <c r="AA1451" s="1">
        <v>10</v>
      </c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>
        <f t="shared" si="257"/>
        <v>0</v>
      </c>
      <c r="AP1451" s="1">
        <v>60.96</v>
      </c>
      <c r="AQ1451" s="1"/>
      <c r="AR1451" s="1"/>
      <c r="AS1451" s="1"/>
      <c r="AT1451" s="1"/>
      <c r="AU1451" s="1"/>
      <c r="AV1451" s="1"/>
      <c r="AW1451" s="1"/>
      <c r="AX1451" s="1">
        <v>10.96</v>
      </c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>
        <f t="shared" si="258"/>
        <v>0</v>
      </c>
      <c r="BJ1451" s="1">
        <v>40.5</v>
      </c>
      <c r="BK1451" s="1">
        <v>0.5</v>
      </c>
      <c r="BL1451" s="1"/>
      <c r="BM1451" s="1">
        <v>2</v>
      </c>
      <c r="BN1451" s="1"/>
      <c r="BO1451" s="1"/>
      <c r="BP1451" s="1"/>
      <c r="BQ1451" s="1">
        <v>16</v>
      </c>
      <c r="BR1451" s="1"/>
      <c r="BS1451" s="1"/>
      <c r="BT1451" s="1"/>
      <c r="BU1451" s="1"/>
      <c r="BV1451" s="1"/>
      <c r="BW1451" s="1"/>
      <c r="BX1451" s="1">
        <f t="shared" si="259"/>
        <v>0</v>
      </c>
      <c r="BY1451" s="1">
        <v>20</v>
      </c>
      <c r="BZ1451" s="1"/>
      <c r="CA1451" s="1">
        <f t="shared" si="260"/>
        <v>0</v>
      </c>
      <c r="CB1451" s="1">
        <f t="shared" si="261"/>
        <v>0</v>
      </c>
      <c r="CC1451" s="1">
        <v>30</v>
      </c>
      <c r="CD1451" s="1">
        <v>30</v>
      </c>
      <c r="CE1451" s="1"/>
      <c r="CF1451" s="1"/>
      <c r="CG1451" s="1">
        <f t="shared" si="262"/>
        <v>0</v>
      </c>
      <c r="CH1451" s="1">
        <v>16</v>
      </c>
      <c r="CI1451" s="1">
        <v>16</v>
      </c>
      <c r="CJ1451" s="1"/>
      <c r="CK1451" s="1"/>
      <c r="CL1451" s="1">
        <f t="shared" si="255"/>
        <v>0</v>
      </c>
      <c r="CM1451" s="1"/>
      <c r="CN1451" s="1"/>
      <c r="CO1451" s="1">
        <f t="shared" si="263"/>
        <v>0</v>
      </c>
      <c r="CP1451" s="1">
        <v>131.46</v>
      </c>
      <c r="CQ1451" s="1">
        <f>SUM(BI1451,CB1451,CG1451)</f>
        <v>0</v>
      </c>
      <c r="CR1451" s="1">
        <v>108</v>
      </c>
      <c r="CS1451" s="1" t="s">
        <v>5728</v>
      </c>
    </row>
    <row r="1452" spans="1:97" customFormat="1" ht="45.75" hidden="1" customHeight="1" x14ac:dyDescent="0.25">
      <c r="A1452" s="1" t="s">
        <v>2025</v>
      </c>
      <c r="B1452" s="1" t="s">
        <v>2026</v>
      </c>
      <c r="C1452" s="1" t="s">
        <v>25</v>
      </c>
      <c r="D1452" s="1" t="s">
        <v>84</v>
      </c>
      <c r="E1452" s="1" t="s">
        <v>2027</v>
      </c>
      <c r="F1452" s="1" t="s">
        <v>2028</v>
      </c>
      <c r="G1452" s="1" t="s">
        <v>206</v>
      </c>
      <c r="H1452" s="1" t="s">
        <v>183</v>
      </c>
      <c r="I1452" s="1" t="s">
        <v>2029</v>
      </c>
      <c r="J1452" s="1" t="s">
        <v>2030</v>
      </c>
      <c r="K1452" s="1" t="s">
        <v>2031</v>
      </c>
      <c r="L1452" s="1" t="s">
        <v>105</v>
      </c>
      <c r="M1452" s="1" t="s">
        <v>176</v>
      </c>
      <c r="N1452" s="1" t="s">
        <v>2032</v>
      </c>
      <c r="O1452" s="1" t="s">
        <v>130</v>
      </c>
      <c r="P1452" s="1">
        <v>948</v>
      </c>
      <c r="Q1452" s="1" t="s">
        <v>5283</v>
      </c>
      <c r="R1452" s="1" t="s">
        <v>38</v>
      </c>
      <c r="S1452" s="1" t="s">
        <v>5242</v>
      </c>
      <c r="T1452" s="1" t="s">
        <v>5284</v>
      </c>
      <c r="U1452" s="1">
        <v>34</v>
      </c>
      <c r="V1452" s="1" t="s">
        <v>41</v>
      </c>
      <c r="W1452" s="1" t="s">
        <v>41</v>
      </c>
      <c r="X1452" s="1">
        <v>2</v>
      </c>
      <c r="Y1452" s="31" t="s">
        <v>5649</v>
      </c>
      <c r="Z1452" s="1">
        <v>50</v>
      </c>
      <c r="AA1452" s="1">
        <v>50</v>
      </c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>
        <f t="shared" si="257"/>
        <v>0</v>
      </c>
      <c r="AP1452" s="1">
        <v>55.2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1.37</v>
      </c>
      <c r="AY1452" s="1">
        <v>0</v>
      </c>
      <c r="AZ1452" s="1">
        <v>0</v>
      </c>
      <c r="BA1452" s="1">
        <v>0</v>
      </c>
      <c r="BB1452" s="1">
        <v>3.83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f t="shared" si="258"/>
        <v>0</v>
      </c>
      <c r="BJ1452" s="1">
        <v>76.2</v>
      </c>
      <c r="BK1452" s="1">
        <v>0</v>
      </c>
      <c r="BL1452" s="1">
        <v>1.5</v>
      </c>
      <c r="BM1452" s="1">
        <v>2</v>
      </c>
      <c r="BN1452" s="1">
        <v>0</v>
      </c>
      <c r="BO1452" s="1">
        <v>8.75</v>
      </c>
      <c r="BP1452" s="1">
        <v>3</v>
      </c>
      <c r="BQ1452" s="1">
        <v>6</v>
      </c>
      <c r="BR1452" s="1">
        <v>2.75</v>
      </c>
      <c r="BS1452" s="1">
        <v>0</v>
      </c>
      <c r="BT1452" s="1">
        <v>7</v>
      </c>
      <c r="BU1452" s="1">
        <v>10</v>
      </c>
      <c r="BV1452" s="1">
        <v>10</v>
      </c>
      <c r="BW1452" s="1">
        <v>0</v>
      </c>
      <c r="BX1452" s="1">
        <f t="shared" si="259"/>
        <v>0</v>
      </c>
      <c r="BY1452" s="1">
        <v>20</v>
      </c>
      <c r="BZ1452" s="1">
        <v>0</v>
      </c>
      <c r="CA1452" s="1">
        <f t="shared" si="260"/>
        <v>0</v>
      </c>
      <c r="CB1452" s="1">
        <f t="shared" si="261"/>
        <v>0</v>
      </c>
      <c r="CC1452" s="1">
        <v>0</v>
      </c>
      <c r="CD1452" s="1">
        <v>0</v>
      </c>
      <c r="CE1452" s="1">
        <v>0</v>
      </c>
      <c r="CF1452" s="1">
        <v>0</v>
      </c>
      <c r="CG1452" s="1">
        <f t="shared" si="262"/>
        <v>0</v>
      </c>
      <c r="CH1452" s="1">
        <v>0</v>
      </c>
      <c r="CI1452" s="1">
        <v>0</v>
      </c>
      <c r="CJ1452" s="1">
        <v>0</v>
      </c>
      <c r="CK1452" s="1">
        <v>0</v>
      </c>
      <c r="CL1452" s="1">
        <f t="shared" si="255"/>
        <v>0</v>
      </c>
      <c r="CM1452" s="1"/>
      <c r="CN1452" s="1">
        <v>0</v>
      </c>
      <c r="CO1452" s="1">
        <f t="shared" si="263"/>
        <v>0</v>
      </c>
      <c r="CP1452" s="1">
        <v>131.4</v>
      </c>
      <c r="CQ1452" s="1">
        <f>SUM(BI1452,CB1452,CG1452)</f>
        <v>0</v>
      </c>
      <c r="CR1452" s="1">
        <v>90</v>
      </c>
      <c r="CS1452" s="1" t="s">
        <v>5732</v>
      </c>
    </row>
    <row r="1453" spans="1:97" customFormat="1" ht="168.75" hidden="1" customHeight="1" x14ac:dyDescent="0.25">
      <c r="A1453" s="27" t="s">
        <v>5273</v>
      </c>
      <c r="B1453" s="27" t="s">
        <v>5274</v>
      </c>
      <c r="C1453" s="27" t="s">
        <v>236</v>
      </c>
      <c r="D1453" s="27" t="s">
        <v>71</v>
      </c>
      <c r="E1453" s="27" t="s">
        <v>5275</v>
      </c>
      <c r="F1453" s="27" t="s">
        <v>5276</v>
      </c>
      <c r="G1453" s="27" t="s">
        <v>1036</v>
      </c>
      <c r="H1453" s="27" t="s">
        <v>29</v>
      </c>
      <c r="I1453" s="27" t="s">
        <v>5277</v>
      </c>
      <c r="J1453" s="27" t="s">
        <v>5278</v>
      </c>
      <c r="K1453" s="27" t="s">
        <v>5279</v>
      </c>
      <c r="L1453" s="27" t="s">
        <v>1316</v>
      </c>
      <c r="M1453" s="27" t="s">
        <v>5280</v>
      </c>
      <c r="N1453" s="27" t="s">
        <v>5281</v>
      </c>
      <c r="O1453" s="27" t="s">
        <v>5282</v>
      </c>
      <c r="P1453" s="27">
        <v>948</v>
      </c>
      <c r="Q1453" s="27" t="s">
        <v>5283</v>
      </c>
      <c r="R1453" s="27" t="s">
        <v>38</v>
      </c>
      <c r="S1453" s="27" t="s">
        <v>5242</v>
      </c>
      <c r="T1453" s="27" t="s">
        <v>5284</v>
      </c>
      <c r="U1453" s="27">
        <v>34</v>
      </c>
      <c r="V1453" s="27" t="s">
        <v>41</v>
      </c>
      <c r="W1453" s="27" t="s">
        <v>41</v>
      </c>
      <c r="X1453" s="27">
        <v>1</v>
      </c>
      <c r="Y1453" s="33" t="s">
        <v>5638</v>
      </c>
      <c r="Z1453" s="27">
        <v>10</v>
      </c>
      <c r="AA1453" s="27">
        <v>10</v>
      </c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>
        <f t="shared" si="257"/>
        <v>0</v>
      </c>
      <c r="AP1453" s="27">
        <v>131.01</v>
      </c>
      <c r="AQ1453" s="27"/>
      <c r="AR1453" s="27"/>
      <c r="AS1453" s="27"/>
      <c r="AT1453" s="27"/>
      <c r="AU1453" s="27"/>
      <c r="AV1453" s="27"/>
      <c r="AW1453" s="27"/>
      <c r="AX1453" s="27"/>
      <c r="AY1453" s="27"/>
      <c r="AZ1453" s="27"/>
      <c r="BA1453" s="27">
        <v>21.01</v>
      </c>
      <c r="BB1453" s="27"/>
      <c r="BC1453" s="27"/>
      <c r="BD1453" s="27"/>
      <c r="BE1453" s="27"/>
      <c r="BF1453" s="27"/>
      <c r="BG1453" s="27"/>
      <c r="BH1453" s="27">
        <v>100</v>
      </c>
      <c r="BI1453" s="27">
        <f t="shared" si="258"/>
        <v>0</v>
      </c>
      <c r="BJ1453" s="27"/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>
        <f t="shared" si="259"/>
        <v>0</v>
      </c>
      <c r="BY1453" s="27"/>
      <c r="BZ1453" s="27"/>
      <c r="CA1453" s="27">
        <f t="shared" si="260"/>
        <v>0</v>
      </c>
      <c r="CB1453" s="27">
        <f t="shared" si="261"/>
        <v>0</v>
      </c>
      <c r="CC1453" s="27"/>
      <c r="CD1453" s="27"/>
      <c r="CE1453" s="27"/>
      <c r="CF1453" s="27"/>
      <c r="CG1453" s="27">
        <f t="shared" si="262"/>
        <v>0</v>
      </c>
      <c r="CH1453" s="27"/>
      <c r="CI1453" s="27"/>
      <c r="CJ1453" s="27"/>
      <c r="CK1453" s="27"/>
      <c r="CL1453" s="27">
        <f t="shared" si="255"/>
        <v>0</v>
      </c>
      <c r="CM1453" s="27"/>
      <c r="CN1453" s="27"/>
      <c r="CO1453" s="27">
        <f t="shared" si="263"/>
        <v>0</v>
      </c>
      <c r="CP1453" s="27">
        <v>131.01</v>
      </c>
      <c r="CQ1453" s="27"/>
      <c r="CR1453" s="27"/>
      <c r="CS1453" s="27" t="s">
        <v>5726</v>
      </c>
    </row>
    <row r="1454" spans="1:97" customFormat="1" ht="34.5" hidden="1" customHeight="1" x14ac:dyDescent="0.25">
      <c r="A1454" s="1" t="s">
        <v>4156</v>
      </c>
      <c r="B1454" s="1" t="s">
        <v>4157</v>
      </c>
      <c r="C1454" s="1" t="s">
        <v>25</v>
      </c>
      <c r="D1454" s="1" t="s">
        <v>26</v>
      </c>
      <c r="E1454" s="1" t="s">
        <v>4158</v>
      </c>
      <c r="F1454" s="1" t="s">
        <v>4159</v>
      </c>
      <c r="G1454" s="1" t="s">
        <v>4160</v>
      </c>
      <c r="H1454" s="1" t="s">
        <v>29</v>
      </c>
      <c r="I1454" s="1" t="s">
        <v>4161</v>
      </c>
      <c r="J1454" s="1" t="s">
        <v>4162</v>
      </c>
      <c r="K1454" s="1" t="s">
        <v>4163</v>
      </c>
      <c r="L1454" s="1" t="s">
        <v>105</v>
      </c>
      <c r="M1454" s="1" t="s">
        <v>93</v>
      </c>
      <c r="N1454" s="1" t="s">
        <v>4164</v>
      </c>
      <c r="O1454" s="1" t="s">
        <v>107</v>
      </c>
      <c r="P1454" s="1">
        <v>948</v>
      </c>
      <c r="Q1454" s="1" t="s">
        <v>5283</v>
      </c>
      <c r="R1454" s="1" t="s">
        <v>38</v>
      </c>
      <c r="S1454" s="1" t="s">
        <v>5242</v>
      </c>
      <c r="T1454" s="1" t="s">
        <v>5284</v>
      </c>
      <c r="U1454" s="1">
        <v>34</v>
      </c>
      <c r="V1454" s="1" t="s">
        <v>41</v>
      </c>
      <c r="W1454" s="1" t="s">
        <v>41</v>
      </c>
      <c r="X1454" s="1">
        <v>2</v>
      </c>
      <c r="Y1454" s="31" t="s">
        <v>5649</v>
      </c>
      <c r="Z1454" s="1">
        <v>69.709999999999994</v>
      </c>
      <c r="AA1454" s="1">
        <v>10</v>
      </c>
      <c r="AB1454" s="1"/>
      <c r="AC1454" s="1"/>
      <c r="AD1454" s="1"/>
      <c r="AE1454" s="1"/>
      <c r="AF1454" s="1"/>
      <c r="AG1454" s="1"/>
      <c r="AH1454" s="1">
        <v>13.75</v>
      </c>
      <c r="AI1454" s="1"/>
      <c r="AJ1454" s="1">
        <v>45.96</v>
      </c>
      <c r="AK1454" s="1"/>
      <c r="AL1454" s="1"/>
      <c r="AM1454" s="1"/>
      <c r="AN1454" s="1"/>
      <c r="AO1454" s="1">
        <f t="shared" si="257"/>
        <v>0</v>
      </c>
      <c r="AP1454" s="1">
        <v>62.81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4.1100000000000003</v>
      </c>
      <c r="AY1454" s="1">
        <v>0</v>
      </c>
      <c r="AZ1454" s="1">
        <v>0</v>
      </c>
      <c r="BA1454" s="1">
        <v>0</v>
      </c>
      <c r="BB1454" s="1">
        <v>45.96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f t="shared" si="258"/>
        <v>0</v>
      </c>
      <c r="BJ1454" s="1">
        <v>37.950000000000003</v>
      </c>
      <c r="BK1454" s="1">
        <v>0</v>
      </c>
      <c r="BL1454" s="1">
        <v>0</v>
      </c>
      <c r="BM1454" s="1">
        <v>1</v>
      </c>
      <c r="BN1454" s="1">
        <v>0</v>
      </c>
      <c r="BO1454" s="1">
        <v>12.5</v>
      </c>
      <c r="BP1454" s="1">
        <v>1.5</v>
      </c>
      <c r="BQ1454" s="1">
        <v>4</v>
      </c>
      <c r="BR1454" s="1">
        <v>0</v>
      </c>
      <c r="BS1454" s="1">
        <v>2.7</v>
      </c>
      <c r="BT1454" s="1">
        <v>0</v>
      </c>
      <c r="BU1454" s="1">
        <v>0</v>
      </c>
      <c r="BV1454" s="1">
        <v>0</v>
      </c>
      <c r="BW1454" s="1">
        <v>0</v>
      </c>
      <c r="BX1454" s="1">
        <f t="shared" si="259"/>
        <v>0</v>
      </c>
      <c r="BY1454" s="1">
        <v>0</v>
      </c>
      <c r="BZ1454" s="1">
        <v>0</v>
      </c>
      <c r="CA1454" s="1">
        <f t="shared" si="260"/>
        <v>0</v>
      </c>
      <c r="CB1454" s="1">
        <f t="shared" si="261"/>
        <v>0</v>
      </c>
      <c r="CC1454" s="1">
        <v>30</v>
      </c>
      <c r="CD1454" s="1">
        <v>30</v>
      </c>
      <c r="CE1454" s="1">
        <v>0</v>
      </c>
      <c r="CF1454" s="1">
        <v>0</v>
      </c>
      <c r="CG1454" s="1">
        <f t="shared" si="262"/>
        <v>0</v>
      </c>
      <c r="CH1454" s="1">
        <v>16</v>
      </c>
      <c r="CI1454" s="1">
        <v>16</v>
      </c>
      <c r="CJ1454" s="1">
        <v>0</v>
      </c>
      <c r="CK1454" s="1">
        <v>0</v>
      </c>
      <c r="CL1454" s="1">
        <f t="shared" si="255"/>
        <v>0</v>
      </c>
      <c r="CM1454" s="1"/>
      <c r="CN1454" s="1">
        <v>0</v>
      </c>
      <c r="CO1454" s="1">
        <f t="shared" si="263"/>
        <v>0</v>
      </c>
      <c r="CP1454" s="1">
        <v>130.76</v>
      </c>
      <c r="CQ1454" s="1">
        <f>SUM(BI1454,CB1454,CG1454)</f>
        <v>0</v>
      </c>
      <c r="CR1454" s="1">
        <v>95</v>
      </c>
      <c r="CS1454" s="1" t="s">
        <v>5732</v>
      </c>
    </row>
    <row r="1455" spans="1:97" customFormat="1" ht="33.75" hidden="1" customHeight="1" x14ac:dyDescent="0.25">
      <c r="A1455" s="1" t="s">
        <v>2033</v>
      </c>
      <c r="B1455" s="1" t="s">
        <v>2034</v>
      </c>
      <c r="C1455" s="1" t="s">
        <v>25</v>
      </c>
      <c r="D1455" s="1" t="s">
        <v>84</v>
      </c>
      <c r="E1455" s="1" t="s">
        <v>2035</v>
      </c>
      <c r="F1455" s="1" t="s">
        <v>2036</v>
      </c>
      <c r="G1455" s="1" t="s">
        <v>123</v>
      </c>
      <c r="H1455" s="1" t="s">
        <v>29</v>
      </c>
      <c r="I1455" s="1" t="s">
        <v>2037</v>
      </c>
      <c r="J1455" s="1" t="s">
        <v>2038</v>
      </c>
      <c r="K1455" s="1" t="s">
        <v>2039</v>
      </c>
      <c r="L1455" s="1" t="s">
        <v>556</v>
      </c>
      <c r="M1455" s="1" t="s">
        <v>557</v>
      </c>
      <c r="N1455" s="1" t="s">
        <v>2040</v>
      </c>
      <c r="O1455" s="1" t="s">
        <v>1041</v>
      </c>
      <c r="P1455" s="1">
        <v>948</v>
      </c>
      <c r="Q1455" s="1" t="s">
        <v>5283</v>
      </c>
      <c r="R1455" s="1" t="s">
        <v>38</v>
      </c>
      <c r="S1455" s="1" t="s">
        <v>5242</v>
      </c>
      <c r="T1455" s="1" t="s">
        <v>5284</v>
      </c>
      <c r="U1455" s="1">
        <v>34</v>
      </c>
      <c r="V1455" s="1" t="s">
        <v>41</v>
      </c>
      <c r="W1455" s="1" t="s">
        <v>41</v>
      </c>
      <c r="X1455" s="1">
        <v>4</v>
      </c>
      <c r="Y1455" s="31" t="s">
        <v>5649</v>
      </c>
      <c r="Z1455" s="1">
        <v>0</v>
      </c>
      <c r="AA1455" s="1">
        <v>0</v>
      </c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>
        <f t="shared" si="257"/>
        <v>0</v>
      </c>
      <c r="AP1455" s="1">
        <v>59.1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5.48</v>
      </c>
      <c r="AY1455" s="1">
        <v>0</v>
      </c>
      <c r="AZ1455" s="1">
        <v>0</v>
      </c>
      <c r="BA1455" s="1">
        <v>0</v>
      </c>
      <c r="BB1455" s="1">
        <v>42.13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f t="shared" si="258"/>
        <v>0</v>
      </c>
      <c r="BJ1455" s="1">
        <v>69.95</v>
      </c>
      <c r="BK1455" s="1">
        <v>1</v>
      </c>
      <c r="BL1455" s="1">
        <v>0</v>
      </c>
      <c r="BM1455" s="1">
        <v>1</v>
      </c>
      <c r="BN1455" s="1">
        <v>0</v>
      </c>
      <c r="BO1455" s="1">
        <v>3.75</v>
      </c>
      <c r="BP1455" s="1">
        <v>3</v>
      </c>
      <c r="BQ1455" s="1">
        <v>0</v>
      </c>
      <c r="BR1455" s="1">
        <v>8.25</v>
      </c>
      <c r="BS1455" s="1">
        <v>2.7</v>
      </c>
      <c r="BT1455" s="1">
        <v>3.5</v>
      </c>
      <c r="BU1455" s="1">
        <v>0</v>
      </c>
      <c r="BV1455" s="1">
        <v>0</v>
      </c>
      <c r="BW1455" s="1">
        <v>0</v>
      </c>
      <c r="BX1455" s="1">
        <f t="shared" si="259"/>
        <v>0</v>
      </c>
      <c r="BY1455" s="1">
        <v>20</v>
      </c>
      <c r="BZ1455" s="1">
        <v>0</v>
      </c>
      <c r="CA1455" s="1">
        <f t="shared" si="260"/>
        <v>0</v>
      </c>
      <c r="CB1455" s="1">
        <f t="shared" si="261"/>
        <v>0</v>
      </c>
      <c r="CC1455" s="1"/>
      <c r="CD1455" s="1">
        <v>0</v>
      </c>
      <c r="CE1455" s="1">
        <v>0</v>
      </c>
      <c r="CF1455" s="1">
        <v>0</v>
      </c>
      <c r="CG1455" s="1">
        <f t="shared" si="262"/>
        <v>0</v>
      </c>
      <c r="CH1455" s="1"/>
      <c r="CI1455" s="1">
        <v>0</v>
      </c>
      <c r="CJ1455" s="1">
        <v>0</v>
      </c>
      <c r="CK1455" s="1">
        <v>0</v>
      </c>
      <c r="CL1455" s="1">
        <f t="shared" si="255"/>
        <v>0</v>
      </c>
      <c r="CM1455" s="1"/>
      <c r="CN1455" s="1">
        <v>0</v>
      </c>
      <c r="CO1455" s="1">
        <f t="shared" si="263"/>
        <v>0</v>
      </c>
      <c r="CP1455" s="1">
        <v>129.05000000000001</v>
      </c>
      <c r="CQ1455" s="1">
        <f>SUM(BI1455,CB1455,CG1455)</f>
        <v>0</v>
      </c>
      <c r="CR1455" s="1">
        <v>105</v>
      </c>
      <c r="CS1455" s="1" t="s">
        <v>5732</v>
      </c>
    </row>
    <row r="1456" spans="1:97" customFormat="1" ht="41.25" hidden="1" customHeight="1" x14ac:dyDescent="0.25">
      <c r="A1456" s="1" t="s">
        <v>594</v>
      </c>
      <c r="B1456" s="1" t="s">
        <v>595</v>
      </c>
      <c r="C1456" s="1" t="s">
        <v>25</v>
      </c>
      <c r="D1456" s="1" t="s">
        <v>26</v>
      </c>
      <c r="E1456" s="1" t="s">
        <v>596</v>
      </c>
      <c r="F1456" s="26" t="s">
        <v>597</v>
      </c>
      <c r="G1456" s="26" t="s">
        <v>598</v>
      </c>
      <c r="H1456" s="1" t="s">
        <v>337</v>
      </c>
      <c r="I1456" s="1" t="s">
        <v>599</v>
      </c>
      <c r="J1456" s="1" t="s">
        <v>600</v>
      </c>
      <c r="K1456" s="1" t="s">
        <v>601</v>
      </c>
      <c r="L1456" s="1" t="s">
        <v>602</v>
      </c>
      <c r="M1456" s="1" t="s">
        <v>603</v>
      </c>
      <c r="N1456" s="1" t="s">
        <v>604</v>
      </c>
      <c r="O1456" s="1" t="s">
        <v>605</v>
      </c>
      <c r="P1456" s="1">
        <v>948</v>
      </c>
      <c r="Q1456" s="1" t="s">
        <v>5283</v>
      </c>
      <c r="R1456" s="1" t="s">
        <v>38</v>
      </c>
      <c r="S1456" s="1" t="s">
        <v>5242</v>
      </c>
      <c r="T1456" s="1" t="s">
        <v>5284</v>
      </c>
      <c r="U1456" s="1">
        <v>34</v>
      </c>
      <c r="V1456" s="1" t="s">
        <v>41</v>
      </c>
      <c r="W1456" s="1" t="s">
        <v>41</v>
      </c>
      <c r="X1456" s="1">
        <v>1</v>
      </c>
      <c r="Y1456" s="31" t="s">
        <v>5649</v>
      </c>
      <c r="Z1456" s="1">
        <v>32.15</v>
      </c>
      <c r="AA1456" s="1">
        <v>10</v>
      </c>
      <c r="AB1456" s="1"/>
      <c r="AC1456" s="1"/>
      <c r="AD1456" s="1"/>
      <c r="AE1456" s="1">
        <v>16.649999999999999</v>
      </c>
      <c r="AF1456" s="1"/>
      <c r="AG1456" s="1"/>
      <c r="AH1456" s="1">
        <v>5.5</v>
      </c>
      <c r="AI1456" s="1"/>
      <c r="AJ1456" s="1"/>
      <c r="AK1456" s="1"/>
      <c r="AL1456" s="1"/>
      <c r="AM1456" s="1"/>
      <c r="AN1456" s="1"/>
      <c r="AO1456" s="1">
        <f t="shared" si="257"/>
        <v>0</v>
      </c>
      <c r="AP1456" s="1">
        <v>21.04</v>
      </c>
      <c r="AQ1456" s="1"/>
      <c r="AR1456" s="1"/>
      <c r="AS1456" s="1"/>
      <c r="AT1456" s="1"/>
      <c r="AU1456" s="1">
        <v>8.3000000000000007</v>
      </c>
      <c r="AV1456" s="1"/>
      <c r="AW1456" s="1"/>
      <c r="AX1456" s="1">
        <v>2.74</v>
      </c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>
        <f t="shared" si="258"/>
        <v>0</v>
      </c>
      <c r="BJ1456" s="1">
        <v>107.75</v>
      </c>
      <c r="BK1456" s="1">
        <v>4</v>
      </c>
      <c r="BL1456" s="1"/>
      <c r="BM1456" s="1">
        <v>3</v>
      </c>
      <c r="BN1456" s="1">
        <v>1.25</v>
      </c>
      <c r="BO1456" s="1">
        <v>7.5</v>
      </c>
      <c r="BP1456" s="1">
        <v>1.5</v>
      </c>
      <c r="BQ1456" s="1">
        <v>12</v>
      </c>
      <c r="BR1456" s="1">
        <v>5.5</v>
      </c>
      <c r="BS1456" s="1">
        <v>0</v>
      </c>
      <c r="BT1456" s="1">
        <v>3.5</v>
      </c>
      <c r="BU1456" s="1">
        <v>10</v>
      </c>
      <c r="BV1456" s="1"/>
      <c r="BW1456" s="1">
        <v>10</v>
      </c>
      <c r="BX1456" s="1">
        <f t="shared" si="259"/>
        <v>0</v>
      </c>
      <c r="BY1456" s="1">
        <v>20</v>
      </c>
      <c r="BZ1456" s="1"/>
      <c r="CA1456" s="1">
        <f t="shared" si="260"/>
        <v>0</v>
      </c>
      <c r="CB1456" s="1">
        <f t="shared" si="261"/>
        <v>0</v>
      </c>
      <c r="CC1456" s="1"/>
      <c r="CD1456" s="1"/>
      <c r="CE1456" s="1"/>
      <c r="CF1456" s="1"/>
      <c r="CG1456" s="1">
        <f t="shared" si="262"/>
        <v>0</v>
      </c>
      <c r="CH1456" s="1"/>
      <c r="CI1456" s="1"/>
      <c r="CJ1456" s="1"/>
      <c r="CK1456" s="1"/>
      <c r="CL1456" s="1">
        <f t="shared" si="255"/>
        <v>0</v>
      </c>
      <c r="CM1456" s="1"/>
      <c r="CN1456" s="1"/>
      <c r="CO1456" s="1">
        <f t="shared" si="263"/>
        <v>0</v>
      </c>
      <c r="CP1456" s="1">
        <v>128.79</v>
      </c>
      <c r="CQ1456" s="1">
        <f>SUM(BI1456,CB1456,CG1456)</f>
        <v>0</v>
      </c>
      <c r="CR1456" s="1">
        <v>102</v>
      </c>
      <c r="CS1456" s="1" t="s">
        <v>5728</v>
      </c>
    </row>
    <row r="1457" spans="1:97" customFormat="1" ht="105.75" hidden="1" customHeight="1" x14ac:dyDescent="0.25">
      <c r="A1457" s="27" t="s">
        <v>4699</v>
      </c>
      <c r="B1457" s="27" t="s">
        <v>4700</v>
      </c>
      <c r="C1457" s="27" t="s">
        <v>157</v>
      </c>
      <c r="D1457" s="27" t="s">
        <v>26</v>
      </c>
      <c r="E1457" s="27" t="s">
        <v>4701</v>
      </c>
      <c r="F1457" s="27" t="s">
        <v>4702</v>
      </c>
      <c r="G1457" s="27" t="s">
        <v>4703</v>
      </c>
      <c r="H1457" s="27" t="s">
        <v>124</v>
      </c>
      <c r="I1457" s="27" t="s">
        <v>4704</v>
      </c>
      <c r="J1457" s="27" t="s">
        <v>4705</v>
      </c>
      <c r="K1457" s="27" t="s">
        <v>4706</v>
      </c>
      <c r="L1457" s="27" t="s">
        <v>602</v>
      </c>
      <c r="M1457" s="27" t="s">
        <v>4707</v>
      </c>
      <c r="N1457" s="27" t="s">
        <v>1688</v>
      </c>
      <c r="O1457" s="27" t="s">
        <v>1689</v>
      </c>
      <c r="P1457" s="27">
        <v>948</v>
      </c>
      <c r="Q1457" s="27" t="s">
        <v>5283</v>
      </c>
      <c r="R1457" s="27" t="s">
        <v>38</v>
      </c>
      <c r="S1457" s="27" t="s">
        <v>5242</v>
      </c>
      <c r="T1457" s="27" t="s">
        <v>5284</v>
      </c>
      <c r="U1457" s="27">
        <v>34</v>
      </c>
      <c r="V1457" s="27" t="s">
        <v>41</v>
      </c>
      <c r="W1457" s="27" t="s">
        <v>41</v>
      </c>
      <c r="X1457" s="27">
        <v>3</v>
      </c>
      <c r="Y1457" s="33" t="s">
        <v>5637</v>
      </c>
      <c r="Z1457" s="27">
        <v>69.709999999999994</v>
      </c>
      <c r="AA1457" s="27">
        <v>10</v>
      </c>
      <c r="AB1457" s="1"/>
      <c r="AC1457" s="1"/>
      <c r="AD1457" s="1"/>
      <c r="AE1457" s="1"/>
      <c r="AF1457" s="1"/>
      <c r="AG1457" s="1"/>
      <c r="AH1457" s="1">
        <v>13.75</v>
      </c>
      <c r="AI1457" s="1"/>
      <c r="AJ1457" s="1">
        <v>45.96</v>
      </c>
      <c r="AK1457" s="1"/>
      <c r="AL1457" s="1"/>
      <c r="AM1457" s="1"/>
      <c r="AN1457" s="1"/>
      <c r="AO1457" s="1">
        <f t="shared" si="257"/>
        <v>0</v>
      </c>
      <c r="AP1457" s="27">
        <v>39.770000000000003</v>
      </c>
      <c r="AQ1457" s="27"/>
      <c r="AR1457" s="27"/>
      <c r="AS1457" s="27"/>
      <c r="AT1457" s="27"/>
      <c r="AU1457" s="27"/>
      <c r="AV1457" s="27"/>
      <c r="AW1457" s="27"/>
      <c r="AX1457" s="27">
        <v>6.85</v>
      </c>
      <c r="AY1457" s="27"/>
      <c r="AZ1457" s="27"/>
      <c r="BA1457" s="27">
        <v>22.92</v>
      </c>
      <c r="BB1457" s="27"/>
      <c r="BC1457" s="27"/>
      <c r="BD1457" s="27"/>
      <c r="BE1457" s="27"/>
      <c r="BF1457" s="27"/>
      <c r="BG1457" s="27"/>
      <c r="BH1457" s="27">
        <v>0</v>
      </c>
      <c r="BI1457" s="27">
        <f t="shared" si="258"/>
        <v>0</v>
      </c>
      <c r="BJ1457" s="27">
        <v>36.1</v>
      </c>
      <c r="BK1457" s="27"/>
      <c r="BL1457" s="27"/>
      <c r="BM1457" s="27">
        <v>2</v>
      </c>
      <c r="BN1457" s="27"/>
      <c r="BO1457" s="27"/>
      <c r="BP1457" s="27"/>
      <c r="BQ1457" s="27">
        <v>6</v>
      </c>
      <c r="BR1457" s="27"/>
      <c r="BS1457" s="27">
        <v>8.1</v>
      </c>
      <c r="BT1457" s="27"/>
      <c r="BU1457" s="27"/>
      <c r="BV1457" s="27"/>
      <c r="BW1457" s="27"/>
      <c r="BX1457" s="27">
        <f t="shared" si="259"/>
        <v>0</v>
      </c>
      <c r="BY1457" s="27">
        <v>20</v>
      </c>
      <c r="BZ1457" s="27"/>
      <c r="CA1457" s="27">
        <f t="shared" si="260"/>
        <v>0</v>
      </c>
      <c r="CB1457" s="27">
        <f t="shared" si="261"/>
        <v>0</v>
      </c>
      <c r="CC1457" s="27">
        <v>50</v>
      </c>
      <c r="CD1457" s="27">
        <v>50</v>
      </c>
      <c r="CE1457" s="27"/>
      <c r="CF1457" s="27"/>
      <c r="CG1457" s="27">
        <f t="shared" si="262"/>
        <v>0</v>
      </c>
      <c r="CH1457" s="27">
        <v>32</v>
      </c>
      <c r="CI1457" s="27">
        <v>32</v>
      </c>
      <c r="CJ1457" s="27"/>
      <c r="CK1457" s="27"/>
      <c r="CL1457" s="27">
        <f t="shared" si="255"/>
        <v>0</v>
      </c>
      <c r="CM1457" s="27"/>
      <c r="CN1457" s="27"/>
      <c r="CO1457" s="27">
        <f t="shared" si="263"/>
        <v>0</v>
      </c>
      <c r="CP1457" s="27">
        <v>125.87</v>
      </c>
      <c r="CQ1457" s="27"/>
      <c r="CR1457" s="27"/>
      <c r="CS1457" s="1" t="s">
        <v>5726</v>
      </c>
    </row>
    <row r="1458" spans="1:97" customFormat="1" ht="30" hidden="1" customHeight="1" x14ac:dyDescent="0.25">
      <c r="A1458" s="1" t="s">
        <v>5166</v>
      </c>
      <c r="B1458" s="1" t="s">
        <v>5167</v>
      </c>
      <c r="C1458" s="1" t="s">
        <v>267</v>
      </c>
      <c r="D1458" s="1" t="s">
        <v>98</v>
      </c>
      <c r="E1458" s="1" t="s">
        <v>5168</v>
      </c>
      <c r="F1458" s="26" t="s">
        <v>5169</v>
      </c>
      <c r="G1458" s="26" t="s">
        <v>5170</v>
      </c>
      <c r="H1458" s="1" t="s">
        <v>5171</v>
      </c>
      <c r="I1458" s="1" t="s">
        <v>5172</v>
      </c>
      <c r="J1458" s="1" t="s">
        <v>5172</v>
      </c>
      <c r="K1458" s="1" t="s">
        <v>5173</v>
      </c>
      <c r="L1458" s="1" t="s">
        <v>299</v>
      </c>
      <c r="M1458" s="1" t="s">
        <v>300</v>
      </c>
      <c r="N1458" s="1" t="s">
        <v>5174</v>
      </c>
      <c r="O1458" s="1" t="s">
        <v>1844</v>
      </c>
      <c r="P1458" s="1">
        <v>948</v>
      </c>
      <c r="Q1458" s="1" t="s">
        <v>5283</v>
      </c>
      <c r="R1458" s="1" t="s">
        <v>38</v>
      </c>
      <c r="S1458" s="1" t="s">
        <v>5242</v>
      </c>
      <c r="T1458" s="1" t="s">
        <v>5284</v>
      </c>
      <c r="U1458" s="1">
        <v>34</v>
      </c>
      <c r="V1458" s="1" t="s">
        <v>41</v>
      </c>
      <c r="W1458" s="1" t="s">
        <v>41</v>
      </c>
      <c r="X1458" s="1">
        <v>2</v>
      </c>
      <c r="Y1458" s="31" t="s">
        <v>5649</v>
      </c>
      <c r="Z1458" s="1">
        <v>10</v>
      </c>
      <c r="AA1458" s="1">
        <v>10</v>
      </c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>
        <f t="shared" si="257"/>
        <v>0</v>
      </c>
      <c r="AP1458" s="1">
        <v>97.7</v>
      </c>
      <c r="AQ1458" s="1"/>
      <c r="AR1458" s="1"/>
      <c r="AS1458" s="1"/>
      <c r="AT1458" s="1"/>
      <c r="AU1458" s="1"/>
      <c r="AV1458" s="1"/>
      <c r="AW1458" s="1"/>
      <c r="AX1458" s="1">
        <v>15.07</v>
      </c>
      <c r="AY1458" s="1"/>
      <c r="AZ1458" s="1"/>
      <c r="BA1458" s="1">
        <v>72.58</v>
      </c>
      <c r="BB1458" s="1">
        <v>19.149999999999999</v>
      </c>
      <c r="BC1458" s="1"/>
      <c r="BD1458" s="1"/>
      <c r="BE1458" s="1"/>
      <c r="BF1458" s="1"/>
      <c r="BG1458" s="1"/>
      <c r="BH1458" s="1"/>
      <c r="BI1458" s="1">
        <f t="shared" si="258"/>
        <v>0</v>
      </c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>
        <f t="shared" si="259"/>
        <v>0</v>
      </c>
      <c r="BY1458" s="1"/>
      <c r="BZ1458" s="1"/>
      <c r="CA1458" s="1">
        <f t="shared" si="260"/>
        <v>0</v>
      </c>
      <c r="CB1458" s="1">
        <f t="shared" si="261"/>
        <v>0</v>
      </c>
      <c r="CC1458" s="1">
        <v>20</v>
      </c>
      <c r="CD1458" s="1">
        <v>20</v>
      </c>
      <c r="CE1458" s="1"/>
      <c r="CF1458" s="1"/>
      <c r="CG1458" s="1">
        <f t="shared" si="262"/>
        <v>0</v>
      </c>
      <c r="CH1458" s="1">
        <v>8</v>
      </c>
      <c r="CI1458" s="1">
        <v>8</v>
      </c>
      <c r="CJ1458" s="1"/>
      <c r="CK1458" s="1"/>
      <c r="CL1458" s="1">
        <f t="shared" si="255"/>
        <v>0</v>
      </c>
      <c r="CM1458" s="1"/>
      <c r="CN1458" s="1"/>
      <c r="CO1458" s="1">
        <f t="shared" si="263"/>
        <v>0</v>
      </c>
      <c r="CP1458" s="1">
        <v>117.7</v>
      </c>
      <c r="CQ1458" s="1">
        <f>SUM(BI1458,CB1458,CG1458)</f>
        <v>0</v>
      </c>
      <c r="CR1458" s="1">
        <v>86</v>
      </c>
      <c r="CS1458" s="1" t="s">
        <v>5728</v>
      </c>
    </row>
    <row r="1459" spans="1:97" customFormat="1" ht="30" hidden="1" customHeight="1" x14ac:dyDescent="0.25">
      <c r="A1459" s="1" t="s">
        <v>4040</v>
      </c>
      <c r="B1459" s="1" t="s">
        <v>4041</v>
      </c>
      <c r="C1459" s="1" t="s">
        <v>157</v>
      </c>
      <c r="D1459" s="1" t="s">
        <v>84</v>
      </c>
      <c r="E1459" s="1" t="s">
        <v>4042</v>
      </c>
      <c r="F1459" s="26" t="s">
        <v>4043</v>
      </c>
      <c r="G1459" s="26" t="s">
        <v>217</v>
      </c>
      <c r="H1459" s="1" t="s">
        <v>2434</v>
      </c>
      <c r="I1459" s="1" t="s">
        <v>4044</v>
      </c>
      <c r="J1459" s="1" t="s">
        <v>4045</v>
      </c>
      <c r="K1459" s="1" t="s">
        <v>4046</v>
      </c>
      <c r="L1459" s="1" t="s">
        <v>299</v>
      </c>
      <c r="M1459" s="1" t="s">
        <v>300</v>
      </c>
      <c r="N1459" s="1" t="s">
        <v>4047</v>
      </c>
      <c r="O1459" s="1" t="s">
        <v>302</v>
      </c>
      <c r="P1459" s="1">
        <v>948</v>
      </c>
      <c r="Q1459" s="1" t="s">
        <v>5283</v>
      </c>
      <c r="R1459" s="1" t="s">
        <v>38</v>
      </c>
      <c r="S1459" s="1" t="s">
        <v>5242</v>
      </c>
      <c r="T1459" s="1" t="s">
        <v>5284</v>
      </c>
      <c r="U1459" s="1">
        <v>34</v>
      </c>
      <c r="V1459" s="1" t="s">
        <v>41</v>
      </c>
      <c r="W1459" s="1" t="s">
        <v>41</v>
      </c>
      <c r="X1459" s="1">
        <v>3</v>
      </c>
      <c r="Y1459" s="31" t="s">
        <v>5649</v>
      </c>
      <c r="Z1459" s="1">
        <v>109.99</v>
      </c>
      <c r="AA1459" s="1">
        <v>0</v>
      </c>
      <c r="AB1459" s="1"/>
      <c r="AC1459" s="1"/>
      <c r="AD1459" s="1"/>
      <c r="AE1459" s="1"/>
      <c r="AF1459" s="1"/>
      <c r="AG1459" s="1"/>
      <c r="AH1459" s="1">
        <v>2.75</v>
      </c>
      <c r="AI1459" s="1"/>
      <c r="AJ1459" s="1">
        <v>107.24</v>
      </c>
      <c r="AK1459" s="1"/>
      <c r="AL1459" s="1"/>
      <c r="AM1459" s="1"/>
      <c r="AN1459" s="1"/>
      <c r="AO1459" s="1">
        <f t="shared" si="257"/>
        <v>0</v>
      </c>
      <c r="AP1459" s="1">
        <v>0</v>
      </c>
      <c r="AQ1459" s="1"/>
      <c r="AR1459" s="1"/>
      <c r="AS1459" s="1"/>
      <c r="AT1459" s="1"/>
      <c r="AU1459" s="1"/>
      <c r="AV1459" s="1"/>
      <c r="AW1459" s="1"/>
      <c r="AX1459" s="1">
        <v>1.37</v>
      </c>
      <c r="AY1459" s="1"/>
      <c r="AZ1459" s="1"/>
      <c r="BA1459" s="1">
        <v>53.480000000000004</v>
      </c>
      <c r="BB1459" s="1"/>
      <c r="BC1459" s="1"/>
      <c r="BD1459" s="1"/>
      <c r="BE1459" s="1"/>
      <c r="BF1459" s="1"/>
      <c r="BG1459" s="1"/>
      <c r="BH1459" s="1">
        <v>0</v>
      </c>
      <c r="BI1459" s="1">
        <f t="shared" si="258"/>
        <v>0</v>
      </c>
      <c r="BJ1459" s="1">
        <v>116.45</v>
      </c>
      <c r="BK1459" s="1"/>
      <c r="BL1459" s="1"/>
      <c r="BM1459" s="1">
        <v>0</v>
      </c>
      <c r="BN1459" s="1"/>
      <c r="BO1459" s="1">
        <v>10</v>
      </c>
      <c r="BP1459" s="1">
        <v>3</v>
      </c>
      <c r="BQ1459" s="1">
        <v>0</v>
      </c>
      <c r="BR1459" s="1">
        <v>2.75</v>
      </c>
      <c r="BS1459" s="1">
        <v>2.7</v>
      </c>
      <c r="BT1459" s="1"/>
      <c r="BU1459" s="1">
        <v>10</v>
      </c>
      <c r="BV1459" s="1"/>
      <c r="BW1459" s="1"/>
      <c r="BX1459" s="1">
        <f t="shared" si="259"/>
        <v>0</v>
      </c>
      <c r="BY1459" s="1"/>
      <c r="BZ1459" s="1">
        <v>70</v>
      </c>
      <c r="CA1459" s="1">
        <f t="shared" si="260"/>
        <v>0</v>
      </c>
      <c r="CB1459" s="1">
        <f t="shared" si="261"/>
        <v>0</v>
      </c>
      <c r="CC1459" s="1"/>
      <c r="CD1459" s="1">
        <v>40</v>
      </c>
      <c r="CE1459" s="1"/>
      <c r="CF1459" s="1"/>
      <c r="CG1459" s="1">
        <f t="shared" si="262"/>
        <v>0</v>
      </c>
      <c r="CH1459" s="1"/>
      <c r="CI1459" s="1"/>
      <c r="CJ1459" s="1"/>
      <c r="CK1459" s="1"/>
      <c r="CL1459" s="1">
        <f t="shared" si="255"/>
        <v>0</v>
      </c>
      <c r="CM1459" s="1"/>
      <c r="CN1459" s="1"/>
      <c r="CO1459" s="1">
        <f t="shared" si="263"/>
        <v>0</v>
      </c>
      <c r="CP1459" s="1">
        <v>116.45</v>
      </c>
      <c r="CQ1459" s="1">
        <f>SUM(BI1459,CB1459,CG1459)</f>
        <v>0</v>
      </c>
      <c r="CR1459" s="1">
        <v>68</v>
      </c>
      <c r="CS1459" s="1" t="s">
        <v>5728</v>
      </c>
    </row>
    <row r="1460" spans="1:97" customFormat="1" ht="56.25" hidden="1" customHeight="1" x14ac:dyDescent="0.25">
      <c r="A1460" s="1" t="s">
        <v>4708</v>
      </c>
      <c r="B1460" s="1" t="s">
        <v>4709</v>
      </c>
      <c r="C1460" s="1" t="s">
        <v>267</v>
      </c>
      <c r="D1460" s="1" t="s">
        <v>26</v>
      </c>
      <c r="E1460" s="1" t="s">
        <v>4710</v>
      </c>
      <c r="F1460" s="1" t="s">
        <v>4711</v>
      </c>
      <c r="G1460" s="1" t="s">
        <v>391</v>
      </c>
      <c r="H1460" s="1" t="s">
        <v>337</v>
      </c>
      <c r="I1460" s="1" t="s">
        <v>4712</v>
      </c>
      <c r="J1460" s="1" t="s">
        <v>4713</v>
      </c>
      <c r="K1460" s="1" t="s">
        <v>4714</v>
      </c>
      <c r="L1460" s="1" t="s">
        <v>105</v>
      </c>
      <c r="M1460" s="1" t="s">
        <v>3543</v>
      </c>
      <c r="N1460" s="1" t="s">
        <v>4715</v>
      </c>
      <c r="O1460" s="1" t="s">
        <v>290</v>
      </c>
      <c r="P1460" s="1">
        <v>948</v>
      </c>
      <c r="Q1460" s="1" t="s">
        <v>5283</v>
      </c>
      <c r="R1460" s="1" t="s">
        <v>38</v>
      </c>
      <c r="S1460" s="1" t="s">
        <v>5242</v>
      </c>
      <c r="T1460" s="1" t="s">
        <v>5284</v>
      </c>
      <c r="U1460" s="1">
        <v>34</v>
      </c>
      <c r="V1460" s="1" t="s">
        <v>41</v>
      </c>
      <c r="W1460" s="1" t="s">
        <v>41</v>
      </c>
      <c r="X1460" s="1">
        <v>1</v>
      </c>
      <c r="Y1460" s="31" t="s">
        <v>5649</v>
      </c>
      <c r="Z1460" s="1">
        <v>69.150000000000006</v>
      </c>
      <c r="AA1460" s="1">
        <v>50</v>
      </c>
      <c r="AB1460" s="1"/>
      <c r="AC1460" s="1"/>
      <c r="AD1460" s="1"/>
      <c r="AE1460" s="1"/>
      <c r="AF1460" s="1"/>
      <c r="AG1460" s="1"/>
      <c r="AH1460" s="1"/>
      <c r="AI1460" s="1"/>
      <c r="AJ1460" s="1">
        <v>19.149999999999999</v>
      </c>
      <c r="AK1460" s="1"/>
      <c r="AL1460" s="1"/>
      <c r="AM1460" s="1"/>
      <c r="AN1460" s="1"/>
      <c r="AO1460" s="1">
        <f t="shared" si="257"/>
        <v>0</v>
      </c>
      <c r="AP1460" s="1">
        <v>65.319999999999993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1.91</v>
      </c>
      <c r="BB1460" s="1">
        <v>15.32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f t="shared" si="258"/>
        <v>0</v>
      </c>
      <c r="BJ1460" s="1">
        <v>10.5</v>
      </c>
      <c r="BK1460" s="1">
        <v>0.5</v>
      </c>
      <c r="BL1460" s="1">
        <v>0</v>
      </c>
      <c r="BM1460" s="1">
        <v>0</v>
      </c>
      <c r="BN1460" s="1">
        <v>0</v>
      </c>
      <c r="BO1460" s="1">
        <v>0</v>
      </c>
      <c r="BP1460" s="1">
        <v>0</v>
      </c>
      <c r="BQ1460" s="1">
        <v>0</v>
      </c>
      <c r="BR1460" s="1">
        <v>0</v>
      </c>
      <c r="BS1460" s="1">
        <v>0</v>
      </c>
      <c r="BT1460" s="1">
        <v>0</v>
      </c>
      <c r="BU1460" s="1">
        <v>0</v>
      </c>
      <c r="BV1460" s="1">
        <v>0</v>
      </c>
      <c r="BW1460" s="1">
        <v>0</v>
      </c>
      <c r="BX1460" s="1">
        <f t="shared" si="259"/>
        <v>0</v>
      </c>
      <c r="BY1460" s="1">
        <v>0</v>
      </c>
      <c r="BZ1460" s="1">
        <v>0</v>
      </c>
      <c r="CA1460" s="1">
        <f t="shared" si="260"/>
        <v>0</v>
      </c>
      <c r="CB1460" s="1">
        <f t="shared" si="261"/>
        <v>0</v>
      </c>
      <c r="CC1460" s="1">
        <v>40</v>
      </c>
      <c r="CD1460" s="1">
        <v>40</v>
      </c>
      <c r="CE1460" s="1">
        <v>0</v>
      </c>
      <c r="CF1460" s="1">
        <v>0</v>
      </c>
      <c r="CG1460" s="1">
        <f t="shared" si="262"/>
        <v>0</v>
      </c>
      <c r="CH1460" s="1">
        <v>24</v>
      </c>
      <c r="CI1460" s="1">
        <v>24</v>
      </c>
      <c r="CJ1460" s="1">
        <v>0</v>
      </c>
      <c r="CK1460" s="1">
        <v>0</v>
      </c>
      <c r="CL1460" s="1">
        <f t="shared" si="255"/>
        <v>0</v>
      </c>
      <c r="CM1460" s="1"/>
      <c r="CN1460" s="1">
        <v>0</v>
      </c>
      <c r="CO1460" s="1">
        <f t="shared" si="263"/>
        <v>0</v>
      </c>
      <c r="CP1460" s="1">
        <v>115.82</v>
      </c>
      <c r="CQ1460" s="1">
        <f>SUM(BI1460,CB1460,CG1460)</f>
        <v>0</v>
      </c>
      <c r="CR1460" s="1">
        <v>97</v>
      </c>
      <c r="CS1460" s="1" t="s">
        <v>5732</v>
      </c>
    </row>
    <row r="1461" spans="1:97" customFormat="1" ht="51.75" hidden="1" customHeight="1" x14ac:dyDescent="0.25">
      <c r="A1461" s="1" t="s">
        <v>617</v>
      </c>
      <c r="B1461" s="1" t="s">
        <v>618</v>
      </c>
      <c r="C1461" s="1" t="s">
        <v>157</v>
      </c>
      <c r="D1461" s="1" t="s">
        <v>84</v>
      </c>
      <c r="E1461" s="1" t="s">
        <v>619</v>
      </c>
      <c r="F1461" s="1" t="s">
        <v>620</v>
      </c>
      <c r="G1461" s="1" t="s">
        <v>621</v>
      </c>
      <c r="H1461" s="1" t="s">
        <v>622</v>
      </c>
      <c r="I1461" s="1" t="s">
        <v>623</v>
      </c>
      <c r="J1461" s="1" t="s">
        <v>624</v>
      </c>
      <c r="K1461" s="1" t="s">
        <v>625</v>
      </c>
      <c r="L1461" s="1" t="s">
        <v>626</v>
      </c>
      <c r="M1461" s="1" t="s">
        <v>627</v>
      </c>
      <c r="N1461" s="1" t="s">
        <v>628</v>
      </c>
      <c r="O1461" s="1" t="s">
        <v>629</v>
      </c>
      <c r="P1461" s="1">
        <v>948</v>
      </c>
      <c r="Q1461" s="1" t="s">
        <v>5283</v>
      </c>
      <c r="R1461" s="1" t="s">
        <v>38</v>
      </c>
      <c r="S1461" s="1" t="s">
        <v>5242</v>
      </c>
      <c r="T1461" s="1" t="s">
        <v>5284</v>
      </c>
      <c r="U1461" s="1">
        <v>34</v>
      </c>
      <c r="V1461" s="1" t="s">
        <v>41</v>
      </c>
      <c r="W1461" s="1" t="s">
        <v>41</v>
      </c>
      <c r="X1461" s="1">
        <v>5</v>
      </c>
      <c r="Y1461" s="31" t="s">
        <v>5649</v>
      </c>
      <c r="Z1461" s="1">
        <v>10</v>
      </c>
      <c r="AA1461" s="1">
        <v>10</v>
      </c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>
        <f t="shared" si="257"/>
        <v>0</v>
      </c>
      <c r="AP1461" s="1">
        <v>20.399999999999999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2.74</v>
      </c>
      <c r="AY1461" s="1">
        <v>0</v>
      </c>
      <c r="AZ1461" s="1">
        <v>0</v>
      </c>
      <c r="BA1461" s="1">
        <v>0</v>
      </c>
      <c r="BB1461" s="1">
        <v>7.66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f t="shared" si="258"/>
        <v>0</v>
      </c>
      <c r="BJ1461" s="1">
        <v>55.25</v>
      </c>
      <c r="BK1461" s="1">
        <v>1</v>
      </c>
      <c r="BL1461" s="1">
        <v>0</v>
      </c>
      <c r="BM1461" s="1">
        <v>0</v>
      </c>
      <c r="BN1461" s="1">
        <v>0</v>
      </c>
      <c r="BO1461" s="1">
        <v>0</v>
      </c>
      <c r="BP1461" s="1">
        <v>0</v>
      </c>
      <c r="BQ1461" s="1">
        <v>0</v>
      </c>
      <c r="BR1461" s="1">
        <v>0</v>
      </c>
      <c r="BS1461" s="1">
        <v>0</v>
      </c>
      <c r="BT1461" s="1">
        <v>0</v>
      </c>
      <c r="BU1461" s="1">
        <v>0</v>
      </c>
      <c r="BV1461" s="1">
        <v>10</v>
      </c>
      <c r="BW1461" s="1">
        <v>10</v>
      </c>
      <c r="BX1461" s="1">
        <f t="shared" si="259"/>
        <v>0</v>
      </c>
      <c r="BY1461" s="1">
        <v>20</v>
      </c>
      <c r="BZ1461" s="1">
        <v>0</v>
      </c>
      <c r="CA1461" s="1">
        <f t="shared" si="260"/>
        <v>0</v>
      </c>
      <c r="CB1461" s="1">
        <f t="shared" si="261"/>
        <v>0</v>
      </c>
      <c r="CC1461" s="1">
        <v>40</v>
      </c>
      <c r="CD1461" s="1">
        <v>0</v>
      </c>
      <c r="CE1461" s="1">
        <v>0</v>
      </c>
      <c r="CF1461" s="1">
        <v>0</v>
      </c>
      <c r="CG1461" s="1">
        <f t="shared" si="262"/>
        <v>0</v>
      </c>
      <c r="CH1461" s="1">
        <v>24</v>
      </c>
      <c r="CI1461" s="1">
        <v>24</v>
      </c>
      <c r="CJ1461" s="1">
        <v>0</v>
      </c>
      <c r="CK1461" s="1">
        <v>0</v>
      </c>
      <c r="CL1461" s="1">
        <f t="shared" si="255"/>
        <v>0</v>
      </c>
      <c r="CM1461" s="1"/>
      <c r="CN1461" s="1">
        <v>0</v>
      </c>
      <c r="CO1461" s="1">
        <f t="shared" si="263"/>
        <v>0</v>
      </c>
      <c r="CP1461" s="1">
        <v>115.65</v>
      </c>
      <c r="CQ1461" s="1">
        <f>SUM(BI1461,CB1461,CG1461)</f>
        <v>0</v>
      </c>
      <c r="CR1461" s="1">
        <v>114</v>
      </c>
      <c r="CS1461" s="1" t="s">
        <v>5732</v>
      </c>
    </row>
    <row r="1462" spans="1:97" customFormat="1" ht="30" hidden="1" customHeight="1" x14ac:dyDescent="0.25">
      <c r="A1462" s="1" t="s">
        <v>1231</v>
      </c>
      <c r="B1462" s="1" t="s">
        <v>1232</v>
      </c>
      <c r="C1462" s="1" t="s">
        <v>267</v>
      </c>
      <c r="D1462" s="1" t="s">
        <v>168</v>
      </c>
      <c r="E1462" s="1" t="s">
        <v>1233</v>
      </c>
      <c r="F1462" s="26" t="s">
        <v>1234</v>
      </c>
      <c r="G1462" s="26" t="s">
        <v>1235</v>
      </c>
      <c r="H1462" s="1" t="s">
        <v>74</v>
      </c>
      <c r="I1462" s="1" t="s">
        <v>1236</v>
      </c>
      <c r="J1462" s="1" t="s">
        <v>1237</v>
      </c>
      <c r="K1462" s="1" t="s">
        <v>1238</v>
      </c>
      <c r="L1462" s="1" t="s">
        <v>1239</v>
      </c>
      <c r="M1462" s="1" t="s">
        <v>176</v>
      </c>
      <c r="N1462" s="1" t="s">
        <v>1240</v>
      </c>
      <c r="O1462" s="1" t="s">
        <v>1241</v>
      </c>
      <c r="P1462" s="1">
        <v>948</v>
      </c>
      <c r="Q1462" s="1" t="s">
        <v>5283</v>
      </c>
      <c r="R1462" s="1" t="s">
        <v>38</v>
      </c>
      <c r="S1462" s="1" t="s">
        <v>5242</v>
      </c>
      <c r="T1462" s="1" t="s">
        <v>5284</v>
      </c>
      <c r="U1462" s="1">
        <v>34</v>
      </c>
      <c r="V1462" s="1" t="s">
        <v>41</v>
      </c>
      <c r="W1462" s="1" t="s">
        <v>41</v>
      </c>
      <c r="X1462" s="1">
        <v>3</v>
      </c>
      <c r="Y1462" s="31" t="s">
        <v>5649</v>
      </c>
      <c r="Z1462" s="1">
        <v>172.56</v>
      </c>
      <c r="AA1462" s="1">
        <v>10</v>
      </c>
      <c r="AB1462" s="1"/>
      <c r="AC1462" s="1">
        <v>30.16</v>
      </c>
      <c r="AD1462" s="1">
        <v>17.5</v>
      </c>
      <c r="AE1462" s="1"/>
      <c r="AF1462" s="1"/>
      <c r="AG1462" s="1"/>
      <c r="AH1462" s="1"/>
      <c r="AI1462" s="1"/>
      <c r="AJ1462" s="1"/>
      <c r="AK1462" s="1"/>
      <c r="AL1462" s="1"/>
      <c r="AM1462" s="1"/>
      <c r="AN1462" s="1">
        <v>114.9</v>
      </c>
      <c r="AO1462" s="1">
        <f t="shared" si="257"/>
        <v>0</v>
      </c>
      <c r="AP1462" s="1">
        <v>10</v>
      </c>
      <c r="AQ1462" s="1"/>
      <c r="AR1462" s="1">
        <v>26</v>
      </c>
      <c r="AS1462" s="1">
        <v>8.75</v>
      </c>
      <c r="AT1462" s="1"/>
      <c r="AU1462" s="1"/>
      <c r="AV1462" s="1"/>
      <c r="AW1462" s="1"/>
      <c r="AX1462" s="1"/>
      <c r="AY1462" s="1"/>
      <c r="AZ1462" s="1"/>
      <c r="BA1462" s="1">
        <v>28.65</v>
      </c>
      <c r="BB1462" s="1"/>
      <c r="BC1462" s="1"/>
      <c r="BD1462" s="1"/>
      <c r="BE1462" s="1"/>
      <c r="BF1462" s="1"/>
      <c r="BG1462" s="1"/>
      <c r="BH1462" s="1"/>
      <c r="BI1462" s="1">
        <f t="shared" si="258"/>
        <v>0</v>
      </c>
      <c r="BJ1462" s="1">
        <v>61.8</v>
      </c>
      <c r="BK1462" s="1"/>
      <c r="BL1462" s="1"/>
      <c r="BM1462" s="1">
        <v>0</v>
      </c>
      <c r="BN1462" s="1"/>
      <c r="BO1462" s="1">
        <v>3.75</v>
      </c>
      <c r="BP1462" s="1">
        <v>0</v>
      </c>
      <c r="BQ1462" s="1">
        <v>16</v>
      </c>
      <c r="BR1462" s="1"/>
      <c r="BS1462" s="1">
        <v>2.7</v>
      </c>
      <c r="BT1462" s="1"/>
      <c r="BU1462" s="1"/>
      <c r="BV1462" s="1"/>
      <c r="BW1462" s="1"/>
      <c r="BX1462" s="1">
        <f t="shared" si="259"/>
        <v>0</v>
      </c>
      <c r="BY1462" s="1"/>
      <c r="BZ1462" s="1"/>
      <c r="CA1462" s="1">
        <f t="shared" si="260"/>
        <v>0</v>
      </c>
      <c r="CB1462" s="1">
        <f t="shared" si="261"/>
        <v>0</v>
      </c>
      <c r="CC1462" s="1">
        <v>40</v>
      </c>
      <c r="CD1462" s="1">
        <v>40</v>
      </c>
      <c r="CE1462" s="1"/>
      <c r="CF1462" s="1"/>
      <c r="CG1462" s="1">
        <f t="shared" si="262"/>
        <v>0</v>
      </c>
      <c r="CH1462" s="1">
        <v>24</v>
      </c>
      <c r="CI1462" s="1">
        <v>24</v>
      </c>
      <c r="CJ1462" s="1"/>
      <c r="CK1462" s="1"/>
      <c r="CL1462" s="1">
        <f t="shared" si="255"/>
        <v>0</v>
      </c>
      <c r="CM1462" s="1"/>
      <c r="CN1462" s="1"/>
      <c r="CO1462" s="1">
        <f t="shared" si="263"/>
        <v>0</v>
      </c>
      <c r="CP1462" s="1">
        <v>111.8</v>
      </c>
      <c r="CQ1462" s="1">
        <f>SUM(BI1462,CB1462,CG1462)</f>
        <v>0</v>
      </c>
      <c r="CR1462" s="1">
        <v>87</v>
      </c>
      <c r="CS1462" s="1" t="s">
        <v>5728</v>
      </c>
    </row>
    <row r="1463" spans="1:97" customFormat="1" ht="171.75" hidden="1" customHeight="1" x14ac:dyDescent="0.25">
      <c r="A1463" s="27" t="s">
        <v>630</v>
      </c>
      <c r="B1463" s="27" t="s">
        <v>631</v>
      </c>
      <c r="C1463" s="27" t="s">
        <v>267</v>
      </c>
      <c r="D1463" s="27" t="s">
        <v>71</v>
      </c>
      <c r="E1463" s="27" t="s">
        <v>632</v>
      </c>
      <c r="F1463" s="27" t="s">
        <v>633</v>
      </c>
      <c r="G1463" s="27" t="s">
        <v>123</v>
      </c>
      <c r="H1463" s="27" t="s">
        <v>75</v>
      </c>
      <c r="I1463" s="27" t="s">
        <v>634</v>
      </c>
      <c r="J1463" s="27" t="s">
        <v>635</v>
      </c>
      <c r="K1463" s="27" t="s">
        <v>636</v>
      </c>
      <c r="L1463" s="27" t="s">
        <v>637</v>
      </c>
      <c r="M1463" s="27" t="s">
        <v>373</v>
      </c>
      <c r="N1463" s="27" t="s">
        <v>638</v>
      </c>
      <c r="O1463" s="27" t="s">
        <v>639</v>
      </c>
      <c r="P1463" s="27">
        <v>948</v>
      </c>
      <c r="Q1463" s="27" t="s">
        <v>5283</v>
      </c>
      <c r="R1463" s="27" t="s">
        <v>38</v>
      </c>
      <c r="S1463" s="27" t="s">
        <v>5242</v>
      </c>
      <c r="T1463" s="27" t="s">
        <v>5284</v>
      </c>
      <c r="U1463" s="27">
        <v>34</v>
      </c>
      <c r="V1463" s="27" t="s">
        <v>41</v>
      </c>
      <c r="W1463" s="27" t="s">
        <v>41</v>
      </c>
      <c r="X1463" s="27">
        <v>2</v>
      </c>
      <c r="Y1463" s="33" t="s">
        <v>5647</v>
      </c>
      <c r="Z1463" s="27">
        <v>50</v>
      </c>
      <c r="AA1463" s="27">
        <v>50</v>
      </c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>
        <f t="shared" si="257"/>
        <v>0</v>
      </c>
      <c r="AP1463" s="27">
        <v>70.709999999999994</v>
      </c>
      <c r="AQ1463" s="27"/>
      <c r="AR1463" s="27"/>
      <c r="AS1463" s="27"/>
      <c r="AT1463" s="27"/>
      <c r="AU1463" s="27">
        <v>16.600000000000001</v>
      </c>
      <c r="AV1463" s="27"/>
      <c r="AW1463" s="27"/>
      <c r="AX1463" s="27">
        <v>4.1100000000000003</v>
      </c>
      <c r="AY1463" s="27"/>
      <c r="AZ1463" s="27"/>
      <c r="BA1463" s="27"/>
      <c r="BB1463" s="27"/>
      <c r="BC1463" s="27"/>
      <c r="BD1463" s="27"/>
      <c r="BE1463" s="27"/>
      <c r="BF1463" s="27"/>
      <c r="BG1463" s="27"/>
      <c r="BH1463" s="27">
        <v>0</v>
      </c>
      <c r="BI1463" s="27">
        <f t="shared" si="258"/>
        <v>0</v>
      </c>
      <c r="BJ1463" s="27">
        <v>8.75</v>
      </c>
      <c r="BK1463" s="27">
        <v>1</v>
      </c>
      <c r="BL1463" s="27"/>
      <c r="BM1463" s="27"/>
      <c r="BN1463" s="27"/>
      <c r="BO1463" s="27">
        <v>6.25</v>
      </c>
      <c r="BP1463" s="27">
        <v>1.5</v>
      </c>
      <c r="BQ1463" s="27"/>
      <c r="BR1463" s="27"/>
      <c r="BS1463" s="27"/>
      <c r="BT1463" s="27"/>
      <c r="BU1463" s="27"/>
      <c r="BV1463" s="27"/>
      <c r="BW1463" s="27"/>
      <c r="BX1463" s="27">
        <f t="shared" si="259"/>
        <v>0</v>
      </c>
      <c r="BY1463" s="27"/>
      <c r="BZ1463" s="27"/>
      <c r="CA1463" s="27">
        <f t="shared" si="260"/>
        <v>0</v>
      </c>
      <c r="CB1463" s="27">
        <f t="shared" si="261"/>
        <v>0</v>
      </c>
      <c r="CC1463" s="27">
        <v>30</v>
      </c>
      <c r="CD1463" s="27">
        <v>30</v>
      </c>
      <c r="CE1463" s="27"/>
      <c r="CF1463" s="27"/>
      <c r="CG1463" s="27">
        <f t="shared" si="262"/>
        <v>0</v>
      </c>
      <c r="CH1463" s="27">
        <v>16</v>
      </c>
      <c r="CI1463" s="27">
        <v>16</v>
      </c>
      <c r="CJ1463" s="27"/>
      <c r="CK1463" s="27"/>
      <c r="CL1463" s="27">
        <f t="shared" si="255"/>
        <v>0</v>
      </c>
      <c r="CM1463" s="27"/>
      <c r="CN1463" s="27"/>
      <c r="CO1463" s="27">
        <f t="shared" si="263"/>
        <v>0</v>
      </c>
      <c r="CP1463" s="27">
        <v>109.46</v>
      </c>
      <c r="CQ1463" s="27"/>
      <c r="CR1463" s="27"/>
      <c r="CS1463" s="1" t="s">
        <v>5726</v>
      </c>
    </row>
    <row r="1464" spans="1:97" customFormat="1" ht="30" hidden="1" customHeight="1" x14ac:dyDescent="0.25">
      <c r="A1464" s="1" t="s">
        <v>640</v>
      </c>
      <c r="B1464" s="1" t="s">
        <v>641</v>
      </c>
      <c r="C1464" s="1" t="s">
        <v>25</v>
      </c>
      <c r="D1464" s="1" t="s">
        <v>84</v>
      </c>
      <c r="E1464" s="1" t="s">
        <v>642</v>
      </c>
      <c r="F1464" s="26" t="s">
        <v>643</v>
      </c>
      <c r="G1464" s="26" t="s">
        <v>644</v>
      </c>
      <c r="H1464" s="1" t="s">
        <v>74</v>
      </c>
      <c r="I1464" s="1" t="s">
        <v>645</v>
      </c>
      <c r="J1464" s="1" t="s">
        <v>646</v>
      </c>
      <c r="K1464" s="1" t="s">
        <v>647</v>
      </c>
      <c r="L1464" s="1" t="s">
        <v>648</v>
      </c>
      <c r="M1464" s="1" t="s">
        <v>649</v>
      </c>
      <c r="N1464" s="1" t="s">
        <v>650</v>
      </c>
      <c r="O1464" s="1" t="s">
        <v>651</v>
      </c>
      <c r="P1464" s="1">
        <v>948</v>
      </c>
      <c r="Q1464" s="1" t="s">
        <v>5283</v>
      </c>
      <c r="R1464" s="1" t="s">
        <v>38</v>
      </c>
      <c r="S1464" s="1" t="s">
        <v>5242</v>
      </c>
      <c r="T1464" s="1" t="s">
        <v>5284</v>
      </c>
      <c r="U1464" s="1">
        <v>34</v>
      </c>
      <c r="V1464" s="1" t="s">
        <v>41</v>
      </c>
      <c r="W1464" s="1" t="s">
        <v>41</v>
      </c>
      <c r="X1464" s="1">
        <v>1</v>
      </c>
      <c r="Y1464" s="31" t="s">
        <v>5649</v>
      </c>
      <c r="Z1464" s="1">
        <v>10</v>
      </c>
      <c r="AA1464" s="1">
        <v>10</v>
      </c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>
        <f t="shared" si="257"/>
        <v>0</v>
      </c>
      <c r="AP1464" s="1">
        <v>101.92</v>
      </c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>
        <v>91.92</v>
      </c>
      <c r="BC1464" s="1"/>
      <c r="BD1464" s="1"/>
      <c r="BE1464" s="1"/>
      <c r="BF1464" s="1"/>
      <c r="BG1464" s="1"/>
      <c r="BH1464" s="1"/>
      <c r="BI1464" s="1">
        <f t="shared" si="258"/>
        <v>0</v>
      </c>
      <c r="BJ1464" s="1">
        <v>4.25</v>
      </c>
      <c r="BK1464" s="1">
        <v>1</v>
      </c>
      <c r="BL1464" s="1"/>
      <c r="BM1464" s="1"/>
      <c r="BN1464" s="1"/>
      <c r="BO1464" s="1">
        <v>1.25</v>
      </c>
      <c r="BP1464" s="1"/>
      <c r="BQ1464" s="1">
        <v>2</v>
      </c>
      <c r="BR1464" s="1"/>
      <c r="BS1464" s="1"/>
      <c r="BT1464" s="1"/>
      <c r="BU1464" s="1"/>
      <c r="BV1464" s="1"/>
      <c r="BW1464" s="1"/>
      <c r="BX1464" s="1">
        <f t="shared" si="259"/>
        <v>0</v>
      </c>
      <c r="BY1464" s="1"/>
      <c r="BZ1464" s="1"/>
      <c r="CA1464" s="1">
        <f t="shared" si="260"/>
        <v>0</v>
      </c>
      <c r="CB1464" s="1">
        <f t="shared" si="261"/>
        <v>0</v>
      </c>
      <c r="CC1464" s="1"/>
      <c r="CD1464" s="1"/>
      <c r="CE1464" s="1"/>
      <c r="CF1464" s="1"/>
      <c r="CG1464" s="1">
        <f t="shared" si="262"/>
        <v>0</v>
      </c>
      <c r="CH1464" s="1"/>
      <c r="CI1464" s="1"/>
      <c r="CJ1464" s="1"/>
      <c r="CK1464" s="1"/>
      <c r="CL1464" s="1">
        <f t="shared" si="255"/>
        <v>0</v>
      </c>
      <c r="CM1464" s="1"/>
      <c r="CN1464" s="1"/>
      <c r="CO1464" s="1">
        <f t="shared" si="263"/>
        <v>0</v>
      </c>
      <c r="CP1464" s="1">
        <v>106.17</v>
      </c>
      <c r="CQ1464" s="1">
        <f>SUM(BI1464,CB1464,CG1464)</f>
        <v>0</v>
      </c>
      <c r="CR1464" s="1">
        <v>98</v>
      </c>
      <c r="CS1464" s="1" t="s">
        <v>5728</v>
      </c>
    </row>
    <row r="1465" spans="1:97" customFormat="1" ht="30" hidden="1" customHeight="1" x14ac:dyDescent="0.25">
      <c r="A1465" s="1" t="s">
        <v>652</v>
      </c>
      <c r="B1465" s="1" t="s">
        <v>653</v>
      </c>
      <c r="C1465" s="1" t="s">
        <v>25</v>
      </c>
      <c r="D1465" s="1" t="s">
        <v>26</v>
      </c>
      <c r="E1465" s="1" t="s">
        <v>654</v>
      </c>
      <c r="F1465" s="26" t="s">
        <v>655</v>
      </c>
      <c r="G1465" s="26" t="s">
        <v>656</v>
      </c>
      <c r="H1465" s="1" t="s">
        <v>657</v>
      </c>
      <c r="I1465" s="1" t="s">
        <v>658</v>
      </c>
      <c r="J1465" s="1" t="s">
        <v>659</v>
      </c>
      <c r="K1465" s="1" t="s">
        <v>660</v>
      </c>
      <c r="L1465" s="1" t="s">
        <v>661</v>
      </c>
      <c r="M1465" s="1" t="s">
        <v>176</v>
      </c>
      <c r="N1465" s="1" t="s">
        <v>662</v>
      </c>
      <c r="O1465" s="1" t="s">
        <v>663</v>
      </c>
      <c r="P1465" s="1">
        <v>948</v>
      </c>
      <c r="Q1465" s="1" t="s">
        <v>5283</v>
      </c>
      <c r="R1465" s="1" t="s">
        <v>38</v>
      </c>
      <c r="S1465" s="1" t="s">
        <v>5242</v>
      </c>
      <c r="T1465" s="1" t="s">
        <v>5284</v>
      </c>
      <c r="U1465" s="1">
        <v>34</v>
      </c>
      <c r="V1465" s="1" t="s">
        <v>41</v>
      </c>
      <c r="W1465" s="1" t="s">
        <v>41</v>
      </c>
      <c r="X1465" s="1">
        <v>1</v>
      </c>
      <c r="Y1465" s="31" t="s">
        <v>5649</v>
      </c>
      <c r="Z1465" s="1">
        <v>69.61</v>
      </c>
      <c r="AA1465" s="1">
        <v>0</v>
      </c>
      <c r="AB1465" s="1"/>
      <c r="AC1465" s="1"/>
      <c r="AD1465" s="1"/>
      <c r="AE1465" s="1">
        <v>36.630000000000003</v>
      </c>
      <c r="AF1465" s="1"/>
      <c r="AG1465" s="1"/>
      <c r="AH1465" s="1"/>
      <c r="AI1465" s="1"/>
      <c r="AJ1465" s="1">
        <v>22.98</v>
      </c>
      <c r="AK1465" s="1"/>
      <c r="AL1465" s="1"/>
      <c r="AM1465" s="1"/>
      <c r="AN1465" s="1"/>
      <c r="AO1465" s="1">
        <f t="shared" si="257"/>
        <v>0</v>
      </c>
      <c r="AP1465" s="1">
        <v>51.24</v>
      </c>
      <c r="AQ1465" s="1"/>
      <c r="AR1465" s="1"/>
      <c r="AS1465" s="1"/>
      <c r="AT1465" s="1"/>
      <c r="AU1465" s="1">
        <v>0</v>
      </c>
      <c r="AV1465" s="1"/>
      <c r="AW1465" s="1"/>
      <c r="AX1465" s="1"/>
      <c r="AY1465" s="1"/>
      <c r="AZ1465" s="1"/>
      <c r="BA1465" s="1"/>
      <c r="BB1465" s="1">
        <v>22.98</v>
      </c>
      <c r="BC1465" s="1"/>
      <c r="BD1465" s="1"/>
      <c r="BE1465" s="1">
        <v>70</v>
      </c>
      <c r="BF1465" s="1"/>
      <c r="BG1465" s="1"/>
      <c r="BH1465" s="1"/>
      <c r="BI1465" s="1">
        <f t="shared" si="258"/>
        <v>0</v>
      </c>
      <c r="BJ1465" s="1">
        <v>32.5</v>
      </c>
      <c r="BK1465" s="1">
        <v>0.5</v>
      </c>
      <c r="BL1465" s="1"/>
      <c r="BM1465" s="1"/>
      <c r="BN1465" s="1"/>
      <c r="BO1465" s="1"/>
      <c r="BP1465" s="1"/>
      <c r="BQ1465" s="1">
        <v>2</v>
      </c>
      <c r="BR1465" s="1"/>
      <c r="BS1465" s="1"/>
      <c r="BT1465" s="1"/>
      <c r="BU1465" s="1"/>
      <c r="BV1465" s="1">
        <v>10</v>
      </c>
      <c r="BW1465" s="1"/>
      <c r="BX1465" s="1">
        <f t="shared" si="259"/>
        <v>0</v>
      </c>
      <c r="BY1465" s="1">
        <v>20</v>
      </c>
      <c r="BZ1465" s="1"/>
      <c r="CA1465" s="1">
        <f t="shared" si="260"/>
        <v>0</v>
      </c>
      <c r="CB1465" s="1">
        <f t="shared" si="261"/>
        <v>0</v>
      </c>
      <c r="CC1465" s="1">
        <v>20</v>
      </c>
      <c r="CD1465" s="1">
        <v>20</v>
      </c>
      <c r="CE1465" s="1"/>
      <c r="CF1465" s="1"/>
      <c r="CG1465" s="1">
        <f t="shared" si="262"/>
        <v>0</v>
      </c>
      <c r="CH1465" s="1">
        <v>8</v>
      </c>
      <c r="CI1465" s="1">
        <v>8</v>
      </c>
      <c r="CJ1465" s="1"/>
      <c r="CK1465" s="1"/>
      <c r="CL1465" s="1">
        <f t="shared" si="255"/>
        <v>0</v>
      </c>
      <c r="CM1465" s="1"/>
      <c r="CN1465" s="1"/>
      <c r="CO1465" s="1">
        <f t="shared" si="263"/>
        <v>0</v>
      </c>
      <c r="CP1465" s="1">
        <v>103.74</v>
      </c>
      <c r="CQ1465" s="1">
        <f>SUM(BI1465,CB1465,CG1465)</f>
        <v>0</v>
      </c>
      <c r="CR1465" s="1">
        <v>83</v>
      </c>
      <c r="CS1465" s="1" t="s">
        <v>5728</v>
      </c>
    </row>
    <row r="1466" spans="1:97" customFormat="1" ht="30" hidden="1" customHeight="1" x14ac:dyDescent="0.25">
      <c r="A1466" s="1" t="s">
        <v>664</v>
      </c>
      <c r="B1466" s="1" t="s">
        <v>665</v>
      </c>
      <c r="C1466" s="1" t="s">
        <v>133</v>
      </c>
      <c r="D1466" s="1" t="s">
        <v>26</v>
      </c>
      <c r="E1466" s="1" t="s">
        <v>666</v>
      </c>
      <c r="F1466" s="26" t="s">
        <v>667</v>
      </c>
      <c r="G1466" s="26" t="s">
        <v>668</v>
      </c>
      <c r="H1466" s="1" t="s">
        <v>284</v>
      </c>
      <c r="I1466" s="1" t="s">
        <v>669</v>
      </c>
      <c r="J1466" s="1" t="s">
        <v>670</v>
      </c>
      <c r="K1466" s="1" t="s">
        <v>671</v>
      </c>
      <c r="L1466" s="1" t="s">
        <v>672</v>
      </c>
      <c r="M1466" s="1" t="s">
        <v>176</v>
      </c>
      <c r="N1466" s="1" t="s">
        <v>673</v>
      </c>
      <c r="O1466" s="1" t="s">
        <v>290</v>
      </c>
      <c r="P1466" s="1">
        <v>948</v>
      </c>
      <c r="Q1466" s="1" t="s">
        <v>5283</v>
      </c>
      <c r="R1466" s="1" t="s">
        <v>38</v>
      </c>
      <c r="S1466" s="1" t="s">
        <v>5242</v>
      </c>
      <c r="T1466" s="1" t="s">
        <v>5284</v>
      </c>
      <c r="U1466" s="1">
        <v>34</v>
      </c>
      <c r="V1466" s="1" t="s">
        <v>41</v>
      </c>
      <c r="W1466" s="1" t="s">
        <v>41</v>
      </c>
      <c r="X1466" s="1">
        <v>1</v>
      </c>
      <c r="Y1466" s="31" t="s">
        <v>5649</v>
      </c>
      <c r="Z1466" s="1">
        <v>10</v>
      </c>
      <c r="AA1466" s="1">
        <v>10</v>
      </c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>
        <f t="shared" si="257"/>
        <v>0</v>
      </c>
      <c r="AP1466" s="1">
        <v>51.04</v>
      </c>
      <c r="AQ1466" s="1"/>
      <c r="AR1466" s="1"/>
      <c r="AS1466" s="1"/>
      <c r="AT1466" s="1"/>
      <c r="AU1466" s="1"/>
      <c r="AV1466" s="1"/>
      <c r="AW1466" s="1"/>
      <c r="AX1466" s="1">
        <v>0</v>
      </c>
      <c r="AY1466" s="1"/>
      <c r="AZ1466" s="1"/>
      <c r="BA1466" s="1"/>
      <c r="BB1466" s="1">
        <v>38.299999999999997</v>
      </c>
      <c r="BC1466" s="1"/>
      <c r="BD1466" s="1"/>
      <c r="BE1466" s="1"/>
      <c r="BF1466" s="1"/>
      <c r="BG1466" s="1"/>
      <c r="BH1466" s="1"/>
      <c r="BI1466" s="1">
        <f t="shared" si="258"/>
        <v>0</v>
      </c>
      <c r="BJ1466" s="1">
        <v>30.75</v>
      </c>
      <c r="BK1466" s="1">
        <v>2.5</v>
      </c>
      <c r="BL1466" s="1"/>
      <c r="BM1466" s="1"/>
      <c r="BN1466" s="1"/>
      <c r="BO1466" s="1"/>
      <c r="BP1466" s="1"/>
      <c r="BQ1466" s="1">
        <v>0</v>
      </c>
      <c r="BR1466" s="1">
        <v>0</v>
      </c>
      <c r="BS1466" s="1"/>
      <c r="BT1466" s="1">
        <v>3.5</v>
      </c>
      <c r="BU1466" s="1"/>
      <c r="BV1466" s="1"/>
      <c r="BW1466" s="1"/>
      <c r="BX1466" s="1">
        <f t="shared" si="259"/>
        <v>0</v>
      </c>
      <c r="BY1466" s="1">
        <v>20</v>
      </c>
      <c r="BZ1466" s="1"/>
      <c r="CA1466" s="1">
        <f t="shared" si="260"/>
        <v>0</v>
      </c>
      <c r="CB1466" s="1">
        <f t="shared" si="261"/>
        <v>0</v>
      </c>
      <c r="CC1466" s="1">
        <v>20</v>
      </c>
      <c r="CD1466" s="1">
        <v>0</v>
      </c>
      <c r="CE1466" s="1"/>
      <c r="CF1466" s="1"/>
      <c r="CG1466" s="1">
        <f t="shared" si="262"/>
        <v>0</v>
      </c>
      <c r="CH1466" s="1">
        <v>8</v>
      </c>
      <c r="CI1466" s="1">
        <v>8</v>
      </c>
      <c r="CJ1466" s="1"/>
      <c r="CK1466" s="1"/>
      <c r="CL1466" s="1">
        <f t="shared" si="255"/>
        <v>0</v>
      </c>
      <c r="CM1466" s="1"/>
      <c r="CN1466" s="1"/>
      <c r="CO1466" s="1">
        <f t="shared" si="263"/>
        <v>0</v>
      </c>
      <c r="CP1466" s="1">
        <v>101.79</v>
      </c>
      <c r="CQ1466" s="1">
        <f>SUM(BI1466,CB1466,CG1466)</f>
        <v>0</v>
      </c>
      <c r="CR1466" s="1">
        <v>112</v>
      </c>
      <c r="CS1466" s="1" t="s">
        <v>5728</v>
      </c>
    </row>
    <row r="1467" spans="1:97" customFormat="1" ht="30" hidden="1" customHeight="1" x14ac:dyDescent="0.25">
      <c r="A1467" s="1" t="s">
        <v>2053</v>
      </c>
      <c r="B1467" s="1" t="s">
        <v>2054</v>
      </c>
      <c r="C1467" s="1" t="s">
        <v>267</v>
      </c>
      <c r="D1467" s="1" t="s">
        <v>26</v>
      </c>
      <c r="E1467" s="1" t="s">
        <v>2055</v>
      </c>
      <c r="F1467" s="26" t="s">
        <v>2056</v>
      </c>
      <c r="G1467" s="26" t="s">
        <v>391</v>
      </c>
      <c r="H1467" s="1" t="s">
        <v>2056</v>
      </c>
      <c r="I1467" s="1" t="s">
        <v>2057</v>
      </c>
      <c r="J1467" s="1" t="s">
        <v>2058</v>
      </c>
      <c r="K1467" s="1" t="s">
        <v>2059</v>
      </c>
      <c r="L1467" s="1" t="s">
        <v>105</v>
      </c>
      <c r="M1467" s="1" t="s">
        <v>176</v>
      </c>
      <c r="N1467" s="1" t="s">
        <v>2060</v>
      </c>
      <c r="O1467" s="1" t="s">
        <v>858</v>
      </c>
      <c r="P1467" s="1">
        <v>948</v>
      </c>
      <c r="Q1467" s="1" t="s">
        <v>5283</v>
      </c>
      <c r="R1467" s="1" t="s">
        <v>38</v>
      </c>
      <c r="S1467" s="1" t="s">
        <v>5242</v>
      </c>
      <c r="T1467" s="1" t="s">
        <v>5284</v>
      </c>
      <c r="U1467" s="1">
        <v>34</v>
      </c>
      <c r="V1467" s="1" t="s">
        <v>41</v>
      </c>
      <c r="W1467" s="1" t="s">
        <v>41</v>
      </c>
      <c r="X1467" s="1">
        <v>2</v>
      </c>
      <c r="Y1467" s="31" t="s">
        <v>5649</v>
      </c>
      <c r="Z1467" s="1">
        <v>329.59</v>
      </c>
      <c r="AA1467" s="1">
        <v>10</v>
      </c>
      <c r="AB1467" s="1"/>
      <c r="AC1467" s="1"/>
      <c r="AD1467" s="1"/>
      <c r="AE1467" s="1"/>
      <c r="AF1467" s="1"/>
      <c r="AG1467" s="1"/>
      <c r="AH1467" s="1"/>
      <c r="AI1467" s="1"/>
      <c r="AJ1467" s="1">
        <v>279.58999999999997</v>
      </c>
      <c r="AK1467" s="1"/>
      <c r="AL1467" s="1"/>
      <c r="AM1467" s="1"/>
      <c r="AN1467" s="1"/>
      <c r="AO1467" s="1">
        <f t="shared" si="257"/>
        <v>0</v>
      </c>
      <c r="AP1467" s="1">
        <v>50</v>
      </c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>
        <v>131.79</v>
      </c>
      <c r="BB1467" s="1">
        <v>68.94</v>
      </c>
      <c r="BC1467" s="1"/>
      <c r="BD1467" s="1"/>
      <c r="BE1467" s="1"/>
      <c r="BF1467" s="1"/>
      <c r="BG1467" s="1"/>
      <c r="BH1467" s="1"/>
      <c r="BI1467" s="1">
        <f t="shared" si="258"/>
        <v>0</v>
      </c>
      <c r="BJ1467" s="1">
        <v>10</v>
      </c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>
        <v>10</v>
      </c>
      <c r="BW1467" s="1"/>
      <c r="BX1467" s="1">
        <f t="shared" si="259"/>
        <v>0</v>
      </c>
      <c r="BY1467" s="1"/>
      <c r="BZ1467" s="1"/>
      <c r="CA1467" s="1">
        <f t="shared" si="260"/>
        <v>0</v>
      </c>
      <c r="CB1467" s="1">
        <f t="shared" si="261"/>
        <v>0</v>
      </c>
      <c r="CC1467" s="1">
        <v>40</v>
      </c>
      <c r="CD1467" s="1">
        <v>40</v>
      </c>
      <c r="CE1467" s="1"/>
      <c r="CF1467" s="1"/>
      <c r="CG1467" s="1">
        <f t="shared" si="262"/>
        <v>0</v>
      </c>
      <c r="CH1467" s="1">
        <v>24</v>
      </c>
      <c r="CI1467" s="1">
        <v>24</v>
      </c>
      <c r="CJ1467" s="1"/>
      <c r="CK1467" s="1"/>
      <c r="CL1467" s="1">
        <f t="shared" si="255"/>
        <v>0</v>
      </c>
      <c r="CM1467" s="1"/>
      <c r="CN1467" s="1"/>
      <c r="CO1467" s="1">
        <f t="shared" si="263"/>
        <v>0</v>
      </c>
      <c r="CP1467" s="1">
        <v>100</v>
      </c>
      <c r="CQ1467" s="1">
        <f>SUM(BI1467,CB1467,CG1467)</f>
        <v>0</v>
      </c>
      <c r="CR1467" s="1">
        <v>43</v>
      </c>
      <c r="CS1467" s="1" t="s">
        <v>5728</v>
      </c>
    </row>
    <row r="1468" spans="1:97" customFormat="1" ht="68.25" hidden="1" customHeight="1" x14ac:dyDescent="0.25">
      <c r="A1468" s="27" t="s">
        <v>685</v>
      </c>
      <c r="B1468" s="27" t="s">
        <v>686</v>
      </c>
      <c r="C1468" s="27" t="s">
        <v>267</v>
      </c>
      <c r="D1468" s="27" t="s">
        <v>26</v>
      </c>
      <c r="E1468" s="27" t="s">
        <v>687</v>
      </c>
      <c r="F1468" s="27" t="s">
        <v>688</v>
      </c>
      <c r="G1468" s="27" t="s">
        <v>29</v>
      </c>
      <c r="H1468" s="27" t="s">
        <v>101</v>
      </c>
      <c r="I1468" s="27" t="s">
        <v>689</v>
      </c>
      <c r="J1468" s="27" t="s">
        <v>690</v>
      </c>
      <c r="K1468" s="27" t="s">
        <v>691</v>
      </c>
      <c r="L1468" s="27" t="s">
        <v>105</v>
      </c>
      <c r="M1468" s="27" t="s">
        <v>300</v>
      </c>
      <c r="N1468" s="27" t="s">
        <v>692</v>
      </c>
      <c r="O1468" s="27" t="s">
        <v>693</v>
      </c>
      <c r="P1468" s="27">
        <v>948</v>
      </c>
      <c r="Q1468" s="27" t="s">
        <v>5283</v>
      </c>
      <c r="R1468" s="27" t="s">
        <v>38</v>
      </c>
      <c r="S1468" s="27" t="s">
        <v>5242</v>
      </c>
      <c r="T1468" s="27" t="s">
        <v>5284</v>
      </c>
      <c r="U1468" s="27">
        <v>34</v>
      </c>
      <c r="V1468" s="27" t="s">
        <v>41</v>
      </c>
      <c r="W1468" s="27" t="s">
        <v>41</v>
      </c>
      <c r="X1468" s="27">
        <v>5</v>
      </c>
      <c r="Y1468" s="33" t="s">
        <v>5725</v>
      </c>
      <c r="Z1468" s="27">
        <v>10</v>
      </c>
      <c r="AA1468" s="27">
        <v>10</v>
      </c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>
        <f t="shared" si="257"/>
        <v>0</v>
      </c>
      <c r="AP1468" s="27">
        <v>52.91</v>
      </c>
      <c r="AQ1468" s="27"/>
      <c r="AR1468" s="27"/>
      <c r="AS1468" s="27"/>
      <c r="AT1468" s="27"/>
      <c r="AU1468" s="27"/>
      <c r="AV1468" s="27"/>
      <c r="AW1468" s="27"/>
      <c r="AX1468" s="27">
        <v>12.33</v>
      </c>
      <c r="AY1468" s="27"/>
      <c r="AZ1468" s="27"/>
      <c r="BA1468" s="27">
        <v>22.92</v>
      </c>
      <c r="BB1468" s="27">
        <v>7.66</v>
      </c>
      <c r="BC1468" s="27"/>
      <c r="BD1468" s="27"/>
      <c r="BE1468" s="27"/>
      <c r="BF1468" s="27"/>
      <c r="BG1468" s="27"/>
      <c r="BH1468" s="27"/>
      <c r="BI1468" s="27">
        <f t="shared" si="258"/>
        <v>0</v>
      </c>
      <c r="BJ1468" s="27">
        <v>46.75</v>
      </c>
      <c r="BK1468" s="27">
        <v>1</v>
      </c>
      <c r="BL1468" s="27"/>
      <c r="BM1468" s="27">
        <v>6</v>
      </c>
      <c r="BN1468" s="27"/>
      <c r="BO1468" s="27">
        <v>13.75</v>
      </c>
      <c r="BP1468" s="27"/>
      <c r="BQ1468" s="27">
        <v>6</v>
      </c>
      <c r="BR1468" s="27"/>
      <c r="BS1468" s="27"/>
      <c r="BT1468" s="27"/>
      <c r="BU1468" s="27"/>
      <c r="BV1468" s="27"/>
      <c r="BW1468" s="27"/>
      <c r="BX1468" s="27">
        <f t="shared" si="259"/>
        <v>0</v>
      </c>
      <c r="BY1468" s="27">
        <v>20</v>
      </c>
      <c r="BZ1468" s="27"/>
      <c r="CA1468" s="27">
        <f t="shared" si="260"/>
        <v>0</v>
      </c>
      <c r="CB1468" s="27">
        <f t="shared" si="261"/>
        <v>0</v>
      </c>
      <c r="CC1468" s="27">
        <v>0</v>
      </c>
      <c r="CD1468" s="27">
        <v>0</v>
      </c>
      <c r="CE1468" s="27"/>
      <c r="CF1468" s="27"/>
      <c r="CG1468" s="27">
        <f t="shared" si="262"/>
        <v>0</v>
      </c>
      <c r="CH1468" s="27">
        <v>0</v>
      </c>
      <c r="CI1468" s="27">
        <v>0</v>
      </c>
      <c r="CJ1468" s="27"/>
      <c r="CK1468" s="27"/>
      <c r="CL1468" s="27">
        <f t="shared" si="255"/>
        <v>0</v>
      </c>
      <c r="CM1468" s="27"/>
      <c r="CN1468" s="27"/>
      <c r="CO1468" s="27">
        <f t="shared" si="263"/>
        <v>0</v>
      </c>
      <c r="CP1468" s="27">
        <v>99.66</v>
      </c>
      <c r="CQ1468" s="27"/>
      <c r="CR1468" s="27"/>
      <c r="CS1468" s="1" t="s">
        <v>5726</v>
      </c>
    </row>
    <row r="1469" spans="1:97" customFormat="1" ht="56.25" hidden="1" customHeight="1" x14ac:dyDescent="0.25">
      <c r="A1469" s="1" t="s">
        <v>694</v>
      </c>
      <c r="B1469" s="1" t="s">
        <v>695</v>
      </c>
      <c r="C1469" s="1" t="s">
        <v>25</v>
      </c>
      <c r="D1469" s="1" t="s">
        <v>26</v>
      </c>
      <c r="E1469" s="1" t="s">
        <v>696</v>
      </c>
      <c r="F1469" s="1" t="s">
        <v>697</v>
      </c>
      <c r="G1469" s="1" t="s">
        <v>160</v>
      </c>
      <c r="H1469" s="1" t="s">
        <v>101</v>
      </c>
      <c r="I1469" s="1" t="s">
        <v>698</v>
      </c>
      <c r="J1469" s="1" t="s">
        <v>698</v>
      </c>
      <c r="K1469" s="1" t="s">
        <v>699</v>
      </c>
      <c r="L1469" s="1" t="s">
        <v>105</v>
      </c>
      <c r="M1469" s="1" t="s">
        <v>176</v>
      </c>
      <c r="N1469" s="1" t="s">
        <v>700</v>
      </c>
      <c r="O1469" s="1" t="s">
        <v>701</v>
      </c>
      <c r="P1469" s="1">
        <v>948</v>
      </c>
      <c r="Q1469" s="1" t="s">
        <v>5283</v>
      </c>
      <c r="R1469" s="1" t="s">
        <v>38</v>
      </c>
      <c r="S1469" s="1" t="s">
        <v>5242</v>
      </c>
      <c r="T1469" s="1" t="s">
        <v>5284</v>
      </c>
      <c r="U1469" s="1">
        <v>34</v>
      </c>
      <c r="V1469" s="1" t="s">
        <v>41</v>
      </c>
      <c r="W1469" s="1" t="s">
        <v>41</v>
      </c>
      <c r="X1469" s="1">
        <v>2</v>
      </c>
      <c r="Y1469" s="31" t="s">
        <v>5649</v>
      </c>
      <c r="Z1469" s="1">
        <v>10</v>
      </c>
      <c r="AA1469" s="1">
        <v>10</v>
      </c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>
        <f t="shared" si="257"/>
        <v>0</v>
      </c>
      <c r="AP1469" s="1">
        <v>63.62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53.62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f t="shared" si="258"/>
        <v>0</v>
      </c>
      <c r="BJ1469" s="1"/>
      <c r="BK1469" s="1">
        <v>0</v>
      </c>
      <c r="BL1469" s="1">
        <v>0</v>
      </c>
      <c r="BM1469" s="1">
        <v>0</v>
      </c>
      <c r="BN1469" s="1">
        <v>0</v>
      </c>
      <c r="BO1469" s="1">
        <v>0</v>
      </c>
      <c r="BP1469" s="1">
        <v>0</v>
      </c>
      <c r="BQ1469" s="1">
        <v>0</v>
      </c>
      <c r="BR1469" s="1">
        <v>0</v>
      </c>
      <c r="BS1469" s="1">
        <v>0</v>
      </c>
      <c r="BT1469" s="1">
        <v>0</v>
      </c>
      <c r="BU1469" s="1">
        <v>0</v>
      </c>
      <c r="BV1469" s="1">
        <v>0</v>
      </c>
      <c r="BW1469" s="1">
        <v>0</v>
      </c>
      <c r="BX1469" s="1">
        <f t="shared" si="259"/>
        <v>0</v>
      </c>
      <c r="BY1469" s="1">
        <v>0</v>
      </c>
      <c r="BZ1469" s="1">
        <v>0</v>
      </c>
      <c r="CA1469" s="1">
        <f t="shared" si="260"/>
        <v>0</v>
      </c>
      <c r="CB1469" s="1">
        <f t="shared" si="261"/>
        <v>0</v>
      </c>
      <c r="CC1469" s="1">
        <v>30</v>
      </c>
      <c r="CD1469" s="1">
        <v>30</v>
      </c>
      <c r="CE1469" s="1">
        <v>0</v>
      </c>
      <c r="CF1469" s="1">
        <v>0</v>
      </c>
      <c r="CG1469" s="1">
        <f t="shared" si="262"/>
        <v>0</v>
      </c>
      <c r="CH1469" s="1">
        <v>16</v>
      </c>
      <c r="CI1469" s="1">
        <v>16</v>
      </c>
      <c r="CJ1469" s="1">
        <v>0</v>
      </c>
      <c r="CK1469" s="1">
        <v>0</v>
      </c>
      <c r="CL1469" s="1">
        <f t="shared" si="255"/>
        <v>0</v>
      </c>
      <c r="CM1469" s="1"/>
      <c r="CN1469" s="1">
        <v>0</v>
      </c>
      <c r="CO1469" s="1">
        <f t="shared" si="263"/>
        <v>0</v>
      </c>
      <c r="CP1469" s="1">
        <v>93.62</v>
      </c>
      <c r="CQ1469" s="1">
        <f>SUM(BI1469,CB1469,CG1469)</f>
        <v>0</v>
      </c>
      <c r="CR1469" s="1">
        <v>103</v>
      </c>
      <c r="CS1469" s="1" t="s">
        <v>5732</v>
      </c>
    </row>
    <row r="1470" spans="1:97" customFormat="1" ht="75" hidden="1" customHeight="1" x14ac:dyDescent="0.25">
      <c r="A1470" s="6" t="s">
        <v>2061</v>
      </c>
      <c r="B1470" s="6" t="s">
        <v>2062</v>
      </c>
      <c r="C1470" s="6" t="s">
        <v>267</v>
      </c>
      <c r="D1470" s="6" t="s">
        <v>26</v>
      </c>
      <c r="E1470" s="6" t="s">
        <v>2063</v>
      </c>
      <c r="F1470" s="6" t="s">
        <v>2064</v>
      </c>
      <c r="G1470" s="6" t="s">
        <v>2065</v>
      </c>
      <c r="H1470" s="6" t="s">
        <v>2066</v>
      </c>
      <c r="I1470" s="6" t="s">
        <v>2067</v>
      </c>
      <c r="J1470" s="6" t="s">
        <v>2068</v>
      </c>
      <c r="K1470" s="6" t="s">
        <v>2069</v>
      </c>
      <c r="L1470" s="6" t="s">
        <v>105</v>
      </c>
      <c r="M1470" s="6" t="s">
        <v>2070</v>
      </c>
      <c r="N1470" s="6" t="s">
        <v>2071</v>
      </c>
      <c r="O1470" s="6" t="s">
        <v>2072</v>
      </c>
      <c r="P1470" s="6">
        <v>948</v>
      </c>
      <c r="Q1470" s="6" t="s">
        <v>5283</v>
      </c>
      <c r="R1470" s="6" t="s">
        <v>38</v>
      </c>
      <c r="S1470" s="6" t="s">
        <v>5242</v>
      </c>
      <c r="T1470" s="6" t="s">
        <v>5284</v>
      </c>
      <c r="U1470" s="6">
        <v>34</v>
      </c>
      <c r="V1470" s="6" t="s">
        <v>41</v>
      </c>
      <c r="W1470" s="6" t="s">
        <v>41</v>
      </c>
      <c r="X1470" s="6">
        <v>1</v>
      </c>
      <c r="Y1470" s="32" t="s">
        <v>5723</v>
      </c>
      <c r="Z1470" s="6">
        <v>0</v>
      </c>
      <c r="AA1470" s="6">
        <v>0</v>
      </c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>
        <f t="shared" si="257"/>
        <v>0</v>
      </c>
      <c r="AP1470" s="6">
        <v>81.8</v>
      </c>
      <c r="AQ1470" s="6"/>
      <c r="AR1470" s="6"/>
      <c r="AS1470" s="6"/>
      <c r="AT1470" s="6"/>
      <c r="AU1470" s="6"/>
      <c r="AV1470" s="6"/>
      <c r="AW1470" s="6"/>
      <c r="AX1470" s="6">
        <v>1.37</v>
      </c>
      <c r="AY1470" s="6"/>
      <c r="AZ1470" s="6"/>
      <c r="BA1470" s="6"/>
      <c r="BB1470" s="6">
        <v>80.430000000000007</v>
      </c>
      <c r="BC1470" s="6"/>
      <c r="BD1470" s="6"/>
      <c r="BE1470" s="6"/>
      <c r="BF1470" s="6"/>
      <c r="BG1470" s="6"/>
      <c r="BH1470" s="6"/>
      <c r="BI1470" s="6">
        <f t="shared" si="258"/>
        <v>0</v>
      </c>
      <c r="BJ1470" s="6">
        <v>6</v>
      </c>
      <c r="BK1470" s="6">
        <v>1</v>
      </c>
      <c r="BL1470" s="6"/>
      <c r="BM1470" s="6"/>
      <c r="BN1470" s="6"/>
      <c r="BO1470" s="6">
        <v>5</v>
      </c>
      <c r="BP1470" s="6"/>
      <c r="BQ1470" s="6"/>
      <c r="BR1470" s="6"/>
      <c r="BS1470" s="6"/>
      <c r="BT1470" s="6"/>
      <c r="BU1470" s="6"/>
      <c r="BV1470" s="6"/>
      <c r="BW1470" s="6"/>
      <c r="BX1470" s="6">
        <f t="shared" si="259"/>
        <v>0</v>
      </c>
      <c r="BY1470" s="6"/>
      <c r="BZ1470" s="6"/>
      <c r="CA1470" s="6">
        <f t="shared" si="260"/>
        <v>0</v>
      </c>
      <c r="CB1470" s="6">
        <f t="shared" si="261"/>
        <v>0</v>
      </c>
      <c r="CC1470" s="6">
        <v>0</v>
      </c>
      <c r="CD1470" s="6">
        <v>0</v>
      </c>
      <c r="CE1470" s="6"/>
      <c r="CF1470" s="6"/>
      <c r="CG1470" s="6">
        <f t="shared" si="262"/>
        <v>0</v>
      </c>
      <c r="CH1470" s="6">
        <v>0</v>
      </c>
      <c r="CI1470" s="6">
        <v>0</v>
      </c>
      <c r="CJ1470" s="6"/>
      <c r="CK1470" s="6"/>
      <c r="CL1470" s="6">
        <f t="shared" si="255"/>
        <v>0</v>
      </c>
      <c r="CM1470" s="6"/>
      <c r="CN1470" s="6"/>
      <c r="CO1470" s="6">
        <f t="shared" si="263"/>
        <v>0</v>
      </c>
      <c r="CP1470" s="6">
        <v>87.8</v>
      </c>
      <c r="CQ1470" s="6"/>
      <c r="CR1470" s="6"/>
      <c r="CS1470" s="1" t="s">
        <v>5727</v>
      </c>
    </row>
    <row r="1471" spans="1:97" customFormat="1" ht="39.75" hidden="1" customHeight="1" x14ac:dyDescent="0.25">
      <c r="A1471" s="1" t="s">
        <v>702</v>
      </c>
      <c r="B1471" s="1" t="s">
        <v>703</v>
      </c>
      <c r="C1471" s="1" t="s">
        <v>419</v>
      </c>
      <c r="D1471" s="1" t="s">
        <v>84</v>
      </c>
      <c r="E1471" s="1" t="s">
        <v>704</v>
      </c>
      <c r="F1471" s="1" t="s">
        <v>705</v>
      </c>
      <c r="G1471" s="1" t="s">
        <v>706</v>
      </c>
      <c r="H1471" s="1" t="s">
        <v>74</v>
      </c>
      <c r="I1471" s="1" t="s">
        <v>707</v>
      </c>
      <c r="J1471" s="1" t="s">
        <v>708</v>
      </c>
      <c r="K1471" s="1" t="s">
        <v>709</v>
      </c>
      <c r="L1471" s="1" t="s">
        <v>105</v>
      </c>
      <c r="M1471" s="1" t="s">
        <v>710</v>
      </c>
      <c r="N1471" s="1" t="s">
        <v>711</v>
      </c>
      <c r="O1471" s="1" t="s">
        <v>712</v>
      </c>
      <c r="P1471" s="1">
        <v>948</v>
      </c>
      <c r="Q1471" s="1" t="s">
        <v>5283</v>
      </c>
      <c r="R1471" s="1" t="s">
        <v>38</v>
      </c>
      <c r="S1471" s="1" t="s">
        <v>5242</v>
      </c>
      <c r="T1471" s="1" t="s">
        <v>5284</v>
      </c>
      <c r="U1471" s="1">
        <v>34</v>
      </c>
      <c r="V1471" s="1" t="s">
        <v>41</v>
      </c>
      <c r="W1471" s="1" t="s">
        <v>41</v>
      </c>
      <c r="X1471" s="1">
        <v>2</v>
      </c>
      <c r="Y1471" s="31" t="s">
        <v>5649</v>
      </c>
      <c r="Z1471" s="1">
        <v>62.15</v>
      </c>
      <c r="AA1471" s="1">
        <v>10</v>
      </c>
      <c r="AB1471" s="1"/>
      <c r="AC1471" s="1"/>
      <c r="AD1471" s="1"/>
      <c r="AE1471" s="1"/>
      <c r="AF1471" s="1"/>
      <c r="AG1471" s="1"/>
      <c r="AH1471" s="1">
        <v>33</v>
      </c>
      <c r="AI1471" s="1"/>
      <c r="AJ1471" s="1">
        <v>19.149999999999999</v>
      </c>
      <c r="AK1471" s="1"/>
      <c r="AL1471" s="1"/>
      <c r="AM1471" s="1"/>
      <c r="AN1471" s="1"/>
      <c r="AO1471" s="1">
        <f t="shared" si="257"/>
        <v>0</v>
      </c>
      <c r="AP1471" s="1">
        <v>45.59</v>
      </c>
      <c r="AQ1471" s="1">
        <v>0</v>
      </c>
      <c r="AR1471" s="1">
        <v>0</v>
      </c>
      <c r="AS1471" s="1">
        <v>0</v>
      </c>
      <c r="AT1471" s="1">
        <v>0</v>
      </c>
      <c r="AU1471" s="1">
        <v>0</v>
      </c>
      <c r="AV1471" s="1">
        <v>0</v>
      </c>
      <c r="AW1471" s="1">
        <v>0</v>
      </c>
      <c r="AX1471" s="1">
        <v>16.440000000000001</v>
      </c>
      <c r="AY1471" s="1">
        <v>0</v>
      </c>
      <c r="AZ1471" s="1">
        <v>0</v>
      </c>
      <c r="BA1471" s="1">
        <v>0</v>
      </c>
      <c r="BB1471" s="1">
        <v>19.149999999999999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f t="shared" si="258"/>
        <v>0</v>
      </c>
      <c r="BJ1471" s="1">
        <v>1.25</v>
      </c>
      <c r="BK1471" s="1">
        <v>0</v>
      </c>
      <c r="BL1471" s="1">
        <v>0</v>
      </c>
      <c r="BM1471" s="1">
        <v>0</v>
      </c>
      <c r="BN1471" s="1">
        <v>0</v>
      </c>
      <c r="BO1471" s="1">
        <v>1.25</v>
      </c>
      <c r="BP1471" s="1">
        <v>0</v>
      </c>
      <c r="BQ1471" s="1">
        <v>0</v>
      </c>
      <c r="BR1471" s="1">
        <v>0</v>
      </c>
      <c r="BS1471" s="1">
        <v>0</v>
      </c>
      <c r="BT1471" s="1">
        <v>0</v>
      </c>
      <c r="BU1471" s="1">
        <v>0</v>
      </c>
      <c r="BV1471" s="1">
        <v>0</v>
      </c>
      <c r="BW1471" s="1">
        <v>0</v>
      </c>
      <c r="BX1471" s="1">
        <f t="shared" si="259"/>
        <v>0</v>
      </c>
      <c r="BY1471" s="1">
        <v>0</v>
      </c>
      <c r="BZ1471" s="1">
        <v>0</v>
      </c>
      <c r="CA1471" s="1">
        <f t="shared" si="260"/>
        <v>0</v>
      </c>
      <c r="CB1471" s="1">
        <f t="shared" si="261"/>
        <v>0</v>
      </c>
      <c r="CC1471" s="1">
        <v>40</v>
      </c>
      <c r="CD1471" s="1">
        <v>40</v>
      </c>
      <c r="CE1471" s="1">
        <v>0</v>
      </c>
      <c r="CF1471" s="1">
        <v>0</v>
      </c>
      <c r="CG1471" s="1">
        <f t="shared" si="262"/>
        <v>0</v>
      </c>
      <c r="CH1471" s="1">
        <v>24</v>
      </c>
      <c r="CI1471" s="1">
        <v>24</v>
      </c>
      <c r="CJ1471" s="1">
        <v>0</v>
      </c>
      <c r="CK1471" s="1">
        <v>0</v>
      </c>
      <c r="CL1471" s="1">
        <f t="shared" si="255"/>
        <v>0</v>
      </c>
      <c r="CM1471" s="1"/>
      <c r="CN1471" s="1">
        <v>0</v>
      </c>
      <c r="CO1471" s="1">
        <f t="shared" si="263"/>
        <v>0</v>
      </c>
      <c r="CP1471" s="1">
        <v>86.84</v>
      </c>
      <c r="CQ1471" s="1">
        <f>SUM(BI1471,CB1471,CG1471)</f>
        <v>0</v>
      </c>
      <c r="CR1471" s="1">
        <v>109</v>
      </c>
      <c r="CS1471" s="1" t="s">
        <v>5732</v>
      </c>
    </row>
    <row r="1472" spans="1:97" customFormat="1" ht="30" hidden="1" customHeight="1" x14ac:dyDescent="0.25">
      <c r="A1472" s="1" t="s">
        <v>4716</v>
      </c>
      <c r="B1472" s="1" t="s">
        <v>4717</v>
      </c>
      <c r="C1472" s="1" t="s">
        <v>157</v>
      </c>
      <c r="D1472" s="1" t="s">
        <v>26</v>
      </c>
      <c r="E1472" s="1" t="s">
        <v>4718</v>
      </c>
      <c r="F1472" s="26" t="s">
        <v>4719</v>
      </c>
      <c r="G1472" s="26" t="s">
        <v>29</v>
      </c>
      <c r="H1472" s="1" t="s">
        <v>123</v>
      </c>
      <c r="I1472" s="1" t="s">
        <v>4720</v>
      </c>
      <c r="J1472" s="1" t="s">
        <v>4721</v>
      </c>
      <c r="K1472" s="1" t="s">
        <v>4722</v>
      </c>
      <c r="L1472" s="1" t="s">
        <v>2402</v>
      </c>
      <c r="M1472" s="1" t="s">
        <v>2403</v>
      </c>
      <c r="N1472" s="1" t="s">
        <v>4723</v>
      </c>
      <c r="O1472" s="1" t="s">
        <v>4724</v>
      </c>
      <c r="P1472" s="1">
        <v>948</v>
      </c>
      <c r="Q1472" s="1" t="s">
        <v>5283</v>
      </c>
      <c r="R1472" s="1" t="s">
        <v>38</v>
      </c>
      <c r="S1472" s="1" t="s">
        <v>5242</v>
      </c>
      <c r="T1472" s="1" t="s">
        <v>5284</v>
      </c>
      <c r="U1472" s="1">
        <v>34</v>
      </c>
      <c r="V1472" s="1" t="s">
        <v>41</v>
      </c>
      <c r="W1472" s="1" t="s">
        <v>41</v>
      </c>
      <c r="X1472" s="1">
        <v>1</v>
      </c>
      <c r="Y1472" s="31" t="s">
        <v>5649</v>
      </c>
      <c r="Z1472" s="1">
        <v>84.44</v>
      </c>
      <c r="AA1472" s="1">
        <v>10</v>
      </c>
      <c r="AB1472" s="1"/>
      <c r="AC1472" s="1"/>
      <c r="AD1472" s="1"/>
      <c r="AE1472" s="1"/>
      <c r="AF1472" s="1"/>
      <c r="AG1472" s="1"/>
      <c r="AH1472" s="1">
        <v>5.5</v>
      </c>
      <c r="AI1472" s="1"/>
      <c r="AJ1472" s="1">
        <v>68.94</v>
      </c>
      <c r="AK1472" s="1"/>
      <c r="AL1472" s="1"/>
      <c r="AM1472" s="1"/>
      <c r="AN1472" s="1"/>
      <c r="AO1472" s="1">
        <f t="shared" si="257"/>
        <v>0</v>
      </c>
      <c r="AP1472" s="1">
        <v>10</v>
      </c>
      <c r="AQ1472" s="1"/>
      <c r="AR1472" s="1"/>
      <c r="AS1472" s="1"/>
      <c r="AT1472" s="1"/>
      <c r="AU1472" s="1"/>
      <c r="AV1472" s="1"/>
      <c r="AW1472" s="1"/>
      <c r="AX1472" s="1">
        <v>2.74</v>
      </c>
      <c r="AY1472" s="1"/>
      <c r="AZ1472" s="1"/>
      <c r="BA1472" s="1">
        <v>34.380000000000003</v>
      </c>
      <c r="BB1472" s="1"/>
      <c r="BC1472" s="1"/>
      <c r="BD1472" s="1"/>
      <c r="BE1472" s="1"/>
      <c r="BF1472" s="1"/>
      <c r="BG1472" s="1"/>
      <c r="BH1472" s="1"/>
      <c r="BI1472" s="1">
        <f t="shared" si="258"/>
        <v>0</v>
      </c>
      <c r="BJ1472" s="1">
        <v>41.7</v>
      </c>
      <c r="BK1472" s="1">
        <v>1</v>
      </c>
      <c r="BL1472" s="1"/>
      <c r="BM1472" s="1">
        <v>1</v>
      </c>
      <c r="BN1472" s="1"/>
      <c r="BO1472" s="1">
        <v>5</v>
      </c>
      <c r="BP1472" s="1">
        <v>1.5</v>
      </c>
      <c r="BQ1472" s="1"/>
      <c r="BR1472" s="1"/>
      <c r="BS1472" s="1">
        <v>2.7</v>
      </c>
      <c r="BT1472" s="1"/>
      <c r="BU1472" s="1">
        <v>10</v>
      </c>
      <c r="BV1472" s="1"/>
      <c r="BW1472" s="1"/>
      <c r="BX1472" s="1">
        <f t="shared" si="259"/>
        <v>0</v>
      </c>
      <c r="BY1472" s="1">
        <v>20</v>
      </c>
      <c r="BZ1472" s="1"/>
      <c r="CA1472" s="1">
        <f t="shared" si="260"/>
        <v>0</v>
      </c>
      <c r="CB1472" s="1">
        <f t="shared" si="261"/>
        <v>0</v>
      </c>
      <c r="CC1472" s="1">
        <v>30</v>
      </c>
      <c r="CD1472" s="1">
        <v>30</v>
      </c>
      <c r="CE1472" s="1"/>
      <c r="CF1472" s="1"/>
      <c r="CG1472" s="1">
        <f t="shared" si="262"/>
        <v>0</v>
      </c>
      <c r="CH1472" s="1">
        <v>16</v>
      </c>
      <c r="CI1472" s="1">
        <v>16</v>
      </c>
      <c r="CJ1472" s="1"/>
      <c r="CK1472" s="1"/>
      <c r="CL1472" s="1">
        <f t="shared" si="255"/>
        <v>0</v>
      </c>
      <c r="CM1472" s="1"/>
      <c r="CN1472" s="1"/>
      <c r="CO1472" s="1">
        <f t="shared" si="263"/>
        <v>0</v>
      </c>
      <c r="CP1472" s="1">
        <v>81.7</v>
      </c>
      <c r="CQ1472" s="1">
        <f>SUM(BI1472,CB1472,CG1472)</f>
        <v>0</v>
      </c>
      <c r="CR1472" s="1">
        <v>93</v>
      </c>
      <c r="CS1472" s="1" t="s">
        <v>5728</v>
      </c>
    </row>
    <row r="1473" spans="1:97" customFormat="1" ht="42" hidden="1" customHeight="1" x14ac:dyDescent="0.25">
      <c r="A1473" s="1" t="s">
        <v>2082</v>
      </c>
      <c r="B1473" s="1" t="s">
        <v>2083</v>
      </c>
      <c r="C1473" s="1" t="s">
        <v>267</v>
      </c>
      <c r="D1473" s="1" t="s">
        <v>71</v>
      </c>
      <c r="E1473" s="1" t="s">
        <v>2084</v>
      </c>
      <c r="F1473" s="1" t="s">
        <v>2085</v>
      </c>
      <c r="G1473" s="1" t="s">
        <v>832</v>
      </c>
      <c r="H1473" s="1" t="s">
        <v>183</v>
      </c>
      <c r="I1473" s="1" t="s">
        <v>2086</v>
      </c>
      <c r="J1473" s="1" t="s">
        <v>2087</v>
      </c>
      <c r="K1473" s="1" t="s">
        <v>2088</v>
      </c>
      <c r="L1473" s="1" t="s">
        <v>105</v>
      </c>
      <c r="M1473" s="1" t="s">
        <v>1937</v>
      </c>
      <c r="N1473" s="1" t="s">
        <v>2089</v>
      </c>
      <c r="O1473" s="1" t="s">
        <v>1939</v>
      </c>
      <c r="P1473" s="1">
        <v>948</v>
      </c>
      <c r="Q1473" s="1" t="s">
        <v>5283</v>
      </c>
      <c r="R1473" s="1" t="s">
        <v>38</v>
      </c>
      <c r="S1473" s="1" t="s">
        <v>5242</v>
      </c>
      <c r="T1473" s="1" t="s">
        <v>5284</v>
      </c>
      <c r="U1473" s="1">
        <v>34</v>
      </c>
      <c r="V1473" s="1" t="s">
        <v>41</v>
      </c>
      <c r="W1473" s="1" t="s">
        <v>41</v>
      </c>
      <c r="X1473" s="1">
        <v>5</v>
      </c>
      <c r="Y1473" s="31" t="s">
        <v>5649</v>
      </c>
      <c r="Z1473" s="1">
        <v>0</v>
      </c>
      <c r="AA1473" s="1">
        <v>0</v>
      </c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>
        <f t="shared" si="257"/>
        <v>0</v>
      </c>
      <c r="AP1473" s="1">
        <v>38.14</v>
      </c>
      <c r="AQ1473" s="1">
        <v>0</v>
      </c>
      <c r="AR1473" s="1">
        <v>8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30.14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f t="shared" si="258"/>
        <v>0</v>
      </c>
      <c r="BJ1473" s="1">
        <v>38</v>
      </c>
      <c r="BK1473" s="1">
        <v>2</v>
      </c>
      <c r="BL1473" s="1">
        <v>0</v>
      </c>
      <c r="BM1473" s="1">
        <v>1</v>
      </c>
      <c r="BN1473" s="1">
        <v>0</v>
      </c>
      <c r="BO1473" s="1">
        <v>0</v>
      </c>
      <c r="BP1473" s="1">
        <v>0</v>
      </c>
      <c r="BQ1473" s="1">
        <v>4</v>
      </c>
      <c r="BR1473" s="1">
        <v>0</v>
      </c>
      <c r="BS1473" s="1">
        <v>0</v>
      </c>
      <c r="BT1473" s="1">
        <v>0</v>
      </c>
      <c r="BU1473" s="1">
        <v>0</v>
      </c>
      <c r="BV1473" s="1">
        <v>10</v>
      </c>
      <c r="BW1473" s="1">
        <v>0</v>
      </c>
      <c r="BX1473" s="1">
        <f t="shared" si="259"/>
        <v>0</v>
      </c>
      <c r="BY1473" s="1">
        <v>20</v>
      </c>
      <c r="BZ1473" s="1">
        <v>0</v>
      </c>
      <c r="CA1473" s="1">
        <f t="shared" si="260"/>
        <v>0</v>
      </c>
      <c r="CB1473" s="1">
        <f t="shared" si="261"/>
        <v>0</v>
      </c>
      <c r="CC1473" s="1"/>
      <c r="CD1473" s="1">
        <v>0</v>
      </c>
      <c r="CE1473" s="1">
        <v>0</v>
      </c>
      <c r="CF1473" s="1">
        <v>0</v>
      </c>
      <c r="CG1473" s="1">
        <f t="shared" si="262"/>
        <v>0</v>
      </c>
      <c r="CH1473" s="1"/>
      <c r="CI1473" s="1">
        <v>0</v>
      </c>
      <c r="CJ1473" s="1">
        <v>0</v>
      </c>
      <c r="CK1473" s="1">
        <v>0</v>
      </c>
      <c r="CL1473" s="1">
        <f t="shared" si="255"/>
        <v>0</v>
      </c>
      <c r="CM1473" s="1"/>
      <c r="CN1473" s="1">
        <v>0</v>
      </c>
      <c r="CO1473" s="1">
        <f t="shared" si="263"/>
        <v>0</v>
      </c>
      <c r="CP1473" s="1">
        <v>76.14</v>
      </c>
      <c r="CQ1473" s="1">
        <f>SUM(BI1473,CB1473,CG1473)</f>
        <v>0</v>
      </c>
      <c r="CR1473" s="1">
        <v>111</v>
      </c>
      <c r="CS1473" s="1" t="s">
        <v>5732</v>
      </c>
    </row>
    <row r="1474" spans="1:97" customFormat="1" ht="30" hidden="1" customHeight="1" x14ac:dyDescent="0.25">
      <c r="A1474" s="1" t="s">
        <v>713</v>
      </c>
      <c r="B1474" s="1" t="s">
        <v>714</v>
      </c>
      <c r="C1474" s="1" t="s">
        <v>25</v>
      </c>
      <c r="D1474" s="1" t="s">
        <v>26</v>
      </c>
      <c r="E1474" s="1" t="s">
        <v>715</v>
      </c>
      <c r="F1474" s="26" t="s">
        <v>716</v>
      </c>
      <c r="G1474" s="26" t="s">
        <v>717</v>
      </c>
      <c r="H1474" s="1" t="s">
        <v>718</v>
      </c>
      <c r="I1474" s="1" t="s">
        <v>719</v>
      </c>
      <c r="J1474" s="1" t="s">
        <v>719</v>
      </c>
      <c r="K1474" s="1" t="s">
        <v>720</v>
      </c>
      <c r="L1474" s="1" t="s">
        <v>105</v>
      </c>
      <c r="M1474" s="1" t="s">
        <v>176</v>
      </c>
      <c r="N1474" s="1" t="s">
        <v>721</v>
      </c>
      <c r="O1474" s="1" t="s">
        <v>547</v>
      </c>
      <c r="P1474" s="1">
        <v>948</v>
      </c>
      <c r="Q1474" s="1" t="s">
        <v>5283</v>
      </c>
      <c r="R1474" s="1" t="s">
        <v>38</v>
      </c>
      <c r="S1474" s="1" t="s">
        <v>5242</v>
      </c>
      <c r="T1474" s="1" t="s">
        <v>5284</v>
      </c>
      <c r="U1474" s="1">
        <v>34</v>
      </c>
      <c r="V1474" s="1" t="s">
        <v>41</v>
      </c>
      <c r="W1474" s="1" t="s">
        <v>41</v>
      </c>
      <c r="X1474" s="1">
        <v>2</v>
      </c>
      <c r="Y1474" s="31" t="s">
        <v>5649</v>
      </c>
      <c r="Z1474" s="1">
        <v>60.5</v>
      </c>
      <c r="AA1474" s="1">
        <v>0</v>
      </c>
      <c r="AB1474" s="1"/>
      <c r="AC1474" s="1"/>
      <c r="AD1474" s="1"/>
      <c r="AE1474" s="1"/>
      <c r="AF1474" s="1"/>
      <c r="AG1474" s="1"/>
      <c r="AH1474" s="1">
        <v>60.5</v>
      </c>
      <c r="AI1474" s="1"/>
      <c r="AJ1474" s="1"/>
      <c r="AK1474" s="1"/>
      <c r="AL1474" s="1"/>
      <c r="AM1474" s="1"/>
      <c r="AN1474" s="1"/>
      <c r="AO1474" s="1">
        <f t="shared" si="257"/>
        <v>0</v>
      </c>
      <c r="AP1474" s="1">
        <v>0</v>
      </c>
      <c r="AQ1474" s="1"/>
      <c r="AR1474" s="1"/>
      <c r="AS1474" s="1"/>
      <c r="AT1474" s="1"/>
      <c r="AU1474" s="1"/>
      <c r="AV1474" s="1"/>
      <c r="AW1474" s="1"/>
      <c r="AX1474" s="1">
        <v>30.14</v>
      </c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>
        <f t="shared" si="258"/>
        <v>0</v>
      </c>
      <c r="BJ1474" s="1">
        <v>29.25</v>
      </c>
      <c r="BK1474" s="1"/>
      <c r="BL1474" s="1">
        <v>0</v>
      </c>
      <c r="BM1474" s="1"/>
      <c r="BN1474" s="1"/>
      <c r="BO1474" s="1">
        <v>3.75</v>
      </c>
      <c r="BP1474" s="1"/>
      <c r="BQ1474" s="1">
        <v>6</v>
      </c>
      <c r="BR1474" s="1"/>
      <c r="BS1474" s="1"/>
      <c r="BT1474" s="1"/>
      <c r="BU1474" s="1"/>
      <c r="BV1474" s="1"/>
      <c r="BW1474" s="1">
        <v>10</v>
      </c>
      <c r="BX1474" s="1">
        <f t="shared" si="259"/>
        <v>0</v>
      </c>
      <c r="BY1474" s="1"/>
      <c r="BZ1474" s="1"/>
      <c r="CA1474" s="1">
        <f t="shared" si="260"/>
        <v>0</v>
      </c>
      <c r="CB1474" s="1">
        <f t="shared" si="261"/>
        <v>0</v>
      </c>
      <c r="CC1474" s="1">
        <v>40</v>
      </c>
      <c r="CD1474" s="1">
        <v>40</v>
      </c>
      <c r="CE1474" s="1"/>
      <c r="CF1474" s="1"/>
      <c r="CG1474" s="1">
        <f t="shared" si="262"/>
        <v>0</v>
      </c>
      <c r="CH1474" s="1">
        <v>24</v>
      </c>
      <c r="CI1474" s="1">
        <v>24</v>
      </c>
      <c r="CJ1474" s="1"/>
      <c r="CK1474" s="1"/>
      <c r="CL1474" s="1">
        <f t="shared" si="255"/>
        <v>0</v>
      </c>
      <c r="CM1474" s="1"/>
      <c r="CN1474" s="1"/>
      <c r="CO1474" s="1">
        <f t="shared" si="263"/>
        <v>0</v>
      </c>
      <c r="CP1474" s="1">
        <v>69.25</v>
      </c>
      <c r="CQ1474" s="1">
        <f>SUM(BI1474,CB1474,CG1474)</f>
        <v>0</v>
      </c>
      <c r="CR1474" s="1">
        <v>107</v>
      </c>
      <c r="CS1474" s="1" t="s">
        <v>5728</v>
      </c>
    </row>
    <row r="1475" spans="1:97" customFormat="1" ht="165" hidden="1" customHeight="1" x14ac:dyDescent="0.25">
      <c r="A1475" s="27" t="s">
        <v>722</v>
      </c>
      <c r="B1475" s="27" t="s">
        <v>723</v>
      </c>
      <c r="C1475" s="27" t="s">
        <v>724</v>
      </c>
      <c r="D1475" s="27" t="s">
        <v>26</v>
      </c>
      <c r="E1475" s="27" t="s">
        <v>725</v>
      </c>
      <c r="F1475" s="27" t="s">
        <v>726</v>
      </c>
      <c r="G1475" s="27" t="s">
        <v>29</v>
      </c>
      <c r="H1475" s="27" t="s">
        <v>226</v>
      </c>
      <c r="I1475" s="27" t="s">
        <v>727</v>
      </c>
      <c r="J1475" s="27" t="s">
        <v>727</v>
      </c>
      <c r="K1475" s="27" t="s">
        <v>728</v>
      </c>
      <c r="L1475" s="27" t="s">
        <v>729</v>
      </c>
      <c r="M1475" s="27" t="s">
        <v>730</v>
      </c>
      <c r="N1475" s="27" t="s">
        <v>731</v>
      </c>
      <c r="O1475" s="27" t="s">
        <v>732</v>
      </c>
      <c r="P1475" s="27">
        <v>948</v>
      </c>
      <c r="Q1475" s="27" t="s">
        <v>5283</v>
      </c>
      <c r="R1475" s="27" t="s">
        <v>38</v>
      </c>
      <c r="S1475" s="27" t="s">
        <v>5242</v>
      </c>
      <c r="T1475" s="27" t="s">
        <v>5284</v>
      </c>
      <c r="U1475" s="27">
        <v>34</v>
      </c>
      <c r="V1475" s="27" t="s">
        <v>41</v>
      </c>
      <c r="W1475" s="27" t="s">
        <v>41</v>
      </c>
      <c r="X1475" s="27">
        <v>1</v>
      </c>
      <c r="Y1475" s="33" t="s">
        <v>5714</v>
      </c>
      <c r="Z1475" s="27">
        <v>10</v>
      </c>
      <c r="AA1475" s="27">
        <v>10</v>
      </c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>
        <f t="shared" si="257"/>
        <v>0</v>
      </c>
      <c r="AP1475" s="27">
        <v>10</v>
      </c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>
        <v>0</v>
      </c>
      <c r="BI1475" s="27">
        <f t="shared" si="258"/>
        <v>0</v>
      </c>
      <c r="BJ1475" s="27">
        <v>28.95</v>
      </c>
      <c r="BK1475" s="27">
        <v>1</v>
      </c>
      <c r="BL1475" s="27"/>
      <c r="BM1475" s="27">
        <v>2</v>
      </c>
      <c r="BN1475" s="27"/>
      <c r="BO1475" s="27">
        <v>1.25</v>
      </c>
      <c r="BP1475" s="27"/>
      <c r="BQ1475" s="27">
        <v>2</v>
      </c>
      <c r="BR1475" s="27"/>
      <c r="BS1475" s="27">
        <v>2.7</v>
      </c>
      <c r="BT1475" s="27"/>
      <c r="BU1475" s="27"/>
      <c r="BV1475" s="27"/>
      <c r="BW1475" s="27"/>
      <c r="BX1475" s="27">
        <f t="shared" si="259"/>
        <v>0</v>
      </c>
      <c r="BY1475" s="27">
        <v>20</v>
      </c>
      <c r="BZ1475" s="27"/>
      <c r="CA1475" s="27">
        <f t="shared" si="260"/>
        <v>0</v>
      </c>
      <c r="CB1475" s="27">
        <f t="shared" si="261"/>
        <v>0</v>
      </c>
      <c r="CC1475" s="27">
        <v>30</v>
      </c>
      <c r="CD1475" s="27">
        <v>30</v>
      </c>
      <c r="CE1475" s="27"/>
      <c r="CF1475" s="27"/>
      <c r="CG1475" s="27">
        <f t="shared" si="262"/>
        <v>0</v>
      </c>
      <c r="CH1475" s="27">
        <v>16</v>
      </c>
      <c r="CI1475" s="27">
        <v>16</v>
      </c>
      <c r="CJ1475" s="27"/>
      <c r="CK1475" s="27"/>
      <c r="CL1475" s="27">
        <f t="shared" si="255"/>
        <v>0</v>
      </c>
      <c r="CM1475" s="27"/>
      <c r="CN1475" s="27"/>
      <c r="CO1475" s="27">
        <f t="shared" si="263"/>
        <v>0</v>
      </c>
      <c r="CP1475" s="27">
        <v>68.95</v>
      </c>
      <c r="CQ1475" s="27"/>
      <c r="CR1475" s="27"/>
      <c r="CS1475" s="27" t="s">
        <v>5727</v>
      </c>
    </row>
    <row r="1476" spans="1:97" customFormat="1" ht="52.5" hidden="1" customHeight="1" x14ac:dyDescent="0.25">
      <c r="A1476" s="1" t="s">
        <v>4048</v>
      </c>
      <c r="B1476" s="1" t="s">
        <v>4049</v>
      </c>
      <c r="C1476" s="1" t="s">
        <v>25</v>
      </c>
      <c r="D1476" s="1" t="s">
        <v>84</v>
      </c>
      <c r="E1476" s="1" t="s">
        <v>4050</v>
      </c>
      <c r="F1476" s="1" t="s">
        <v>4051</v>
      </c>
      <c r="G1476" s="1" t="s">
        <v>226</v>
      </c>
      <c r="H1476" s="1" t="s">
        <v>577</v>
      </c>
      <c r="I1476" s="1" t="s">
        <v>4052</v>
      </c>
      <c r="J1476" s="1" t="s">
        <v>4053</v>
      </c>
      <c r="K1476" s="1" t="s">
        <v>4054</v>
      </c>
      <c r="L1476" s="1" t="s">
        <v>626</v>
      </c>
      <c r="M1476" s="1" t="s">
        <v>3777</v>
      </c>
      <c r="N1476" s="1" t="s">
        <v>4055</v>
      </c>
      <c r="O1476" s="1" t="s">
        <v>4056</v>
      </c>
      <c r="P1476" s="1">
        <v>948</v>
      </c>
      <c r="Q1476" s="1" t="s">
        <v>5283</v>
      </c>
      <c r="R1476" s="1" t="s">
        <v>38</v>
      </c>
      <c r="S1476" s="1" t="s">
        <v>5242</v>
      </c>
      <c r="T1476" s="1" t="s">
        <v>5284</v>
      </c>
      <c r="U1476" s="1">
        <v>34</v>
      </c>
      <c r="V1476" s="1" t="s">
        <v>41</v>
      </c>
      <c r="W1476" s="1" t="s">
        <v>41</v>
      </c>
      <c r="X1476" s="1">
        <v>3</v>
      </c>
      <c r="Y1476" s="31" t="s">
        <v>5649</v>
      </c>
      <c r="Z1476" s="1">
        <v>10</v>
      </c>
      <c r="AA1476" s="1">
        <v>10</v>
      </c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>
        <f t="shared" si="257"/>
        <v>0</v>
      </c>
      <c r="AP1476" s="1">
        <v>10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f t="shared" si="258"/>
        <v>0</v>
      </c>
      <c r="BJ1476" s="1">
        <v>28.75</v>
      </c>
      <c r="BK1476" s="1">
        <v>1</v>
      </c>
      <c r="BL1476" s="1">
        <v>0</v>
      </c>
      <c r="BM1476" s="1">
        <v>2</v>
      </c>
      <c r="BN1476" s="1">
        <v>0</v>
      </c>
      <c r="BO1476" s="1">
        <v>1.25</v>
      </c>
      <c r="BP1476" s="1">
        <v>0</v>
      </c>
      <c r="BQ1476" s="1">
        <v>4</v>
      </c>
      <c r="BR1476" s="1">
        <v>0</v>
      </c>
      <c r="BS1476" s="1">
        <v>0</v>
      </c>
      <c r="BT1476" s="1">
        <v>0</v>
      </c>
      <c r="BU1476" s="1">
        <v>0</v>
      </c>
      <c r="BV1476" s="1">
        <v>10</v>
      </c>
      <c r="BW1476" s="1">
        <v>0</v>
      </c>
      <c r="BX1476" s="1">
        <f t="shared" si="259"/>
        <v>0</v>
      </c>
      <c r="BY1476" s="1">
        <v>0</v>
      </c>
      <c r="BZ1476" s="1">
        <v>0</v>
      </c>
      <c r="CA1476" s="1">
        <f t="shared" si="260"/>
        <v>0</v>
      </c>
      <c r="CB1476" s="1">
        <f t="shared" si="261"/>
        <v>0</v>
      </c>
      <c r="CC1476" s="1">
        <v>30</v>
      </c>
      <c r="CD1476" s="1">
        <v>30</v>
      </c>
      <c r="CE1476" s="1">
        <v>0</v>
      </c>
      <c r="CF1476" s="1">
        <v>0</v>
      </c>
      <c r="CG1476" s="1">
        <f t="shared" si="262"/>
        <v>0</v>
      </c>
      <c r="CH1476" s="1">
        <v>16</v>
      </c>
      <c r="CI1476" s="1">
        <v>16</v>
      </c>
      <c r="CJ1476" s="1">
        <v>0</v>
      </c>
      <c r="CK1476" s="1">
        <v>0</v>
      </c>
      <c r="CL1476" s="1">
        <f t="shared" si="255"/>
        <v>0</v>
      </c>
      <c r="CM1476" s="1"/>
      <c r="CN1476" s="1">
        <v>0</v>
      </c>
      <c r="CO1476" s="1">
        <f t="shared" si="263"/>
        <v>0</v>
      </c>
      <c r="CP1476" s="1">
        <v>68.75</v>
      </c>
      <c r="CQ1476" s="1">
        <f t="shared" ref="CQ1476:CQ1483" si="264">SUM(BI1476,CB1476,CG1476)</f>
        <v>0</v>
      </c>
      <c r="CR1476" s="1">
        <v>116</v>
      </c>
      <c r="CS1476" s="1" t="s">
        <v>5732</v>
      </c>
    </row>
    <row r="1477" spans="1:97" customFormat="1" ht="43.5" hidden="1" customHeight="1" x14ac:dyDescent="0.25">
      <c r="A1477" s="1" t="s">
        <v>2090</v>
      </c>
      <c r="B1477" s="1" t="s">
        <v>2091</v>
      </c>
      <c r="C1477" s="1" t="s">
        <v>745</v>
      </c>
      <c r="D1477" s="1" t="s">
        <v>98</v>
      </c>
      <c r="E1477" s="1" t="s">
        <v>2092</v>
      </c>
      <c r="F1477" s="1" t="s">
        <v>2093</v>
      </c>
      <c r="G1477" s="1" t="s">
        <v>1646</v>
      </c>
      <c r="H1477" s="1" t="s">
        <v>852</v>
      </c>
      <c r="I1477" s="1" t="s">
        <v>2094</v>
      </c>
      <c r="J1477" s="1" t="s">
        <v>2094</v>
      </c>
      <c r="K1477" s="1" t="s">
        <v>2095</v>
      </c>
      <c r="L1477" s="1" t="s">
        <v>2096</v>
      </c>
      <c r="M1477" s="1" t="s">
        <v>2097</v>
      </c>
      <c r="N1477" s="1" t="s">
        <v>2098</v>
      </c>
      <c r="O1477" s="1" t="s">
        <v>1544</v>
      </c>
      <c r="P1477" s="1">
        <v>948</v>
      </c>
      <c r="Q1477" s="1" t="s">
        <v>5283</v>
      </c>
      <c r="R1477" s="1" t="s">
        <v>38</v>
      </c>
      <c r="S1477" s="1" t="s">
        <v>5242</v>
      </c>
      <c r="T1477" s="1" t="s">
        <v>5284</v>
      </c>
      <c r="U1477" s="1">
        <v>34</v>
      </c>
      <c r="V1477" s="1" t="s">
        <v>41</v>
      </c>
      <c r="W1477" s="1" t="s">
        <v>41</v>
      </c>
      <c r="X1477" s="1">
        <v>4</v>
      </c>
      <c r="Y1477" s="31" t="s">
        <v>5649</v>
      </c>
      <c r="Z1477" s="1">
        <v>403.79</v>
      </c>
      <c r="AA1477" s="1">
        <v>10</v>
      </c>
      <c r="AB1477" s="1"/>
      <c r="AC1477" s="1">
        <v>6.96</v>
      </c>
      <c r="AD1477" s="1"/>
      <c r="AE1477" s="1"/>
      <c r="AF1477" s="1"/>
      <c r="AG1477" s="1"/>
      <c r="AH1477" s="1"/>
      <c r="AI1477" s="1"/>
      <c r="AJ1477" s="1">
        <v>386.83</v>
      </c>
      <c r="AK1477" s="1"/>
      <c r="AL1477" s="1"/>
      <c r="AM1477" s="1"/>
      <c r="AN1477" s="1"/>
      <c r="AO1477" s="1">
        <f t="shared" si="257"/>
        <v>0</v>
      </c>
      <c r="AP1477" s="1">
        <v>10</v>
      </c>
      <c r="AQ1477" s="1">
        <v>0</v>
      </c>
      <c r="AR1477" s="1">
        <v>6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175.72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f t="shared" si="258"/>
        <v>0</v>
      </c>
      <c r="BJ1477" s="1">
        <v>2.5</v>
      </c>
      <c r="BK1477" s="1">
        <v>0.5</v>
      </c>
      <c r="BL1477" s="1">
        <v>0</v>
      </c>
      <c r="BM1477" s="1">
        <v>0</v>
      </c>
      <c r="BN1477" s="1">
        <v>0</v>
      </c>
      <c r="BO1477" s="1">
        <v>0</v>
      </c>
      <c r="BP1477" s="1">
        <v>0</v>
      </c>
      <c r="BQ1477" s="1">
        <v>2</v>
      </c>
      <c r="BR1477" s="1">
        <v>0</v>
      </c>
      <c r="BS1477" s="1">
        <v>0</v>
      </c>
      <c r="BT1477" s="1">
        <v>0</v>
      </c>
      <c r="BU1477" s="1">
        <v>0</v>
      </c>
      <c r="BV1477" s="1">
        <v>0</v>
      </c>
      <c r="BW1477" s="1">
        <v>0</v>
      </c>
      <c r="BX1477" s="1">
        <f t="shared" si="259"/>
        <v>0</v>
      </c>
      <c r="BY1477" s="1">
        <v>0</v>
      </c>
      <c r="BZ1477" s="1">
        <v>0</v>
      </c>
      <c r="CA1477" s="1">
        <f t="shared" si="260"/>
        <v>0</v>
      </c>
      <c r="CB1477" s="1">
        <f t="shared" si="261"/>
        <v>0</v>
      </c>
      <c r="CC1477" s="1">
        <v>50</v>
      </c>
      <c r="CD1477" s="1">
        <v>50</v>
      </c>
      <c r="CE1477" s="1">
        <v>0</v>
      </c>
      <c r="CF1477" s="1">
        <v>0</v>
      </c>
      <c r="CG1477" s="1">
        <f t="shared" si="262"/>
        <v>0</v>
      </c>
      <c r="CH1477" s="1">
        <v>32</v>
      </c>
      <c r="CI1477" s="1">
        <v>32</v>
      </c>
      <c r="CJ1477" s="1">
        <v>0</v>
      </c>
      <c r="CK1477" s="1">
        <v>0</v>
      </c>
      <c r="CL1477" s="1">
        <f t="shared" si="255"/>
        <v>0</v>
      </c>
      <c r="CM1477" s="1"/>
      <c r="CN1477" s="1">
        <v>0</v>
      </c>
      <c r="CO1477" s="1">
        <f t="shared" si="263"/>
        <v>0</v>
      </c>
      <c r="CP1477" s="1">
        <v>62.5</v>
      </c>
      <c r="CQ1477" s="1">
        <f t="shared" si="264"/>
        <v>0</v>
      </c>
      <c r="CR1477" s="1">
        <v>48</v>
      </c>
      <c r="CS1477" s="1" t="s">
        <v>5732</v>
      </c>
    </row>
    <row r="1478" spans="1:97" customFormat="1" ht="36" hidden="1" customHeight="1" x14ac:dyDescent="0.25">
      <c r="A1478" s="1" t="s">
        <v>5058</v>
      </c>
      <c r="B1478" s="1" t="s">
        <v>5059</v>
      </c>
      <c r="C1478" s="1" t="s">
        <v>133</v>
      </c>
      <c r="D1478" s="1" t="s">
        <v>26</v>
      </c>
      <c r="E1478" s="1" t="s">
        <v>5060</v>
      </c>
      <c r="F1478" s="26" t="s">
        <v>5061</v>
      </c>
      <c r="G1478" s="26" t="s">
        <v>391</v>
      </c>
      <c r="H1478" s="1" t="s">
        <v>101</v>
      </c>
      <c r="I1478" s="1" t="s">
        <v>5062</v>
      </c>
      <c r="J1478" s="1" t="s">
        <v>5063</v>
      </c>
      <c r="K1478" s="1" t="s">
        <v>5064</v>
      </c>
      <c r="L1478" s="1" t="s">
        <v>105</v>
      </c>
      <c r="M1478" s="1" t="s">
        <v>5065</v>
      </c>
      <c r="N1478" s="1" t="s">
        <v>5066</v>
      </c>
      <c r="O1478" s="1" t="s">
        <v>201</v>
      </c>
      <c r="P1478" s="1">
        <v>948</v>
      </c>
      <c r="Q1478" s="1" t="s">
        <v>5283</v>
      </c>
      <c r="R1478" s="1" t="s">
        <v>38</v>
      </c>
      <c r="S1478" s="1" t="s">
        <v>5242</v>
      </c>
      <c r="T1478" s="1" t="s">
        <v>5284</v>
      </c>
      <c r="U1478" s="1">
        <v>34</v>
      </c>
      <c r="V1478" s="1" t="s">
        <v>41</v>
      </c>
      <c r="W1478" s="1" t="s">
        <v>41</v>
      </c>
      <c r="X1478" s="1">
        <v>4</v>
      </c>
      <c r="Y1478" s="31" t="s">
        <v>5649</v>
      </c>
      <c r="Z1478" s="1">
        <v>186.64</v>
      </c>
      <c r="AA1478" s="1">
        <v>10</v>
      </c>
      <c r="AB1478" s="1"/>
      <c r="AC1478" s="1">
        <v>8.1199999999999992</v>
      </c>
      <c r="AD1478" s="1"/>
      <c r="AE1478" s="1"/>
      <c r="AF1478" s="1"/>
      <c r="AG1478" s="1"/>
      <c r="AH1478" s="1"/>
      <c r="AI1478" s="1"/>
      <c r="AJ1478" s="1">
        <v>168.52</v>
      </c>
      <c r="AK1478" s="1"/>
      <c r="AL1478" s="1"/>
      <c r="AM1478" s="1"/>
      <c r="AN1478" s="1"/>
      <c r="AO1478" s="1">
        <f t="shared" si="257"/>
        <v>0</v>
      </c>
      <c r="AP1478" s="1">
        <v>10</v>
      </c>
      <c r="AQ1478" s="1">
        <v>0</v>
      </c>
      <c r="AR1478" s="1">
        <v>7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84.04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f t="shared" si="258"/>
        <v>0</v>
      </c>
      <c r="BJ1478" s="1">
        <v>11.25</v>
      </c>
      <c r="BK1478" s="1">
        <v>0</v>
      </c>
      <c r="BL1478" s="1">
        <v>0</v>
      </c>
      <c r="BM1478" s="1">
        <v>0</v>
      </c>
      <c r="BN1478" s="1">
        <v>0</v>
      </c>
      <c r="BO1478" s="1">
        <v>1.25</v>
      </c>
      <c r="BP1478" s="1">
        <v>0</v>
      </c>
      <c r="BQ1478" s="1">
        <v>0</v>
      </c>
      <c r="BR1478" s="1">
        <v>0</v>
      </c>
      <c r="BS1478" s="1">
        <v>0</v>
      </c>
      <c r="BT1478" s="1">
        <v>0</v>
      </c>
      <c r="BU1478" s="1">
        <v>10</v>
      </c>
      <c r="BV1478" s="1">
        <v>0</v>
      </c>
      <c r="BW1478" s="1">
        <v>0</v>
      </c>
      <c r="BX1478" s="1">
        <f t="shared" si="259"/>
        <v>0</v>
      </c>
      <c r="BY1478" s="1">
        <v>0</v>
      </c>
      <c r="BZ1478" s="1">
        <v>0</v>
      </c>
      <c r="CA1478" s="1">
        <f t="shared" si="260"/>
        <v>0</v>
      </c>
      <c r="CB1478" s="1">
        <f t="shared" si="261"/>
        <v>0</v>
      </c>
      <c r="CC1478" s="1">
        <v>40</v>
      </c>
      <c r="CD1478" s="1">
        <v>20</v>
      </c>
      <c r="CE1478" s="1">
        <v>0</v>
      </c>
      <c r="CF1478" s="1">
        <v>0</v>
      </c>
      <c r="CG1478" s="1">
        <f t="shared" si="262"/>
        <v>0</v>
      </c>
      <c r="CH1478" s="1">
        <v>24</v>
      </c>
      <c r="CI1478" s="1">
        <v>24</v>
      </c>
      <c r="CJ1478" s="1">
        <v>0</v>
      </c>
      <c r="CK1478" s="1">
        <v>0</v>
      </c>
      <c r="CL1478" s="1">
        <f t="shared" si="255"/>
        <v>0</v>
      </c>
      <c r="CM1478" s="1"/>
      <c r="CN1478" s="1">
        <v>0</v>
      </c>
      <c r="CO1478" s="1">
        <f t="shared" si="263"/>
        <v>0</v>
      </c>
      <c r="CP1478" s="1">
        <v>61.25</v>
      </c>
      <c r="CQ1478" s="1">
        <f t="shared" si="264"/>
        <v>0</v>
      </c>
      <c r="CR1478" s="1">
        <v>89</v>
      </c>
      <c r="CS1478" s="1" t="s">
        <v>5732</v>
      </c>
    </row>
    <row r="1479" spans="1:97" customFormat="1" ht="30" hidden="1" customHeight="1" x14ac:dyDescent="0.25">
      <c r="A1479" s="1" t="s">
        <v>4725</v>
      </c>
      <c r="B1479" s="1" t="s">
        <v>4726</v>
      </c>
      <c r="C1479" s="1" t="s">
        <v>25</v>
      </c>
      <c r="D1479" s="1" t="s">
        <v>26</v>
      </c>
      <c r="E1479" s="1" t="s">
        <v>4727</v>
      </c>
      <c r="F1479" s="26" t="s">
        <v>4728</v>
      </c>
      <c r="G1479" s="26" t="s">
        <v>4729</v>
      </c>
      <c r="H1479" s="1" t="s">
        <v>137</v>
      </c>
      <c r="I1479" s="1" t="s">
        <v>4730</v>
      </c>
      <c r="J1479" s="1" t="s">
        <v>4731</v>
      </c>
      <c r="K1479" s="1" t="s">
        <v>4732</v>
      </c>
      <c r="L1479" s="1" t="s">
        <v>2277</v>
      </c>
      <c r="M1479" s="1" t="s">
        <v>1131</v>
      </c>
      <c r="N1479" s="1" t="s">
        <v>4733</v>
      </c>
      <c r="O1479" s="1" t="s">
        <v>1133</v>
      </c>
      <c r="P1479" s="1">
        <v>948</v>
      </c>
      <c r="Q1479" s="1" t="s">
        <v>5283</v>
      </c>
      <c r="R1479" s="1" t="s">
        <v>38</v>
      </c>
      <c r="S1479" s="1" t="s">
        <v>5242</v>
      </c>
      <c r="T1479" s="1" t="s">
        <v>5284</v>
      </c>
      <c r="U1479" s="1">
        <v>34</v>
      </c>
      <c r="V1479" s="1" t="s">
        <v>41</v>
      </c>
      <c r="W1479" s="1" t="s">
        <v>41</v>
      </c>
      <c r="X1479" s="1">
        <v>2</v>
      </c>
      <c r="Y1479" s="31" t="s">
        <v>5649</v>
      </c>
      <c r="Z1479" s="1">
        <v>91.61</v>
      </c>
      <c r="AA1479" s="1">
        <v>10</v>
      </c>
      <c r="AB1479" s="1"/>
      <c r="AC1479" s="1"/>
      <c r="AD1479" s="1"/>
      <c r="AE1479" s="1"/>
      <c r="AF1479" s="1"/>
      <c r="AG1479" s="1"/>
      <c r="AH1479" s="1">
        <v>16.5</v>
      </c>
      <c r="AI1479" s="1"/>
      <c r="AJ1479" s="1">
        <v>65.11</v>
      </c>
      <c r="AK1479" s="1"/>
      <c r="AL1479" s="1"/>
      <c r="AM1479" s="1"/>
      <c r="AN1479" s="1"/>
      <c r="AO1479" s="1">
        <f t="shared" si="257"/>
        <v>0</v>
      </c>
      <c r="AP1479" s="1">
        <v>10</v>
      </c>
      <c r="AQ1479" s="1"/>
      <c r="AR1479" s="1"/>
      <c r="AS1479" s="1"/>
      <c r="AT1479" s="1"/>
      <c r="AU1479" s="1"/>
      <c r="AV1479" s="1"/>
      <c r="AW1479" s="1"/>
      <c r="AX1479" s="1">
        <v>8.2200000000000006</v>
      </c>
      <c r="AY1479" s="1"/>
      <c r="AZ1479" s="1"/>
      <c r="BA1479" s="1">
        <v>32.47</v>
      </c>
      <c r="BB1479" s="1"/>
      <c r="BC1479" s="1"/>
      <c r="BD1479" s="1"/>
      <c r="BE1479" s="1"/>
      <c r="BF1479" s="1"/>
      <c r="BG1479" s="1"/>
      <c r="BH1479" s="1"/>
      <c r="BI1479" s="1">
        <f t="shared" si="258"/>
        <v>0</v>
      </c>
      <c r="BJ1479" s="1">
        <v>20.7</v>
      </c>
      <c r="BK1479" s="1">
        <v>1</v>
      </c>
      <c r="BL1479" s="1"/>
      <c r="BM1479" s="1"/>
      <c r="BN1479" s="1"/>
      <c r="BO1479" s="1">
        <v>5</v>
      </c>
      <c r="BP1479" s="1">
        <v>0</v>
      </c>
      <c r="BQ1479" s="1"/>
      <c r="BR1479" s="1"/>
      <c r="BS1479" s="1">
        <v>2.7</v>
      </c>
      <c r="BT1479" s="1"/>
      <c r="BU1479" s="1">
        <v>10</v>
      </c>
      <c r="BV1479" s="1"/>
      <c r="BW1479" s="1"/>
      <c r="BX1479" s="1">
        <f t="shared" si="259"/>
        <v>0</v>
      </c>
      <c r="BY1479" s="1"/>
      <c r="BZ1479" s="1"/>
      <c r="CA1479" s="1">
        <f t="shared" si="260"/>
        <v>0</v>
      </c>
      <c r="CB1479" s="1">
        <f t="shared" si="261"/>
        <v>0</v>
      </c>
      <c r="CC1479" s="1">
        <v>30</v>
      </c>
      <c r="CD1479" s="1">
        <v>30</v>
      </c>
      <c r="CE1479" s="1"/>
      <c r="CF1479" s="1"/>
      <c r="CG1479" s="1">
        <f t="shared" si="262"/>
        <v>0</v>
      </c>
      <c r="CH1479" s="1">
        <v>16</v>
      </c>
      <c r="CI1479" s="1">
        <v>16</v>
      </c>
      <c r="CJ1479" s="1"/>
      <c r="CK1479" s="1"/>
      <c r="CL1479" s="1">
        <f t="shared" si="255"/>
        <v>0</v>
      </c>
      <c r="CM1479" s="1"/>
      <c r="CN1479" s="1"/>
      <c r="CO1479" s="1">
        <f t="shared" si="263"/>
        <v>0</v>
      </c>
      <c r="CP1479" s="1">
        <v>60.7</v>
      </c>
      <c r="CQ1479" s="1">
        <f t="shared" si="264"/>
        <v>0</v>
      </c>
      <c r="CR1479" s="1">
        <v>101</v>
      </c>
      <c r="CS1479" s="1" t="s">
        <v>5728</v>
      </c>
    </row>
    <row r="1480" spans="1:97" customFormat="1" ht="30" hidden="1" customHeight="1" x14ac:dyDescent="0.25">
      <c r="A1480" s="1" t="s">
        <v>4173</v>
      </c>
      <c r="B1480" s="1" t="s">
        <v>4174</v>
      </c>
      <c r="C1480" s="1" t="s">
        <v>267</v>
      </c>
      <c r="D1480" s="1" t="s">
        <v>26</v>
      </c>
      <c r="E1480" s="1" t="s">
        <v>4175</v>
      </c>
      <c r="F1480" s="26" t="s">
        <v>4176</v>
      </c>
      <c r="G1480" s="26" t="s">
        <v>955</v>
      </c>
      <c r="H1480" s="1" t="s">
        <v>852</v>
      </c>
      <c r="I1480" s="1" t="s">
        <v>4177</v>
      </c>
      <c r="J1480" s="1" t="s">
        <v>4178</v>
      </c>
      <c r="K1480" s="1" t="s">
        <v>4179</v>
      </c>
      <c r="L1480" s="1" t="s">
        <v>626</v>
      </c>
      <c r="M1480" s="1" t="s">
        <v>3777</v>
      </c>
      <c r="N1480" s="1" t="s">
        <v>4180</v>
      </c>
      <c r="O1480" s="1" t="s">
        <v>4056</v>
      </c>
      <c r="P1480" s="1">
        <v>948</v>
      </c>
      <c r="Q1480" s="1" t="s">
        <v>5283</v>
      </c>
      <c r="R1480" s="1" t="s">
        <v>38</v>
      </c>
      <c r="S1480" s="1" t="s">
        <v>5242</v>
      </c>
      <c r="T1480" s="1" t="s">
        <v>5284</v>
      </c>
      <c r="U1480" s="1">
        <v>34</v>
      </c>
      <c r="V1480" s="1" t="s">
        <v>41</v>
      </c>
      <c r="W1480" s="1" t="s">
        <v>41</v>
      </c>
      <c r="X1480" s="1">
        <v>1</v>
      </c>
      <c r="Y1480" s="31" t="s">
        <v>5649</v>
      </c>
      <c r="Z1480" s="1">
        <v>50</v>
      </c>
      <c r="AA1480" s="1">
        <v>10</v>
      </c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>
        <f t="shared" si="257"/>
        <v>0</v>
      </c>
      <c r="AP1480" s="1">
        <v>50</v>
      </c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>
        <f t="shared" si="258"/>
        <v>0</v>
      </c>
      <c r="BJ1480" s="1">
        <v>9.1999999999999993</v>
      </c>
      <c r="BK1480" s="1">
        <v>0.5</v>
      </c>
      <c r="BL1480" s="1"/>
      <c r="BM1480" s="1">
        <v>0</v>
      </c>
      <c r="BN1480" s="1"/>
      <c r="BO1480" s="1"/>
      <c r="BP1480" s="1"/>
      <c r="BQ1480" s="1">
        <v>0</v>
      </c>
      <c r="BR1480" s="1"/>
      <c r="BS1480" s="1">
        <v>2.7</v>
      </c>
      <c r="BT1480" s="1"/>
      <c r="BU1480" s="1"/>
      <c r="BV1480" s="1"/>
      <c r="BW1480" s="1"/>
      <c r="BX1480" s="1">
        <f t="shared" si="259"/>
        <v>0</v>
      </c>
      <c r="BY1480" s="1"/>
      <c r="BZ1480" s="1"/>
      <c r="CA1480" s="1">
        <f t="shared" si="260"/>
        <v>0</v>
      </c>
      <c r="CB1480" s="1">
        <f t="shared" si="261"/>
        <v>0</v>
      </c>
      <c r="CC1480" s="1"/>
      <c r="CD1480" s="1"/>
      <c r="CE1480" s="1"/>
      <c r="CF1480" s="1"/>
      <c r="CG1480" s="1">
        <f t="shared" si="262"/>
        <v>0</v>
      </c>
      <c r="CH1480" s="1"/>
      <c r="CI1480" s="1"/>
      <c r="CJ1480" s="1"/>
      <c r="CK1480" s="1"/>
      <c r="CL1480" s="1">
        <f t="shared" ref="CL1480:CL1488" si="265">IF(SUBTOTAL(9,CI1480:CK1480)&gt;=100,100,SUBTOTAL(9,CI1480:CK1480))</f>
        <v>0</v>
      </c>
      <c r="CM1480" s="1"/>
      <c r="CN1480" s="1"/>
      <c r="CO1480" s="1">
        <f t="shared" si="263"/>
        <v>0</v>
      </c>
      <c r="CP1480" s="1">
        <v>59.2</v>
      </c>
      <c r="CQ1480" s="1">
        <f t="shared" si="264"/>
        <v>0</v>
      </c>
      <c r="CR1480" s="1">
        <v>126</v>
      </c>
      <c r="CS1480" s="1" t="s">
        <v>5728</v>
      </c>
    </row>
    <row r="1481" spans="1:97" customFormat="1" ht="42" hidden="1" customHeight="1" x14ac:dyDescent="0.25">
      <c r="A1481" s="1" t="s">
        <v>743</v>
      </c>
      <c r="B1481" s="1" t="s">
        <v>744</v>
      </c>
      <c r="C1481" s="1" t="s">
        <v>745</v>
      </c>
      <c r="D1481" s="1" t="s">
        <v>26</v>
      </c>
      <c r="E1481" s="1" t="s">
        <v>746</v>
      </c>
      <c r="F1481" s="1" t="s">
        <v>747</v>
      </c>
      <c r="G1481" s="1" t="s">
        <v>748</v>
      </c>
      <c r="H1481" s="1" t="s">
        <v>749</v>
      </c>
      <c r="I1481" s="1" t="s">
        <v>750</v>
      </c>
      <c r="J1481" s="1" t="s">
        <v>750</v>
      </c>
      <c r="K1481" s="1" t="s">
        <v>751</v>
      </c>
      <c r="L1481" s="1" t="s">
        <v>752</v>
      </c>
      <c r="M1481" s="1" t="s">
        <v>753</v>
      </c>
      <c r="N1481" s="1" t="s">
        <v>754</v>
      </c>
      <c r="O1481" s="1" t="s">
        <v>755</v>
      </c>
      <c r="P1481" s="1">
        <v>948</v>
      </c>
      <c r="Q1481" s="1" t="s">
        <v>5283</v>
      </c>
      <c r="R1481" s="1" t="s">
        <v>38</v>
      </c>
      <c r="S1481" s="1" t="s">
        <v>5242</v>
      </c>
      <c r="T1481" s="1" t="s">
        <v>5284</v>
      </c>
      <c r="U1481" s="1">
        <v>34</v>
      </c>
      <c r="V1481" s="1" t="s">
        <v>41</v>
      </c>
      <c r="W1481" s="1" t="s">
        <v>41</v>
      </c>
      <c r="X1481" s="1">
        <v>1</v>
      </c>
      <c r="Y1481" s="31" t="s">
        <v>5649</v>
      </c>
      <c r="Z1481" s="1">
        <v>10</v>
      </c>
      <c r="AA1481" s="1">
        <v>10</v>
      </c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>
        <f t="shared" si="257"/>
        <v>0</v>
      </c>
      <c r="AP1481" s="1">
        <v>29.68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8.2200000000000006</v>
      </c>
      <c r="AY1481" s="1">
        <v>0</v>
      </c>
      <c r="AZ1481" s="1">
        <v>0</v>
      </c>
      <c r="BA1481" s="1">
        <v>11.46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f t="shared" si="258"/>
        <v>0</v>
      </c>
      <c r="BJ1481" s="1">
        <v>26.75</v>
      </c>
      <c r="BK1481" s="1">
        <v>0</v>
      </c>
      <c r="BL1481" s="1">
        <v>0</v>
      </c>
      <c r="BM1481" s="1">
        <v>1</v>
      </c>
      <c r="BN1481" s="1">
        <v>0</v>
      </c>
      <c r="BO1481" s="1">
        <v>0</v>
      </c>
      <c r="BP1481" s="1">
        <v>0</v>
      </c>
      <c r="BQ1481" s="1">
        <v>0</v>
      </c>
      <c r="BR1481" s="1">
        <v>0</v>
      </c>
      <c r="BS1481" s="1">
        <v>0</v>
      </c>
      <c r="BT1481" s="1">
        <v>0</v>
      </c>
      <c r="BU1481" s="1">
        <v>0</v>
      </c>
      <c r="BV1481" s="1">
        <v>0</v>
      </c>
      <c r="BW1481" s="1">
        <v>0</v>
      </c>
      <c r="BX1481" s="1">
        <f t="shared" si="259"/>
        <v>0</v>
      </c>
      <c r="BY1481" s="1">
        <v>20</v>
      </c>
      <c r="BZ1481" s="1">
        <v>0</v>
      </c>
      <c r="CA1481" s="1">
        <f t="shared" si="260"/>
        <v>0</v>
      </c>
      <c r="CB1481" s="1">
        <f t="shared" si="261"/>
        <v>0</v>
      </c>
      <c r="CC1481" s="1">
        <v>0</v>
      </c>
      <c r="CD1481" s="1">
        <v>0</v>
      </c>
      <c r="CE1481" s="1">
        <v>0</v>
      </c>
      <c r="CF1481" s="1">
        <v>0</v>
      </c>
      <c r="CG1481" s="1">
        <f t="shared" si="262"/>
        <v>0</v>
      </c>
      <c r="CH1481" s="1">
        <v>0</v>
      </c>
      <c r="CI1481" s="1">
        <v>0</v>
      </c>
      <c r="CJ1481" s="1">
        <v>0</v>
      </c>
      <c r="CK1481" s="1">
        <v>0</v>
      </c>
      <c r="CL1481" s="1">
        <f t="shared" si="265"/>
        <v>0</v>
      </c>
      <c r="CM1481" s="1"/>
      <c r="CN1481" s="1">
        <v>0</v>
      </c>
      <c r="CO1481" s="1">
        <f t="shared" si="263"/>
        <v>0</v>
      </c>
      <c r="CP1481" s="1">
        <v>56.43</v>
      </c>
      <c r="CQ1481" s="1">
        <f t="shared" si="264"/>
        <v>0</v>
      </c>
      <c r="CR1481" s="1">
        <v>120</v>
      </c>
      <c r="CS1481" s="1" t="s">
        <v>5732</v>
      </c>
    </row>
    <row r="1482" spans="1:97" customFormat="1" ht="30" hidden="1" customHeight="1" x14ac:dyDescent="0.25">
      <c r="A1482" s="1" t="s">
        <v>2099</v>
      </c>
      <c r="B1482" s="1" t="s">
        <v>2100</v>
      </c>
      <c r="C1482" s="1" t="s">
        <v>25</v>
      </c>
      <c r="D1482" s="1" t="s">
        <v>26</v>
      </c>
      <c r="E1482" s="1" t="s">
        <v>2101</v>
      </c>
      <c r="F1482" s="26" t="s">
        <v>2102</v>
      </c>
      <c r="G1482" s="26" t="s">
        <v>101</v>
      </c>
      <c r="H1482" s="1" t="s">
        <v>123</v>
      </c>
      <c r="I1482" s="1" t="s">
        <v>2103</v>
      </c>
      <c r="J1482" s="1" t="s">
        <v>2104</v>
      </c>
      <c r="K1482" s="1" t="s">
        <v>2105</v>
      </c>
      <c r="L1482" s="1" t="s">
        <v>2106</v>
      </c>
      <c r="M1482" s="1" t="s">
        <v>2107</v>
      </c>
      <c r="N1482" s="1" t="s">
        <v>2108</v>
      </c>
      <c r="O1482" s="1" t="s">
        <v>107</v>
      </c>
      <c r="P1482" s="1">
        <v>948</v>
      </c>
      <c r="Q1482" s="1" t="s">
        <v>5283</v>
      </c>
      <c r="R1482" s="1" t="s">
        <v>38</v>
      </c>
      <c r="S1482" s="1" t="s">
        <v>5242</v>
      </c>
      <c r="T1482" s="1" t="s">
        <v>5284</v>
      </c>
      <c r="U1482" s="1">
        <v>34</v>
      </c>
      <c r="V1482" s="1" t="s">
        <v>41</v>
      </c>
      <c r="W1482" s="1" t="s">
        <v>41</v>
      </c>
      <c r="X1482" s="1">
        <v>1</v>
      </c>
      <c r="Y1482" s="31" t="s">
        <v>5649</v>
      </c>
      <c r="Z1482" s="1">
        <v>15.5</v>
      </c>
      <c r="AA1482" s="1">
        <v>10</v>
      </c>
      <c r="AB1482" s="1"/>
      <c r="AC1482" s="1"/>
      <c r="AD1482" s="1"/>
      <c r="AE1482" s="1"/>
      <c r="AF1482" s="1"/>
      <c r="AG1482" s="1"/>
      <c r="AH1482" s="1">
        <v>5.5</v>
      </c>
      <c r="AI1482" s="1"/>
      <c r="AJ1482" s="1"/>
      <c r="AK1482" s="1"/>
      <c r="AL1482" s="1"/>
      <c r="AM1482" s="1"/>
      <c r="AN1482" s="1"/>
      <c r="AO1482" s="1">
        <f t="shared" si="257"/>
        <v>0</v>
      </c>
      <c r="AP1482" s="1">
        <v>10</v>
      </c>
      <c r="AQ1482" s="1"/>
      <c r="AR1482" s="1"/>
      <c r="AS1482" s="1"/>
      <c r="AT1482" s="1"/>
      <c r="AU1482" s="1"/>
      <c r="AV1482" s="1"/>
      <c r="AW1482" s="1"/>
      <c r="AX1482" s="1">
        <v>2.74</v>
      </c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>
        <f t="shared" si="258"/>
        <v>0</v>
      </c>
      <c r="BJ1482" s="1">
        <v>21.25</v>
      </c>
      <c r="BK1482" s="1"/>
      <c r="BL1482" s="1"/>
      <c r="BM1482" s="1"/>
      <c r="BN1482" s="1"/>
      <c r="BO1482" s="1">
        <v>1.25</v>
      </c>
      <c r="BP1482" s="1"/>
      <c r="BQ1482" s="1"/>
      <c r="BR1482" s="1"/>
      <c r="BS1482" s="1"/>
      <c r="BT1482" s="1"/>
      <c r="BU1482" s="1"/>
      <c r="BV1482" s="1"/>
      <c r="BW1482" s="1"/>
      <c r="BX1482" s="1">
        <f t="shared" si="259"/>
        <v>0</v>
      </c>
      <c r="BY1482" s="1">
        <v>20</v>
      </c>
      <c r="BZ1482" s="1"/>
      <c r="CA1482" s="1">
        <f t="shared" si="260"/>
        <v>0</v>
      </c>
      <c r="CB1482" s="1">
        <f t="shared" si="261"/>
        <v>0</v>
      </c>
      <c r="CC1482" s="1">
        <v>20</v>
      </c>
      <c r="CD1482" s="1">
        <v>20</v>
      </c>
      <c r="CE1482" s="1"/>
      <c r="CF1482" s="1"/>
      <c r="CG1482" s="1">
        <f t="shared" si="262"/>
        <v>0</v>
      </c>
      <c r="CH1482" s="1">
        <v>8</v>
      </c>
      <c r="CI1482" s="1">
        <v>8</v>
      </c>
      <c r="CJ1482" s="1"/>
      <c r="CK1482" s="1"/>
      <c r="CL1482" s="1">
        <f t="shared" si="265"/>
        <v>0</v>
      </c>
      <c r="CM1482" s="1"/>
      <c r="CN1482" s="1"/>
      <c r="CO1482" s="1">
        <f t="shared" si="263"/>
        <v>0</v>
      </c>
      <c r="CP1482" s="1">
        <v>51.25</v>
      </c>
      <c r="CQ1482" s="1">
        <f t="shared" si="264"/>
        <v>0</v>
      </c>
      <c r="CR1482" s="1">
        <v>118</v>
      </c>
      <c r="CS1482" s="1" t="s">
        <v>5728</v>
      </c>
    </row>
    <row r="1483" spans="1:97" customFormat="1" ht="30" hidden="1" customHeight="1" x14ac:dyDescent="0.25">
      <c r="A1483" s="1" t="s">
        <v>756</v>
      </c>
      <c r="B1483" s="1" t="s">
        <v>757</v>
      </c>
      <c r="C1483" s="1" t="s">
        <v>419</v>
      </c>
      <c r="D1483" s="1" t="s">
        <v>26</v>
      </c>
      <c r="E1483" s="1" t="s">
        <v>758</v>
      </c>
      <c r="F1483" s="26" t="s">
        <v>759</v>
      </c>
      <c r="G1483" s="26" t="s">
        <v>760</v>
      </c>
      <c r="H1483" s="1" t="s">
        <v>75</v>
      </c>
      <c r="I1483" s="1" t="s">
        <v>761</v>
      </c>
      <c r="J1483" s="1" t="s">
        <v>762</v>
      </c>
      <c r="K1483" s="1" t="s">
        <v>763</v>
      </c>
      <c r="L1483" s="1" t="s">
        <v>105</v>
      </c>
      <c r="M1483" s="1" t="s">
        <v>436</v>
      </c>
      <c r="N1483" s="1" t="s">
        <v>764</v>
      </c>
      <c r="O1483" s="1" t="s">
        <v>438</v>
      </c>
      <c r="P1483" s="1">
        <v>948</v>
      </c>
      <c r="Q1483" s="1" t="s">
        <v>5283</v>
      </c>
      <c r="R1483" s="1" t="s">
        <v>38</v>
      </c>
      <c r="S1483" s="1" t="s">
        <v>5242</v>
      </c>
      <c r="T1483" s="1" t="s">
        <v>5284</v>
      </c>
      <c r="U1483" s="1">
        <v>34</v>
      </c>
      <c r="V1483" s="1" t="s">
        <v>41</v>
      </c>
      <c r="W1483" s="1" t="s">
        <v>41</v>
      </c>
      <c r="X1483" s="1">
        <v>2</v>
      </c>
      <c r="Y1483" s="31" t="s">
        <v>5649</v>
      </c>
      <c r="Z1483" s="1">
        <v>120.12</v>
      </c>
      <c r="AA1483" s="1">
        <v>10</v>
      </c>
      <c r="AB1483" s="1"/>
      <c r="AC1483" s="1"/>
      <c r="AD1483" s="1"/>
      <c r="AE1483" s="1"/>
      <c r="AF1483" s="1"/>
      <c r="AG1483" s="1"/>
      <c r="AH1483" s="1">
        <v>16.5</v>
      </c>
      <c r="AI1483" s="1"/>
      <c r="AJ1483" s="1"/>
      <c r="AK1483" s="1"/>
      <c r="AL1483" s="1"/>
      <c r="AM1483" s="1"/>
      <c r="AN1483" s="1">
        <v>53.62</v>
      </c>
      <c r="AO1483" s="1">
        <f t="shared" si="257"/>
        <v>0</v>
      </c>
      <c r="AP1483" s="1">
        <v>50</v>
      </c>
      <c r="AQ1483" s="1"/>
      <c r="AR1483" s="1"/>
      <c r="AS1483" s="1"/>
      <c r="AT1483" s="1"/>
      <c r="AU1483" s="1"/>
      <c r="AV1483" s="1"/>
      <c r="AW1483" s="1"/>
      <c r="AX1483" s="1">
        <v>8.2200000000000006</v>
      </c>
      <c r="AY1483" s="1"/>
      <c r="AZ1483" s="1"/>
      <c r="BA1483" s="1">
        <v>13.37</v>
      </c>
      <c r="BB1483" s="1"/>
      <c r="BC1483" s="1"/>
      <c r="BD1483" s="1"/>
      <c r="BE1483" s="1"/>
      <c r="BF1483" s="1"/>
      <c r="BG1483" s="1"/>
      <c r="BH1483" s="1"/>
      <c r="BI1483" s="1">
        <f t="shared" si="258"/>
        <v>0</v>
      </c>
      <c r="BJ1483" s="1">
        <v>1.25</v>
      </c>
      <c r="BK1483" s="1"/>
      <c r="BL1483" s="1"/>
      <c r="BM1483" s="1"/>
      <c r="BN1483" s="1"/>
      <c r="BO1483" s="1">
        <v>1.25</v>
      </c>
      <c r="BP1483" s="1"/>
      <c r="BQ1483" s="1"/>
      <c r="BR1483" s="1"/>
      <c r="BS1483" s="1"/>
      <c r="BT1483" s="1"/>
      <c r="BU1483" s="1"/>
      <c r="BV1483" s="1"/>
      <c r="BW1483" s="1"/>
      <c r="BX1483" s="1">
        <f t="shared" si="259"/>
        <v>0</v>
      </c>
      <c r="BY1483" s="1"/>
      <c r="BZ1483" s="1"/>
      <c r="CA1483" s="1">
        <f t="shared" si="260"/>
        <v>0</v>
      </c>
      <c r="CB1483" s="1">
        <f t="shared" si="261"/>
        <v>0</v>
      </c>
      <c r="CC1483" s="1">
        <v>0</v>
      </c>
      <c r="CD1483" s="1">
        <v>0</v>
      </c>
      <c r="CE1483" s="1"/>
      <c r="CF1483" s="1"/>
      <c r="CG1483" s="1">
        <f t="shared" si="262"/>
        <v>0</v>
      </c>
      <c r="CH1483" s="1">
        <v>0</v>
      </c>
      <c r="CI1483" s="1">
        <v>0</v>
      </c>
      <c r="CJ1483" s="1"/>
      <c r="CK1483" s="1"/>
      <c r="CL1483" s="1">
        <f t="shared" si="265"/>
        <v>0</v>
      </c>
      <c r="CM1483" s="1"/>
      <c r="CN1483" s="1"/>
      <c r="CO1483" s="1">
        <f t="shared" si="263"/>
        <v>0</v>
      </c>
      <c r="CP1483" s="1">
        <v>51.25</v>
      </c>
      <c r="CQ1483" s="1">
        <f t="shared" si="264"/>
        <v>0</v>
      </c>
      <c r="CR1483" s="1">
        <v>122</v>
      </c>
      <c r="CS1483" s="1" t="s">
        <v>5728</v>
      </c>
    </row>
    <row r="1484" spans="1:97" customFormat="1" ht="90" hidden="1" customHeight="1" x14ac:dyDescent="0.25">
      <c r="A1484" s="27" t="s">
        <v>765</v>
      </c>
      <c r="B1484" s="27" t="s">
        <v>766</v>
      </c>
      <c r="C1484" s="27" t="s">
        <v>25</v>
      </c>
      <c r="D1484" s="27" t="s">
        <v>98</v>
      </c>
      <c r="E1484" s="27" t="s">
        <v>767</v>
      </c>
      <c r="F1484" s="27" t="s">
        <v>768</v>
      </c>
      <c r="G1484" s="27" t="s">
        <v>75</v>
      </c>
      <c r="H1484" s="27" t="s">
        <v>29</v>
      </c>
      <c r="I1484" s="27" t="s">
        <v>769</v>
      </c>
      <c r="J1484" s="27" t="s">
        <v>770</v>
      </c>
      <c r="K1484" s="27" t="s">
        <v>771</v>
      </c>
      <c r="L1484" s="27" t="s">
        <v>772</v>
      </c>
      <c r="M1484" s="27" t="s">
        <v>773</v>
      </c>
      <c r="N1484" s="27" t="s">
        <v>774</v>
      </c>
      <c r="O1484" s="27" t="s">
        <v>775</v>
      </c>
      <c r="P1484" s="27">
        <v>948</v>
      </c>
      <c r="Q1484" s="27" t="s">
        <v>5283</v>
      </c>
      <c r="R1484" s="27" t="s">
        <v>38</v>
      </c>
      <c r="S1484" s="27" t="s">
        <v>5242</v>
      </c>
      <c r="T1484" s="27" t="s">
        <v>5284</v>
      </c>
      <c r="U1484" s="27">
        <v>34</v>
      </c>
      <c r="V1484" s="27" t="s">
        <v>41</v>
      </c>
      <c r="W1484" s="27" t="s">
        <v>41</v>
      </c>
      <c r="X1484" s="27">
        <v>3</v>
      </c>
      <c r="Y1484" s="33" t="s">
        <v>5709</v>
      </c>
      <c r="Z1484" s="27">
        <v>500</v>
      </c>
      <c r="AA1484" s="27">
        <v>0</v>
      </c>
      <c r="AB1484" s="1"/>
      <c r="AC1484" s="1"/>
      <c r="AD1484" s="1"/>
      <c r="AE1484" s="1"/>
      <c r="AF1484" s="1"/>
      <c r="AG1484" s="1"/>
      <c r="AH1484" s="1"/>
      <c r="AI1484" s="1"/>
      <c r="AJ1484" s="1">
        <v>520.88</v>
      </c>
      <c r="AK1484" s="1"/>
      <c r="AL1484" s="1"/>
      <c r="AM1484" s="1"/>
      <c r="AN1484" s="1"/>
      <c r="AO1484" s="1">
        <f t="shared" si="257"/>
        <v>0</v>
      </c>
      <c r="AP1484" s="27">
        <v>0</v>
      </c>
      <c r="AQ1484" s="27"/>
      <c r="AR1484" s="27"/>
      <c r="AS1484" s="27"/>
      <c r="AT1484" s="27"/>
      <c r="AU1484" s="27"/>
      <c r="AV1484" s="27"/>
      <c r="AW1484" s="27"/>
      <c r="AX1484" s="27"/>
      <c r="AY1484" s="27"/>
      <c r="AZ1484" s="27"/>
      <c r="BA1484" s="27"/>
      <c r="BB1484" s="27"/>
      <c r="BC1484" s="27"/>
      <c r="BD1484" s="27"/>
      <c r="BE1484" s="27"/>
      <c r="BF1484" s="27"/>
      <c r="BG1484" s="27"/>
      <c r="BH1484" s="27"/>
      <c r="BI1484" s="27">
        <f t="shared" si="258"/>
        <v>0</v>
      </c>
      <c r="BJ1484" s="27">
        <v>9.6999999999999993</v>
      </c>
      <c r="BK1484" s="27"/>
      <c r="BL1484" s="27"/>
      <c r="BM1484" s="27"/>
      <c r="BN1484" s="27"/>
      <c r="BO1484" s="27">
        <v>5</v>
      </c>
      <c r="BP1484" s="27"/>
      <c r="BQ1484" s="27">
        <v>2</v>
      </c>
      <c r="BR1484" s="27"/>
      <c r="BS1484" s="27">
        <v>2.7</v>
      </c>
      <c r="BT1484" s="27"/>
      <c r="BU1484" s="27"/>
      <c r="BV1484" s="27"/>
      <c r="BW1484" s="27"/>
      <c r="BX1484" s="27">
        <f t="shared" si="259"/>
        <v>0</v>
      </c>
      <c r="BY1484" s="27"/>
      <c r="BZ1484" s="27"/>
      <c r="CA1484" s="27">
        <f t="shared" si="260"/>
        <v>0</v>
      </c>
      <c r="CB1484" s="27">
        <f t="shared" si="261"/>
        <v>0</v>
      </c>
      <c r="CC1484" s="27">
        <v>40</v>
      </c>
      <c r="CD1484" s="27">
        <v>40</v>
      </c>
      <c r="CE1484" s="27"/>
      <c r="CF1484" s="27"/>
      <c r="CG1484" s="27">
        <f t="shared" si="262"/>
        <v>0</v>
      </c>
      <c r="CH1484" s="27">
        <v>24</v>
      </c>
      <c r="CI1484" s="27">
        <v>24</v>
      </c>
      <c r="CJ1484" s="27"/>
      <c r="CK1484" s="27"/>
      <c r="CL1484" s="27">
        <f t="shared" si="265"/>
        <v>0</v>
      </c>
      <c r="CM1484" s="27"/>
      <c r="CN1484" s="27"/>
      <c r="CO1484" s="27">
        <f t="shared" si="263"/>
        <v>0</v>
      </c>
      <c r="CP1484" s="27">
        <v>49.7</v>
      </c>
      <c r="CQ1484" s="27"/>
      <c r="CR1484" s="27"/>
      <c r="CS1484" s="27" t="s">
        <v>5727</v>
      </c>
    </row>
    <row r="1485" spans="1:97" customFormat="1" ht="57" hidden="1" customHeight="1" x14ac:dyDescent="0.25">
      <c r="A1485" s="1" t="s">
        <v>776</v>
      </c>
      <c r="B1485" s="1" t="s">
        <v>777</v>
      </c>
      <c r="C1485" s="1" t="s">
        <v>267</v>
      </c>
      <c r="D1485" s="1" t="s">
        <v>84</v>
      </c>
      <c r="E1485" s="1" t="s">
        <v>778</v>
      </c>
      <c r="F1485" s="1" t="s">
        <v>779</v>
      </c>
      <c r="G1485" s="1" t="s">
        <v>780</v>
      </c>
      <c r="H1485" s="1" t="s">
        <v>195</v>
      </c>
      <c r="I1485" s="1" t="s">
        <v>781</v>
      </c>
      <c r="J1485" s="1" t="s">
        <v>781</v>
      </c>
      <c r="K1485" s="1" t="s">
        <v>782</v>
      </c>
      <c r="L1485" s="1" t="s">
        <v>362</v>
      </c>
      <c r="M1485" s="1" t="s">
        <v>176</v>
      </c>
      <c r="N1485" s="1" t="s">
        <v>783</v>
      </c>
      <c r="O1485" s="1" t="s">
        <v>784</v>
      </c>
      <c r="P1485" s="1">
        <v>948</v>
      </c>
      <c r="Q1485" s="1" t="s">
        <v>5283</v>
      </c>
      <c r="R1485" s="1" t="s">
        <v>38</v>
      </c>
      <c r="S1485" s="1" t="s">
        <v>5242</v>
      </c>
      <c r="T1485" s="1" t="s">
        <v>5284</v>
      </c>
      <c r="U1485" s="1">
        <v>34</v>
      </c>
      <c r="V1485" s="1" t="s">
        <v>41</v>
      </c>
      <c r="W1485" s="1" t="s">
        <v>41</v>
      </c>
      <c r="X1485" s="1">
        <v>5</v>
      </c>
      <c r="Y1485" s="31" t="s">
        <v>5649</v>
      </c>
      <c r="Z1485" s="1">
        <v>19.25</v>
      </c>
      <c r="AA1485" s="1">
        <v>0</v>
      </c>
      <c r="AB1485" s="1"/>
      <c r="AC1485" s="1"/>
      <c r="AD1485" s="1"/>
      <c r="AE1485" s="1"/>
      <c r="AF1485" s="1"/>
      <c r="AG1485" s="1">
        <v>5.5</v>
      </c>
      <c r="AH1485" s="1">
        <v>13.75</v>
      </c>
      <c r="AI1485" s="1"/>
      <c r="AJ1485" s="1"/>
      <c r="AK1485" s="1"/>
      <c r="AL1485" s="1"/>
      <c r="AM1485" s="1"/>
      <c r="AN1485" s="1"/>
      <c r="AO1485" s="1">
        <f t="shared" si="257"/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f t="shared" si="258"/>
        <v>0</v>
      </c>
      <c r="BJ1485" s="1">
        <v>47.4</v>
      </c>
      <c r="BK1485" s="1">
        <v>0.5</v>
      </c>
      <c r="BL1485" s="1">
        <v>0</v>
      </c>
      <c r="BM1485" s="1">
        <v>0</v>
      </c>
      <c r="BN1485" s="1">
        <v>0</v>
      </c>
      <c r="BO1485" s="1">
        <v>5</v>
      </c>
      <c r="BP1485" s="1">
        <v>0</v>
      </c>
      <c r="BQ1485" s="1">
        <v>6</v>
      </c>
      <c r="BR1485" s="1">
        <v>0</v>
      </c>
      <c r="BS1485" s="1">
        <v>2.7</v>
      </c>
      <c r="BT1485" s="1">
        <v>0</v>
      </c>
      <c r="BU1485" s="1">
        <v>0</v>
      </c>
      <c r="BV1485" s="1">
        <v>0</v>
      </c>
      <c r="BW1485" s="1">
        <v>0</v>
      </c>
      <c r="BX1485" s="1">
        <f t="shared" si="259"/>
        <v>0</v>
      </c>
      <c r="BY1485" s="1">
        <v>0</v>
      </c>
      <c r="BZ1485" s="1">
        <v>0</v>
      </c>
      <c r="CA1485" s="1">
        <f t="shared" si="260"/>
        <v>0</v>
      </c>
      <c r="CB1485" s="1">
        <f t="shared" si="261"/>
        <v>0</v>
      </c>
      <c r="CC1485" s="1"/>
      <c r="CD1485" s="1">
        <v>0</v>
      </c>
      <c r="CE1485" s="1">
        <v>0</v>
      </c>
      <c r="CF1485" s="1">
        <v>0</v>
      </c>
      <c r="CG1485" s="1">
        <f t="shared" si="262"/>
        <v>0</v>
      </c>
      <c r="CH1485" s="1"/>
      <c r="CI1485" s="1">
        <v>0</v>
      </c>
      <c r="CJ1485" s="1">
        <v>0</v>
      </c>
      <c r="CK1485" s="1">
        <v>0</v>
      </c>
      <c r="CL1485" s="1">
        <f t="shared" si="265"/>
        <v>0</v>
      </c>
      <c r="CM1485" s="1"/>
      <c r="CN1485" s="1">
        <v>0</v>
      </c>
      <c r="CO1485" s="1">
        <f t="shared" si="263"/>
        <v>0</v>
      </c>
      <c r="CP1485" s="1">
        <v>47.4</v>
      </c>
      <c r="CQ1485" s="1">
        <f>SUM(BI1485,CB1485,CG1485)</f>
        <v>0</v>
      </c>
      <c r="CR1485" s="1">
        <v>125</v>
      </c>
      <c r="CS1485" s="1" t="s">
        <v>5732</v>
      </c>
    </row>
    <row r="1486" spans="1:97" customFormat="1" ht="60.75" hidden="1" customHeight="1" x14ac:dyDescent="0.25">
      <c r="A1486" s="1" t="s">
        <v>2109</v>
      </c>
      <c r="B1486" s="1" t="s">
        <v>2110</v>
      </c>
      <c r="C1486" s="1" t="s">
        <v>25</v>
      </c>
      <c r="D1486" s="1" t="s">
        <v>26</v>
      </c>
      <c r="E1486" s="1" t="s">
        <v>2111</v>
      </c>
      <c r="F1486" s="1" t="s">
        <v>2112</v>
      </c>
      <c r="G1486" s="1" t="s">
        <v>2113</v>
      </c>
      <c r="H1486" s="1" t="s">
        <v>1004</v>
      </c>
      <c r="I1486" s="1" t="s">
        <v>2114</v>
      </c>
      <c r="J1486" s="1" t="s">
        <v>2115</v>
      </c>
      <c r="K1486" s="1" t="s">
        <v>2116</v>
      </c>
      <c r="L1486" s="1" t="s">
        <v>2106</v>
      </c>
      <c r="M1486" s="1" t="s">
        <v>2117</v>
      </c>
      <c r="N1486" s="1" t="s">
        <v>2118</v>
      </c>
      <c r="O1486" s="1" t="s">
        <v>95</v>
      </c>
      <c r="P1486" s="1">
        <v>948</v>
      </c>
      <c r="Q1486" s="1" t="s">
        <v>5283</v>
      </c>
      <c r="R1486" s="1" t="s">
        <v>38</v>
      </c>
      <c r="S1486" s="1" t="s">
        <v>5242</v>
      </c>
      <c r="T1486" s="1" t="s">
        <v>5284</v>
      </c>
      <c r="U1486" s="1">
        <v>34</v>
      </c>
      <c r="V1486" s="1" t="s">
        <v>41</v>
      </c>
      <c r="W1486" s="1" t="s">
        <v>41</v>
      </c>
      <c r="X1486" s="1">
        <v>2</v>
      </c>
      <c r="Y1486" s="31" t="s">
        <v>5649</v>
      </c>
      <c r="Z1486" s="1">
        <v>110.76</v>
      </c>
      <c r="AA1486" s="1">
        <v>10</v>
      </c>
      <c r="AB1486" s="1"/>
      <c r="AC1486" s="1"/>
      <c r="AD1486" s="1"/>
      <c r="AE1486" s="1"/>
      <c r="AF1486" s="1"/>
      <c r="AG1486" s="1"/>
      <c r="AH1486" s="1">
        <v>16.5</v>
      </c>
      <c r="AI1486" s="1"/>
      <c r="AJ1486" s="1">
        <v>84.26</v>
      </c>
      <c r="AK1486" s="1"/>
      <c r="AL1486" s="1"/>
      <c r="AM1486" s="1"/>
      <c r="AN1486" s="1"/>
      <c r="AO1486" s="1">
        <f t="shared" si="257"/>
        <v>0</v>
      </c>
      <c r="AP1486" s="1">
        <v>10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42.02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f t="shared" si="258"/>
        <v>0</v>
      </c>
      <c r="BJ1486" s="1">
        <v>10.15</v>
      </c>
      <c r="BK1486" s="1">
        <v>0.5</v>
      </c>
      <c r="BL1486" s="1">
        <v>0</v>
      </c>
      <c r="BM1486" s="1">
        <v>2</v>
      </c>
      <c r="BN1486" s="1">
        <v>0</v>
      </c>
      <c r="BO1486" s="1">
        <v>1.25</v>
      </c>
      <c r="BP1486" s="1">
        <v>0</v>
      </c>
      <c r="BQ1486" s="1">
        <v>0</v>
      </c>
      <c r="BR1486" s="1">
        <v>0</v>
      </c>
      <c r="BS1486" s="1">
        <v>2.7</v>
      </c>
      <c r="BT1486" s="1">
        <v>0</v>
      </c>
      <c r="BU1486" s="1">
        <v>0</v>
      </c>
      <c r="BV1486" s="1">
        <v>0</v>
      </c>
      <c r="BW1486" s="1">
        <v>0</v>
      </c>
      <c r="BX1486" s="1">
        <f t="shared" si="259"/>
        <v>0</v>
      </c>
      <c r="BY1486" s="1">
        <v>0</v>
      </c>
      <c r="BZ1486" s="1">
        <v>0</v>
      </c>
      <c r="CA1486" s="1">
        <f t="shared" si="260"/>
        <v>0</v>
      </c>
      <c r="CB1486" s="1">
        <f t="shared" si="261"/>
        <v>0</v>
      </c>
      <c r="CC1486" s="1">
        <v>20</v>
      </c>
      <c r="CD1486" s="1">
        <v>20</v>
      </c>
      <c r="CE1486" s="1">
        <v>0</v>
      </c>
      <c r="CF1486" s="1">
        <v>0</v>
      </c>
      <c r="CG1486" s="1">
        <f t="shared" si="262"/>
        <v>0</v>
      </c>
      <c r="CH1486" s="1">
        <v>8</v>
      </c>
      <c r="CI1486" s="1">
        <v>8</v>
      </c>
      <c r="CJ1486" s="1">
        <v>0</v>
      </c>
      <c r="CK1486" s="1">
        <v>0</v>
      </c>
      <c r="CL1486" s="1">
        <f t="shared" si="265"/>
        <v>0</v>
      </c>
      <c r="CM1486" s="1"/>
      <c r="CN1486" s="1">
        <v>0</v>
      </c>
      <c r="CO1486" s="1">
        <f t="shared" si="263"/>
        <v>0</v>
      </c>
      <c r="CP1486" s="1">
        <v>40.15</v>
      </c>
      <c r="CQ1486" s="1">
        <f>SUM(BI1486,CB1486,CG1486)</f>
        <v>0</v>
      </c>
      <c r="CR1486" s="1">
        <v>110</v>
      </c>
      <c r="CS1486" s="1" t="s">
        <v>5732</v>
      </c>
    </row>
    <row r="1487" spans="1:97" customFormat="1" ht="75" hidden="1" customHeight="1" x14ac:dyDescent="0.25">
      <c r="A1487" s="6" t="s">
        <v>3433</v>
      </c>
      <c r="B1487" s="6" t="s">
        <v>3434</v>
      </c>
      <c r="C1487" s="6" t="s">
        <v>267</v>
      </c>
      <c r="D1487" s="6" t="s">
        <v>98</v>
      </c>
      <c r="E1487" s="6" t="s">
        <v>3435</v>
      </c>
      <c r="F1487" s="6" t="s">
        <v>3436</v>
      </c>
      <c r="G1487" s="6" t="s">
        <v>3437</v>
      </c>
      <c r="H1487" s="6" t="s">
        <v>3438</v>
      </c>
      <c r="I1487" s="6" t="s">
        <v>3439</v>
      </c>
      <c r="J1487" s="6" t="s">
        <v>3440</v>
      </c>
      <c r="K1487" s="6" t="s">
        <v>3441</v>
      </c>
      <c r="L1487" s="6" t="s">
        <v>1853</v>
      </c>
      <c r="M1487" s="6" t="s">
        <v>330</v>
      </c>
      <c r="N1487" s="6" t="s">
        <v>3442</v>
      </c>
      <c r="O1487" s="6" t="s">
        <v>3443</v>
      </c>
      <c r="P1487" s="6">
        <v>948</v>
      </c>
      <c r="Q1487" s="6" t="s">
        <v>5283</v>
      </c>
      <c r="R1487" s="6" t="s">
        <v>38</v>
      </c>
      <c r="S1487" s="6" t="s">
        <v>5242</v>
      </c>
      <c r="T1487" s="6" t="s">
        <v>5284</v>
      </c>
      <c r="U1487" s="6">
        <v>34</v>
      </c>
      <c r="V1487" s="6" t="s">
        <v>41</v>
      </c>
      <c r="W1487" s="6" t="s">
        <v>41</v>
      </c>
      <c r="X1487" s="6">
        <v>4</v>
      </c>
      <c r="Y1487" s="32" t="s">
        <v>5712</v>
      </c>
      <c r="Z1487" s="6">
        <v>176.39</v>
      </c>
      <c r="AA1487" s="6">
        <v>0</v>
      </c>
      <c r="AB1487" s="1"/>
      <c r="AC1487" s="1"/>
      <c r="AD1487" s="1">
        <v>50</v>
      </c>
      <c r="AE1487" s="1"/>
      <c r="AF1487" s="1"/>
      <c r="AG1487" s="1"/>
      <c r="AH1487" s="1"/>
      <c r="AI1487" s="1"/>
      <c r="AJ1487" s="1">
        <v>126.39</v>
      </c>
      <c r="AK1487" s="1"/>
      <c r="AL1487" s="1"/>
      <c r="AM1487" s="1"/>
      <c r="AN1487" s="1"/>
      <c r="AO1487" s="1">
        <f t="shared" si="257"/>
        <v>0</v>
      </c>
      <c r="AP1487" s="6">
        <v>0</v>
      </c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>
        <f t="shared" si="258"/>
        <v>0</v>
      </c>
      <c r="BJ1487" s="6">
        <v>10</v>
      </c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>
        <v>10</v>
      </c>
      <c r="BW1487" s="6"/>
      <c r="BX1487" s="6">
        <f t="shared" si="259"/>
        <v>0</v>
      </c>
      <c r="BY1487" s="6"/>
      <c r="BZ1487" s="6"/>
      <c r="CA1487" s="6">
        <f t="shared" si="260"/>
        <v>0</v>
      </c>
      <c r="CB1487" s="6">
        <f t="shared" si="261"/>
        <v>0</v>
      </c>
      <c r="CC1487" s="6">
        <v>30</v>
      </c>
      <c r="CD1487" s="6">
        <v>30</v>
      </c>
      <c r="CE1487" s="6"/>
      <c r="CF1487" s="6"/>
      <c r="CG1487" s="6">
        <f t="shared" si="262"/>
        <v>0</v>
      </c>
      <c r="CH1487" s="6">
        <v>16</v>
      </c>
      <c r="CI1487" s="6">
        <v>16</v>
      </c>
      <c r="CJ1487" s="6"/>
      <c r="CK1487" s="6"/>
      <c r="CL1487" s="6">
        <f t="shared" si="265"/>
        <v>0</v>
      </c>
      <c r="CM1487" s="6"/>
      <c r="CN1487" s="6"/>
      <c r="CO1487" s="6">
        <f t="shared" si="263"/>
        <v>0</v>
      </c>
      <c r="CP1487" s="6">
        <v>40</v>
      </c>
      <c r="CQ1487" s="6"/>
      <c r="CR1487" s="6"/>
      <c r="CS1487" s="1" t="s">
        <v>5727</v>
      </c>
    </row>
    <row r="1488" spans="1:97" customFormat="1" ht="56.25" hidden="1" customHeight="1" x14ac:dyDescent="0.25">
      <c r="A1488" s="1" t="s">
        <v>5311</v>
      </c>
      <c r="B1488" s="1" t="s">
        <v>5312</v>
      </c>
      <c r="C1488" s="1" t="s">
        <v>267</v>
      </c>
      <c r="D1488" s="1" t="s">
        <v>26</v>
      </c>
      <c r="E1488" s="1" t="s">
        <v>5313</v>
      </c>
      <c r="F1488" s="26" t="s">
        <v>5314</v>
      </c>
      <c r="G1488" s="26" t="s">
        <v>644</v>
      </c>
      <c r="H1488" s="1" t="s">
        <v>123</v>
      </c>
      <c r="I1488" s="1" t="s">
        <v>5315</v>
      </c>
      <c r="J1488" s="1" t="s">
        <v>5316</v>
      </c>
      <c r="K1488" s="1" t="s">
        <v>5317</v>
      </c>
      <c r="L1488" s="1" t="s">
        <v>1018</v>
      </c>
      <c r="M1488" s="1" t="s">
        <v>176</v>
      </c>
      <c r="N1488" s="1" t="s">
        <v>5318</v>
      </c>
      <c r="O1488" s="1" t="s">
        <v>1020</v>
      </c>
      <c r="P1488" s="1">
        <v>948</v>
      </c>
      <c r="Q1488" s="1" t="s">
        <v>5283</v>
      </c>
      <c r="R1488" s="1" t="s">
        <v>38</v>
      </c>
      <c r="S1488" s="1" t="s">
        <v>5242</v>
      </c>
      <c r="T1488" s="1" t="s">
        <v>5284</v>
      </c>
      <c r="U1488" s="1">
        <v>34</v>
      </c>
      <c r="V1488" s="1" t="s">
        <v>41</v>
      </c>
      <c r="W1488" s="1" t="s">
        <v>41</v>
      </c>
      <c r="X1488" s="1">
        <v>1</v>
      </c>
      <c r="Y1488" s="31" t="s">
        <v>5649</v>
      </c>
      <c r="Z1488" s="1">
        <v>10</v>
      </c>
      <c r="AA1488" s="1">
        <v>10</v>
      </c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>
        <f t="shared" si="257"/>
        <v>0</v>
      </c>
      <c r="AP1488" s="1">
        <v>29.15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19.149999999999999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f t="shared" si="258"/>
        <v>0</v>
      </c>
      <c r="BJ1488" s="1">
        <v>6.7</v>
      </c>
      <c r="BK1488" s="1">
        <v>0</v>
      </c>
      <c r="BL1488" s="1">
        <v>0</v>
      </c>
      <c r="BM1488" s="1">
        <v>0</v>
      </c>
      <c r="BN1488" s="1">
        <v>0</v>
      </c>
      <c r="BO1488" s="1">
        <v>0</v>
      </c>
      <c r="BP1488" s="1">
        <v>0</v>
      </c>
      <c r="BQ1488" s="1">
        <v>2</v>
      </c>
      <c r="BR1488" s="1">
        <v>0</v>
      </c>
      <c r="BS1488" s="1">
        <v>2.7</v>
      </c>
      <c r="BT1488" s="1">
        <v>0</v>
      </c>
      <c r="BU1488" s="1">
        <v>0</v>
      </c>
      <c r="BV1488" s="1">
        <v>0</v>
      </c>
      <c r="BW1488" s="1">
        <v>0</v>
      </c>
      <c r="BX1488" s="1">
        <f t="shared" si="259"/>
        <v>0</v>
      </c>
      <c r="BY1488" s="1">
        <v>0</v>
      </c>
      <c r="BZ1488" s="1">
        <v>0</v>
      </c>
      <c r="CA1488" s="1">
        <f t="shared" si="260"/>
        <v>0</v>
      </c>
      <c r="CB1488" s="1">
        <f t="shared" si="261"/>
        <v>0</v>
      </c>
      <c r="CC1488" s="1">
        <v>0</v>
      </c>
      <c r="CD1488" s="1">
        <v>0</v>
      </c>
      <c r="CE1488" s="1">
        <v>0</v>
      </c>
      <c r="CF1488" s="1">
        <v>0</v>
      </c>
      <c r="CG1488" s="1">
        <f t="shared" si="262"/>
        <v>0</v>
      </c>
      <c r="CH1488" s="1">
        <v>0</v>
      </c>
      <c r="CI1488" s="1">
        <v>0</v>
      </c>
      <c r="CJ1488" s="1">
        <v>0</v>
      </c>
      <c r="CK1488" s="1">
        <v>0</v>
      </c>
      <c r="CL1488" s="1">
        <f t="shared" si="265"/>
        <v>0</v>
      </c>
      <c r="CM1488" s="1"/>
      <c r="CN1488" s="1">
        <v>0</v>
      </c>
      <c r="CO1488" s="1">
        <f t="shared" si="263"/>
        <v>0</v>
      </c>
      <c r="CP1488" s="1">
        <v>35.85</v>
      </c>
      <c r="CQ1488" s="1">
        <f>SUM(BI1488,CB1488,CG1488)</f>
        <v>0</v>
      </c>
      <c r="CR1488" s="1">
        <v>121</v>
      </c>
      <c r="CS1488" s="1" t="s">
        <v>5732</v>
      </c>
    </row>
    <row r="1489" spans="1:97" customFormat="1" ht="82.5" hidden="1" customHeight="1" x14ac:dyDescent="0.25">
      <c r="A1489" s="1" t="s">
        <v>4057</v>
      </c>
      <c r="B1489" s="1" t="s">
        <v>4058</v>
      </c>
      <c r="C1489" s="1" t="s">
        <v>133</v>
      </c>
      <c r="D1489" s="1" t="s">
        <v>84</v>
      </c>
      <c r="E1489" s="1" t="s">
        <v>4059</v>
      </c>
      <c r="F1489" s="26" t="s">
        <v>4060</v>
      </c>
      <c r="G1489" s="26" t="s">
        <v>249</v>
      </c>
      <c r="H1489" s="1" t="s">
        <v>226</v>
      </c>
      <c r="I1489" s="1" t="s">
        <v>4061</v>
      </c>
      <c r="J1489" s="1" t="s">
        <v>4062</v>
      </c>
      <c r="K1489" s="1" t="s">
        <v>4063</v>
      </c>
      <c r="L1489" s="1" t="s">
        <v>105</v>
      </c>
      <c r="M1489" s="1" t="s">
        <v>373</v>
      </c>
      <c r="N1489" s="1" t="s">
        <v>4064</v>
      </c>
      <c r="O1489" s="1" t="s">
        <v>571</v>
      </c>
      <c r="P1489" s="1">
        <v>948</v>
      </c>
      <c r="Q1489" s="1" t="s">
        <v>5283</v>
      </c>
      <c r="R1489" s="1" t="s">
        <v>38</v>
      </c>
      <c r="S1489" s="1" t="s">
        <v>5242</v>
      </c>
      <c r="T1489" s="1" t="s">
        <v>5284</v>
      </c>
      <c r="U1489" s="1">
        <v>34</v>
      </c>
      <c r="V1489" s="1" t="s">
        <v>41</v>
      </c>
      <c r="W1489" s="1" t="s">
        <v>41</v>
      </c>
      <c r="X1489" s="1">
        <v>3</v>
      </c>
      <c r="Y1489" s="31" t="s">
        <v>5649</v>
      </c>
      <c r="Z1489" s="1">
        <v>74.62</v>
      </c>
      <c r="AA1489" s="1">
        <v>10</v>
      </c>
      <c r="AB1489" s="1"/>
      <c r="AC1489" s="1"/>
      <c r="AD1489" s="1"/>
      <c r="AE1489" s="1"/>
      <c r="AF1489" s="1"/>
      <c r="AG1489" s="1"/>
      <c r="AH1489" s="1">
        <v>11</v>
      </c>
      <c r="AI1489" s="1"/>
      <c r="AJ1489" s="1">
        <v>53.62</v>
      </c>
      <c r="AK1489" s="1"/>
      <c r="AL1489" s="1"/>
      <c r="AM1489" s="1"/>
      <c r="AN1489" s="1"/>
      <c r="AO1489" s="1">
        <f t="shared" ref="AO1489:AO1535" si="266">IF(SUBTOTAL(9,AA1489:AN1489)&gt;=500,500,SUBTOTAL(9,AA1489:AN1489))</f>
        <v>0</v>
      </c>
      <c r="AP1489" s="1">
        <v>10</v>
      </c>
      <c r="AQ1489" s="1"/>
      <c r="AR1489" s="1"/>
      <c r="AS1489" s="1"/>
      <c r="AT1489" s="1"/>
      <c r="AU1489" s="1"/>
      <c r="AV1489" s="1"/>
      <c r="AW1489" s="1"/>
      <c r="AX1489" s="1">
        <v>1.37</v>
      </c>
      <c r="AY1489" s="1"/>
      <c r="AZ1489" s="1"/>
      <c r="BA1489" s="1">
        <v>22.92</v>
      </c>
      <c r="BB1489" s="1">
        <v>11.49</v>
      </c>
      <c r="BC1489" s="1"/>
      <c r="BD1489" s="1"/>
      <c r="BE1489" s="1"/>
      <c r="BF1489" s="1"/>
      <c r="BG1489" s="1"/>
      <c r="BH1489" s="1"/>
      <c r="BI1489" s="1">
        <f t="shared" ref="BI1489:BI1535" si="267">IF(SUBTOTAL(9,AA1489,AQ1489:BH1489)&gt;=500,500,SUBTOTAL(9,AA1489,AQ1489:BH1489))</f>
        <v>0</v>
      </c>
      <c r="BJ1489" s="1">
        <v>2.5</v>
      </c>
      <c r="BK1489" s="1"/>
      <c r="BL1489" s="1"/>
      <c r="BM1489" s="1"/>
      <c r="BN1489" s="1"/>
      <c r="BO1489" s="1">
        <v>0</v>
      </c>
      <c r="BP1489" s="1"/>
      <c r="BQ1489" s="1"/>
      <c r="BR1489" s="1"/>
      <c r="BS1489" s="1"/>
      <c r="BT1489" s="1"/>
      <c r="BU1489" s="1"/>
      <c r="BV1489" s="1"/>
      <c r="BW1489" s="1"/>
      <c r="BX1489" s="1">
        <f t="shared" ref="BX1489:BX1535" si="268">IF(SUBTOTAL(9,BK1489:BW1489)&gt;=210,210,SUBTOTAL(9,BK1489:BW1489))</f>
        <v>0</v>
      </c>
      <c r="BY1489" s="1"/>
      <c r="BZ1489" s="1"/>
      <c r="CA1489" s="1">
        <f t="shared" ref="CA1489:CA1535" si="269">IF(SUBTOTAL(9,BY1489:BZ1489)&gt;=90,90,SUBTOTAL(9,BY1489:BZ1489))</f>
        <v>0</v>
      </c>
      <c r="CB1489" s="1">
        <f t="shared" ref="CB1489:CB1535" si="270">SUM(BX1489,CA1489)</f>
        <v>0</v>
      </c>
      <c r="CC1489" s="1">
        <v>20</v>
      </c>
      <c r="CD1489" s="1">
        <v>20</v>
      </c>
      <c r="CE1489" s="1"/>
      <c r="CF1489" s="1"/>
      <c r="CG1489" s="1">
        <f t="shared" ref="CG1489:CG1535" si="271">IF(SUBTOTAL(9,CD1489:CF1489)&gt;=200,200,SUBTOTAL(9,CD1489:CF1489))</f>
        <v>0</v>
      </c>
      <c r="CH1489" s="1">
        <v>8</v>
      </c>
      <c r="CI1489" s="1">
        <v>8</v>
      </c>
      <c r="CJ1489" s="1"/>
      <c r="CK1489" s="1"/>
      <c r="CL1489" s="1">
        <f t="shared" ref="CL1489:CL1535" si="272">IF(SUBTOTAL(9,CI1489:CK1489)&gt;=100,100,SUBTOTAL(9,CI1489:CK1489))</f>
        <v>0</v>
      </c>
      <c r="CM1489" s="1"/>
      <c r="CN1489" s="1"/>
      <c r="CO1489" s="1">
        <f t="shared" ref="CO1489:CO1535" si="273">SUM(CN1489)</f>
        <v>0</v>
      </c>
      <c r="CP1489" s="1">
        <v>32.5</v>
      </c>
      <c r="CQ1489" s="1">
        <f t="shared" ref="CQ1489:CQ1495" si="274">SUM(BI1489,CB1489,CG1489)</f>
        <v>0</v>
      </c>
      <c r="CR1489" s="1">
        <v>113</v>
      </c>
      <c r="CS1489" s="1" t="s">
        <v>5728</v>
      </c>
    </row>
    <row r="1490" spans="1:97" customFormat="1" ht="64.5" hidden="1" customHeight="1" x14ac:dyDescent="0.25">
      <c r="A1490" s="1" t="s">
        <v>2119</v>
      </c>
      <c r="B1490" s="1" t="s">
        <v>2120</v>
      </c>
      <c r="C1490" s="1" t="s">
        <v>25</v>
      </c>
      <c r="D1490" s="1" t="s">
        <v>26</v>
      </c>
      <c r="E1490" s="1" t="s">
        <v>2121</v>
      </c>
      <c r="F1490" s="26" t="s">
        <v>2122</v>
      </c>
      <c r="G1490" s="26" t="s">
        <v>2123</v>
      </c>
      <c r="H1490" s="1" t="s">
        <v>2124</v>
      </c>
      <c r="I1490" s="1" t="s">
        <v>2125</v>
      </c>
      <c r="J1490" s="1" t="s">
        <v>2126</v>
      </c>
      <c r="K1490" s="1" t="s">
        <v>2127</v>
      </c>
      <c r="L1490" s="1" t="s">
        <v>1018</v>
      </c>
      <c r="M1490" s="1" t="s">
        <v>1737</v>
      </c>
      <c r="N1490" s="1" t="s">
        <v>2128</v>
      </c>
      <c r="O1490" s="1" t="s">
        <v>1020</v>
      </c>
      <c r="P1490" s="1">
        <v>948</v>
      </c>
      <c r="Q1490" s="1" t="s">
        <v>5283</v>
      </c>
      <c r="R1490" s="1" t="s">
        <v>38</v>
      </c>
      <c r="S1490" s="1" t="s">
        <v>5242</v>
      </c>
      <c r="T1490" s="1" t="s">
        <v>5284</v>
      </c>
      <c r="U1490" s="1">
        <v>34</v>
      </c>
      <c r="V1490" s="1" t="s">
        <v>41</v>
      </c>
      <c r="W1490" s="1" t="s">
        <v>41</v>
      </c>
      <c r="X1490" s="1">
        <v>2</v>
      </c>
      <c r="Y1490" s="31" t="s">
        <v>5649</v>
      </c>
      <c r="Z1490" s="1">
        <v>5.5</v>
      </c>
      <c r="AA1490" s="1">
        <v>0</v>
      </c>
      <c r="AB1490" s="1"/>
      <c r="AC1490" s="1"/>
      <c r="AD1490" s="1"/>
      <c r="AE1490" s="1"/>
      <c r="AF1490" s="1"/>
      <c r="AG1490" s="1"/>
      <c r="AH1490" s="1">
        <v>5.5</v>
      </c>
      <c r="AI1490" s="1"/>
      <c r="AJ1490" s="1"/>
      <c r="AK1490" s="1"/>
      <c r="AL1490" s="1"/>
      <c r="AM1490" s="1"/>
      <c r="AN1490" s="1"/>
      <c r="AO1490" s="1">
        <f t="shared" si="266"/>
        <v>0</v>
      </c>
      <c r="AP1490" s="1">
        <v>0</v>
      </c>
      <c r="AQ1490" s="1"/>
      <c r="AR1490" s="1"/>
      <c r="AS1490" s="1"/>
      <c r="AT1490" s="1"/>
      <c r="AU1490" s="1"/>
      <c r="AV1490" s="1"/>
      <c r="AW1490" s="1"/>
      <c r="AX1490" s="1">
        <v>2.74</v>
      </c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>
        <f t="shared" si="267"/>
        <v>0</v>
      </c>
      <c r="BJ1490" s="1">
        <v>30.5</v>
      </c>
      <c r="BK1490" s="1">
        <v>0.5</v>
      </c>
      <c r="BL1490" s="1"/>
      <c r="BM1490" s="1"/>
      <c r="BN1490" s="1"/>
      <c r="BO1490" s="1">
        <v>0</v>
      </c>
      <c r="BP1490" s="1"/>
      <c r="BQ1490" s="1"/>
      <c r="BR1490" s="1"/>
      <c r="BS1490" s="1"/>
      <c r="BT1490" s="1"/>
      <c r="BU1490" s="1"/>
      <c r="BV1490" s="1"/>
      <c r="BW1490" s="1"/>
      <c r="BX1490" s="1">
        <f t="shared" si="268"/>
        <v>0</v>
      </c>
      <c r="BY1490" s="1">
        <v>20</v>
      </c>
      <c r="BZ1490" s="1"/>
      <c r="CA1490" s="1">
        <f t="shared" si="269"/>
        <v>0</v>
      </c>
      <c r="CB1490" s="1">
        <f t="shared" si="270"/>
        <v>0</v>
      </c>
      <c r="CC1490" s="1"/>
      <c r="CD1490" s="1"/>
      <c r="CE1490" s="1"/>
      <c r="CF1490" s="1"/>
      <c r="CG1490" s="1">
        <f t="shared" si="271"/>
        <v>0</v>
      </c>
      <c r="CH1490" s="1"/>
      <c r="CI1490" s="1"/>
      <c r="CJ1490" s="1"/>
      <c r="CK1490" s="1"/>
      <c r="CL1490" s="1">
        <f t="shared" si="272"/>
        <v>0</v>
      </c>
      <c r="CM1490" s="1"/>
      <c r="CN1490" s="1"/>
      <c r="CO1490" s="1">
        <f t="shared" si="273"/>
        <v>0</v>
      </c>
      <c r="CP1490" s="1">
        <v>30.5</v>
      </c>
      <c r="CQ1490" s="1">
        <f t="shared" si="274"/>
        <v>0</v>
      </c>
      <c r="CR1490" s="1">
        <v>124</v>
      </c>
      <c r="CS1490" s="1" t="s">
        <v>5728</v>
      </c>
    </row>
    <row r="1491" spans="1:97" customFormat="1" ht="51.75" hidden="1" customHeight="1" x14ac:dyDescent="0.25">
      <c r="A1491" s="1" t="s">
        <v>4741</v>
      </c>
      <c r="B1491" s="1" t="s">
        <v>4742</v>
      </c>
      <c r="C1491" s="1" t="s">
        <v>267</v>
      </c>
      <c r="D1491" s="1" t="s">
        <v>84</v>
      </c>
      <c r="E1491" s="1" t="s">
        <v>4743</v>
      </c>
      <c r="F1491" s="26" t="s">
        <v>4744</v>
      </c>
      <c r="G1491" s="26" t="s">
        <v>4690</v>
      </c>
      <c r="H1491" s="1" t="s">
        <v>29</v>
      </c>
      <c r="I1491" s="1" t="s">
        <v>4745</v>
      </c>
      <c r="J1491" s="1" t="s">
        <v>4746</v>
      </c>
      <c r="K1491" s="1" t="s">
        <v>4747</v>
      </c>
      <c r="L1491" s="1" t="s">
        <v>105</v>
      </c>
      <c r="M1491" s="1" t="s">
        <v>93</v>
      </c>
      <c r="N1491" s="1" t="s">
        <v>4748</v>
      </c>
      <c r="O1491" s="1" t="s">
        <v>107</v>
      </c>
      <c r="P1491" s="1">
        <v>948</v>
      </c>
      <c r="Q1491" s="1" t="s">
        <v>5283</v>
      </c>
      <c r="R1491" s="1" t="s">
        <v>38</v>
      </c>
      <c r="S1491" s="1" t="s">
        <v>5242</v>
      </c>
      <c r="T1491" s="1" t="s">
        <v>5284</v>
      </c>
      <c r="U1491" s="1">
        <v>34</v>
      </c>
      <c r="V1491" s="1" t="s">
        <v>41</v>
      </c>
      <c r="W1491" s="1" t="s">
        <v>41</v>
      </c>
      <c r="X1491" s="1">
        <v>4</v>
      </c>
      <c r="Y1491" s="31" t="s">
        <v>5649</v>
      </c>
      <c r="Z1491" s="1">
        <v>10</v>
      </c>
      <c r="AA1491" s="1">
        <v>10</v>
      </c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>
        <f t="shared" si="266"/>
        <v>0</v>
      </c>
      <c r="AP1491" s="1">
        <v>10</v>
      </c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>
        <f t="shared" si="267"/>
        <v>0</v>
      </c>
      <c r="BJ1491" s="1">
        <v>0.5</v>
      </c>
      <c r="BK1491" s="1">
        <v>0.5</v>
      </c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>
        <f t="shared" si="268"/>
        <v>0</v>
      </c>
      <c r="BY1491" s="1"/>
      <c r="BZ1491" s="1"/>
      <c r="CA1491" s="1">
        <f t="shared" si="269"/>
        <v>0</v>
      </c>
      <c r="CB1491" s="1">
        <f t="shared" si="270"/>
        <v>0</v>
      </c>
      <c r="CC1491" s="1">
        <v>20</v>
      </c>
      <c r="CD1491" s="1">
        <v>20</v>
      </c>
      <c r="CE1491" s="1"/>
      <c r="CF1491" s="1"/>
      <c r="CG1491" s="1">
        <f t="shared" si="271"/>
        <v>0</v>
      </c>
      <c r="CH1491" s="1">
        <v>8</v>
      </c>
      <c r="CI1491" s="1">
        <v>8</v>
      </c>
      <c r="CJ1491" s="1"/>
      <c r="CK1491" s="1"/>
      <c r="CL1491" s="1">
        <f t="shared" si="272"/>
        <v>0</v>
      </c>
      <c r="CM1491" s="1"/>
      <c r="CN1491" s="1"/>
      <c r="CO1491" s="1">
        <f t="shared" si="273"/>
        <v>0</v>
      </c>
      <c r="CP1491" s="1">
        <v>30.5</v>
      </c>
      <c r="CQ1491" s="1">
        <f t="shared" si="274"/>
        <v>0</v>
      </c>
      <c r="CR1491" s="1">
        <v>123</v>
      </c>
      <c r="CS1491" s="1" t="s">
        <v>5728</v>
      </c>
    </row>
    <row r="1492" spans="1:97" customFormat="1" ht="54.75" hidden="1" customHeight="1" x14ac:dyDescent="0.25">
      <c r="A1492" s="1" t="s">
        <v>4181</v>
      </c>
      <c r="B1492" s="1" t="s">
        <v>4182</v>
      </c>
      <c r="C1492" s="1" t="s">
        <v>267</v>
      </c>
      <c r="D1492" s="1" t="s">
        <v>26</v>
      </c>
      <c r="E1492" s="1" t="s">
        <v>4183</v>
      </c>
      <c r="F1492" s="1" t="s">
        <v>1024</v>
      </c>
      <c r="G1492" s="1" t="s">
        <v>4184</v>
      </c>
      <c r="H1492" s="1" t="s">
        <v>75</v>
      </c>
      <c r="I1492" s="1" t="s">
        <v>4185</v>
      </c>
      <c r="J1492" s="1" t="s">
        <v>4186</v>
      </c>
      <c r="K1492" s="1" t="s">
        <v>4187</v>
      </c>
      <c r="L1492" s="1" t="s">
        <v>105</v>
      </c>
      <c r="M1492" s="1" t="s">
        <v>1987</v>
      </c>
      <c r="N1492" s="1" t="s">
        <v>4188</v>
      </c>
      <c r="O1492" s="1" t="s">
        <v>4189</v>
      </c>
      <c r="P1492" s="1">
        <v>948</v>
      </c>
      <c r="Q1492" s="1" t="s">
        <v>5283</v>
      </c>
      <c r="R1492" s="1" t="s">
        <v>38</v>
      </c>
      <c r="S1492" s="1" t="s">
        <v>5242</v>
      </c>
      <c r="T1492" s="1" t="s">
        <v>5284</v>
      </c>
      <c r="U1492" s="1">
        <v>34</v>
      </c>
      <c r="V1492" s="1" t="s">
        <v>41</v>
      </c>
      <c r="W1492" s="1" t="s">
        <v>41</v>
      </c>
      <c r="X1492" s="1">
        <v>2</v>
      </c>
      <c r="Y1492" s="31" t="s">
        <v>5649</v>
      </c>
      <c r="Z1492" s="1">
        <v>97.6</v>
      </c>
      <c r="AA1492" s="1">
        <v>10</v>
      </c>
      <c r="AB1492" s="1"/>
      <c r="AC1492" s="1"/>
      <c r="AD1492" s="1"/>
      <c r="AE1492" s="1"/>
      <c r="AF1492" s="1"/>
      <c r="AG1492" s="1"/>
      <c r="AH1492" s="1">
        <v>11</v>
      </c>
      <c r="AI1492" s="1"/>
      <c r="AJ1492" s="1"/>
      <c r="AK1492" s="1"/>
      <c r="AL1492" s="1"/>
      <c r="AM1492" s="1"/>
      <c r="AN1492" s="1">
        <v>76.599999999999994</v>
      </c>
      <c r="AO1492" s="1">
        <f t="shared" si="266"/>
        <v>0</v>
      </c>
      <c r="AP1492" s="1">
        <v>10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5.48</v>
      </c>
      <c r="AY1492" s="1">
        <v>0</v>
      </c>
      <c r="AZ1492" s="1">
        <v>0</v>
      </c>
      <c r="BA1492" s="1">
        <v>19.100000000000001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f t="shared" si="267"/>
        <v>0</v>
      </c>
      <c r="BJ1492" s="1">
        <v>20</v>
      </c>
      <c r="BK1492" s="1">
        <v>0</v>
      </c>
      <c r="BL1492" s="1">
        <v>0</v>
      </c>
      <c r="BM1492" s="1">
        <v>0</v>
      </c>
      <c r="BN1492" s="1">
        <v>0</v>
      </c>
      <c r="BO1492" s="1">
        <v>0</v>
      </c>
      <c r="BP1492" s="1">
        <v>0</v>
      </c>
      <c r="BQ1492" s="1">
        <v>0</v>
      </c>
      <c r="BR1492" s="1">
        <v>0</v>
      </c>
      <c r="BS1492" s="1">
        <v>0</v>
      </c>
      <c r="BT1492" s="1">
        <v>0</v>
      </c>
      <c r="BU1492" s="1">
        <v>0</v>
      </c>
      <c r="BV1492" s="1">
        <v>0</v>
      </c>
      <c r="BW1492" s="1">
        <v>0</v>
      </c>
      <c r="BX1492" s="1">
        <f t="shared" si="268"/>
        <v>0</v>
      </c>
      <c r="BY1492" s="1">
        <v>20</v>
      </c>
      <c r="BZ1492" s="1">
        <v>0</v>
      </c>
      <c r="CA1492" s="1">
        <f t="shared" si="269"/>
        <v>0</v>
      </c>
      <c r="CB1492" s="1">
        <f t="shared" si="270"/>
        <v>0</v>
      </c>
      <c r="CC1492" s="1">
        <v>0</v>
      </c>
      <c r="CD1492" s="1">
        <v>0</v>
      </c>
      <c r="CE1492" s="1">
        <v>0</v>
      </c>
      <c r="CF1492" s="1">
        <v>0</v>
      </c>
      <c r="CG1492" s="1">
        <f t="shared" si="271"/>
        <v>0</v>
      </c>
      <c r="CH1492" s="1">
        <v>0</v>
      </c>
      <c r="CI1492" s="1">
        <v>0</v>
      </c>
      <c r="CJ1492" s="1">
        <v>0</v>
      </c>
      <c r="CK1492" s="1">
        <v>0</v>
      </c>
      <c r="CL1492" s="1">
        <f t="shared" si="272"/>
        <v>0</v>
      </c>
      <c r="CM1492" s="1"/>
      <c r="CN1492" s="1">
        <v>0</v>
      </c>
      <c r="CO1492" s="1">
        <f t="shared" si="273"/>
        <v>0</v>
      </c>
      <c r="CP1492" s="1">
        <v>30</v>
      </c>
      <c r="CQ1492" s="1">
        <f t="shared" si="274"/>
        <v>0</v>
      </c>
      <c r="CR1492" s="1">
        <v>117</v>
      </c>
      <c r="CS1492" s="1" t="s">
        <v>5732</v>
      </c>
    </row>
    <row r="1493" spans="1:97" customFormat="1" ht="53.25" hidden="1" customHeight="1" x14ac:dyDescent="0.25">
      <c r="A1493" s="1" t="s">
        <v>4065</v>
      </c>
      <c r="B1493" s="1" t="s">
        <v>4066</v>
      </c>
      <c r="C1493" s="1" t="s">
        <v>267</v>
      </c>
      <c r="D1493" s="1" t="s">
        <v>84</v>
      </c>
      <c r="E1493" s="1" t="s">
        <v>4067</v>
      </c>
      <c r="F1493" s="26" t="s">
        <v>4068</v>
      </c>
      <c r="G1493" s="26" t="s">
        <v>4069</v>
      </c>
      <c r="H1493" s="1" t="s">
        <v>4070</v>
      </c>
      <c r="I1493" s="1" t="s">
        <v>4071</v>
      </c>
      <c r="J1493" s="1" t="s">
        <v>4071</v>
      </c>
      <c r="K1493" s="1" t="s">
        <v>4072</v>
      </c>
      <c r="L1493" s="1" t="s">
        <v>65</v>
      </c>
      <c r="M1493" s="1" t="s">
        <v>66</v>
      </c>
      <c r="N1493" s="1" t="s">
        <v>4073</v>
      </c>
      <c r="O1493" s="1" t="s">
        <v>2072</v>
      </c>
      <c r="P1493" s="1">
        <v>948</v>
      </c>
      <c r="Q1493" s="1" t="s">
        <v>5283</v>
      </c>
      <c r="R1493" s="1" t="s">
        <v>38</v>
      </c>
      <c r="S1493" s="1" t="s">
        <v>5242</v>
      </c>
      <c r="T1493" s="1" t="s">
        <v>5284</v>
      </c>
      <c r="U1493" s="1">
        <v>34</v>
      </c>
      <c r="V1493" s="1" t="s">
        <v>41</v>
      </c>
      <c r="W1493" s="1" t="s">
        <v>41</v>
      </c>
      <c r="X1493" s="1">
        <v>1</v>
      </c>
      <c r="Y1493" s="31" t="s">
        <v>5649</v>
      </c>
      <c r="Z1493" s="1">
        <v>0</v>
      </c>
      <c r="AA1493" s="1">
        <v>0</v>
      </c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>
        <f t="shared" si="266"/>
        <v>0</v>
      </c>
      <c r="AP1493" s="1">
        <v>6.64</v>
      </c>
      <c r="AQ1493" s="1">
        <v>0</v>
      </c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>
        <f t="shared" si="267"/>
        <v>0</v>
      </c>
      <c r="BJ1493" s="1">
        <v>18.75</v>
      </c>
      <c r="BK1493" s="1"/>
      <c r="BL1493" s="1"/>
      <c r="BM1493" s="1"/>
      <c r="BN1493" s="1"/>
      <c r="BO1493" s="1">
        <v>1.25</v>
      </c>
      <c r="BP1493" s="1"/>
      <c r="BQ1493" s="1">
        <v>2</v>
      </c>
      <c r="BR1493" s="1"/>
      <c r="BS1493" s="1"/>
      <c r="BT1493" s="1"/>
      <c r="BU1493" s="1"/>
      <c r="BV1493" s="1"/>
      <c r="BW1493" s="1"/>
      <c r="BX1493" s="1">
        <f t="shared" si="268"/>
        <v>0</v>
      </c>
      <c r="BY1493" s="1"/>
      <c r="BZ1493" s="1"/>
      <c r="CA1493" s="1">
        <f t="shared" si="269"/>
        <v>0</v>
      </c>
      <c r="CB1493" s="1">
        <f t="shared" si="270"/>
        <v>0</v>
      </c>
      <c r="CC1493" s="1"/>
      <c r="CD1493" s="1"/>
      <c r="CE1493" s="1"/>
      <c r="CF1493" s="1"/>
      <c r="CG1493" s="1">
        <f t="shared" si="271"/>
        <v>0</v>
      </c>
      <c r="CH1493" s="1"/>
      <c r="CI1493" s="1"/>
      <c r="CJ1493" s="1"/>
      <c r="CK1493" s="1"/>
      <c r="CL1493" s="1">
        <f t="shared" si="272"/>
        <v>0</v>
      </c>
      <c r="CM1493" s="1"/>
      <c r="CN1493" s="1"/>
      <c r="CO1493" s="1">
        <f t="shared" si="273"/>
        <v>0</v>
      </c>
      <c r="CP1493" s="1">
        <v>25.39</v>
      </c>
      <c r="CQ1493" s="1">
        <f t="shared" si="274"/>
        <v>0</v>
      </c>
      <c r="CR1493" s="1">
        <v>127</v>
      </c>
      <c r="CS1493" s="1" t="s">
        <v>5728</v>
      </c>
    </row>
    <row r="1494" spans="1:97" customFormat="1" ht="45.75" hidden="1" customHeight="1" x14ac:dyDescent="0.25">
      <c r="A1494" s="1" t="s">
        <v>4074</v>
      </c>
      <c r="B1494" s="1" t="s">
        <v>4075</v>
      </c>
      <c r="C1494" s="1" t="s">
        <v>25</v>
      </c>
      <c r="D1494" s="1" t="s">
        <v>84</v>
      </c>
      <c r="E1494" s="1" t="s">
        <v>4076</v>
      </c>
      <c r="F1494" s="1" t="s">
        <v>4077</v>
      </c>
      <c r="G1494" s="1" t="s">
        <v>1598</v>
      </c>
      <c r="H1494" s="1" t="s">
        <v>391</v>
      </c>
      <c r="I1494" s="1" t="s">
        <v>4078</v>
      </c>
      <c r="J1494" s="1" t="s">
        <v>4079</v>
      </c>
      <c r="K1494" s="1" t="s">
        <v>4080</v>
      </c>
      <c r="L1494" s="1" t="s">
        <v>65</v>
      </c>
      <c r="M1494" s="1" t="s">
        <v>66</v>
      </c>
      <c r="N1494" s="1" t="s">
        <v>4081</v>
      </c>
      <c r="O1494" s="1" t="s">
        <v>4082</v>
      </c>
      <c r="P1494" s="1">
        <v>948</v>
      </c>
      <c r="Q1494" s="1" t="s">
        <v>5283</v>
      </c>
      <c r="R1494" s="1" t="s">
        <v>38</v>
      </c>
      <c r="S1494" s="1" t="s">
        <v>5242</v>
      </c>
      <c r="T1494" s="1" t="s">
        <v>5284</v>
      </c>
      <c r="U1494" s="1">
        <v>34</v>
      </c>
      <c r="V1494" s="1" t="s">
        <v>41</v>
      </c>
      <c r="W1494" s="1" t="s">
        <v>41</v>
      </c>
      <c r="X1494" s="1">
        <v>7</v>
      </c>
      <c r="Y1494" s="31" t="s">
        <v>5649</v>
      </c>
      <c r="Z1494" s="1">
        <v>87.39</v>
      </c>
      <c r="AA1494" s="1">
        <v>10</v>
      </c>
      <c r="AB1494" s="1"/>
      <c r="AC1494" s="1"/>
      <c r="AD1494" s="1"/>
      <c r="AE1494" s="1"/>
      <c r="AF1494" s="1"/>
      <c r="AG1494" s="1"/>
      <c r="AH1494" s="1">
        <v>46.75</v>
      </c>
      <c r="AI1494" s="1"/>
      <c r="AJ1494" s="1">
        <v>30.64</v>
      </c>
      <c r="AK1494" s="1"/>
      <c r="AL1494" s="1"/>
      <c r="AM1494" s="1"/>
      <c r="AN1494" s="1"/>
      <c r="AO1494" s="1">
        <f t="shared" si="266"/>
        <v>0</v>
      </c>
      <c r="AP1494" s="1">
        <v>10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23.29</v>
      </c>
      <c r="AY1494" s="1">
        <v>0</v>
      </c>
      <c r="AZ1494" s="1">
        <v>0</v>
      </c>
      <c r="BA1494" s="1">
        <v>15.28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f t="shared" si="267"/>
        <v>0</v>
      </c>
      <c r="BJ1494" s="1">
        <v>8.4499999999999993</v>
      </c>
      <c r="BK1494" s="1">
        <v>0</v>
      </c>
      <c r="BL1494" s="1">
        <v>0</v>
      </c>
      <c r="BM1494" s="1">
        <v>0</v>
      </c>
      <c r="BN1494" s="1">
        <v>0</v>
      </c>
      <c r="BO1494" s="1">
        <v>0</v>
      </c>
      <c r="BP1494" s="1">
        <v>0</v>
      </c>
      <c r="BQ1494" s="1">
        <v>0</v>
      </c>
      <c r="BR1494" s="1">
        <v>0</v>
      </c>
      <c r="BS1494" s="1">
        <v>2.7</v>
      </c>
      <c r="BT1494" s="1">
        <v>0</v>
      </c>
      <c r="BU1494" s="1">
        <v>0</v>
      </c>
      <c r="BV1494" s="1">
        <v>0</v>
      </c>
      <c r="BW1494" s="1">
        <v>0</v>
      </c>
      <c r="BX1494" s="1">
        <f t="shared" si="268"/>
        <v>0</v>
      </c>
      <c r="BY1494" s="1">
        <v>0</v>
      </c>
      <c r="BZ1494" s="1">
        <v>0</v>
      </c>
      <c r="CA1494" s="1">
        <f t="shared" si="269"/>
        <v>0</v>
      </c>
      <c r="CB1494" s="1">
        <f t="shared" si="270"/>
        <v>0</v>
      </c>
      <c r="CC1494" s="1"/>
      <c r="CD1494" s="1">
        <v>0</v>
      </c>
      <c r="CE1494" s="1">
        <v>0</v>
      </c>
      <c r="CF1494" s="1">
        <v>0</v>
      </c>
      <c r="CG1494" s="1">
        <f t="shared" si="271"/>
        <v>0</v>
      </c>
      <c r="CH1494" s="1"/>
      <c r="CI1494" s="1">
        <v>0</v>
      </c>
      <c r="CJ1494" s="1">
        <v>0</v>
      </c>
      <c r="CK1494" s="1">
        <v>0</v>
      </c>
      <c r="CL1494" s="1">
        <f t="shared" si="272"/>
        <v>0</v>
      </c>
      <c r="CM1494" s="1"/>
      <c r="CN1494" s="1">
        <v>0</v>
      </c>
      <c r="CO1494" s="1">
        <f t="shared" si="273"/>
        <v>0</v>
      </c>
      <c r="CP1494" s="1">
        <v>18.45</v>
      </c>
      <c r="CQ1494" s="1">
        <f t="shared" si="274"/>
        <v>0</v>
      </c>
      <c r="CR1494" s="1">
        <v>119</v>
      </c>
      <c r="CS1494" s="1" t="s">
        <v>5732</v>
      </c>
    </row>
    <row r="1495" spans="1:97" customFormat="1" ht="47.25" hidden="1" customHeight="1" x14ac:dyDescent="0.25">
      <c r="A1495" s="1" t="s">
        <v>4083</v>
      </c>
      <c r="B1495" s="1" t="s">
        <v>4084</v>
      </c>
      <c r="C1495" s="1" t="s">
        <v>267</v>
      </c>
      <c r="D1495" s="1" t="s">
        <v>84</v>
      </c>
      <c r="E1495" s="1" t="s">
        <v>4085</v>
      </c>
      <c r="F1495" s="1" t="s">
        <v>4086</v>
      </c>
      <c r="G1495" s="1" t="s">
        <v>1036</v>
      </c>
      <c r="H1495" s="1" t="s">
        <v>4087</v>
      </c>
      <c r="I1495" s="1" t="s">
        <v>4088</v>
      </c>
      <c r="J1495" s="1" t="s">
        <v>4089</v>
      </c>
      <c r="K1495" s="1" t="s">
        <v>4090</v>
      </c>
      <c r="L1495" s="1" t="s">
        <v>1337</v>
      </c>
      <c r="M1495" s="1" t="s">
        <v>1623</v>
      </c>
      <c r="N1495" s="1" t="s">
        <v>4091</v>
      </c>
      <c r="O1495" s="1" t="s">
        <v>1625</v>
      </c>
      <c r="P1495" s="1">
        <v>948</v>
      </c>
      <c r="Q1495" s="1" t="s">
        <v>5283</v>
      </c>
      <c r="R1495" s="1" t="s">
        <v>38</v>
      </c>
      <c r="S1495" s="1" t="s">
        <v>5242</v>
      </c>
      <c r="T1495" s="1" t="s">
        <v>5284</v>
      </c>
      <c r="U1495" s="1">
        <v>34</v>
      </c>
      <c r="V1495" s="1" t="s">
        <v>41</v>
      </c>
      <c r="W1495" s="1" t="s">
        <v>41</v>
      </c>
      <c r="X1495" s="1">
        <v>1</v>
      </c>
      <c r="Y1495" s="31" t="s">
        <v>5649</v>
      </c>
      <c r="Z1495" s="1">
        <v>170.85</v>
      </c>
      <c r="AA1495" s="1">
        <v>10</v>
      </c>
      <c r="AB1495" s="1"/>
      <c r="AC1495" s="1"/>
      <c r="AD1495" s="1"/>
      <c r="AE1495" s="1">
        <v>149.85</v>
      </c>
      <c r="AF1495" s="1"/>
      <c r="AG1495" s="1"/>
      <c r="AH1495" s="1">
        <v>11</v>
      </c>
      <c r="AI1495" s="1"/>
      <c r="AJ1495" s="1"/>
      <c r="AK1495" s="1"/>
      <c r="AL1495" s="1"/>
      <c r="AM1495" s="1"/>
      <c r="AN1495" s="1"/>
      <c r="AO1495" s="1">
        <f t="shared" si="266"/>
        <v>0</v>
      </c>
      <c r="AP1495" s="1">
        <v>10</v>
      </c>
      <c r="AQ1495" s="1">
        <v>0</v>
      </c>
      <c r="AR1495" s="1">
        <v>0</v>
      </c>
      <c r="AS1495" s="1">
        <v>0</v>
      </c>
      <c r="AT1495" s="1">
        <v>0</v>
      </c>
      <c r="AU1495" s="1">
        <v>74.7</v>
      </c>
      <c r="AV1495" s="1">
        <v>0</v>
      </c>
      <c r="AW1495" s="1">
        <v>0</v>
      </c>
      <c r="AX1495" s="1">
        <v>5.48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f t="shared" si="267"/>
        <v>0</v>
      </c>
      <c r="BJ1495" s="1"/>
      <c r="BK1495" s="1">
        <v>0</v>
      </c>
      <c r="BL1495" s="1">
        <v>0</v>
      </c>
      <c r="BM1495" s="1">
        <v>0</v>
      </c>
      <c r="BN1495" s="1">
        <v>0</v>
      </c>
      <c r="BO1495" s="1">
        <v>0</v>
      </c>
      <c r="BP1495" s="1">
        <v>0</v>
      </c>
      <c r="BQ1495" s="1">
        <v>0</v>
      </c>
      <c r="BR1495" s="1">
        <v>0</v>
      </c>
      <c r="BS1495" s="1">
        <v>0</v>
      </c>
      <c r="BT1495" s="1">
        <v>0</v>
      </c>
      <c r="BU1495" s="1">
        <v>0</v>
      </c>
      <c r="BV1495" s="1">
        <v>0</v>
      </c>
      <c r="BW1495" s="1">
        <v>0</v>
      </c>
      <c r="BX1495" s="1">
        <f t="shared" si="268"/>
        <v>0</v>
      </c>
      <c r="BY1495" s="1">
        <v>0</v>
      </c>
      <c r="BZ1495" s="1">
        <v>0</v>
      </c>
      <c r="CA1495" s="1">
        <f t="shared" si="269"/>
        <v>0</v>
      </c>
      <c r="CB1495" s="1">
        <f t="shared" si="270"/>
        <v>0</v>
      </c>
      <c r="CC1495" s="1"/>
      <c r="CD1495" s="1">
        <v>0</v>
      </c>
      <c r="CE1495" s="1">
        <v>0</v>
      </c>
      <c r="CF1495" s="1">
        <v>0</v>
      </c>
      <c r="CG1495" s="1">
        <f t="shared" si="271"/>
        <v>0</v>
      </c>
      <c r="CH1495" s="1"/>
      <c r="CI1495" s="1">
        <v>0</v>
      </c>
      <c r="CJ1495" s="1">
        <v>0</v>
      </c>
      <c r="CK1495" s="1">
        <v>0</v>
      </c>
      <c r="CL1495" s="1">
        <f t="shared" si="272"/>
        <v>0</v>
      </c>
      <c r="CM1495" s="1"/>
      <c r="CN1495" s="1">
        <v>0</v>
      </c>
      <c r="CO1495" s="1">
        <f t="shared" si="273"/>
        <v>0</v>
      </c>
      <c r="CP1495" s="1">
        <v>10</v>
      </c>
      <c r="CQ1495" s="1">
        <f t="shared" si="274"/>
        <v>0</v>
      </c>
      <c r="CR1495" s="1">
        <v>106</v>
      </c>
      <c r="CS1495" s="1" t="s">
        <v>5732</v>
      </c>
    </row>
    <row r="1496" spans="1:97" customFormat="1" ht="75" hidden="1" customHeight="1" x14ac:dyDescent="0.25">
      <c r="A1496" s="27" t="s">
        <v>3475</v>
      </c>
      <c r="B1496" s="27" t="s">
        <v>3476</v>
      </c>
      <c r="C1496" s="27" t="s">
        <v>25</v>
      </c>
      <c r="D1496" s="27" t="s">
        <v>98</v>
      </c>
      <c r="E1496" s="27" t="s">
        <v>3477</v>
      </c>
      <c r="F1496" s="27" t="s">
        <v>3478</v>
      </c>
      <c r="G1496" s="27" t="s">
        <v>87</v>
      </c>
      <c r="H1496" s="27" t="s">
        <v>679</v>
      </c>
      <c r="I1496" s="27" t="s">
        <v>3479</v>
      </c>
      <c r="J1496" s="27" t="s">
        <v>3480</v>
      </c>
      <c r="K1496" s="27" t="s">
        <v>3481</v>
      </c>
      <c r="L1496" s="27" t="s">
        <v>1316</v>
      </c>
      <c r="M1496" s="27" t="s">
        <v>1229</v>
      </c>
      <c r="N1496" s="27" t="s">
        <v>3482</v>
      </c>
      <c r="O1496" s="27" t="s">
        <v>3483</v>
      </c>
      <c r="P1496" s="27">
        <v>948</v>
      </c>
      <c r="Q1496" s="27" t="s">
        <v>5283</v>
      </c>
      <c r="R1496" s="27" t="s">
        <v>38</v>
      </c>
      <c r="S1496" s="27" t="s">
        <v>5242</v>
      </c>
      <c r="T1496" s="27" t="s">
        <v>5284</v>
      </c>
      <c r="U1496" s="27">
        <v>34</v>
      </c>
      <c r="V1496" s="27" t="s">
        <v>41</v>
      </c>
      <c r="W1496" s="27" t="s">
        <v>41</v>
      </c>
      <c r="X1496" s="27">
        <v>5</v>
      </c>
      <c r="Y1496" s="33" t="s">
        <v>5712</v>
      </c>
      <c r="Z1496" s="27">
        <v>130.22</v>
      </c>
      <c r="AA1496" s="27">
        <v>0</v>
      </c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>
        <v>130.22</v>
      </c>
      <c r="AO1496" s="1">
        <f t="shared" si="266"/>
        <v>0</v>
      </c>
      <c r="AP1496" s="27">
        <v>0</v>
      </c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7"/>
      <c r="BC1496" s="27"/>
      <c r="BD1496" s="27"/>
      <c r="BE1496" s="27"/>
      <c r="BF1496" s="27"/>
      <c r="BG1496" s="27"/>
      <c r="BH1496" s="27"/>
      <c r="BI1496" s="27">
        <f t="shared" si="267"/>
        <v>0</v>
      </c>
      <c r="BJ1496" s="27">
        <v>10</v>
      </c>
      <c r="BK1496" s="27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>
        <v>10</v>
      </c>
      <c r="BV1496" s="27"/>
      <c r="BW1496" s="27"/>
      <c r="BX1496" s="27">
        <f t="shared" si="268"/>
        <v>0</v>
      </c>
      <c r="BY1496" s="27"/>
      <c r="BZ1496" s="27"/>
      <c r="CA1496" s="27">
        <f t="shared" si="269"/>
        <v>0</v>
      </c>
      <c r="CB1496" s="27">
        <f t="shared" si="270"/>
        <v>0</v>
      </c>
      <c r="CC1496" s="27"/>
      <c r="CD1496" s="27"/>
      <c r="CE1496" s="27"/>
      <c r="CF1496" s="27"/>
      <c r="CG1496" s="27">
        <f t="shared" si="271"/>
        <v>0</v>
      </c>
      <c r="CH1496" s="27"/>
      <c r="CI1496" s="27"/>
      <c r="CJ1496" s="27"/>
      <c r="CK1496" s="27"/>
      <c r="CL1496" s="27">
        <f t="shared" si="272"/>
        <v>0</v>
      </c>
      <c r="CM1496" s="27"/>
      <c r="CN1496" s="27"/>
      <c r="CO1496" s="27">
        <f t="shared" si="273"/>
        <v>0</v>
      </c>
      <c r="CP1496" s="27">
        <v>10</v>
      </c>
      <c r="CQ1496" s="27"/>
      <c r="CR1496" s="27"/>
      <c r="CS1496" s="27" t="s">
        <v>5727</v>
      </c>
    </row>
    <row r="1497" spans="1:97" s="1" customFormat="1" ht="15" hidden="1" customHeight="1" x14ac:dyDescent="0.25">
      <c r="A1497" s="1" t="s">
        <v>5319</v>
      </c>
      <c r="B1497" s="1" t="s">
        <v>5320</v>
      </c>
      <c r="C1497" s="1" t="s">
        <v>25</v>
      </c>
      <c r="D1497" s="1" t="s">
        <v>26</v>
      </c>
      <c r="E1497" s="1" t="s">
        <v>5321</v>
      </c>
      <c r="F1497" s="1" t="s">
        <v>5322</v>
      </c>
      <c r="G1497" s="1" t="s">
        <v>217</v>
      </c>
      <c r="H1497" s="1" t="s">
        <v>271</v>
      </c>
      <c r="I1497" s="1" t="s">
        <v>5323</v>
      </c>
      <c r="J1497" s="1" t="s">
        <v>5324</v>
      </c>
      <c r="K1497" s="1" t="s">
        <v>5325</v>
      </c>
      <c r="L1497" s="1" t="s">
        <v>1018</v>
      </c>
      <c r="M1497" s="1" t="s">
        <v>176</v>
      </c>
      <c r="N1497" s="1" t="s">
        <v>5326</v>
      </c>
      <c r="O1497" s="1" t="s">
        <v>1020</v>
      </c>
      <c r="P1497" s="1">
        <v>949</v>
      </c>
      <c r="Q1497" s="1" t="s">
        <v>5327</v>
      </c>
      <c r="R1497" s="1" t="s">
        <v>38</v>
      </c>
      <c r="S1497" s="1" t="s">
        <v>5242</v>
      </c>
      <c r="T1497" s="1" t="s">
        <v>5328</v>
      </c>
      <c r="U1497" s="1">
        <v>1</v>
      </c>
      <c r="V1497" s="1" t="s">
        <v>817</v>
      </c>
      <c r="W1497" s="1" t="s">
        <v>41</v>
      </c>
      <c r="X1497" s="1">
        <v>1</v>
      </c>
      <c r="Z1497" s="1">
        <v>500</v>
      </c>
      <c r="AA1497" s="1">
        <v>10</v>
      </c>
      <c r="AJ1497" s="1">
        <v>436.62</v>
      </c>
      <c r="AN1497" s="1">
        <v>84.26</v>
      </c>
      <c r="AO1497" s="1">
        <f t="shared" si="266"/>
        <v>0</v>
      </c>
      <c r="AP1497" s="1">
        <v>10</v>
      </c>
      <c r="BI1497" s="1">
        <f t="shared" si="267"/>
        <v>0</v>
      </c>
      <c r="BJ1497" s="1">
        <v>18.7</v>
      </c>
      <c r="BM1497" s="1">
        <v>3</v>
      </c>
      <c r="BO1497" s="1">
        <v>5</v>
      </c>
      <c r="BQ1497" s="1">
        <v>8</v>
      </c>
      <c r="BS1497" s="1">
        <v>2.7</v>
      </c>
      <c r="BX1497" s="1">
        <f t="shared" si="268"/>
        <v>0</v>
      </c>
      <c r="CA1497" s="1">
        <f t="shared" si="269"/>
        <v>0</v>
      </c>
      <c r="CB1497" s="1">
        <f t="shared" si="270"/>
        <v>0</v>
      </c>
      <c r="CC1497" s="1">
        <v>150</v>
      </c>
      <c r="CD1497" s="1">
        <v>40</v>
      </c>
      <c r="CE1497" s="1">
        <v>110</v>
      </c>
      <c r="CG1497" s="1">
        <f t="shared" si="271"/>
        <v>0</v>
      </c>
      <c r="CH1497" s="1">
        <v>69</v>
      </c>
      <c r="CI1497" s="1">
        <v>24</v>
      </c>
      <c r="CJ1497" s="1">
        <v>45</v>
      </c>
      <c r="CL1497" s="1">
        <f t="shared" si="272"/>
        <v>0</v>
      </c>
      <c r="CO1497" s="1">
        <f t="shared" si="273"/>
        <v>0</v>
      </c>
      <c r="CP1497" s="1">
        <v>668.7</v>
      </c>
      <c r="CQ1497" s="1">
        <f t="shared" ref="CQ1497:CQ1528" si="275">SUM(AO1497,CB1497,CG1497)</f>
        <v>0</v>
      </c>
      <c r="CR1497" s="1">
        <v>1</v>
      </c>
    </row>
    <row r="1498" spans="1:97" s="1" customFormat="1" ht="15" hidden="1" customHeight="1" x14ac:dyDescent="0.25">
      <c r="A1498" s="1" t="s">
        <v>4998</v>
      </c>
      <c r="B1498" s="1" t="s">
        <v>4999</v>
      </c>
      <c r="C1498" s="1" t="s">
        <v>25</v>
      </c>
      <c r="D1498" s="1" t="s">
        <v>26</v>
      </c>
      <c r="E1498" s="1" t="s">
        <v>5000</v>
      </c>
      <c r="F1498" s="1" t="s">
        <v>5001</v>
      </c>
      <c r="G1498" s="1" t="s">
        <v>29</v>
      </c>
      <c r="H1498" s="1" t="s">
        <v>679</v>
      </c>
      <c r="I1498" s="1" t="s">
        <v>5002</v>
      </c>
      <c r="J1498" s="1" t="s">
        <v>5003</v>
      </c>
      <c r="K1498" s="1" t="s">
        <v>5004</v>
      </c>
      <c r="L1498" s="1" t="s">
        <v>275</v>
      </c>
      <c r="M1498" s="1" t="s">
        <v>5005</v>
      </c>
      <c r="N1498" s="1" t="s">
        <v>5006</v>
      </c>
      <c r="O1498" s="1" t="s">
        <v>278</v>
      </c>
      <c r="P1498" s="1">
        <v>949</v>
      </c>
      <c r="Q1498" s="1" t="s">
        <v>5327</v>
      </c>
      <c r="R1498" s="1" t="s">
        <v>38</v>
      </c>
      <c r="S1498" s="1" t="s">
        <v>5242</v>
      </c>
      <c r="T1498" s="1" t="s">
        <v>5328</v>
      </c>
      <c r="U1498" s="1">
        <v>1</v>
      </c>
      <c r="V1498" s="1" t="s">
        <v>817</v>
      </c>
      <c r="W1498" s="1" t="s">
        <v>41</v>
      </c>
      <c r="X1498" s="1">
        <v>1</v>
      </c>
      <c r="Z1498" s="1">
        <v>210.65</v>
      </c>
      <c r="AA1498" s="1">
        <v>0</v>
      </c>
      <c r="AJ1498" s="1">
        <v>210.65</v>
      </c>
      <c r="AO1498" s="1">
        <f t="shared" si="266"/>
        <v>0</v>
      </c>
      <c r="AP1498" s="1">
        <v>0</v>
      </c>
      <c r="BI1498" s="1">
        <f t="shared" si="267"/>
        <v>0</v>
      </c>
      <c r="BJ1498" s="1">
        <v>248.55</v>
      </c>
      <c r="BK1498" s="1">
        <v>6</v>
      </c>
      <c r="BM1498" s="1">
        <v>8</v>
      </c>
      <c r="BN1498" s="1">
        <v>1.25</v>
      </c>
      <c r="BO1498" s="1">
        <v>53.75</v>
      </c>
      <c r="BP1498" s="1">
        <v>18</v>
      </c>
      <c r="BQ1498" s="1">
        <v>28</v>
      </c>
      <c r="BR1498" s="1">
        <v>19.25</v>
      </c>
      <c r="BS1498" s="1">
        <v>24.3</v>
      </c>
      <c r="BU1498" s="1">
        <v>10</v>
      </c>
      <c r="BV1498" s="1">
        <v>10</v>
      </c>
      <c r="BX1498" s="1">
        <f t="shared" si="268"/>
        <v>0</v>
      </c>
      <c r="BZ1498" s="1">
        <v>70</v>
      </c>
      <c r="CA1498" s="1">
        <f t="shared" si="269"/>
        <v>0</v>
      </c>
      <c r="CB1498" s="1">
        <f t="shared" si="270"/>
        <v>0</v>
      </c>
      <c r="CC1498" s="1">
        <v>200</v>
      </c>
      <c r="CD1498" s="1">
        <v>60</v>
      </c>
      <c r="CE1498" s="1">
        <v>140</v>
      </c>
      <c r="CG1498" s="1">
        <f t="shared" si="271"/>
        <v>0</v>
      </c>
      <c r="CH1498" s="1">
        <v>100</v>
      </c>
      <c r="CI1498" s="1">
        <v>40</v>
      </c>
      <c r="CJ1498" s="1">
        <v>60</v>
      </c>
      <c r="CL1498" s="1">
        <f t="shared" si="272"/>
        <v>0</v>
      </c>
      <c r="CO1498" s="1">
        <f t="shared" si="273"/>
        <v>0</v>
      </c>
      <c r="CP1498" s="1">
        <v>659.2</v>
      </c>
      <c r="CQ1498" s="1">
        <f t="shared" si="275"/>
        <v>0</v>
      </c>
      <c r="CR1498" s="1">
        <v>2</v>
      </c>
    </row>
    <row r="1499" spans="1:97" s="1" customFormat="1" ht="15" hidden="1" customHeight="1" x14ac:dyDescent="0.25">
      <c r="A1499" s="1" t="s">
        <v>4131</v>
      </c>
      <c r="B1499" s="1" t="s">
        <v>4132</v>
      </c>
      <c r="C1499" s="1" t="s">
        <v>25</v>
      </c>
      <c r="D1499" s="1" t="s">
        <v>26</v>
      </c>
      <c r="E1499" s="1" t="s">
        <v>4133</v>
      </c>
      <c r="F1499" s="1" t="s">
        <v>3685</v>
      </c>
      <c r="G1499" s="1" t="s">
        <v>4134</v>
      </c>
      <c r="H1499" s="1" t="s">
        <v>74</v>
      </c>
      <c r="I1499" s="1" t="s">
        <v>4135</v>
      </c>
      <c r="J1499" s="1" t="s">
        <v>4136</v>
      </c>
      <c r="K1499" s="1" t="s">
        <v>4137</v>
      </c>
      <c r="L1499" s="1" t="s">
        <v>105</v>
      </c>
      <c r="M1499" s="1" t="s">
        <v>4138</v>
      </c>
      <c r="N1499" s="1" t="s">
        <v>4139</v>
      </c>
      <c r="O1499" s="1" t="s">
        <v>2745</v>
      </c>
      <c r="P1499" s="1">
        <v>949</v>
      </c>
      <c r="Q1499" s="1" t="s">
        <v>5327</v>
      </c>
      <c r="R1499" s="1" t="s">
        <v>38</v>
      </c>
      <c r="S1499" s="1" t="s">
        <v>5242</v>
      </c>
      <c r="T1499" s="1" t="s">
        <v>5328</v>
      </c>
      <c r="U1499" s="1">
        <v>1</v>
      </c>
      <c r="V1499" s="1" t="s">
        <v>817</v>
      </c>
      <c r="W1499" s="1" t="s">
        <v>41</v>
      </c>
      <c r="X1499" s="1">
        <v>1</v>
      </c>
      <c r="Z1499" s="1">
        <v>193.26</v>
      </c>
      <c r="AA1499" s="1">
        <v>10</v>
      </c>
      <c r="AG1499" s="1">
        <v>99</v>
      </c>
      <c r="AJ1499" s="1">
        <v>84.26</v>
      </c>
      <c r="AO1499" s="1">
        <f t="shared" si="266"/>
        <v>0</v>
      </c>
      <c r="AP1499" s="1">
        <v>10</v>
      </c>
      <c r="BH1499" s="1">
        <v>0</v>
      </c>
      <c r="BI1499" s="1">
        <f t="shared" si="267"/>
        <v>0</v>
      </c>
      <c r="BJ1499" s="1">
        <v>157.25</v>
      </c>
      <c r="BK1499" s="1">
        <v>7.5</v>
      </c>
      <c r="BL1499" s="1">
        <v>0.75</v>
      </c>
      <c r="BM1499" s="1">
        <v>7</v>
      </c>
      <c r="BO1499" s="1">
        <v>12.5</v>
      </c>
      <c r="BP1499" s="1">
        <v>12</v>
      </c>
      <c r="BQ1499" s="1">
        <v>14</v>
      </c>
      <c r="BS1499" s="1">
        <v>13.5</v>
      </c>
      <c r="BU1499" s="1">
        <v>10</v>
      </c>
      <c r="BW1499" s="1">
        <v>10</v>
      </c>
      <c r="BX1499" s="1">
        <f t="shared" si="268"/>
        <v>0</v>
      </c>
      <c r="BZ1499" s="1">
        <v>70</v>
      </c>
      <c r="CA1499" s="1">
        <f t="shared" si="269"/>
        <v>0</v>
      </c>
      <c r="CB1499" s="1">
        <f t="shared" si="270"/>
        <v>0</v>
      </c>
      <c r="CC1499" s="1">
        <v>180</v>
      </c>
      <c r="CD1499" s="1">
        <v>40</v>
      </c>
      <c r="CE1499" s="1">
        <v>140</v>
      </c>
      <c r="CG1499" s="1">
        <f t="shared" si="271"/>
        <v>0</v>
      </c>
      <c r="CH1499" s="1">
        <v>84</v>
      </c>
      <c r="CI1499" s="1">
        <v>24</v>
      </c>
      <c r="CJ1499" s="1">
        <v>60</v>
      </c>
      <c r="CL1499" s="1">
        <f t="shared" si="272"/>
        <v>0</v>
      </c>
      <c r="CO1499" s="1">
        <f t="shared" si="273"/>
        <v>0</v>
      </c>
      <c r="CP1499" s="1">
        <v>530.51</v>
      </c>
      <c r="CQ1499" s="1">
        <f t="shared" si="275"/>
        <v>0</v>
      </c>
      <c r="CR1499" s="1">
        <v>3</v>
      </c>
    </row>
    <row r="1500" spans="1:97" s="1" customFormat="1" ht="15" hidden="1" customHeight="1" x14ac:dyDescent="0.25">
      <c r="A1500" s="1" t="s">
        <v>5010</v>
      </c>
      <c r="B1500" s="1" t="s">
        <v>5011</v>
      </c>
      <c r="C1500" s="1" t="s">
        <v>236</v>
      </c>
      <c r="D1500" s="1" t="s">
        <v>26</v>
      </c>
      <c r="E1500" s="1" t="s">
        <v>5012</v>
      </c>
      <c r="F1500" s="1" t="s">
        <v>5013</v>
      </c>
      <c r="G1500" s="1" t="s">
        <v>74</v>
      </c>
      <c r="H1500" s="1" t="s">
        <v>137</v>
      </c>
      <c r="I1500" s="1" t="s">
        <v>5014</v>
      </c>
      <c r="J1500" s="1" t="s">
        <v>5015</v>
      </c>
      <c r="K1500" s="1" t="s">
        <v>5016</v>
      </c>
      <c r="L1500" s="1" t="s">
        <v>5017</v>
      </c>
      <c r="M1500" s="1" t="s">
        <v>5018</v>
      </c>
      <c r="N1500" s="1" t="s">
        <v>5019</v>
      </c>
      <c r="O1500" s="1" t="s">
        <v>5020</v>
      </c>
      <c r="P1500" s="1">
        <v>949</v>
      </c>
      <c r="Q1500" s="1" t="s">
        <v>5327</v>
      </c>
      <c r="R1500" s="1" t="s">
        <v>38</v>
      </c>
      <c r="S1500" s="1" t="s">
        <v>5242</v>
      </c>
      <c r="T1500" s="1" t="s">
        <v>5328</v>
      </c>
      <c r="U1500" s="1">
        <v>1</v>
      </c>
      <c r="V1500" s="1" t="s">
        <v>817</v>
      </c>
      <c r="W1500" s="1" t="s">
        <v>41</v>
      </c>
      <c r="X1500" s="1">
        <v>1</v>
      </c>
      <c r="Z1500" s="1">
        <v>421.85</v>
      </c>
      <c r="AA1500" s="1">
        <v>50</v>
      </c>
      <c r="AB1500" s="1">
        <v>92.13</v>
      </c>
      <c r="AF1500" s="1">
        <v>279.72000000000003</v>
      </c>
      <c r="AO1500" s="1">
        <f t="shared" si="266"/>
        <v>0</v>
      </c>
      <c r="AP1500" s="1">
        <v>50</v>
      </c>
      <c r="BI1500" s="1">
        <f t="shared" si="267"/>
        <v>0</v>
      </c>
      <c r="BJ1500" s="1">
        <v>12</v>
      </c>
      <c r="BQ1500" s="1">
        <v>2</v>
      </c>
      <c r="BU1500" s="1">
        <v>10</v>
      </c>
      <c r="BX1500" s="1">
        <f t="shared" si="268"/>
        <v>0</v>
      </c>
      <c r="CA1500" s="1">
        <f t="shared" si="269"/>
        <v>0</v>
      </c>
      <c r="CB1500" s="1">
        <f t="shared" si="270"/>
        <v>0</v>
      </c>
      <c r="CC1500" s="1">
        <v>50</v>
      </c>
      <c r="CD1500" s="1">
        <v>50</v>
      </c>
      <c r="CG1500" s="1">
        <f t="shared" si="271"/>
        <v>0</v>
      </c>
      <c r="CH1500" s="1">
        <v>32</v>
      </c>
      <c r="CI1500" s="1">
        <v>32</v>
      </c>
      <c r="CL1500" s="1">
        <f t="shared" si="272"/>
        <v>0</v>
      </c>
      <c r="CO1500" s="1">
        <f t="shared" si="273"/>
        <v>0</v>
      </c>
      <c r="CP1500" s="1">
        <v>483.85</v>
      </c>
      <c r="CQ1500" s="1">
        <f t="shared" si="275"/>
        <v>0</v>
      </c>
      <c r="CR1500" s="1">
        <v>4</v>
      </c>
    </row>
    <row r="1501" spans="1:97" s="1" customFormat="1" ht="15" hidden="1" customHeight="1" x14ac:dyDescent="0.25">
      <c r="A1501" s="1" t="s">
        <v>131</v>
      </c>
      <c r="B1501" s="1" t="s">
        <v>132</v>
      </c>
      <c r="C1501" s="1" t="s">
        <v>133</v>
      </c>
      <c r="D1501" s="1" t="s">
        <v>26</v>
      </c>
      <c r="E1501" s="1" t="s">
        <v>134</v>
      </c>
      <c r="F1501" s="1" t="s">
        <v>135</v>
      </c>
      <c r="G1501" s="1" t="s">
        <v>136</v>
      </c>
      <c r="H1501" s="1" t="s">
        <v>137</v>
      </c>
      <c r="I1501" s="1" t="s">
        <v>138</v>
      </c>
      <c r="J1501" s="1" t="s">
        <v>139</v>
      </c>
      <c r="K1501" s="1" t="s">
        <v>140</v>
      </c>
      <c r="L1501" s="1" t="s">
        <v>105</v>
      </c>
      <c r="M1501" s="1" t="s">
        <v>141</v>
      </c>
      <c r="N1501" s="1" t="s">
        <v>142</v>
      </c>
      <c r="O1501" s="1" t="s">
        <v>143</v>
      </c>
      <c r="P1501" s="1">
        <v>949</v>
      </c>
      <c r="Q1501" s="1" t="s">
        <v>5327</v>
      </c>
      <c r="R1501" s="1" t="s">
        <v>38</v>
      </c>
      <c r="S1501" s="1" t="s">
        <v>5242</v>
      </c>
      <c r="T1501" s="1" t="s">
        <v>5328</v>
      </c>
      <c r="U1501" s="1">
        <v>1</v>
      </c>
      <c r="V1501" s="1" t="s">
        <v>817</v>
      </c>
      <c r="W1501" s="1" t="s">
        <v>41</v>
      </c>
      <c r="X1501" s="1">
        <v>2</v>
      </c>
      <c r="Z1501" s="1">
        <v>202.31</v>
      </c>
      <c r="AA1501" s="1">
        <v>0</v>
      </c>
      <c r="AG1501" s="1">
        <v>33</v>
      </c>
      <c r="AH1501" s="1">
        <v>46.75</v>
      </c>
      <c r="AJ1501" s="1">
        <v>122.56</v>
      </c>
      <c r="AO1501" s="1">
        <f t="shared" si="266"/>
        <v>0</v>
      </c>
      <c r="AP1501" s="1">
        <v>162.29</v>
      </c>
      <c r="AW1501" s="1">
        <v>16.440000000000001</v>
      </c>
      <c r="AX1501" s="1">
        <v>23.29</v>
      </c>
      <c r="BB1501" s="1">
        <v>122.56</v>
      </c>
      <c r="BI1501" s="1">
        <f t="shared" si="267"/>
        <v>0</v>
      </c>
      <c r="BJ1501" s="1">
        <v>112.15</v>
      </c>
      <c r="BK1501" s="1">
        <v>1.5</v>
      </c>
      <c r="BM1501" s="1">
        <v>3</v>
      </c>
      <c r="BN1501" s="1">
        <v>8.75</v>
      </c>
      <c r="BO1501" s="1">
        <v>3.75</v>
      </c>
      <c r="BP1501" s="1">
        <v>1.5</v>
      </c>
      <c r="BQ1501" s="1">
        <v>18</v>
      </c>
      <c r="BR1501" s="1">
        <v>30.25</v>
      </c>
      <c r="BS1501" s="1">
        <v>5.4</v>
      </c>
      <c r="BU1501" s="1">
        <v>10</v>
      </c>
      <c r="BV1501" s="1">
        <v>10</v>
      </c>
      <c r="BX1501" s="1">
        <f t="shared" si="268"/>
        <v>0</v>
      </c>
      <c r="BY1501" s="1">
        <v>20</v>
      </c>
      <c r="CA1501" s="1">
        <f t="shared" si="269"/>
        <v>0</v>
      </c>
      <c r="CB1501" s="1">
        <f t="shared" si="270"/>
        <v>0</v>
      </c>
      <c r="CC1501" s="1">
        <v>150</v>
      </c>
      <c r="CD1501" s="1">
        <v>40</v>
      </c>
      <c r="CE1501" s="1">
        <v>110</v>
      </c>
      <c r="CG1501" s="1">
        <f t="shared" si="271"/>
        <v>0</v>
      </c>
      <c r="CH1501" s="1">
        <v>69</v>
      </c>
      <c r="CI1501" s="1">
        <v>24</v>
      </c>
      <c r="CJ1501" s="1">
        <v>45</v>
      </c>
      <c r="CL1501" s="1">
        <f t="shared" si="272"/>
        <v>0</v>
      </c>
      <c r="CO1501" s="1">
        <f t="shared" si="273"/>
        <v>0</v>
      </c>
      <c r="CP1501" s="1">
        <v>464.46</v>
      </c>
      <c r="CQ1501" s="1">
        <f t="shared" si="275"/>
        <v>0</v>
      </c>
      <c r="CR1501" s="1">
        <v>5</v>
      </c>
    </row>
    <row r="1502" spans="1:97" s="1" customFormat="1" ht="15" hidden="1" customHeight="1" x14ac:dyDescent="0.25">
      <c r="A1502" s="1" t="s">
        <v>5021</v>
      </c>
      <c r="B1502" s="1" t="s">
        <v>5022</v>
      </c>
      <c r="C1502" s="1" t="s">
        <v>267</v>
      </c>
      <c r="D1502" s="1" t="s">
        <v>26</v>
      </c>
      <c r="E1502" s="1" t="s">
        <v>5023</v>
      </c>
      <c r="F1502" s="1" t="s">
        <v>5024</v>
      </c>
      <c r="G1502" s="1" t="s">
        <v>5025</v>
      </c>
      <c r="H1502" s="1" t="s">
        <v>29</v>
      </c>
      <c r="I1502" s="1" t="s">
        <v>5026</v>
      </c>
      <c r="J1502" s="1" t="s">
        <v>5027</v>
      </c>
      <c r="K1502" s="1" t="s">
        <v>5028</v>
      </c>
      <c r="L1502" s="1" t="s">
        <v>5029</v>
      </c>
      <c r="M1502" s="1" t="s">
        <v>5030</v>
      </c>
      <c r="N1502" s="1" t="s">
        <v>5031</v>
      </c>
      <c r="O1502" s="1" t="s">
        <v>5032</v>
      </c>
      <c r="P1502" s="1">
        <v>949</v>
      </c>
      <c r="Q1502" s="1" t="s">
        <v>5327</v>
      </c>
      <c r="R1502" s="1" t="s">
        <v>38</v>
      </c>
      <c r="S1502" s="1" t="s">
        <v>5242</v>
      </c>
      <c r="T1502" s="1" t="s">
        <v>5328</v>
      </c>
      <c r="U1502" s="1">
        <v>1</v>
      </c>
      <c r="V1502" s="1" t="s">
        <v>817</v>
      </c>
      <c r="W1502" s="1" t="s">
        <v>41</v>
      </c>
      <c r="X1502" s="1">
        <v>3</v>
      </c>
      <c r="Z1502" s="1">
        <v>117.38</v>
      </c>
      <c r="AA1502" s="1">
        <v>0</v>
      </c>
      <c r="AB1502" s="1">
        <v>39.840000000000003</v>
      </c>
      <c r="AC1502" s="1">
        <v>11.6</v>
      </c>
      <c r="AE1502" s="1">
        <v>19.98</v>
      </c>
      <c r="AJ1502" s="1">
        <v>45.96</v>
      </c>
      <c r="AO1502" s="1">
        <f t="shared" si="266"/>
        <v>0</v>
      </c>
      <c r="AP1502" s="1">
        <v>0</v>
      </c>
      <c r="BI1502" s="1">
        <f t="shared" si="267"/>
        <v>0</v>
      </c>
      <c r="BJ1502" s="1">
        <v>176.95</v>
      </c>
      <c r="BK1502" s="1">
        <v>2</v>
      </c>
      <c r="BL1502" s="1">
        <v>1.5</v>
      </c>
      <c r="BM1502" s="1">
        <v>10</v>
      </c>
      <c r="BN1502" s="1">
        <v>2.5</v>
      </c>
      <c r="BO1502" s="1">
        <v>1.25</v>
      </c>
      <c r="BP1502" s="1">
        <v>6</v>
      </c>
      <c r="BQ1502" s="1">
        <v>2</v>
      </c>
      <c r="BR1502" s="1">
        <v>22</v>
      </c>
      <c r="BS1502" s="1">
        <v>2.7</v>
      </c>
      <c r="BT1502" s="1">
        <v>7</v>
      </c>
      <c r="BU1502" s="1">
        <v>10</v>
      </c>
      <c r="BV1502" s="1">
        <v>10</v>
      </c>
      <c r="BW1502" s="1">
        <v>10</v>
      </c>
      <c r="BX1502" s="1">
        <f t="shared" si="268"/>
        <v>0</v>
      </c>
      <c r="BY1502" s="1">
        <v>20</v>
      </c>
      <c r="BZ1502" s="1">
        <v>70</v>
      </c>
      <c r="CA1502" s="1">
        <f t="shared" si="269"/>
        <v>0</v>
      </c>
      <c r="CB1502" s="1">
        <f t="shared" si="270"/>
        <v>0</v>
      </c>
      <c r="CC1502" s="1">
        <v>170</v>
      </c>
      <c r="CD1502" s="1">
        <v>60</v>
      </c>
      <c r="CE1502" s="1">
        <v>110</v>
      </c>
      <c r="CG1502" s="1">
        <f t="shared" si="271"/>
        <v>0</v>
      </c>
      <c r="CH1502" s="1">
        <v>85</v>
      </c>
      <c r="CI1502" s="1">
        <v>40</v>
      </c>
      <c r="CJ1502" s="1">
        <v>45</v>
      </c>
      <c r="CL1502" s="1">
        <f t="shared" si="272"/>
        <v>0</v>
      </c>
      <c r="CO1502" s="1">
        <f t="shared" si="273"/>
        <v>0</v>
      </c>
      <c r="CP1502" s="1">
        <v>464.33</v>
      </c>
      <c r="CQ1502" s="1">
        <f t="shared" si="275"/>
        <v>0</v>
      </c>
      <c r="CR1502" s="1">
        <v>6</v>
      </c>
    </row>
    <row r="1503" spans="1:97" s="1" customFormat="1" ht="15" hidden="1" customHeight="1" x14ac:dyDescent="0.25">
      <c r="A1503" s="1" t="s">
        <v>4580</v>
      </c>
      <c r="B1503" s="1" t="s">
        <v>4581</v>
      </c>
      <c r="C1503" s="1" t="s">
        <v>57</v>
      </c>
      <c r="D1503" s="1" t="s">
        <v>26</v>
      </c>
      <c r="E1503" s="1" t="s">
        <v>4582</v>
      </c>
      <c r="F1503" s="1" t="s">
        <v>4583</v>
      </c>
      <c r="G1503" s="1" t="s">
        <v>3694</v>
      </c>
      <c r="H1503" s="1" t="s">
        <v>284</v>
      </c>
      <c r="I1503" s="1" t="s">
        <v>4584</v>
      </c>
      <c r="J1503" s="1" t="s">
        <v>4585</v>
      </c>
      <c r="K1503" s="1" t="s">
        <v>4586</v>
      </c>
      <c r="L1503" s="1" t="s">
        <v>299</v>
      </c>
      <c r="M1503" s="1" t="s">
        <v>4587</v>
      </c>
      <c r="N1503" s="1" t="s">
        <v>4588</v>
      </c>
      <c r="O1503" s="1" t="s">
        <v>302</v>
      </c>
      <c r="P1503" s="1">
        <v>949</v>
      </c>
      <c r="Q1503" s="1" t="s">
        <v>5327</v>
      </c>
      <c r="R1503" s="1" t="s">
        <v>38</v>
      </c>
      <c r="S1503" s="1" t="s">
        <v>5242</v>
      </c>
      <c r="T1503" s="1" t="s">
        <v>5328</v>
      </c>
      <c r="U1503" s="1">
        <v>1</v>
      </c>
      <c r="V1503" s="1" t="s">
        <v>817</v>
      </c>
      <c r="W1503" s="1" t="s">
        <v>41</v>
      </c>
      <c r="X1503" s="1">
        <v>3</v>
      </c>
      <c r="Z1503" s="1">
        <v>231.4</v>
      </c>
      <c r="AA1503" s="1">
        <v>10</v>
      </c>
      <c r="AD1503" s="1">
        <v>35</v>
      </c>
      <c r="AH1503" s="1">
        <v>13.75</v>
      </c>
      <c r="AI1503" s="1">
        <v>23.28</v>
      </c>
      <c r="AJ1503" s="1">
        <v>149.37</v>
      </c>
      <c r="AO1503" s="1">
        <f t="shared" si="266"/>
        <v>0</v>
      </c>
      <c r="AP1503" s="1">
        <v>278.04000000000002</v>
      </c>
      <c r="AS1503" s="1">
        <v>17.5</v>
      </c>
      <c r="AX1503" s="1">
        <v>6.85</v>
      </c>
      <c r="AY1503" s="1">
        <v>11.6</v>
      </c>
      <c r="BA1503" s="1">
        <v>17.190000000000001</v>
      </c>
      <c r="BB1503" s="1">
        <v>114.9</v>
      </c>
      <c r="BH1503" s="1">
        <v>100</v>
      </c>
      <c r="BI1503" s="1">
        <f t="shared" si="267"/>
        <v>0</v>
      </c>
      <c r="BJ1503" s="1">
        <v>110.5</v>
      </c>
      <c r="BM1503" s="1">
        <v>1</v>
      </c>
      <c r="BO1503" s="1">
        <v>3.75</v>
      </c>
      <c r="BP1503" s="1">
        <v>1.5</v>
      </c>
      <c r="BQ1503" s="1">
        <v>8</v>
      </c>
      <c r="BR1503" s="1">
        <v>2.75</v>
      </c>
      <c r="BT1503" s="1">
        <v>3.5</v>
      </c>
      <c r="BU1503" s="1">
        <v>10</v>
      </c>
      <c r="BW1503" s="1">
        <v>10</v>
      </c>
      <c r="BX1503" s="1">
        <f t="shared" si="268"/>
        <v>0</v>
      </c>
      <c r="BZ1503" s="1">
        <v>70</v>
      </c>
      <c r="CA1503" s="1">
        <f t="shared" si="269"/>
        <v>0</v>
      </c>
      <c r="CB1503" s="1">
        <f t="shared" si="270"/>
        <v>0</v>
      </c>
      <c r="CC1503" s="1">
        <v>120</v>
      </c>
      <c r="CD1503" s="1">
        <v>40</v>
      </c>
      <c r="CE1503" s="1">
        <v>80</v>
      </c>
      <c r="CG1503" s="1">
        <f t="shared" si="271"/>
        <v>0</v>
      </c>
      <c r="CH1503" s="1">
        <v>54</v>
      </c>
      <c r="CI1503" s="1">
        <v>24</v>
      </c>
      <c r="CJ1503" s="1">
        <v>30</v>
      </c>
      <c r="CL1503" s="1">
        <f t="shared" si="272"/>
        <v>0</v>
      </c>
      <c r="CO1503" s="1">
        <f t="shared" si="273"/>
        <v>0</v>
      </c>
      <c r="CP1503" s="1">
        <v>461.9</v>
      </c>
      <c r="CQ1503" s="1">
        <f t="shared" si="275"/>
        <v>0</v>
      </c>
      <c r="CR1503" s="1">
        <v>7</v>
      </c>
    </row>
    <row r="1504" spans="1:97" s="1" customFormat="1" ht="15" hidden="1" customHeight="1" x14ac:dyDescent="0.25">
      <c r="A1504" s="1" t="s">
        <v>5033</v>
      </c>
      <c r="B1504" s="1" t="s">
        <v>5034</v>
      </c>
      <c r="C1504" s="1" t="s">
        <v>25</v>
      </c>
      <c r="D1504" s="1" t="s">
        <v>26</v>
      </c>
      <c r="E1504" s="1" t="s">
        <v>5035</v>
      </c>
      <c r="F1504" s="1" t="s">
        <v>5036</v>
      </c>
      <c r="G1504" s="1" t="s">
        <v>621</v>
      </c>
      <c r="H1504" s="1" t="s">
        <v>2337</v>
      </c>
      <c r="I1504" s="1" t="s">
        <v>5037</v>
      </c>
      <c r="J1504" s="1" t="s">
        <v>5038</v>
      </c>
      <c r="K1504" s="1" t="s">
        <v>5039</v>
      </c>
      <c r="L1504" s="1" t="s">
        <v>362</v>
      </c>
      <c r="M1504" s="1" t="s">
        <v>2819</v>
      </c>
      <c r="N1504" s="1" t="s">
        <v>5040</v>
      </c>
      <c r="O1504" s="1" t="s">
        <v>919</v>
      </c>
      <c r="P1504" s="1">
        <v>949</v>
      </c>
      <c r="Q1504" s="1" t="s">
        <v>5327</v>
      </c>
      <c r="R1504" s="1" t="s">
        <v>38</v>
      </c>
      <c r="S1504" s="1" t="s">
        <v>5242</v>
      </c>
      <c r="T1504" s="1" t="s">
        <v>5328</v>
      </c>
      <c r="U1504" s="1">
        <v>1</v>
      </c>
      <c r="V1504" s="1" t="s">
        <v>817</v>
      </c>
      <c r="W1504" s="1" t="s">
        <v>41</v>
      </c>
      <c r="X1504" s="1">
        <v>3</v>
      </c>
      <c r="Z1504" s="1">
        <v>233</v>
      </c>
      <c r="AA1504" s="1">
        <v>10</v>
      </c>
      <c r="AD1504" s="1">
        <v>217.5</v>
      </c>
      <c r="AH1504" s="1">
        <v>5.5</v>
      </c>
      <c r="AO1504" s="1">
        <f t="shared" si="266"/>
        <v>0</v>
      </c>
      <c r="AP1504" s="1">
        <v>121.49</v>
      </c>
      <c r="AS1504" s="1">
        <v>108.75</v>
      </c>
      <c r="AX1504" s="1">
        <v>2.74</v>
      </c>
      <c r="BI1504" s="1">
        <f t="shared" si="267"/>
        <v>0</v>
      </c>
      <c r="BJ1504" s="1">
        <v>159.35</v>
      </c>
      <c r="BK1504" s="1">
        <v>2.5</v>
      </c>
      <c r="BL1504" s="1">
        <v>0.75</v>
      </c>
      <c r="BM1504" s="1">
        <v>4</v>
      </c>
      <c r="BO1504" s="1">
        <v>28.75</v>
      </c>
      <c r="BP1504" s="1">
        <v>3</v>
      </c>
      <c r="BQ1504" s="1">
        <v>16</v>
      </c>
      <c r="BR1504" s="1">
        <v>2.75</v>
      </c>
      <c r="BS1504" s="1">
        <v>8.1</v>
      </c>
      <c r="BT1504" s="1">
        <v>3.5</v>
      </c>
      <c r="BV1504" s="1">
        <v>10</v>
      </c>
      <c r="BW1504" s="1">
        <v>10</v>
      </c>
      <c r="BX1504" s="1">
        <f t="shared" si="268"/>
        <v>0</v>
      </c>
      <c r="BZ1504" s="1">
        <v>70</v>
      </c>
      <c r="CA1504" s="1">
        <f t="shared" si="269"/>
        <v>0</v>
      </c>
      <c r="CB1504" s="1">
        <f t="shared" si="270"/>
        <v>0</v>
      </c>
      <c r="CC1504" s="1">
        <v>60</v>
      </c>
      <c r="CD1504" s="1">
        <v>60</v>
      </c>
      <c r="CG1504" s="1">
        <f t="shared" si="271"/>
        <v>0</v>
      </c>
      <c r="CH1504" s="1">
        <v>40</v>
      </c>
      <c r="CI1504" s="1">
        <v>40</v>
      </c>
      <c r="CL1504" s="1">
        <f t="shared" si="272"/>
        <v>0</v>
      </c>
      <c r="CO1504" s="1">
        <f t="shared" si="273"/>
        <v>0</v>
      </c>
      <c r="CP1504" s="1">
        <v>452.35</v>
      </c>
      <c r="CQ1504" s="1">
        <f t="shared" si="275"/>
        <v>0</v>
      </c>
      <c r="CR1504" s="1">
        <v>8</v>
      </c>
    </row>
    <row r="1505" spans="1:96" s="1" customFormat="1" ht="15" hidden="1" customHeight="1" x14ac:dyDescent="0.25">
      <c r="A1505" s="1" t="s">
        <v>4589</v>
      </c>
      <c r="B1505" s="1" t="s">
        <v>4590</v>
      </c>
      <c r="C1505" s="1" t="s">
        <v>25</v>
      </c>
      <c r="D1505" s="1" t="s">
        <v>26</v>
      </c>
      <c r="E1505" s="1" t="s">
        <v>4591</v>
      </c>
      <c r="F1505" s="1" t="s">
        <v>4592</v>
      </c>
      <c r="G1505" s="1" t="s">
        <v>955</v>
      </c>
      <c r="H1505" s="1" t="s">
        <v>2836</v>
      </c>
      <c r="I1505" s="1" t="s">
        <v>4593</v>
      </c>
      <c r="J1505" s="1" t="s">
        <v>4594</v>
      </c>
      <c r="K1505" s="1" t="s">
        <v>4595</v>
      </c>
      <c r="L1505" s="1" t="s">
        <v>329</v>
      </c>
      <c r="M1505" s="1" t="s">
        <v>1474</v>
      </c>
      <c r="N1505" s="1" t="s">
        <v>4596</v>
      </c>
      <c r="O1505" s="1" t="s">
        <v>732</v>
      </c>
      <c r="P1505" s="1">
        <v>949</v>
      </c>
      <c r="Q1505" s="1" t="s">
        <v>5327</v>
      </c>
      <c r="R1505" s="1" t="s">
        <v>38</v>
      </c>
      <c r="S1505" s="1" t="s">
        <v>5242</v>
      </c>
      <c r="T1505" s="1" t="s">
        <v>5328</v>
      </c>
      <c r="U1505" s="1">
        <v>1</v>
      </c>
      <c r="V1505" s="1" t="s">
        <v>817</v>
      </c>
      <c r="W1505" s="1" t="s">
        <v>41</v>
      </c>
      <c r="X1505" s="1">
        <v>1</v>
      </c>
      <c r="Z1505" s="1">
        <v>178.52</v>
      </c>
      <c r="AA1505" s="1">
        <v>10</v>
      </c>
      <c r="AJ1505" s="1">
        <v>168.52</v>
      </c>
      <c r="AO1505" s="1">
        <f t="shared" si="266"/>
        <v>0</v>
      </c>
      <c r="AP1505" s="1">
        <v>228.73</v>
      </c>
      <c r="BB1505" s="1">
        <v>118.73</v>
      </c>
      <c r="BH1505" s="1">
        <v>100</v>
      </c>
      <c r="BI1505" s="1">
        <f t="shared" si="267"/>
        <v>0</v>
      </c>
      <c r="BJ1505" s="1">
        <v>69.5</v>
      </c>
      <c r="BK1505" s="1">
        <v>5</v>
      </c>
      <c r="BL1505" s="1">
        <v>1.5</v>
      </c>
      <c r="BM1505" s="1">
        <v>11</v>
      </c>
      <c r="BO1505" s="1">
        <v>2.5</v>
      </c>
      <c r="BP1505" s="1">
        <v>4.5</v>
      </c>
      <c r="BQ1505" s="1">
        <v>6</v>
      </c>
      <c r="BR1505" s="1">
        <v>5.5</v>
      </c>
      <c r="BT1505" s="1">
        <v>3.5</v>
      </c>
      <c r="BV1505" s="1">
        <v>10</v>
      </c>
      <c r="BX1505" s="1">
        <f t="shared" si="268"/>
        <v>0</v>
      </c>
      <c r="BY1505" s="1">
        <v>20</v>
      </c>
      <c r="CA1505" s="1">
        <f t="shared" si="269"/>
        <v>0</v>
      </c>
      <c r="CB1505" s="1">
        <f t="shared" si="270"/>
        <v>0</v>
      </c>
      <c r="CC1505" s="1">
        <v>190</v>
      </c>
      <c r="CD1505" s="1">
        <v>50</v>
      </c>
      <c r="CE1505" s="1">
        <v>140</v>
      </c>
      <c r="CG1505" s="1">
        <f t="shared" si="271"/>
        <v>0</v>
      </c>
      <c r="CH1505" s="1">
        <v>92</v>
      </c>
      <c r="CI1505" s="1">
        <v>32</v>
      </c>
      <c r="CJ1505" s="1">
        <v>60</v>
      </c>
      <c r="CL1505" s="1">
        <f t="shared" si="272"/>
        <v>0</v>
      </c>
      <c r="CO1505" s="1">
        <f t="shared" si="273"/>
        <v>0</v>
      </c>
      <c r="CP1505" s="1">
        <v>438.02</v>
      </c>
      <c r="CQ1505" s="1">
        <f t="shared" si="275"/>
        <v>0</v>
      </c>
      <c r="CR1505" s="1">
        <v>9</v>
      </c>
    </row>
    <row r="1506" spans="1:96" s="1" customFormat="1" ht="15" hidden="1" customHeight="1" x14ac:dyDescent="0.25">
      <c r="A1506" s="1" t="s">
        <v>2053</v>
      </c>
      <c r="B1506" s="1" t="s">
        <v>2054</v>
      </c>
      <c r="C1506" s="1" t="s">
        <v>267</v>
      </c>
      <c r="D1506" s="1" t="s">
        <v>26</v>
      </c>
      <c r="E1506" s="1" t="s">
        <v>2055</v>
      </c>
      <c r="F1506" s="1" t="s">
        <v>2056</v>
      </c>
      <c r="G1506" s="1" t="s">
        <v>391</v>
      </c>
      <c r="H1506" s="1" t="s">
        <v>2056</v>
      </c>
      <c r="I1506" s="1" t="s">
        <v>2057</v>
      </c>
      <c r="J1506" s="1" t="s">
        <v>2058</v>
      </c>
      <c r="K1506" s="1" t="s">
        <v>2059</v>
      </c>
      <c r="L1506" s="1" t="s">
        <v>105</v>
      </c>
      <c r="M1506" s="1" t="s">
        <v>176</v>
      </c>
      <c r="N1506" s="1" t="s">
        <v>2060</v>
      </c>
      <c r="O1506" s="1" t="s">
        <v>858</v>
      </c>
      <c r="P1506" s="1">
        <v>949</v>
      </c>
      <c r="Q1506" s="1" t="s">
        <v>5327</v>
      </c>
      <c r="R1506" s="1" t="s">
        <v>38</v>
      </c>
      <c r="S1506" s="1" t="s">
        <v>5242</v>
      </c>
      <c r="T1506" s="1" t="s">
        <v>5328</v>
      </c>
      <c r="U1506" s="1">
        <v>1</v>
      </c>
      <c r="V1506" s="1" t="s">
        <v>817</v>
      </c>
      <c r="W1506" s="1" t="s">
        <v>41</v>
      </c>
      <c r="X1506" s="1">
        <v>1</v>
      </c>
      <c r="Z1506" s="1">
        <v>329.59</v>
      </c>
      <c r="AA1506" s="1">
        <v>50</v>
      </c>
      <c r="AJ1506" s="1">
        <v>279.58999999999997</v>
      </c>
      <c r="AO1506" s="1">
        <f t="shared" si="266"/>
        <v>0</v>
      </c>
      <c r="AP1506" s="1">
        <v>50</v>
      </c>
      <c r="BI1506" s="1">
        <f t="shared" si="267"/>
        <v>0</v>
      </c>
      <c r="BJ1506" s="1">
        <v>10</v>
      </c>
      <c r="BV1506" s="1">
        <v>10</v>
      </c>
      <c r="BX1506" s="1">
        <f t="shared" si="268"/>
        <v>0</v>
      </c>
      <c r="CA1506" s="1">
        <f t="shared" si="269"/>
        <v>0</v>
      </c>
      <c r="CB1506" s="1">
        <f t="shared" si="270"/>
        <v>0</v>
      </c>
      <c r="CC1506" s="1">
        <v>40</v>
      </c>
      <c r="CD1506" s="1">
        <v>40</v>
      </c>
      <c r="CG1506" s="1">
        <f t="shared" si="271"/>
        <v>0</v>
      </c>
      <c r="CH1506" s="1">
        <v>24</v>
      </c>
      <c r="CI1506" s="1">
        <v>24</v>
      </c>
      <c r="CL1506" s="1">
        <f t="shared" si="272"/>
        <v>0</v>
      </c>
      <c r="CO1506" s="1">
        <f t="shared" si="273"/>
        <v>0</v>
      </c>
      <c r="CP1506" s="1">
        <v>379.59</v>
      </c>
      <c r="CQ1506" s="1">
        <f t="shared" si="275"/>
        <v>0</v>
      </c>
      <c r="CR1506" s="1">
        <v>10</v>
      </c>
    </row>
    <row r="1507" spans="1:96" s="1" customFormat="1" ht="15" hidden="1" customHeight="1" x14ac:dyDescent="0.25">
      <c r="A1507" s="1" t="s">
        <v>500</v>
      </c>
      <c r="B1507" s="1" t="s">
        <v>501</v>
      </c>
      <c r="C1507" s="1" t="s">
        <v>267</v>
      </c>
      <c r="D1507" s="1" t="s">
        <v>26</v>
      </c>
      <c r="E1507" s="1" t="s">
        <v>502</v>
      </c>
      <c r="F1507" s="1" t="s">
        <v>503</v>
      </c>
      <c r="G1507" s="1" t="s">
        <v>504</v>
      </c>
      <c r="H1507" s="1" t="s">
        <v>29</v>
      </c>
      <c r="I1507" s="1" t="s">
        <v>505</v>
      </c>
      <c r="J1507" s="1" t="s">
        <v>505</v>
      </c>
      <c r="K1507" s="1" t="s">
        <v>506</v>
      </c>
      <c r="L1507" s="1" t="s">
        <v>199</v>
      </c>
      <c r="M1507" s="1" t="s">
        <v>507</v>
      </c>
      <c r="N1507" s="1" t="s">
        <v>508</v>
      </c>
      <c r="O1507" s="1" t="s">
        <v>509</v>
      </c>
      <c r="P1507" s="1">
        <v>949</v>
      </c>
      <c r="Q1507" s="1" t="s">
        <v>5327</v>
      </c>
      <c r="R1507" s="1" t="s">
        <v>38</v>
      </c>
      <c r="S1507" s="1" t="s">
        <v>5242</v>
      </c>
      <c r="T1507" s="1" t="s">
        <v>5328</v>
      </c>
      <c r="U1507" s="1">
        <v>1</v>
      </c>
      <c r="V1507" s="1" t="s">
        <v>817</v>
      </c>
      <c r="W1507" s="1" t="s">
        <v>41</v>
      </c>
      <c r="X1507" s="1">
        <v>1</v>
      </c>
      <c r="Z1507" s="1">
        <v>180.9</v>
      </c>
      <c r="AA1507" s="1">
        <v>0</v>
      </c>
      <c r="AH1507" s="1">
        <v>66</v>
      </c>
      <c r="AJ1507" s="1">
        <v>114.9</v>
      </c>
      <c r="AO1507" s="1">
        <f t="shared" si="266"/>
        <v>0</v>
      </c>
      <c r="AP1507" s="1">
        <v>0</v>
      </c>
      <c r="BI1507" s="1">
        <f t="shared" si="267"/>
        <v>0</v>
      </c>
      <c r="BJ1507" s="1">
        <v>151.1</v>
      </c>
      <c r="BK1507" s="1">
        <v>0.5</v>
      </c>
      <c r="BM1507" s="1">
        <v>5</v>
      </c>
      <c r="BN1507" s="1">
        <v>1.25</v>
      </c>
      <c r="BP1507" s="1">
        <v>9</v>
      </c>
      <c r="BQ1507" s="1">
        <v>6</v>
      </c>
      <c r="BR1507" s="1">
        <v>13.75</v>
      </c>
      <c r="BS1507" s="1">
        <v>8.1</v>
      </c>
      <c r="BT1507" s="1">
        <v>17.5</v>
      </c>
      <c r="BU1507" s="1">
        <v>10</v>
      </c>
      <c r="BV1507" s="1">
        <v>10</v>
      </c>
      <c r="BX1507" s="1">
        <f t="shared" si="268"/>
        <v>0</v>
      </c>
      <c r="BZ1507" s="1">
        <v>70</v>
      </c>
      <c r="CA1507" s="1">
        <f t="shared" si="269"/>
        <v>0</v>
      </c>
      <c r="CB1507" s="1">
        <f t="shared" si="270"/>
        <v>0</v>
      </c>
      <c r="CC1507" s="1">
        <v>40</v>
      </c>
      <c r="CD1507" s="1">
        <v>40</v>
      </c>
      <c r="CG1507" s="1">
        <f t="shared" si="271"/>
        <v>0</v>
      </c>
      <c r="CH1507" s="1">
        <v>24</v>
      </c>
      <c r="CI1507" s="1">
        <v>24</v>
      </c>
      <c r="CL1507" s="1">
        <f t="shared" si="272"/>
        <v>0</v>
      </c>
      <c r="CO1507" s="1">
        <f t="shared" si="273"/>
        <v>0</v>
      </c>
      <c r="CP1507" s="1">
        <v>372</v>
      </c>
      <c r="CQ1507" s="1">
        <f t="shared" si="275"/>
        <v>0</v>
      </c>
      <c r="CR1507" s="1">
        <v>11</v>
      </c>
    </row>
    <row r="1508" spans="1:96" s="1" customFormat="1" ht="15" hidden="1" customHeight="1" x14ac:dyDescent="0.25">
      <c r="A1508" s="1" t="s">
        <v>5041</v>
      </c>
      <c r="B1508" s="1" t="s">
        <v>5042</v>
      </c>
      <c r="C1508" s="1" t="s">
        <v>25</v>
      </c>
      <c r="D1508" s="1" t="s">
        <v>26</v>
      </c>
      <c r="E1508" s="1" t="s">
        <v>5043</v>
      </c>
      <c r="F1508" s="1" t="s">
        <v>5044</v>
      </c>
      <c r="G1508" s="1" t="s">
        <v>284</v>
      </c>
      <c r="H1508" s="1" t="s">
        <v>3881</v>
      </c>
      <c r="I1508" s="1" t="s">
        <v>5045</v>
      </c>
      <c r="J1508" s="1" t="s">
        <v>5046</v>
      </c>
      <c r="K1508" s="1" t="s">
        <v>5047</v>
      </c>
      <c r="L1508" s="1" t="s">
        <v>105</v>
      </c>
      <c r="M1508" s="1" t="s">
        <v>4540</v>
      </c>
      <c r="N1508" s="1" t="s">
        <v>5048</v>
      </c>
      <c r="O1508" s="1" t="s">
        <v>684</v>
      </c>
      <c r="P1508" s="1">
        <v>949</v>
      </c>
      <c r="Q1508" s="1" t="s">
        <v>5327</v>
      </c>
      <c r="R1508" s="1" t="s">
        <v>38</v>
      </c>
      <c r="S1508" s="1" t="s">
        <v>5242</v>
      </c>
      <c r="T1508" s="1" t="s">
        <v>5328</v>
      </c>
      <c r="U1508" s="1">
        <v>1</v>
      </c>
      <c r="V1508" s="1" t="s">
        <v>817</v>
      </c>
      <c r="W1508" s="1" t="s">
        <v>41</v>
      </c>
      <c r="X1508" s="1">
        <v>1</v>
      </c>
      <c r="Z1508" s="1">
        <v>326.83</v>
      </c>
      <c r="AA1508" s="1">
        <v>10</v>
      </c>
      <c r="AC1508" s="1">
        <v>47.56</v>
      </c>
      <c r="AD1508" s="1">
        <v>200</v>
      </c>
      <c r="AE1508" s="1">
        <v>23.31</v>
      </c>
      <c r="AJ1508" s="1">
        <v>45.96</v>
      </c>
      <c r="AO1508" s="1">
        <f t="shared" si="266"/>
        <v>0</v>
      </c>
      <c r="AP1508" s="1">
        <v>185.54</v>
      </c>
      <c r="AR1508" s="1">
        <v>41</v>
      </c>
      <c r="AS1508" s="1">
        <v>100</v>
      </c>
      <c r="AU1508" s="1">
        <v>11.62</v>
      </c>
      <c r="BA1508" s="1">
        <v>22.92</v>
      </c>
      <c r="BI1508" s="1">
        <f t="shared" si="267"/>
        <v>0</v>
      </c>
      <c r="BJ1508" s="1">
        <v>9</v>
      </c>
      <c r="BK1508" s="1">
        <v>0.5</v>
      </c>
      <c r="BL1508" s="1">
        <v>0.75</v>
      </c>
      <c r="BO1508" s="1">
        <v>3.75</v>
      </c>
      <c r="BQ1508" s="1">
        <v>4</v>
      </c>
      <c r="BX1508" s="1">
        <f t="shared" si="268"/>
        <v>0</v>
      </c>
      <c r="CA1508" s="1">
        <f t="shared" si="269"/>
        <v>0</v>
      </c>
      <c r="CB1508" s="1">
        <f t="shared" si="270"/>
        <v>0</v>
      </c>
      <c r="CC1508" s="1">
        <v>30</v>
      </c>
      <c r="CD1508" s="1">
        <v>30</v>
      </c>
      <c r="CG1508" s="1">
        <f t="shared" si="271"/>
        <v>0</v>
      </c>
      <c r="CH1508" s="1">
        <v>16</v>
      </c>
      <c r="CI1508" s="1">
        <v>16</v>
      </c>
      <c r="CL1508" s="1">
        <f t="shared" si="272"/>
        <v>0</v>
      </c>
      <c r="CO1508" s="1">
        <f t="shared" si="273"/>
        <v>0</v>
      </c>
      <c r="CP1508" s="1">
        <v>365.83</v>
      </c>
      <c r="CQ1508" s="1">
        <f t="shared" si="275"/>
        <v>0</v>
      </c>
      <c r="CR1508" s="1">
        <v>12</v>
      </c>
    </row>
    <row r="1509" spans="1:96" s="1" customFormat="1" ht="15" hidden="1" customHeight="1" x14ac:dyDescent="0.25">
      <c r="A1509" s="1" t="s">
        <v>5285</v>
      </c>
      <c r="B1509" s="1" t="s">
        <v>5286</v>
      </c>
      <c r="C1509" s="1" t="s">
        <v>25</v>
      </c>
      <c r="D1509" s="1" t="s">
        <v>26</v>
      </c>
      <c r="E1509" s="1" t="s">
        <v>5287</v>
      </c>
      <c r="F1509" s="1" t="s">
        <v>5288</v>
      </c>
      <c r="G1509" s="1" t="s">
        <v>123</v>
      </c>
      <c r="H1509" s="1" t="s">
        <v>2323</v>
      </c>
      <c r="I1509" s="1" t="s">
        <v>5289</v>
      </c>
      <c r="J1509" s="1" t="s">
        <v>5290</v>
      </c>
      <c r="K1509" s="1" t="s">
        <v>5291</v>
      </c>
      <c r="L1509" s="1" t="s">
        <v>1316</v>
      </c>
      <c r="M1509" s="1" t="s">
        <v>141</v>
      </c>
      <c r="N1509" s="1" t="s">
        <v>5292</v>
      </c>
      <c r="O1509" s="1" t="s">
        <v>3483</v>
      </c>
      <c r="P1509" s="1">
        <v>949</v>
      </c>
      <c r="Q1509" s="1" t="s">
        <v>5327</v>
      </c>
      <c r="R1509" s="1" t="s">
        <v>38</v>
      </c>
      <c r="S1509" s="1" t="s">
        <v>5242</v>
      </c>
      <c r="T1509" s="1" t="s">
        <v>5328</v>
      </c>
      <c r="U1509" s="1">
        <v>1</v>
      </c>
      <c r="V1509" s="1" t="s">
        <v>817</v>
      </c>
      <c r="W1509" s="1" t="s">
        <v>41</v>
      </c>
      <c r="X1509" s="1">
        <v>1</v>
      </c>
      <c r="Z1509" s="1">
        <v>83.98</v>
      </c>
      <c r="AA1509" s="1">
        <v>50</v>
      </c>
      <c r="AH1509" s="1">
        <v>11</v>
      </c>
      <c r="AJ1509" s="1">
        <v>22.98</v>
      </c>
      <c r="AO1509" s="1">
        <f t="shared" si="266"/>
        <v>0</v>
      </c>
      <c r="AP1509" s="1">
        <v>50</v>
      </c>
      <c r="BI1509" s="1">
        <f t="shared" si="267"/>
        <v>0</v>
      </c>
      <c r="BJ1509" s="1">
        <v>196.95</v>
      </c>
      <c r="BK1509" s="1">
        <v>2.5</v>
      </c>
      <c r="BM1509" s="1">
        <v>4</v>
      </c>
      <c r="BO1509" s="1">
        <v>22.5</v>
      </c>
      <c r="BP1509" s="1">
        <v>1.5</v>
      </c>
      <c r="BQ1509" s="1">
        <v>24</v>
      </c>
      <c r="BR1509" s="1">
        <v>35.75</v>
      </c>
      <c r="BS1509" s="1">
        <v>2.7</v>
      </c>
      <c r="BT1509" s="1">
        <v>14</v>
      </c>
      <c r="BU1509" s="1">
        <v>10</v>
      </c>
      <c r="BW1509" s="1">
        <v>10</v>
      </c>
      <c r="BX1509" s="1">
        <f t="shared" si="268"/>
        <v>0</v>
      </c>
      <c r="BZ1509" s="1">
        <v>70</v>
      </c>
      <c r="CA1509" s="1">
        <f t="shared" si="269"/>
        <v>0</v>
      </c>
      <c r="CB1509" s="1">
        <f t="shared" si="270"/>
        <v>0</v>
      </c>
      <c r="CC1509" s="1">
        <v>40</v>
      </c>
      <c r="CD1509" s="1">
        <v>40</v>
      </c>
      <c r="CG1509" s="1">
        <f t="shared" si="271"/>
        <v>0</v>
      </c>
      <c r="CH1509" s="1">
        <v>24</v>
      </c>
      <c r="CI1509" s="1">
        <v>24</v>
      </c>
      <c r="CL1509" s="1">
        <f t="shared" si="272"/>
        <v>0</v>
      </c>
      <c r="CO1509" s="1">
        <f t="shared" si="273"/>
        <v>0</v>
      </c>
      <c r="CP1509" s="1">
        <v>320.93</v>
      </c>
      <c r="CQ1509" s="1">
        <f t="shared" si="275"/>
        <v>0</v>
      </c>
      <c r="CR1509" s="1">
        <v>13</v>
      </c>
    </row>
    <row r="1510" spans="1:96" s="1" customFormat="1" ht="15" hidden="1" customHeight="1" x14ac:dyDescent="0.25">
      <c r="A1510" s="1" t="s">
        <v>5049</v>
      </c>
      <c r="B1510" s="1" t="s">
        <v>5050</v>
      </c>
      <c r="C1510" s="1" t="s">
        <v>157</v>
      </c>
      <c r="D1510" s="1" t="s">
        <v>26</v>
      </c>
      <c r="E1510" s="1" t="s">
        <v>5051</v>
      </c>
      <c r="F1510" s="1" t="s">
        <v>5052</v>
      </c>
      <c r="G1510" s="1" t="s">
        <v>5053</v>
      </c>
      <c r="H1510" s="1" t="s">
        <v>284</v>
      </c>
      <c r="I1510" s="1" t="s">
        <v>5054</v>
      </c>
      <c r="J1510" s="1" t="s">
        <v>5055</v>
      </c>
      <c r="K1510" s="1" t="s">
        <v>5056</v>
      </c>
      <c r="L1510" s="1" t="s">
        <v>105</v>
      </c>
      <c r="M1510" s="1" t="s">
        <v>436</v>
      </c>
      <c r="N1510" s="1" t="s">
        <v>5057</v>
      </c>
      <c r="O1510" s="1" t="s">
        <v>1439</v>
      </c>
      <c r="P1510" s="1">
        <v>949</v>
      </c>
      <c r="Q1510" s="1" t="s">
        <v>5327</v>
      </c>
      <c r="R1510" s="1" t="s">
        <v>38</v>
      </c>
      <c r="S1510" s="1" t="s">
        <v>5242</v>
      </c>
      <c r="T1510" s="1" t="s">
        <v>5328</v>
      </c>
      <c r="U1510" s="1">
        <v>1</v>
      </c>
      <c r="V1510" s="1" t="s">
        <v>817</v>
      </c>
      <c r="W1510" s="1" t="s">
        <v>41</v>
      </c>
      <c r="X1510" s="1">
        <v>4</v>
      </c>
      <c r="Z1510" s="1">
        <v>223.98</v>
      </c>
      <c r="AA1510" s="1">
        <v>10</v>
      </c>
      <c r="AB1510" s="1">
        <v>2.4900000000000002</v>
      </c>
      <c r="AD1510" s="1">
        <v>85</v>
      </c>
      <c r="AH1510" s="1">
        <v>19.25</v>
      </c>
      <c r="AJ1510" s="1">
        <v>107.24</v>
      </c>
      <c r="AO1510" s="1">
        <f t="shared" si="266"/>
        <v>0</v>
      </c>
      <c r="AP1510" s="1">
        <v>226.83</v>
      </c>
      <c r="AX1510" s="1">
        <v>9.59</v>
      </c>
      <c r="BB1510" s="1">
        <v>107.24</v>
      </c>
      <c r="BH1510" s="1">
        <v>100</v>
      </c>
      <c r="BI1510" s="1">
        <f t="shared" si="267"/>
        <v>0</v>
      </c>
      <c r="BJ1510" s="1">
        <v>49.7</v>
      </c>
      <c r="BM1510" s="1">
        <v>1</v>
      </c>
      <c r="BO1510" s="1">
        <v>1.25</v>
      </c>
      <c r="BQ1510" s="1">
        <v>2</v>
      </c>
      <c r="BR1510" s="1">
        <v>2.75</v>
      </c>
      <c r="BS1510" s="1">
        <v>2.7</v>
      </c>
      <c r="BU1510" s="1">
        <v>10</v>
      </c>
      <c r="BW1510" s="1">
        <v>10</v>
      </c>
      <c r="BX1510" s="1">
        <f t="shared" si="268"/>
        <v>0</v>
      </c>
      <c r="BY1510" s="1">
        <v>20</v>
      </c>
      <c r="CA1510" s="1">
        <f t="shared" si="269"/>
        <v>0</v>
      </c>
      <c r="CB1510" s="1">
        <f t="shared" si="270"/>
        <v>0</v>
      </c>
      <c r="CC1510" s="1">
        <v>40</v>
      </c>
      <c r="CD1510" s="1">
        <v>40</v>
      </c>
      <c r="CG1510" s="1">
        <f t="shared" si="271"/>
        <v>0</v>
      </c>
      <c r="CH1510" s="1">
        <v>24</v>
      </c>
      <c r="CI1510" s="1">
        <v>24</v>
      </c>
      <c r="CL1510" s="1">
        <f t="shared" si="272"/>
        <v>0</v>
      </c>
      <c r="CO1510" s="1">
        <f t="shared" si="273"/>
        <v>0</v>
      </c>
      <c r="CP1510" s="1">
        <v>313.68</v>
      </c>
      <c r="CQ1510" s="1">
        <f t="shared" si="275"/>
        <v>0</v>
      </c>
      <c r="CR1510" s="1">
        <v>14</v>
      </c>
    </row>
    <row r="1511" spans="1:96" s="1" customFormat="1" ht="15" hidden="1" customHeight="1" x14ac:dyDescent="0.25">
      <c r="A1511" s="1" t="s">
        <v>5110</v>
      </c>
      <c r="B1511" s="1" t="s">
        <v>5111</v>
      </c>
      <c r="C1511" s="1" t="s">
        <v>419</v>
      </c>
      <c r="D1511" s="1" t="s">
        <v>26</v>
      </c>
      <c r="E1511" s="1" t="s">
        <v>5112</v>
      </c>
      <c r="F1511" s="1" t="s">
        <v>5113</v>
      </c>
      <c r="G1511" s="1" t="s">
        <v>5114</v>
      </c>
      <c r="H1511" s="1" t="s">
        <v>75</v>
      </c>
      <c r="I1511" s="1" t="s">
        <v>5115</v>
      </c>
      <c r="J1511" s="1" t="s">
        <v>5116</v>
      </c>
      <c r="K1511" s="1" t="s">
        <v>5117</v>
      </c>
      <c r="L1511" s="1" t="s">
        <v>105</v>
      </c>
      <c r="M1511" s="1" t="s">
        <v>1495</v>
      </c>
      <c r="N1511" s="1" t="s">
        <v>5118</v>
      </c>
      <c r="O1511" s="1" t="s">
        <v>233</v>
      </c>
      <c r="P1511" s="1">
        <v>949</v>
      </c>
      <c r="Q1511" s="1" t="s">
        <v>5327</v>
      </c>
      <c r="R1511" s="1" t="s">
        <v>38</v>
      </c>
      <c r="S1511" s="1" t="s">
        <v>5242</v>
      </c>
      <c r="T1511" s="1" t="s">
        <v>5328</v>
      </c>
      <c r="U1511" s="1">
        <v>1</v>
      </c>
      <c r="V1511" s="1" t="s">
        <v>817</v>
      </c>
      <c r="W1511" s="1" t="s">
        <v>41</v>
      </c>
      <c r="X1511" s="1">
        <v>1</v>
      </c>
      <c r="Z1511" s="1">
        <v>94.26</v>
      </c>
      <c r="AA1511" s="1">
        <v>10</v>
      </c>
      <c r="AJ1511" s="1">
        <v>84.26</v>
      </c>
      <c r="AO1511" s="1">
        <f t="shared" si="266"/>
        <v>0</v>
      </c>
      <c r="AP1511" s="1">
        <v>10</v>
      </c>
      <c r="BI1511" s="1">
        <f t="shared" si="267"/>
        <v>0</v>
      </c>
      <c r="BJ1511" s="1">
        <v>159.9</v>
      </c>
      <c r="BK1511" s="1">
        <v>1</v>
      </c>
      <c r="BL1511" s="1">
        <v>0.75</v>
      </c>
      <c r="BM1511" s="1">
        <v>13</v>
      </c>
      <c r="BO1511" s="1">
        <v>15</v>
      </c>
      <c r="BP1511" s="1">
        <v>3</v>
      </c>
      <c r="BQ1511" s="1">
        <v>10</v>
      </c>
      <c r="BR1511" s="1">
        <v>8.25</v>
      </c>
      <c r="BS1511" s="1">
        <v>5.4</v>
      </c>
      <c r="BT1511" s="1">
        <v>3.5</v>
      </c>
      <c r="BU1511" s="1">
        <v>10</v>
      </c>
      <c r="BV1511" s="1">
        <v>10</v>
      </c>
      <c r="BW1511" s="1">
        <v>10</v>
      </c>
      <c r="BX1511" s="1">
        <f t="shared" si="268"/>
        <v>0</v>
      </c>
      <c r="BZ1511" s="1">
        <v>70</v>
      </c>
      <c r="CA1511" s="1">
        <f t="shared" si="269"/>
        <v>0</v>
      </c>
      <c r="CB1511" s="1">
        <f t="shared" si="270"/>
        <v>0</v>
      </c>
      <c r="CC1511" s="1">
        <v>30</v>
      </c>
      <c r="CD1511" s="1">
        <v>30</v>
      </c>
      <c r="CG1511" s="1">
        <f t="shared" si="271"/>
        <v>0</v>
      </c>
      <c r="CH1511" s="1">
        <v>16</v>
      </c>
      <c r="CI1511" s="1">
        <v>16</v>
      </c>
      <c r="CL1511" s="1">
        <f t="shared" si="272"/>
        <v>0</v>
      </c>
      <c r="CO1511" s="1">
        <f t="shared" si="273"/>
        <v>0</v>
      </c>
      <c r="CP1511" s="1">
        <v>284.16000000000003</v>
      </c>
      <c r="CQ1511" s="1">
        <f t="shared" si="275"/>
        <v>0</v>
      </c>
      <c r="CR1511" s="1">
        <v>15</v>
      </c>
    </row>
    <row r="1512" spans="1:96" s="1" customFormat="1" ht="15" hidden="1" customHeight="1" x14ac:dyDescent="0.25">
      <c r="A1512" s="1" t="s">
        <v>322</v>
      </c>
      <c r="B1512" s="1" t="s">
        <v>323</v>
      </c>
      <c r="C1512" s="1" t="s">
        <v>25</v>
      </c>
      <c r="D1512" s="1" t="s">
        <v>26</v>
      </c>
      <c r="E1512" s="1" t="s">
        <v>324</v>
      </c>
      <c r="F1512" s="1" t="s">
        <v>325</v>
      </c>
      <c r="G1512" s="1" t="s">
        <v>29</v>
      </c>
      <c r="H1512" s="1" t="s">
        <v>137</v>
      </c>
      <c r="I1512" s="1" t="s">
        <v>326</v>
      </c>
      <c r="J1512" s="1" t="s">
        <v>327</v>
      </c>
      <c r="K1512" s="1" t="s">
        <v>328</v>
      </c>
      <c r="L1512" s="1" t="s">
        <v>329</v>
      </c>
      <c r="M1512" s="1" t="s">
        <v>330</v>
      </c>
      <c r="N1512" s="1" t="s">
        <v>331</v>
      </c>
      <c r="O1512" s="1" t="s">
        <v>332</v>
      </c>
      <c r="P1512" s="1">
        <v>949</v>
      </c>
      <c r="Q1512" s="1" t="s">
        <v>5327</v>
      </c>
      <c r="R1512" s="1" t="s">
        <v>38</v>
      </c>
      <c r="S1512" s="1" t="s">
        <v>5242</v>
      </c>
      <c r="T1512" s="1" t="s">
        <v>5328</v>
      </c>
      <c r="U1512" s="1">
        <v>1</v>
      </c>
      <c r="V1512" s="1" t="s">
        <v>817</v>
      </c>
      <c r="W1512" s="1" t="s">
        <v>41</v>
      </c>
      <c r="X1512" s="1">
        <v>6</v>
      </c>
      <c r="Z1512" s="1">
        <v>181.86</v>
      </c>
      <c r="AA1512" s="1">
        <v>10</v>
      </c>
      <c r="AH1512" s="1">
        <v>11</v>
      </c>
      <c r="AJ1512" s="1">
        <v>160.86000000000001</v>
      </c>
      <c r="AO1512" s="1">
        <f t="shared" si="266"/>
        <v>0</v>
      </c>
      <c r="AP1512" s="1">
        <v>176.34</v>
      </c>
      <c r="AX1512" s="1">
        <v>5.48</v>
      </c>
      <c r="BB1512" s="1">
        <v>160.86000000000001</v>
      </c>
      <c r="BI1512" s="1">
        <f t="shared" si="267"/>
        <v>0</v>
      </c>
      <c r="BJ1512" s="1">
        <v>82.4</v>
      </c>
      <c r="BM1512" s="1">
        <v>1</v>
      </c>
      <c r="BO1512" s="1">
        <v>15</v>
      </c>
      <c r="BQ1512" s="1">
        <v>24</v>
      </c>
      <c r="BS1512" s="1">
        <v>32.4</v>
      </c>
      <c r="BV1512" s="1">
        <v>10</v>
      </c>
      <c r="BX1512" s="1">
        <f t="shared" si="268"/>
        <v>0</v>
      </c>
      <c r="CA1512" s="1">
        <f t="shared" si="269"/>
        <v>0</v>
      </c>
      <c r="CB1512" s="1">
        <f t="shared" si="270"/>
        <v>0</v>
      </c>
      <c r="CG1512" s="1">
        <f t="shared" si="271"/>
        <v>0</v>
      </c>
      <c r="CL1512" s="1">
        <f t="shared" si="272"/>
        <v>0</v>
      </c>
      <c r="CO1512" s="1">
        <f t="shared" si="273"/>
        <v>0</v>
      </c>
      <c r="CP1512" s="1">
        <v>264.26</v>
      </c>
      <c r="CQ1512" s="1">
        <f t="shared" si="275"/>
        <v>0</v>
      </c>
      <c r="CR1512" s="1">
        <v>16</v>
      </c>
    </row>
    <row r="1513" spans="1:96" s="1" customFormat="1" ht="15" hidden="1" customHeight="1" x14ac:dyDescent="0.25">
      <c r="A1513" s="1" t="s">
        <v>354</v>
      </c>
      <c r="B1513" s="1" t="s">
        <v>355</v>
      </c>
      <c r="C1513" s="1" t="s">
        <v>25</v>
      </c>
      <c r="D1513" s="1" t="s">
        <v>26</v>
      </c>
      <c r="E1513" s="1" t="s">
        <v>356</v>
      </c>
      <c r="F1513" s="1" t="s">
        <v>357</v>
      </c>
      <c r="G1513" s="1" t="s">
        <v>358</v>
      </c>
      <c r="H1513" s="1" t="s">
        <v>29</v>
      </c>
      <c r="I1513" s="1" t="s">
        <v>359</v>
      </c>
      <c r="J1513" s="1" t="s">
        <v>360</v>
      </c>
      <c r="K1513" s="1" t="s">
        <v>361</v>
      </c>
      <c r="L1513" s="1" t="s">
        <v>362</v>
      </c>
      <c r="M1513" s="1" t="s">
        <v>363</v>
      </c>
      <c r="N1513" s="1" t="s">
        <v>364</v>
      </c>
      <c r="O1513" s="1" t="s">
        <v>365</v>
      </c>
      <c r="P1513" s="1">
        <v>949</v>
      </c>
      <c r="Q1513" s="1" t="s">
        <v>5327</v>
      </c>
      <c r="R1513" s="1" t="s">
        <v>38</v>
      </c>
      <c r="S1513" s="1" t="s">
        <v>5242</v>
      </c>
      <c r="T1513" s="1" t="s">
        <v>5328</v>
      </c>
      <c r="U1513" s="1">
        <v>1</v>
      </c>
      <c r="V1513" s="1" t="s">
        <v>817</v>
      </c>
      <c r="W1513" s="1" t="s">
        <v>41</v>
      </c>
      <c r="X1513" s="1">
        <v>2</v>
      </c>
      <c r="Z1513" s="1">
        <v>199</v>
      </c>
      <c r="AA1513" s="1">
        <v>10</v>
      </c>
      <c r="AE1513" s="1">
        <v>16.649999999999999</v>
      </c>
      <c r="AJ1513" s="1">
        <v>172.35</v>
      </c>
      <c r="AO1513" s="1">
        <f t="shared" si="266"/>
        <v>0</v>
      </c>
      <c r="AP1513" s="1">
        <v>190.65</v>
      </c>
      <c r="AU1513" s="1">
        <v>8.3000000000000007</v>
      </c>
      <c r="BB1513" s="1">
        <v>172.35</v>
      </c>
      <c r="BI1513" s="1">
        <f t="shared" si="267"/>
        <v>0</v>
      </c>
      <c r="BJ1513" s="1">
        <v>26.75</v>
      </c>
      <c r="BK1513" s="1">
        <v>0.5</v>
      </c>
      <c r="BO1513" s="1">
        <v>6.25</v>
      </c>
      <c r="BV1513" s="1">
        <v>10</v>
      </c>
      <c r="BW1513" s="1">
        <v>10</v>
      </c>
      <c r="BX1513" s="1">
        <f t="shared" si="268"/>
        <v>0</v>
      </c>
      <c r="CA1513" s="1">
        <f t="shared" si="269"/>
        <v>0</v>
      </c>
      <c r="CB1513" s="1">
        <f t="shared" si="270"/>
        <v>0</v>
      </c>
      <c r="CC1513" s="1">
        <v>30</v>
      </c>
      <c r="CD1513" s="1">
        <v>30</v>
      </c>
      <c r="CG1513" s="1">
        <f t="shared" si="271"/>
        <v>0</v>
      </c>
      <c r="CH1513" s="1">
        <v>16</v>
      </c>
      <c r="CI1513" s="1">
        <v>16</v>
      </c>
      <c r="CL1513" s="1">
        <f t="shared" si="272"/>
        <v>0</v>
      </c>
      <c r="CO1513" s="1">
        <f t="shared" si="273"/>
        <v>0</v>
      </c>
      <c r="CP1513" s="1">
        <v>255.75</v>
      </c>
      <c r="CQ1513" s="1">
        <f t="shared" si="275"/>
        <v>0</v>
      </c>
      <c r="CR1513" s="1">
        <v>17</v>
      </c>
    </row>
    <row r="1514" spans="1:96" s="1" customFormat="1" ht="15" hidden="1" customHeight="1" x14ac:dyDescent="0.25">
      <c r="A1514" s="1" t="s">
        <v>4140</v>
      </c>
      <c r="B1514" s="1" t="s">
        <v>4141</v>
      </c>
      <c r="C1514" s="1" t="s">
        <v>25</v>
      </c>
      <c r="D1514" s="1" t="s">
        <v>26</v>
      </c>
      <c r="E1514" s="1" t="s">
        <v>4142</v>
      </c>
      <c r="F1514" s="1" t="s">
        <v>4143</v>
      </c>
      <c r="G1514" s="1" t="s">
        <v>74</v>
      </c>
      <c r="H1514" s="1" t="s">
        <v>1225</v>
      </c>
      <c r="I1514" s="1" t="s">
        <v>4144</v>
      </c>
      <c r="J1514" s="1" t="s">
        <v>4145</v>
      </c>
      <c r="K1514" s="1" t="s">
        <v>4146</v>
      </c>
      <c r="L1514" s="1" t="s">
        <v>105</v>
      </c>
      <c r="M1514" s="1" t="s">
        <v>1525</v>
      </c>
      <c r="N1514" s="1" t="s">
        <v>4147</v>
      </c>
      <c r="O1514" s="1" t="s">
        <v>1241</v>
      </c>
      <c r="P1514" s="1">
        <v>949</v>
      </c>
      <c r="Q1514" s="1" t="s">
        <v>5327</v>
      </c>
      <c r="R1514" s="1" t="s">
        <v>38</v>
      </c>
      <c r="S1514" s="1" t="s">
        <v>5242</v>
      </c>
      <c r="T1514" s="1" t="s">
        <v>5328</v>
      </c>
      <c r="U1514" s="1">
        <v>1</v>
      </c>
      <c r="V1514" s="1" t="s">
        <v>817</v>
      </c>
      <c r="W1514" s="1" t="s">
        <v>41</v>
      </c>
      <c r="X1514" s="1">
        <v>1</v>
      </c>
      <c r="Z1514" s="1">
        <v>48.89</v>
      </c>
      <c r="AA1514" s="1">
        <v>10</v>
      </c>
      <c r="AH1514" s="1">
        <v>8.25</v>
      </c>
      <c r="AJ1514" s="1">
        <v>30.64</v>
      </c>
      <c r="AO1514" s="1">
        <f t="shared" si="266"/>
        <v>0</v>
      </c>
      <c r="AP1514" s="1">
        <v>44.75</v>
      </c>
      <c r="AX1514" s="1">
        <v>4.1100000000000003</v>
      </c>
      <c r="BB1514" s="1">
        <v>30.64</v>
      </c>
      <c r="BI1514" s="1">
        <f t="shared" si="267"/>
        <v>0</v>
      </c>
      <c r="BJ1514" s="1">
        <v>161.19999999999999</v>
      </c>
      <c r="BK1514" s="1">
        <v>1.5</v>
      </c>
      <c r="BM1514" s="1">
        <v>6</v>
      </c>
      <c r="BO1514" s="1">
        <v>10</v>
      </c>
      <c r="BP1514" s="1">
        <v>1.5</v>
      </c>
      <c r="BQ1514" s="1">
        <v>18</v>
      </c>
      <c r="BR1514" s="1">
        <v>11</v>
      </c>
      <c r="BS1514" s="1">
        <v>16.2</v>
      </c>
      <c r="BT1514" s="1">
        <v>7</v>
      </c>
      <c r="BU1514" s="1">
        <v>10</v>
      </c>
      <c r="BV1514" s="1">
        <v>10</v>
      </c>
      <c r="BX1514" s="1">
        <f t="shared" si="268"/>
        <v>0</v>
      </c>
      <c r="BZ1514" s="1">
        <v>70</v>
      </c>
      <c r="CA1514" s="1">
        <f t="shared" si="269"/>
        <v>0</v>
      </c>
      <c r="CB1514" s="1">
        <f t="shared" si="270"/>
        <v>0</v>
      </c>
      <c r="CC1514" s="1">
        <v>40</v>
      </c>
      <c r="CD1514" s="1">
        <v>40</v>
      </c>
      <c r="CG1514" s="1">
        <f t="shared" si="271"/>
        <v>0</v>
      </c>
      <c r="CH1514" s="1">
        <v>24</v>
      </c>
      <c r="CI1514" s="1">
        <v>24</v>
      </c>
      <c r="CL1514" s="1">
        <f t="shared" si="272"/>
        <v>0</v>
      </c>
      <c r="CO1514" s="1">
        <f t="shared" si="273"/>
        <v>0</v>
      </c>
      <c r="CP1514" s="1">
        <v>250.09</v>
      </c>
      <c r="CQ1514" s="1">
        <f t="shared" si="275"/>
        <v>0</v>
      </c>
      <c r="CR1514" s="1">
        <v>18</v>
      </c>
    </row>
    <row r="1515" spans="1:96" s="1" customFormat="1" ht="15" hidden="1" customHeight="1" x14ac:dyDescent="0.25">
      <c r="A1515" s="1" t="s">
        <v>5058</v>
      </c>
      <c r="B1515" s="1" t="s">
        <v>5059</v>
      </c>
      <c r="C1515" s="1" t="s">
        <v>133</v>
      </c>
      <c r="D1515" s="1" t="s">
        <v>26</v>
      </c>
      <c r="E1515" s="1" t="s">
        <v>5060</v>
      </c>
      <c r="F1515" s="1" t="s">
        <v>5061</v>
      </c>
      <c r="G1515" s="1" t="s">
        <v>391</v>
      </c>
      <c r="H1515" s="1" t="s">
        <v>101</v>
      </c>
      <c r="I1515" s="1" t="s">
        <v>5062</v>
      </c>
      <c r="J1515" s="1" t="s">
        <v>5063</v>
      </c>
      <c r="K1515" s="1" t="s">
        <v>5064</v>
      </c>
      <c r="L1515" s="1" t="s">
        <v>105</v>
      </c>
      <c r="M1515" s="1" t="s">
        <v>5065</v>
      </c>
      <c r="N1515" s="1" t="s">
        <v>5066</v>
      </c>
      <c r="O1515" s="1" t="s">
        <v>201</v>
      </c>
      <c r="P1515" s="1">
        <v>949</v>
      </c>
      <c r="Q1515" s="1" t="s">
        <v>5327</v>
      </c>
      <c r="R1515" s="1" t="s">
        <v>38</v>
      </c>
      <c r="S1515" s="1" t="s">
        <v>5242</v>
      </c>
      <c r="T1515" s="1" t="s">
        <v>5328</v>
      </c>
      <c r="U1515" s="1">
        <v>1</v>
      </c>
      <c r="V1515" s="1" t="s">
        <v>817</v>
      </c>
      <c r="W1515" s="1" t="s">
        <v>41</v>
      </c>
      <c r="X1515" s="1">
        <v>1</v>
      </c>
      <c r="Z1515" s="1">
        <v>186.64</v>
      </c>
      <c r="AA1515" s="1">
        <v>10</v>
      </c>
      <c r="AC1515" s="1">
        <v>8.1199999999999992</v>
      </c>
      <c r="AJ1515" s="1">
        <v>168.52</v>
      </c>
      <c r="AO1515" s="1">
        <f t="shared" si="266"/>
        <v>0</v>
      </c>
      <c r="AP1515" s="1">
        <v>10</v>
      </c>
      <c r="BI1515" s="1">
        <f t="shared" si="267"/>
        <v>0</v>
      </c>
      <c r="BJ1515" s="1">
        <v>11.25</v>
      </c>
      <c r="BO1515" s="1">
        <v>1.25</v>
      </c>
      <c r="BU1515" s="1">
        <v>10</v>
      </c>
      <c r="BX1515" s="1">
        <f t="shared" si="268"/>
        <v>0</v>
      </c>
      <c r="CA1515" s="1">
        <f t="shared" si="269"/>
        <v>0</v>
      </c>
      <c r="CB1515" s="1">
        <f t="shared" si="270"/>
        <v>0</v>
      </c>
      <c r="CC1515" s="1">
        <v>40</v>
      </c>
      <c r="CD1515" s="1">
        <v>40</v>
      </c>
      <c r="CG1515" s="1">
        <f t="shared" si="271"/>
        <v>0</v>
      </c>
      <c r="CH1515" s="1">
        <v>24</v>
      </c>
      <c r="CI1515" s="1">
        <v>24</v>
      </c>
      <c r="CL1515" s="1">
        <f t="shared" si="272"/>
        <v>0</v>
      </c>
      <c r="CO1515" s="1">
        <f t="shared" si="273"/>
        <v>0</v>
      </c>
      <c r="CP1515" s="1">
        <v>237.89</v>
      </c>
      <c r="CQ1515" s="1">
        <f t="shared" si="275"/>
        <v>0</v>
      </c>
      <c r="CR1515" s="1">
        <v>19</v>
      </c>
    </row>
    <row r="1516" spans="1:96" s="1" customFormat="1" ht="15" hidden="1" customHeight="1" x14ac:dyDescent="0.25">
      <c r="A1516" s="1" t="s">
        <v>5067</v>
      </c>
      <c r="B1516" s="1" t="s">
        <v>5068</v>
      </c>
      <c r="C1516" s="1" t="s">
        <v>267</v>
      </c>
      <c r="D1516" s="1" t="s">
        <v>26</v>
      </c>
      <c r="E1516" s="1" t="s">
        <v>5069</v>
      </c>
      <c r="F1516" s="1" t="s">
        <v>5070</v>
      </c>
      <c r="G1516" s="1" t="s">
        <v>5071</v>
      </c>
      <c r="H1516" s="1" t="s">
        <v>29</v>
      </c>
      <c r="I1516" s="1" t="s">
        <v>5072</v>
      </c>
      <c r="J1516" s="1" t="s">
        <v>5073</v>
      </c>
      <c r="K1516" s="1" t="s">
        <v>5074</v>
      </c>
      <c r="L1516" s="1" t="s">
        <v>105</v>
      </c>
      <c r="M1516" s="1" t="s">
        <v>436</v>
      </c>
      <c r="N1516" s="1" t="s">
        <v>5075</v>
      </c>
      <c r="O1516" s="1" t="s">
        <v>321</v>
      </c>
      <c r="P1516" s="1">
        <v>949</v>
      </c>
      <c r="Q1516" s="1" t="s">
        <v>5327</v>
      </c>
      <c r="R1516" s="1" t="s">
        <v>38</v>
      </c>
      <c r="S1516" s="1" t="s">
        <v>5242</v>
      </c>
      <c r="T1516" s="1" t="s">
        <v>5328</v>
      </c>
      <c r="U1516" s="1">
        <v>1</v>
      </c>
      <c r="V1516" s="1" t="s">
        <v>817</v>
      </c>
      <c r="W1516" s="1" t="s">
        <v>41</v>
      </c>
      <c r="X1516" s="1">
        <v>1</v>
      </c>
      <c r="Z1516" s="1">
        <v>66.247</v>
      </c>
      <c r="AA1516" s="1">
        <v>0</v>
      </c>
      <c r="AH1516" s="1">
        <v>13.75</v>
      </c>
      <c r="AL1516" s="1">
        <v>52.497</v>
      </c>
      <c r="AO1516" s="1">
        <f t="shared" si="266"/>
        <v>0</v>
      </c>
      <c r="AP1516" s="1">
        <v>0</v>
      </c>
      <c r="BI1516" s="1">
        <f t="shared" si="267"/>
        <v>0</v>
      </c>
      <c r="BJ1516" s="1">
        <v>140.05000000000001</v>
      </c>
      <c r="BK1516" s="1">
        <v>3</v>
      </c>
      <c r="BO1516" s="1">
        <v>11.25</v>
      </c>
      <c r="BP1516" s="1">
        <v>4.5</v>
      </c>
      <c r="BQ1516" s="1">
        <v>10</v>
      </c>
      <c r="BS1516" s="1">
        <v>10.8</v>
      </c>
      <c r="BT1516" s="1">
        <v>10.5</v>
      </c>
      <c r="BU1516" s="1">
        <v>10</v>
      </c>
      <c r="BV1516" s="1">
        <v>10</v>
      </c>
      <c r="BX1516" s="1">
        <f t="shared" si="268"/>
        <v>0</v>
      </c>
      <c r="BZ1516" s="1">
        <v>70</v>
      </c>
      <c r="CA1516" s="1">
        <f t="shared" si="269"/>
        <v>0</v>
      </c>
      <c r="CB1516" s="1">
        <f t="shared" si="270"/>
        <v>0</v>
      </c>
      <c r="CC1516" s="1">
        <v>30</v>
      </c>
      <c r="CD1516" s="1">
        <v>30</v>
      </c>
      <c r="CG1516" s="1">
        <f t="shared" si="271"/>
        <v>0</v>
      </c>
      <c r="CH1516" s="1">
        <v>16</v>
      </c>
      <c r="CI1516" s="1">
        <v>16</v>
      </c>
      <c r="CL1516" s="1">
        <f t="shared" si="272"/>
        <v>0</v>
      </c>
      <c r="CO1516" s="1">
        <f t="shared" si="273"/>
        <v>0</v>
      </c>
      <c r="CP1516" s="1">
        <v>236.297</v>
      </c>
      <c r="CQ1516" s="1">
        <f t="shared" si="275"/>
        <v>0</v>
      </c>
      <c r="CR1516" s="1">
        <v>20</v>
      </c>
    </row>
    <row r="1517" spans="1:96" s="1" customFormat="1" ht="15" hidden="1" customHeight="1" x14ac:dyDescent="0.25">
      <c r="A1517" s="1" t="s">
        <v>429</v>
      </c>
      <c r="B1517" s="1" t="s">
        <v>430</v>
      </c>
      <c r="C1517" s="1" t="s">
        <v>25</v>
      </c>
      <c r="D1517" s="1" t="s">
        <v>26</v>
      </c>
      <c r="E1517" s="1" t="s">
        <v>431</v>
      </c>
      <c r="F1517" s="1" t="s">
        <v>432</v>
      </c>
      <c r="G1517" s="1" t="s">
        <v>217</v>
      </c>
      <c r="H1517" s="1" t="s">
        <v>74</v>
      </c>
      <c r="I1517" s="1" t="s">
        <v>433</v>
      </c>
      <c r="J1517" s="1" t="s">
        <v>434</v>
      </c>
      <c r="K1517" s="1" t="s">
        <v>435</v>
      </c>
      <c r="L1517" s="1" t="s">
        <v>105</v>
      </c>
      <c r="M1517" s="1" t="s">
        <v>436</v>
      </c>
      <c r="N1517" s="1" t="s">
        <v>437</v>
      </c>
      <c r="O1517" s="1" t="s">
        <v>438</v>
      </c>
      <c r="P1517" s="1">
        <v>949</v>
      </c>
      <c r="Q1517" s="1" t="s">
        <v>5327</v>
      </c>
      <c r="R1517" s="1" t="s">
        <v>38</v>
      </c>
      <c r="S1517" s="1" t="s">
        <v>5242</v>
      </c>
      <c r="T1517" s="1" t="s">
        <v>5328</v>
      </c>
      <c r="U1517" s="1">
        <v>1</v>
      </c>
      <c r="V1517" s="1" t="s">
        <v>817</v>
      </c>
      <c r="W1517" s="1" t="s">
        <v>41</v>
      </c>
      <c r="X1517" s="1">
        <v>6</v>
      </c>
      <c r="Z1517" s="1">
        <v>112.92</v>
      </c>
      <c r="AA1517" s="1">
        <v>10</v>
      </c>
      <c r="AH1517" s="1">
        <v>11</v>
      </c>
      <c r="AJ1517" s="1">
        <v>91.92</v>
      </c>
      <c r="AO1517" s="1">
        <f t="shared" si="266"/>
        <v>0</v>
      </c>
      <c r="AP1517" s="1">
        <v>107.4</v>
      </c>
      <c r="AX1517" s="1">
        <v>5.48</v>
      </c>
      <c r="BB1517" s="1">
        <v>91.92</v>
      </c>
      <c r="BI1517" s="1">
        <f t="shared" si="267"/>
        <v>0</v>
      </c>
      <c r="BJ1517" s="1">
        <v>71.650000000000006</v>
      </c>
      <c r="BK1517" s="1">
        <v>1</v>
      </c>
      <c r="BM1517" s="1">
        <v>2</v>
      </c>
      <c r="BO1517" s="1">
        <v>12.5</v>
      </c>
      <c r="BQ1517" s="1">
        <v>8</v>
      </c>
      <c r="BR1517" s="1">
        <v>2.75</v>
      </c>
      <c r="BS1517" s="1">
        <v>5.4</v>
      </c>
      <c r="BU1517" s="1">
        <v>10</v>
      </c>
      <c r="BW1517" s="1">
        <v>10</v>
      </c>
      <c r="BX1517" s="1">
        <f t="shared" si="268"/>
        <v>0</v>
      </c>
      <c r="BY1517" s="1">
        <v>20</v>
      </c>
      <c r="CA1517" s="1">
        <f t="shared" si="269"/>
        <v>0</v>
      </c>
      <c r="CB1517" s="1">
        <f t="shared" si="270"/>
        <v>0</v>
      </c>
      <c r="CC1517" s="1">
        <v>40</v>
      </c>
      <c r="CD1517" s="1">
        <v>40</v>
      </c>
      <c r="CG1517" s="1">
        <f t="shared" si="271"/>
        <v>0</v>
      </c>
      <c r="CH1517" s="1">
        <v>24</v>
      </c>
      <c r="CI1517" s="1">
        <v>24</v>
      </c>
      <c r="CL1517" s="1">
        <f t="shared" si="272"/>
        <v>0</v>
      </c>
      <c r="CO1517" s="1">
        <f t="shared" si="273"/>
        <v>0</v>
      </c>
      <c r="CP1517" s="1">
        <v>224.57</v>
      </c>
      <c r="CQ1517" s="1">
        <f t="shared" si="275"/>
        <v>0</v>
      </c>
      <c r="CR1517" s="1">
        <v>21</v>
      </c>
    </row>
    <row r="1518" spans="1:96" s="1" customFormat="1" ht="15" hidden="1" customHeight="1" x14ac:dyDescent="0.25">
      <c r="A1518" s="1" t="s">
        <v>5076</v>
      </c>
      <c r="B1518" s="1" t="s">
        <v>5077</v>
      </c>
      <c r="C1518" s="1" t="s">
        <v>25</v>
      </c>
      <c r="D1518" s="1" t="s">
        <v>26</v>
      </c>
      <c r="E1518" s="1" t="s">
        <v>5078</v>
      </c>
      <c r="F1518" s="1" t="s">
        <v>5079</v>
      </c>
      <c r="G1518" s="1" t="s">
        <v>5080</v>
      </c>
      <c r="H1518" s="1" t="s">
        <v>852</v>
      </c>
      <c r="I1518" s="1" t="s">
        <v>5081</v>
      </c>
      <c r="J1518" s="1" t="s">
        <v>5081</v>
      </c>
      <c r="K1518" s="1" t="s">
        <v>5082</v>
      </c>
      <c r="L1518" s="1" t="s">
        <v>362</v>
      </c>
      <c r="M1518" s="1" t="s">
        <v>363</v>
      </c>
      <c r="N1518" s="1" t="s">
        <v>5083</v>
      </c>
      <c r="O1518" s="1" t="s">
        <v>1171</v>
      </c>
      <c r="P1518" s="1">
        <v>949</v>
      </c>
      <c r="Q1518" s="1" t="s">
        <v>5327</v>
      </c>
      <c r="R1518" s="1" t="s">
        <v>38</v>
      </c>
      <c r="S1518" s="1" t="s">
        <v>5242</v>
      </c>
      <c r="T1518" s="1" t="s">
        <v>5328</v>
      </c>
      <c r="U1518" s="1">
        <v>1</v>
      </c>
      <c r="V1518" s="1" t="s">
        <v>817</v>
      </c>
      <c r="W1518" s="1" t="s">
        <v>41</v>
      </c>
      <c r="X1518" s="1">
        <v>2</v>
      </c>
      <c r="Z1518" s="1">
        <v>122.27</v>
      </c>
      <c r="AA1518" s="1">
        <v>0</v>
      </c>
      <c r="AH1518" s="1">
        <v>49.5</v>
      </c>
      <c r="AJ1518" s="1">
        <v>72.77</v>
      </c>
      <c r="AO1518" s="1">
        <f t="shared" si="266"/>
        <v>0</v>
      </c>
      <c r="AP1518" s="1">
        <v>89.75</v>
      </c>
      <c r="AX1518" s="1">
        <v>24.66</v>
      </c>
      <c r="BA1518" s="1">
        <v>7.64</v>
      </c>
      <c r="BB1518" s="1">
        <v>57.45</v>
      </c>
      <c r="BI1518" s="1">
        <f t="shared" si="267"/>
        <v>0</v>
      </c>
      <c r="BJ1518" s="1">
        <v>54.7</v>
      </c>
      <c r="BK1518" s="1">
        <v>0.5</v>
      </c>
      <c r="BO1518" s="1">
        <v>7.5</v>
      </c>
      <c r="BQ1518" s="1">
        <v>4</v>
      </c>
      <c r="BS1518" s="1">
        <v>2.7</v>
      </c>
      <c r="BU1518" s="1">
        <v>10</v>
      </c>
      <c r="BW1518" s="1">
        <v>10</v>
      </c>
      <c r="BX1518" s="1">
        <f t="shared" si="268"/>
        <v>0</v>
      </c>
      <c r="BY1518" s="1">
        <v>20</v>
      </c>
      <c r="CA1518" s="1">
        <f t="shared" si="269"/>
        <v>0</v>
      </c>
      <c r="CB1518" s="1">
        <f t="shared" si="270"/>
        <v>0</v>
      </c>
      <c r="CC1518" s="1">
        <v>30</v>
      </c>
      <c r="CD1518" s="1">
        <v>30</v>
      </c>
      <c r="CG1518" s="1">
        <f t="shared" si="271"/>
        <v>0</v>
      </c>
      <c r="CH1518" s="1">
        <v>16</v>
      </c>
      <c r="CI1518" s="1">
        <v>16</v>
      </c>
      <c r="CL1518" s="1">
        <f t="shared" si="272"/>
        <v>0</v>
      </c>
      <c r="CO1518" s="1">
        <f t="shared" si="273"/>
        <v>0</v>
      </c>
      <c r="CP1518" s="1">
        <v>206.97</v>
      </c>
      <c r="CQ1518" s="1">
        <f t="shared" si="275"/>
        <v>0</v>
      </c>
      <c r="CR1518" s="1">
        <v>22</v>
      </c>
    </row>
    <row r="1519" spans="1:96" s="1" customFormat="1" ht="15" hidden="1" customHeight="1" x14ac:dyDescent="0.25">
      <c r="A1519" s="1" t="s">
        <v>539</v>
      </c>
      <c r="B1519" s="1" t="s">
        <v>540</v>
      </c>
      <c r="C1519" s="1" t="s">
        <v>25</v>
      </c>
      <c r="D1519" s="1" t="s">
        <v>26</v>
      </c>
      <c r="E1519" s="1" t="s">
        <v>541</v>
      </c>
      <c r="F1519" s="1" t="s">
        <v>542</v>
      </c>
      <c r="G1519" s="1" t="s">
        <v>160</v>
      </c>
      <c r="H1519" s="1" t="s">
        <v>391</v>
      </c>
      <c r="I1519" s="1" t="s">
        <v>543</v>
      </c>
      <c r="J1519" s="1" t="s">
        <v>544</v>
      </c>
      <c r="K1519" s="1" t="s">
        <v>545</v>
      </c>
      <c r="L1519" s="1" t="s">
        <v>105</v>
      </c>
      <c r="M1519" s="1" t="s">
        <v>373</v>
      </c>
      <c r="N1519" s="1" t="s">
        <v>546</v>
      </c>
      <c r="O1519" s="1" t="s">
        <v>547</v>
      </c>
      <c r="P1519" s="1">
        <v>949</v>
      </c>
      <c r="Q1519" s="1" t="s">
        <v>5327</v>
      </c>
      <c r="R1519" s="1" t="s">
        <v>38</v>
      </c>
      <c r="S1519" s="1" t="s">
        <v>5242</v>
      </c>
      <c r="T1519" s="1" t="s">
        <v>5328</v>
      </c>
      <c r="U1519" s="1">
        <v>1</v>
      </c>
      <c r="V1519" s="1" t="s">
        <v>817</v>
      </c>
      <c r="W1519" s="1" t="s">
        <v>41</v>
      </c>
      <c r="X1519" s="1">
        <v>1</v>
      </c>
      <c r="Z1519" s="1">
        <v>70.34</v>
      </c>
      <c r="AA1519" s="1">
        <v>10</v>
      </c>
      <c r="AB1519" s="1">
        <v>19.09</v>
      </c>
      <c r="AH1519" s="1">
        <v>41.25</v>
      </c>
      <c r="AO1519" s="1">
        <f t="shared" si="266"/>
        <v>0</v>
      </c>
      <c r="AP1519" s="1">
        <v>49.64</v>
      </c>
      <c r="AQ1519" s="1">
        <v>19.09</v>
      </c>
      <c r="AX1519" s="1">
        <v>20.55</v>
      </c>
      <c r="BI1519" s="1">
        <f t="shared" si="267"/>
        <v>0</v>
      </c>
      <c r="BJ1519" s="1">
        <v>102.6</v>
      </c>
      <c r="BK1519" s="1">
        <v>0.5</v>
      </c>
      <c r="BL1519" s="1">
        <v>0.75</v>
      </c>
      <c r="BO1519" s="1">
        <v>8.75</v>
      </c>
      <c r="BP1519" s="1">
        <v>1.5</v>
      </c>
      <c r="BQ1519" s="1">
        <v>4</v>
      </c>
      <c r="BR1519" s="1">
        <v>5.5</v>
      </c>
      <c r="BS1519" s="1">
        <v>8.1</v>
      </c>
      <c r="BT1519" s="1">
        <v>3.5</v>
      </c>
      <c r="BX1519" s="1">
        <f t="shared" si="268"/>
        <v>0</v>
      </c>
      <c r="BZ1519" s="1">
        <v>70</v>
      </c>
      <c r="CA1519" s="1">
        <f t="shared" si="269"/>
        <v>0</v>
      </c>
      <c r="CB1519" s="1">
        <f t="shared" si="270"/>
        <v>0</v>
      </c>
      <c r="CC1519" s="1">
        <v>20</v>
      </c>
      <c r="CD1519" s="1">
        <v>20</v>
      </c>
      <c r="CG1519" s="1">
        <f t="shared" si="271"/>
        <v>0</v>
      </c>
      <c r="CH1519" s="1">
        <v>8</v>
      </c>
      <c r="CI1519" s="1">
        <v>8</v>
      </c>
      <c r="CL1519" s="1">
        <f t="shared" si="272"/>
        <v>0</v>
      </c>
      <c r="CO1519" s="1">
        <f t="shared" si="273"/>
        <v>0</v>
      </c>
      <c r="CP1519" s="1">
        <v>192.94</v>
      </c>
      <c r="CQ1519" s="1">
        <f t="shared" si="275"/>
        <v>0</v>
      </c>
      <c r="CR1519" s="1">
        <v>23</v>
      </c>
    </row>
    <row r="1520" spans="1:96" s="1" customFormat="1" ht="15" hidden="1" customHeight="1" x14ac:dyDescent="0.25">
      <c r="A1520" s="1" t="s">
        <v>5084</v>
      </c>
      <c r="B1520" s="1" t="s">
        <v>5085</v>
      </c>
      <c r="C1520" s="1" t="s">
        <v>267</v>
      </c>
      <c r="D1520" s="1" t="s">
        <v>26</v>
      </c>
      <c r="E1520" s="1" t="s">
        <v>5086</v>
      </c>
      <c r="F1520" s="1" t="s">
        <v>5087</v>
      </c>
      <c r="G1520" s="1" t="s">
        <v>1630</v>
      </c>
      <c r="H1520" s="1" t="s">
        <v>123</v>
      </c>
      <c r="I1520" s="1" t="s">
        <v>5088</v>
      </c>
      <c r="J1520" s="1" t="s">
        <v>5089</v>
      </c>
      <c r="K1520" s="1" t="s">
        <v>5090</v>
      </c>
      <c r="L1520" s="1" t="s">
        <v>105</v>
      </c>
      <c r="M1520" s="1" t="s">
        <v>373</v>
      </c>
      <c r="N1520" s="1" t="s">
        <v>5091</v>
      </c>
      <c r="O1520" s="1" t="s">
        <v>639</v>
      </c>
      <c r="P1520" s="1">
        <v>949</v>
      </c>
      <c r="Q1520" s="1" t="s">
        <v>5327</v>
      </c>
      <c r="R1520" s="1" t="s">
        <v>38</v>
      </c>
      <c r="S1520" s="1" t="s">
        <v>5242</v>
      </c>
      <c r="T1520" s="1" t="s">
        <v>5328</v>
      </c>
      <c r="U1520" s="1">
        <v>1</v>
      </c>
      <c r="V1520" s="1" t="s">
        <v>817</v>
      </c>
      <c r="W1520" s="1" t="s">
        <v>41</v>
      </c>
      <c r="X1520" s="1">
        <v>1</v>
      </c>
      <c r="Z1520" s="1">
        <v>40.64</v>
      </c>
      <c r="AA1520" s="1">
        <v>10</v>
      </c>
      <c r="AJ1520" s="1">
        <v>30.64</v>
      </c>
      <c r="AO1520" s="1">
        <f t="shared" si="266"/>
        <v>0</v>
      </c>
      <c r="AP1520" s="1">
        <v>10</v>
      </c>
      <c r="BI1520" s="1">
        <f t="shared" si="267"/>
        <v>0</v>
      </c>
      <c r="BJ1520" s="1">
        <v>93.2</v>
      </c>
      <c r="BO1520" s="1">
        <v>6.25</v>
      </c>
      <c r="BP1520" s="1">
        <v>6</v>
      </c>
      <c r="BQ1520" s="1">
        <v>2</v>
      </c>
      <c r="BR1520" s="1">
        <v>2.75</v>
      </c>
      <c r="BS1520" s="1">
        <v>2.7</v>
      </c>
      <c r="BT1520" s="1">
        <v>3.5</v>
      </c>
      <c r="BX1520" s="1">
        <f t="shared" si="268"/>
        <v>0</v>
      </c>
      <c r="BZ1520" s="1">
        <v>70</v>
      </c>
      <c r="CA1520" s="1">
        <f t="shared" si="269"/>
        <v>0</v>
      </c>
      <c r="CB1520" s="1">
        <f t="shared" si="270"/>
        <v>0</v>
      </c>
      <c r="CC1520" s="1">
        <v>30</v>
      </c>
      <c r="CD1520" s="1">
        <v>30</v>
      </c>
      <c r="CG1520" s="1">
        <f t="shared" si="271"/>
        <v>0</v>
      </c>
      <c r="CH1520" s="1">
        <v>16</v>
      </c>
      <c r="CI1520" s="1">
        <v>16</v>
      </c>
      <c r="CL1520" s="1">
        <f t="shared" si="272"/>
        <v>0</v>
      </c>
      <c r="CO1520" s="1">
        <f t="shared" si="273"/>
        <v>0</v>
      </c>
      <c r="CP1520" s="1">
        <v>163.84</v>
      </c>
      <c r="CQ1520" s="1">
        <f t="shared" si="275"/>
        <v>0</v>
      </c>
      <c r="CR1520" s="1">
        <v>24</v>
      </c>
    </row>
    <row r="1521" spans="1:96" s="1" customFormat="1" ht="15" hidden="1" customHeight="1" x14ac:dyDescent="0.25">
      <c r="A1521" s="1" t="s">
        <v>4716</v>
      </c>
      <c r="B1521" s="1" t="s">
        <v>4717</v>
      </c>
      <c r="C1521" s="1" t="s">
        <v>157</v>
      </c>
      <c r="D1521" s="1" t="s">
        <v>26</v>
      </c>
      <c r="E1521" s="1" t="s">
        <v>4718</v>
      </c>
      <c r="F1521" s="1" t="s">
        <v>4719</v>
      </c>
      <c r="G1521" s="1" t="s">
        <v>29</v>
      </c>
      <c r="H1521" s="1" t="s">
        <v>123</v>
      </c>
      <c r="I1521" s="1" t="s">
        <v>4720</v>
      </c>
      <c r="J1521" s="1" t="s">
        <v>4721</v>
      </c>
      <c r="K1521" s="1" t="s">
        <v>4722</v>
      </c>
      <c r="L1521" s="1" t="s">
        <v>2402</v>
      </c>
      <c r="M1521" s="1" t="s">
        <v>2403</v>
      </c>
      <c r="N1521" s="1" t="s">
        <v>4723</v>
      </c>
      <c r="O1521" s="1" t="s">
        <v>4724</v>
      </c>
      <c r="P1521" s="1">
        <v>949</v>
      </c>
      <c r="Q1521" s="1" t="s">
        <v>5327</v>
      </c>
      <c r="R1521" s="1" t="s">
        <v>38</v>
      </c>
      <c r="S1521" s="1" t="s">
        <v>5242</v>
      </c>
      <c r="T1521" s="1" t="s">
        <v>5328</v>
      </c>
      <c r="U1521" s="1">
        <v>1</v>
      </c>
      <c r="V1521" s="1" t="s">
        <v>817</v>
      </c>
      <c r="W1521" s="1" t="s">
        <v>41</v>
      </c>
      <c r="X1521" s="1">
        <v>2</v>
      </c>
      <c r="Z1521" s="1">
        <v>84.44</v>
      </c>
      <c r="AA1521" s="1">
        <v>10</v>
      </c>
      <c r="AH1521" s="1">
        <v>5.5</v>
      </c>
      <c r="AJ1521" s="1">
        <v>68.94</v>
      </c>
      <c r="AO1521" s="1">
        <f t="shared" si="266"/>
        <v>0</v>
      </c>
      <c r="AP1521" s="1">
        <v>10</v>
      </c>
      <c r="BI1521" s="1">
        <f t="shared" si="267"/>
        <v>0</v>
      </c>
      <c r="BJ1521" s="1">
        <v>41.7</v>
      </c>
      <c r="BK1521" s="1">
        <v>1.5</v>
      </c>
      <c r="BM1521" s="1">
        <v>1</v>
      </c>
      <c r="BO1521" s="1">
        <v>5</v>
      </c>
      <c r="BP1521" s="1">
        <v>1.5</v>
      </c>
      <c r="BS1521" s="1">
        <v>2.7</v>
      </c>
      <c r="BU1521" s="1">
        <v>10</v>
      </c>
      <c r="BX1521" s="1">
        <f t="shared" si="268"/>
        <v>0</v>
      </c>
      <c r="BY1521" s="1">
        <v>20</v>
      </c>
      <c r="CA1521" s="1">
        <f t="shared" si="269"/>
        <v>0</v>
      </c>
      <c r="CB1521" s="1">
        <f t="shared" si="270"/>
        <v>0</v>
      </c>
      <c r="CC1521" s="1">
        <v>30</v>
      </c>
      <c r="CD1521" s="1">
        <v>30</v>
      </c>
      <c r="CG1521" s="1">
        <f t="shared" si="271"/>
        <v>0</v>
      </c>
      <c r="CH1521" s="1">
        <v>16</v>
      </c>
      <c r="CI1521" s="1">
        <v>16</v>
      </c>
      <c r="CL1521" s="1">
        <f t="shared" si="272"/>
        <v>0</v>
      </c>
      <c r="CO1521" s="1">
        <f t="shared" si="273"/>
        <v>0</v>
      </c>
      <c r="CP1521" s="1">
        <v>156.13999999999999</v>
      </c>
      <c r="CQ1521" s="1">
        <f t="shared" si="275"/>
        <v>0</v>
      </c>
      <c r="CR1521" s="1">
        <v>25</v>
      </c>
    </row>
    <row r="1522" spans="1:96" s="1" customFormat="1" ht="15" hidden="1" customHeight="1" x14ac:dyDescent="0.25">
      <c r="A1522" s="1" t="s">
        <v>4699</v>
      </c>
      <c r="B1522" s="1" t="s">
        <v>4700</v>
      </c>
      <c r="C1522" s="1" t="s">
        <v>157</v>
      </c>
      <c r="D1522" s="1" t="s">
        <v>26</v>
      </c>
      <c r="E1522" s="1" t="s">
        <v>4701</v>
      </c>
      <c r="F1522" s="1" t="s">
        <v>4702</v>
      </c>
      <c r="G1522" s="1" t="s">
        <v>4703</v>
      </c>
      <c r="H1522" s="1" t="s">
        <v>124</v>
      </c>
      <c r="I1522" s="1" t="s">
        <v>4704</v>
      </c>
      <c r="J1522" s="1" t="s">
        <v>4705</v>
      </c>
      <c r="K1522" s="1" t="s">
        <v>4706</v>
      </c>
      <c r="L1522" s="1" t="s">
        <v>602</v>
      </c>
      <c r="M1522" s="1" t="s">
        <v>4707</v>
      </c>
      <c r="N1522" s="1" t="s">
        <v>1688</v>
      </c>
      <c r="O1522" s="1" t="s">
        <v>1689</v>
      </c>
      <c r="P1522" s="1">
        <v>949</v>
      </c>
      <c r="Q1522" s="1" t="s">
        <v>5327</v>
      </c>
      <c r="R1522" s="1" t="s">
        <v>38</v>
      </c>
      <c r="S1522" s="1" t="s">
        <v>5242</v>
      </c>
      <c r="T1522" s="1" t="s">
        <v>5328</v>
      </c>
      <c r="U1522" s="1">
        <v>1</v>
      </c>
      <c r="V1522" s="1" t="s">
        <v>817</v>
      </c>
      <c r="W1522" s="1" t="s">
        <v>41</v>
      </c>
      <c r="X1522" s="1">
        <v>1</v>
      </c>
      <c r="Z1522" s="1">
        <v>69.709999999999994</v>
      </c>
      <c r="AA1522" s="1">
        <v>10</v>
      </c>
      <c r="AH1522" s="1">
        <v>13.75</v>
      </c>
      <c r="AJ1522" s="1">
        <v>45.96</v>
      </c>
      <c r="AO1522" s="1">
        <f t="shared" si="266"/>
        <v>0</v>
      </c>
      <c r="AP1522" s="1">
        <v>39.770000000000003</v>
      </c>
      <c r="AX1522" s="1">
        <v>6.85</v>
      </c>
      <c r="BA1522" s="1">
        <v>22.92</v>
      </c>
      <c r="BH1522" s="1">
        <v>0</v>
      </c>
      <c r="BI1522" s="1">
        <f t="shared" si="267"/>
        <v>0</v>
      </c>
      <c r="BJ1522" s="1">
        <v>36.1</v>
      </c>
      <c r="BM1522" s="1">
        <v>2</v>
      </c>
      <c r="BQ1522" s="1">
        <v>6</v>
      </c>
      <c r="BS1522" s="1">
        <v>8.1</v>
      </c>
      <c r="BX1522" s="1">
        <f t="shared" si="268"/>
        <v>0</v>
      </c>
      <c r="BY1522" s="1">
        <v>20</v>
      </c>
      <c r="CA1522" s="1">
        <f t="shared" si="269"/>
        <v>0</v>
      </c>
      <c r="CB1522" s="1">
        <f t="shared" si="270"/>
        <v>0</v>
      </c>
      <c r="CC1522" s="1">
        <v>50</v>
      </c>
      <c r="CD1522" s="1">
        <v>50</v>
      </c>
      <c r="CG1522" s="1">
        <f t="shared" si="271"/>
        <v>0</v>
      </c>
      <c r="CH1522" s="1">
        <v>32</v>
      </c>
      <c r="CI1522" s="1">
        <v>32</v>
      </c>
      <c r="CL1522" s="1">
        <f t="shared" si="272"/>
        <v>0</v>
      </c>
      <c r="CO1522" s="1">
        <f t="shared" si="273"/>
        <v>0</v>
      </c>
      <c r="CP1522" s="1">
        <v>155.81</v>
      </c>
      <c r="CQ1522" s="1">
        <f t="shared" si="275"/>
        <v>0</v>
      </c>
      <c r="CR1522" s="1">
        <v>26</v>
      </c>
    </row>
    <row r="1523" spans="1:96" s="1" customFormat="1" ht="15" hidden="1" customHeight="1" x14ac:dyDescent="0.25">
      <c r="A1523" s="1" t="s">
        <v>2109</v>
      </c>
      <c r="B1523" s="1" t="s">
        <v>2110</v>
      </c>
      <c r="C1523" s="1" t="s">
        <v>25</v>
      </c>
      <c r="D1523" s="1" t="s">
        <v>26</v>
      </c>
      <c r="E1523" s="1" t="s">
        <v>2111</v>
      </c>
      <c r="F1523" s="1" t="s">
        <v>2112</v>
      </c>
      <c r="G1523" s="1" t="s">
        <v>2113</v>
      </c>
      <c r="H1523" s="1" t="s">
        <v>1004</v>
      </c>
      <c r="I1523" s="1" t="s">
        <v>2114</v>
      </c>
      <c r="J1523" s="1" t="s">
        <v>2115</v>
      </c>
      <c r="K1523" s="1" t="s">
        <v>2116</v>
      </c>
      <c r="L1523" s="1" t="s">
        <v>2106</v>
      </c>
      <c r="M1523" s="1" t="s">
        <v>2117</v>
      </c>
      <c r="N1523" s="1" t="s">
        <v>2118</v>
      </c>
      <c r="O1523" s="1" t="s">
        <v>95</v>
      </c>
      <c r="P1523" s="1">
        <v>949</v>
      </c>
      <c r="Q1523" s="1" t="s">
        <v>5327</v>
      </c>
      <c r="R1523" s="1" t="s">
        <v>38</v>
      </c>
      <c r="S1523" s="1" t="s">
        <v>5242</v>
      </c>
      <c r="T1523" s="1" t="s">
        <v>5328</v>
      </c>
      <c r="U1523" s="1">
        <v>1</v>
      </c>
      <c r="V1523" s="1" t="s">
        <v>817</v>
      </c>
      <c r="W1523" s="1" t="s">
        <v>41</v>
      </c>
      <c r="X1523" s="1">
        <v>1</v>
      </c>
      <c r="Z1523" s="1">
        <v>110.76</v>
      </c>
      <c r="AA1523" s="1">
        <v>10</v>
      </c>
      <c r="AH1523" s="1">
        <v>16.5</v>
      </c>
      <c r="AJ1523" s="1">
        <v>84.26</v>
      </c>
      <c r="AO1523" s="1">
        <f t="shared" si="266"/>
        <v>0</v>
      </c>
      <c r="AP1523" s="1">
        <v>10</v>
      </c>
      <c r="BI1523" s="1">
        <f t="shared" si="267"/>
        <v>0</v>
      </c>
      <c r="BJ1523" s="1">
        <v>10.15</v>
      </c>
      <c r="BK1523" s="1">
        <v>0.5</v>
      </c>
      <c r="BM1523" s="1">
        <v>3</v>
      </c>
      <c r="BO1523" s="1">
        <v>1.25</v>
      </c>
      <c r="BS1523" s="1">
        <v>5.4</v>
      </c>
      <c r="BX1523" s="1">
        <f t="shared" si="268"/>
        <v>0</v>
      </c>
      <c r="CA1523" s="1">
        <f t="shared" si="269"/>
        <v>0</v>
      </c>
      <c r="CB1523" s="1">
        <f t="shared" si="270"/>
        <v>0</v>
      </c>
      <c r="CC1523" s="1">
        <v>20</v>
      </c>
      <c r="CD1523" s="1">
        <v>20</v>
      </c>
      <c r="CG1523" s="1">
        <f t="shared" si="271"/>
        <v>0</v>
      </c>
      <c r="CH1523" s="1">
        <v>8</v>
      </c>
      <c r="CI1523" s="1">
        <v>8</v>
      </c>
      <c r="CL1523" s="1">
        <f t="shared" si="272"/>
        <v>0</v>
      </c>
      <c r="CO1523" s="1">
        <f t="shared" si="273"/>
        <v>0</v>
      </c>
      <c r="CP1523" s="1">
        <v>140.91</v>
      </c>
      <c r="CQ1523" s="1">
        <f t="shared" si="275"/>
        <v>0</v>
      </c>
      <c r="CR1523" s="1">
        <v>27</v>
      </c>
    </row>
    <row r="1524" spans="1:96" s="1" customFormat="1" ht="15" hidden="1" customHeight="1" x14ac:dyDescent="0.25">
      <c r="A1524" s="1" t="s">
        <v>594</v>
      </c>
      <c r="B1524" s="1" t="s">
        <v>595</v>
      </c>
      <c r="C1524" s="1" t="s">
        <v>25</v>
      </c>
      <c r="D1524" s="1" t="s">
        <v>26</v>
      </c>
      <c r="E1524" s="1" t="s">
        <v>596</v>
      </c>
      <c r="F1524" s="1" t="s">
        <v>597</v>
      </c>
      <c r="G1524" s="1" t="s">
        <v>598</v>
      </c>
      <c r="H1524" s="1" t="s">
        <v>337</v>
      </c>
      <c r="I1524" s="1" t="s">
        <v>599</v>
      </c>
      <c r="J1524" s="1" t="s">
        <v>600</v>
      </c>
      <c r="K1524" s="1" t="s">
        <v>601</v>
      </c>
      <c r="L1524" s="1" t="s">
        <v>602</v>
      </c>
      <c r="M1524" s="1" t="s">
        <v>603</v>
      </c>
      <c r="N1524" s="1" t="s">
        <v>604</v>
      </c>
      <c r="O1524" s="1" t="s">
        <v>605</v>
      </c>
      <c r="P1524" s="1">
        <v>949</v>
      </c>
      <c r="Q1524" s="1" t="s">
        <v>5327</v>
      </c>
      <c r="R1524" s="1" t="s">
        <v>38</v>
      </c>
      <c r="S1524" s="1" t="s">
        <v>5242</v>
      </c>
      <c r="T1524" s="1" t="s">
        <v>5328</v>
      </c>
      <c r="U1524" s="1">
        <v>1</v>
      </c>
      <c r="V1524" s="1" t="s">
        <v>817</v>
      </c>
      <c r="W1524" s="1" t="s">
        <v>41</v>
      </c>
      <c r="X1524" s="1">
        <v>6</v>
      </c>
      <c r="Z1524" s="1">
        <v>32.15</v>
      </c>
      <c r="AA1524" s="1">
        <v>10</v>
      </c>
      <c r="AE1524" s="1">
        <v>16.649999999999999</v>
      </c>
      <c r="AH1524" s="1">
        <v>5.5</v>
      </c>
      <c r="AO1524" s="1">
        <f t="shared" si="266"/>
        <v>0</v>
      </c>
      <c r="AP1524" s="1">
        <v>21.04</v>
      </c>
      <c r="AU1524" s="1">
        <v>8.3000000000000007</v>
      </c>
      <c r="AX1524" s="1">
        <v>2.74</v>
      </c>
      <c r="BI1524" s="1">
        <f t="shared" si="267"/>
        <v>0</v>
      </c>
      <c r="BJ1524" s="1">
        <v>107.75</v>
      </c>
      <c r="BK1524" s="1">
        <v>4</v>
      </c>
      <c r="BM1524" s="1">
        <v>3</v>
      </c>
      <c r="BN1524" s="1">
        <v>1.25</v>
      </c>
      <c r="BO1524" s="1">
        <v>8.75</v>
      </c>
      <c r="BP1524" s="1">
        <v>1.5</v>
      </c>
      <c r="BQ1524" s="1">
        <v>24</v>
      </c>
      <c r="BR1524" s="1">
        <v>8.25</v>
      </c>
      <c r="BS1524" s="1">
        <v>13.5</v>
      </c>
      <c r="BT1524" s="1">
        <v>3.5</v>
      </c>
      <c r="BU1524" s="1">
        <v>10</v>
      </c>
      <c r="BW1524" s="1">
        <v>10</v>
      </c>
      <c r="BX1524" s="1">
        <f t="shared" si="268"/>
        <v>0</v>
      </c>
      <c r="BY1524" s="1">
        <v>20</v>
      </c>
      <c r="CA1524" s="1">
        <f t="shared" si="269"/>
        <v>0</v>
      </c>
      <c r="CB1524" s="1">
        <f t="shared" si="270"/>
        <v>0</v>
      </c>
      <c r="CG1524" s="1">
        <f t="shared" si="271"/>
        <v>0</v>
      </c>
      <c r="CL1524" s="1">
        <f t="shared" si="272"/>
        <v>0</v>
      </c>
      <c r="CO1524" s="1">
        <f t="shared" si="273"/>
        <v>0</v>
      </c>
      <c r="CP1524" s="1">
        <v>139.9</v>
      </c>
      <c r="CQ1524" s="1">
        <f t="shared" si="275"/>
        <v>0</v>
      </c>
      <c r="CR1524" s="1">
        <v>28</v>
      </c>
    </row>
    <row r="1525" spans="1:96" s="1" customFormat="1" ht="15" hidden="1" customHeight="1" x14ac:dyDescent="0.25">
      <c r="A1525" s="1" t="s">
        <v>4156</v>
      </c>
      <c r="B1525" s="1" t="s">
        <v>4157</v>
      </c>
      <c r="C1525" s="1" t="s">
        <v>25</v>
      </c>
      <c r="D1525" s="1" t="s">
        <v>26</v>
      </c>
      <c r="E1525" s="1" t="s">
        <v>4158</v>
      </c>
      <c r="F1525" s="1" t="s">
        <v>4159</v>
      </c>
      <c r="G1525" s="1" t="s">
        <v>4160</v>
      </c>
      <c r="H1525" s="1" t="s">
        <v>29</v>
      </c>
      <c r="I1525" s="1" t="s">
        <v>4161</v>
      </c>
      <c r="J1525" s="1" t="s">
        <v>4162</v>
      </c>
      <c r="K1525" s="1" t="s">
        <v>4163</v>
      </c>
      <c r="L1525" s="1" t="s">
        <v>105</v>
      </c>
      <c r="M1525" s="1" t="s">
        <v>93</v>
      </c>
      <c r="N1525" s="1" t="s">
        <v>4164</v>
      </c>
      <c r="O1525" s="1" t="s">
        <v>107</v>
      </c>
      <c r="P1525" s="1">
        <v>949</v>
      </c>
      <c r="Q1525" s="1" t="s">
        <v>5327</v>
      </c>
      <c r="R1525" s="1" t="s">
        <v>38</v>
      </c>
      <c r="S1525" s="1" t="s">
        <v>5242</v>
      </c>
      <c r="T1525" s="1" t="s">
        <v>5328</v>
      </c>
      <c r="U1525" s="1">
        <v>1</v>
      </c>
      <c r="V1525" s="1" t="s">
        <v>817</v>
      </c>
      <c r="W1525" s="1" t="s">
        <v>41</v>
      </c>
      <c r="X1525" s="1">
        <v>3</v>
      </c>
      <c r="Z1525" s="1">
        <v>69.709999999999994</v>
      </c>
      <c r="AA1525" s="1">
        <v>10</v>
      </c>
      <c r="AH1525" s="1">
        <v>13.75</v>
      </c>
      <c r="AJ1525" s="1">
        <v>45.96</v>
      </c>
      <c r="AO1525" s="1">
        <f t="shared" si="266"/>
        <v>0</v>
      </c>
      <c r="AP1525" s="1">
        <v>62.81</v>
      </c>
      <c r="AX1525" s="1">
        <v>6.85</v>
      </c>
      <c r="BB1525" s="1">
        <v>45.96</v>
      </c>
      <c r="BI1525" s="1">
        <f t="shared" si="267"/>
        <v>0</v>
      </c>
      <c r="BJ1525" s="1">
        <v>37.950000000000003</v>
      </c>
      <c r="BM1525" s="1">
        <v>4</v>
      </c>
      <c r="BN1525" s="1">
        <v>1.25</v>
      </c>
      <c r="BO1525" s="1">
        <v>12.5</v>
      </c>
      <c r="BP1525" s="1">
        <v>1.5</v>
      </c>
      <c r="BQ1525" s="1">
        <v>6</v>
      </c>
      <c r="BS1525" s="1">
        <v>2.7</v>
      </c>
      <c r="BU1525" s="1">
        <v>10</v>
      </c>
      <c r="BX1525" s="1">
        <f t="shared" si="268"/>
        <v>0</v>
      </c>
      <c r="CA1525" s="1">
        <f t="shared" si="269"/>
        <v>0</v>
      </c>
      <c r="CB1525" s="1">
        <f t="shared" si="270"/>
        <v>0</v>
      </c>
      <c r="CC1525" s="1">
        <v>30</v>
      </c>
      <c r="CD1525" s="1">
        <v>30</v>
      </c>
      <c r="CG1525" s="1">
        <f t="shared" si="271"/>
        <v>0</v>
      </c>
      <c r="CH1525" s="1">
        <v>16</v>
      </c>
      <c r="CI1525" s="1">
        <v>16</v>
      </c>
      <c r="CL1525" s="1">
        <f t="shared" si="272"/>
        <v>0</v>
      </c>
      <c r="CO1525" s="1">
        <f t="shared" si="273"/>
        <v>0</v>
      </c>
      <c r="CP1525" s="1">
        <v>137.66</v>
      </c>
      <c r="CQ1525" s="1">
        <f t="shared" si="275"/>
        <v>0</v>
      </c>
      <c r="CR1525" s="1">
        <v>29</v>
      </c>
    </row>
    <row r="1526" spans="1:96" s="1" customFormat="1" ht="15" hidden="1" customHeight="1" x14ac:dyDescent="0.25">
      <c r="A1526" s="1" t="s">
        <v>713</v>
      </c>
      <c r="B1526" s="1" t="s">
        <v>714</v>
      </c>
      <c r="C1526" s="1" t="s">
        <v>25</v>
      </c>
      <c r="D1526" s="1" t="s">
        <v>26</v>
      </c>
      <c r="E1526" s="1" t="s">
        <v>715</v>
      </c>
      <c r="F1526" s="1" t="s">
        <v>716</v>
      </c>
      <c r="G1526" s="1" t="s">
        <v>717</v>
      </c>
      <c r="H1526" s="1" t="s">
        <v>718</v>
      </c>
      <c r="I1526" s="1" t="s">
        <v>719</v>
      </c>
      <c r="J1526" s="1" t="s">
        <v>719</v>
      </c>
      <c r="K1526" s="1" t="s">
        <v>720</v>
      </c>
      <c r="L1526" s="1" t="s">
        <v>105</v>
      </c>
      <c r="M1526" s="1" t="s">
        <v>176</v>
      </c>
      <c r="N1526" s="1" t="s">
        <v>721</v>
      </c>
      <c r="O1526" s="1" t="s">
        <v>547</v>
      </c>
      <c r="P1526" s="1">
        <v>949</v>
      </c>
      <c r="Q1526" s="1" t="s">
        <v>5327</v>
      </c>
      <c r="R1526" s="1" t="s">
        <v>38</v>
      </c>
      <c r="S1526" s="1" t="s">
        <v>5242</v>
      </c>
      <c r="T1526" s="1" t="s">
        <v>5328</v>
      </c>
      <c r="U1526" s="1">
        <v>1</v>
      </c>
      <c r="V1526" s="1" t="s">
        <v>817</v>
      </c>
      <c r="W1526" s="1" t="s">
        <v>41</v>
      </c>
      <c r="X1526" s="1">
        <v>1</v>
      </c>
      <c r="Z1526" s="1">
        <v>60.5</v>
      </c>
      <c r="AA1526" s="1">
        <v>0</v>
      </c>
      <c r="AH1526" s="1">
        <v>60.5</v>
      </c>
      <c r="AO1526" s="1">
        <f t="shared" si="266"/>
        <v>0</v>
      </c>
      <c r="AP1526" s="1">
        <v>0</v>
      </c>
      <c r="BI1526" s="1">
        <f t="shared" si="267"/>
        <v>0</v>
      </c>
      <c r="BJ1526" s="1">
        <v>29.25</v>
      </c>
      <c r="BL1526" s="1">
        <v>0.75</v>
      </c>
      <c r="BO1526" s="1">
        <v>12.5</v>
      </c>
      <c r="BQ1526" s="1">
        <v>6</v>
      </c>
      <c r="BW1526" s="1">
        <v>10</v>
      </c>
      <c r="BX1526" s="1">
        <f t="shared" si="268"/>
        <v>0</v>
      </c>
      <c r="CA1526" s="1">
        <f t="shared" si="269"/>
        <v>0</v>
      </c>
      <c r="CB1526" s="1">
        <f t="shared" si="270"/>
        <v>0</v>
      </c>
      <c r="CC1526" s="1">
        <v>40</v>
      </c>
      <c r="CD1526" s="1">
        <v>40</v>
      </c>
      <c r="CG1526" s="1">
        <f t="shared" si="271"/>
        <v>0</v>
      </c>
      <c r="CH1526" s="1">
        <v>24</v>
      </c>
      <c r="CI1526" s="1">
        <v>24</v>
      </c>
      <c r="CL1526" s="1">
        <f t="shared" si="272"/>
        <v>0</v>
      </c>
      <c r="CO1526" s="1">
        <f t="shared" si="273"/>
        <v>0</v>
      </c>
      <c r="CP1526" s="1">
        <v>129.75</v>
      </c>
      <c r="CQ1526" s="1">
        <f t="shared" si="275"/>
        <v>0</v>
      </c>
      <c r="CR1526" s="1">
        <v>30</v>
      </c>
    </row>
    <row r="1527" spans="1:96" s="1" customFormat="1" ht="15" hidden="1" customHeight="1" x14ac:dyDescent="0.25">
      <c r="A1527" s="1" t="s">
        <v>5329</v>
      </c>
      <c r="B1527" s="1" t="s">
        <v>5330</v>
      </c>
      <c r="C1527" s="1" t="s">
        <v>267</v>
      </c>
      <c r="D1527" s="1" t="s">
        <v>26</v>
      </c>
      <c r="E1527" s="1" t="s">
        <v>5331</v>
      </c>
      <c r="F1527" s="1" t="s">
        <v>5332</v>
      </c>
      <c r="G1527" s="1" t="s">
        <v>101</v>
      </c>
      <c r="H1527" s="1" t="s">
        <v>337</v>
      </c>
      <c r="I1527" s="1" t="s">
        <v>5333</v>
      </c>
      <c r="J1527" s="1" t="s">
        <v>5334</v>
      </c>
      <c r="K1527" s="1" t="s">
        <v>5335</v>
      </c>
      <c r="L1527" s="1" t="s">
        <v>3144</v>
      </c>
      <c r="M1527" s="1" t="s">
        <v>1218</v>
      </c>
      <c r="N1527" s="1" t="s">
        <v>5336</v>
      </c>
      <c r="O1527" s="1" t="s">
        <v>4243</v>
      </c>
      <c r="P1527" s="1">
        <v>949</v>
      </c>
      <c r="Q1527" s="1" t="s">
        <v>5327</v>
      </c>
      <c r="R1527" s="1" t="s">
        <v>38</v>
      </c>
      <c r="S1527" s="1" t="s">
        <v>5242</v>
      </c>
      <c r="T1527" s="1" t="s">
        <v>5328</v>
      </c>
      <c r="U1527" s="1">
        <v>1</v>
      </c>
      <c r="V1527" s="1" t="s">
        <v>817</v>
      </c>
      <c r="W1527" s="1" t="s">
        <v>41</v>
      </c>
      <c r="X1527" s="1">
        <v>1</v>
      </c>
      <c r="Z1527" s="1">
        <v>105.29</v>
      </c>
      <c r="AA1527" s="1">
        <v>50</v>
      </c>
      <c r="AH1527" s="1">
        <v>5.5</v>
      </c>
      <c r="AJ1527" s="1">
        <v>49.79</v>
      </c>
      <c r="AO1527" s="1">
        <f t="shared" si="266"/>
        <v>0</v>
      </c>
      <c r="AP1527" s="1">
        <v>50</v>
      </c>
      <c r="BI1527" s="1">
        <f t="shared" si="267"/>
        <v>0</v>
      </c>
      <c r="BX1527" s="1">
        <f t="shared" si="268"/>
        <v>0</v>
      </c>
      <c r="CA1527" s="1">
        <f t="shared" si="269"/>
        <v>0</v>
      </c>
      <c r="CB1527" s="1">
        <f t="shared" si="270"/>
        <v>0</v>
      </c>
      <c r="CC1527" s="1">
        <v>20</v>
      </c>
      <c r="CD1527" s="1">
        <v>20</v>
      </c>
      <c r="CG1527" s="1">
        <f t="shared" si="271"/>
        <v>0</v>
      </c>
      <c r="CH1527" s="1">
        <v>8</v>
      </c>
      <c r="CI1527" s="1">
        <v>8</v>
      </c>
      <c r="CL1527" s="1">
        <f t="shared" si="272"/>
        <v>0</v>
      </c>
      <c r="CO1527" s="1">
        <f t="shared" si="273"/>
        <v>0</v>
      </c>
      <c r="CP1527" s="1">
        <v>125.29</v>
      </c>
      <c r="CQ1527" s="1">
        <f t="shared" si="275"/>
        <v>0</v>
      </c>
      <c r="CR1527" s="1">
        <v>31</v>
      </c>
    </row>
    <row r="1528" spans="1:96" s="1" customFormat="1" ht="15" hidden="1" customHeight="1" x14ac:dyDescent="0.25">
      <c r="A1528" s="1" t="s">
        <v>652</v>
      </c>
      <c r="B1528" s="1" t="s">
        <v>653</v>
      </c>
      <c r="C1528" s="1" t="s">
        <v>25</v>
      </c>
      <c r="D1528" s="1" t="s">
        <v>26</v>
      </c>
      <c r="E1528" s="1" t="s">
        <v>654</v>
      </c>
      <c r="F1528" s="1" t="s">
        <v>655</v>
      </c>
      <c r="G1528" s="1" t="s">
        <v>656</v>
      </c>
      <c r="H1528" s="1" t="s">
        <v>657</v>
      </c>
      <c r="I1528" s="1" t="s">
        <v>658</v>
      </c>
      <c r="J1528" s="1" t="s">
        <v>659</v>
      </c>
      <c r="K1528" s="1" t="s">
        <v>660</v>
      </c>
      <c r="L1528" s="1" t="s">
        <v>661</v>
      </c>
      <c r="M1528" s="1" t="s">
        <v>176</v>
      </c>
      <c r="N1528" s="1" t="s">
        <v>662</v>
      </c>
      <c r="O1528" s="1" t="s">
        <v>663</v>
      </c>
      <c r="P1528" s="1">
        <v>949</v>
      </c>
      <c r="Q1528" s="1" t="s">
        <v>5327</v>
      </c>
      <c r="R1528" s="1" t="s">
        <v>38</v>
      </c>
      <c r="S1528" s="1" t="s">
        <v>5242</v>
      </c>
      <c r="T1528" s="1" t="s">
        <v>5328</v>
      </c>
      <c r="U1528" s="1">
        <v>1</v>
      </c>
      <c r="V1528" s="1" t="s">
        <v>817</v>
      </c>
      <c r="W1528" s="1" t="s">
        <v>41</v>
      </c>
      <c r="X1528" s="1">
        <v>2</v>
      </c>
      <c r="Z1528" s="1">
        <v>69.61</v>
      </c>
      <c r="AA1528" s="1">
        <v>10</v>
      </c>
      <c r="AE1528" s="1">
        <v>36.630000000000003</v>
      </c>
      <c r="AJ1528" s="1">
        <v>22.98</v>
      </c>
      <c r="AO1528" s="1">
        <f t="shared" si="266"/>
        <v>0</v>
      </c>
      <c r="AP1528" s="1">
        <v>51.24</v>
      </c>
      <c r="AU1528" s="1">
        <v>18.260000000000002</v>
      </c>
      <c r="BB1528" s="1">
        <v>22.98</v>
      </c>
      <c r="BI1528" s="1">
        <f t="shared" si="267"/>
        <v>0</v>
      </c>
      <c r="BJ1528" s="1">
        <v>32.5</v>
      </c>
      <c r="BK1528" s="1">
        <v>0.5</v>
      </c>
      <c r="BQ1528" s="1">
        <v>2</v>
      </c>
      <c r="BV1528" s="1">
        <v>10</v>
      </c>
      <c r="BX1528" s="1">
        <f t="shared" si="268"/>
        <v>0</v>
      </c>
      <c r="BY1528" s="1">
        <v>20</v>
      </c>
      <c r="CA1528" s="1">
        <f t="shared" si="269"/>
        <v>0</v>
      </c>
      <c r="CB1528" s="1">
        <f t="shared" si="270"/>
        <v>0</v>
      </c>
      <c r="CC1528" s="1">
        <v>20</v>
      </c>
      <c r="CD1528" s="1">
        <v>20</v>
      </c>
      <c r="CG1528" s="1">
        <f t="shared" si="271"/>
        <v>0</v>
      </c>
      <c r="CH1528" s="1">
        <v>8</v>
      </c>
      <c r="CI1528" s="1">
        <v>8</v>
      </c>
      <c r="CL1528" s="1">
        <f t="shared" si="272"/>
        <v>0</v>
      </c>
      <c r="CO1528" s="1">
        <f t="shared" si="273"/>
        <v>0</v>
      </c>
      <c r="CP1528" s="1">
        <v>122.11</v>
      </c>
      <c r="CQ1528" s="1">
        <f t="shared" si="275"/>
        <v>0</v>
      </c>
      <c r="CR1528" s="1">
        <v>32</v>
      </c>
    </row>
    <row r="1529" spans="1:96" s="1" customFormat="1" ht="15" hidden="1" customHeight="1" x14ac:dyDescent="0.25">
      <c r="A1529" s="1" t="s">
        <v>756</v>
      </c>
      <c r="B1529" s="1" t="s">
        <v>757</v>
      </c>
      <c r="C1529" s="1" t="s">
        <v>419</v>
      </c>
      <c r="D1529" s="1" t="s">
        <v>26</v>
      </c>
      <c r="E1529" s="1" t="s">
        <v>758</v>
      </c>
      <c r="F1529" s="1" t="s">
        <v>759</v>
      </c>
      <c r="G1529" s="1" t="s">
        <v>760</v>
      </c>
      <c r="H1529" s="1" t="s">
        <v>75</v>
      </c>
      <c r="I1529" s="1" t="s">
        <v>761</v>
      </c>
      <c r="J1529" s="1" t="s">
        <v>762</v>
      </c>
      <c r="K1529" s="1" t="s">
        <v>763</v>
      </c>
      <c r="L1529" s="1" t="s">
        <v>105</v>
      </c>
      <c r="M1529" s="1" t="s">
        <v>436</v>
      </c>
      <c r="N1529" s="1" t="s">
        <v>764</v>
      </c>
      <c r="O1529" s="1" t="s">
        <v>438</v>
      </c>
      <c r="P1529" s="1">
        <v>949</v>
      </c>
      <c r="Q1529" s="1" t="s">
        <v>5327</v>
      </c>
      <c r="R1529" s="1" t="s">
        <v>38</v>
      </c>
      <c r="S1529" s="1" t="s">
        <v>5242</v>
      </c>
      <c r="T1529" s="1" t="s">
        <v>5328</v>
      </c>
      <c r="U1529" s="1">
        <v>1</v>
      </c>
      <c r="V1529" s="1" t="s">
        <v>817</v>
      </c>
      <c r="W1529" s="1" t="s">
        <v>41</v>
      </c>
      <c r="X1529" s="1">
        <v>1</v>
      </c>
      <c r="Z1529" s="1">
        <v>120.12</v>
      </c>
      <c r="AA1529" s="1">
        <v>50</v>
      </c>
      <c r="AH1529" s="1">
        <v>16.5</v>
      </c>
      <c r="AN1529" s="1">
        <v>53.62</v>
      </c>
      <c r="AO1529" s="1">
        <f t="shared" si="266"/>
        <v>0</v>
      </c>
      <c r="AP1529" s="1">
        <v>50</v>
      </c>
      <c r="BI1529" s="1">
        <f t="shared" si="267"/>
        <v>0</v>
      </c>
      <c r="BJ1529" s="1">
        <v>1.25</v>
      </c>
      <c r="BO1529" s="1">
        <v>1.25</v>
      </c>
      <c r="BX1529" s="1">
        <f t="shared" si="268"/>
        <v>0</v>
      </c>
      <c r="CA1529" s="1">
        <f t="shared" si="269"/>
        <v>0</v>
      </c>
      <c r="CB1529" s="1">
        <f t="shared" si="270"/>
        <v>0</v>
      </c>
      <c r="CC1529" s="1">
        <v>0</v>
      </c>
      <c r="CD1529" s="1">
        <v>0</v>
      </c>
      <c r="CG1529" s="1">
        <f t="shared" si="271"/>
        <v>0</v>
      </c>
      <c r="CH1529" s="1">
        <v>0</v>
      </c>
      <c r="CI1529" s="1">
        <v>0</v>
      </c>
      <c r="CL1529" s="1">
        <f t="shared" si="272"/>
        <v>0</v>
      </c>
      <c r="CO1529" s="1">
        <f t="shared" si="273"/>
        <v>0</v>
      </c>
      <c r="CP1529" s="1">
        <v>121.37</v>
      </c>
      <c r="CQ1529" s="1">
        <f t="shared" ref="CQ1529:CQ1560" si="276">SUM(AO1529,CB1529,CG1529)</f>
        <v>0</v>
      </c>
      <c r="CR1529" s="1">
        <v>33</v>
      </c>
    </row>
    <row r="1530" spans="1:96" s="1" customFormat="1" ht="15" hidden="1" customHeight="1" x14ac:dyDescent="0.25">
      <c r="A1530" s="1" t="s">
        <v>4181</v>
      </c>
      <c r="B1530" s="1" t="s">
        <v>4182</v>
      </c>
      <c r="C1530" s="1" t="s">
        <v>267</v>
      </c>
      <c r="D1530" s="1" t="s">
        <v>26</v>
      </c>
      <c r="E1530" s="1" t="s">
        <v>4183</v>
      </c>
      <c r="F1530" s="1" t="s">
        <v>1024</v>
      </c>
      <c r="G1530" s="1" t="s">
        <v>4184</v>
      </c>
      <c r="H1530" s="1" t="s">
        <v>75</v>
      </c>
      <c r="I1530" s="1" t="s">
        <v>4185</v>
      </c>
      <c r="J1530" s="1" t="s">
        <v>4186</v>
      </c>
      <c r="K1530" s="1" t="s">
        <v>4187</v>
      </c>
      <c r="L1530" s="1" t="s">
        <v>105</v>
      </c>
      <c r="M1530" s="1" t="s">
        <v>1987</v>
      </c>
      <c r="N1530" s="1" t="s">
        <v>4188</v>
      </c>
      <c r="O1530" s="1" t="s">
        <v>4189</v>
      </c>
      <c r="P1530" s="1">
        <v>949</v>
      </c>
      <c r="Q1530" s="1" t="s">
        <v>5327</v>
      </c>
      <c r="R1530" s="1" t="s">
        <v>38</v>
      </c>
      <c r="S1530" s="1" t="s">
        <v>5242</v>
      </c>
      <c r="T1530" s="1" t="s">
        <v>5328</v>
      </c>
      <c r="U1530" s="1">
        <v>1</v>
      </c>
      <c r="V1530" s="1" t="s">
        <v>817</v>
      </c>
      <c r="W1530" s="1" t="s">
        <v>41</v>
      </c>
      <c r="X1530" s="1">
        <v>1</v>
      </c>
      <c r="Z1530" s="1">
        <v>97.6</v>
      </c>
      <c r="AA1530" s="1">
        <v>10</v>
      </c>
      <c r="AH1530" s="1">
        <v>11</v>
      </c>
      <c r="AN1530" s="1">
        <v>76.599999999999994</v>
      </c>
      <c r="AO1530" s="1">
        <f t="shared" si="266"/>
        <v>0</v>
      </c>
      <c r="AP1530" s="1">
        <v>10</v>
      </c>
      <c r="BI1530" s="1">
        <f t="shared" si="267"/>
        <v>0</v>
      </c>
      <c r="BJ1530" s="1">
        <v>20</v>
      </c>
      <c r="BX1530" s="1">
        <f t="shared" si="268"/>
        <v>0</v>
      </c>
      <c r="BY1530" s="1">
        <v>20</v>
      </c>
      <c r="CA1530" s="1">
        <f t="shared" si="269"/>
        <v>0</v>
      </c>
      <c r="CB1530" s="1">
        <f t="shared" si="270"/>
        <v>0</v>
      </c>
      <c r="CC1530" s="1">
        <v>0</v>
      </c>
      <c r="CD1530" s="1">
        <v>0</v>
      </c>
      <c r="CG1530" s="1">
        <f t="shared" si="271"/>
        <v>0</v>
      </c>
      <c r="CH1530" s="1">
        <v>0</v>
      </c>
      <c r="CI1530" s="1">
        <v>0</v>
      </c>
      <c r="CL1530" s="1">
        <f t="shared" si="272"/>
        <v>0</v>
      </c>
      <c r="CO1530" s="1">
        <f t="shared" si="273"/>
        <v>0</v>
      </c>
      <c r="CP1530" s="1">
        <v>117.6</v>
      </c>
      <c r="CQ1530" s="1">
        <f t="shared" si="276"/>
        <v>0</v>
      </c>
      <c r="CR1530" s="1">
        <v>34</v>
      </c>
    </row>
    <row r="1531" spans="1:96" s="1" customFormat="1" ht="15" hidden="1" customHeight="1" x14ac:dyDescent="0.25">
      <c r="A1531" s="1" t="s">
        <v>5101</v>
      </c>
      <c r="B1531" s="1" t="s">
        <v>5102</v>
      </c>
      <c r="C1531" s="1" t="s">
        <v>2616</v>
      </c>
      <c r="D1531" s="1" t="s">
        <v>26</v>
      </c>
      <c r="E1531" s="1" t="s">
        <v>5103</v>
      </c>
      <c r="F1531" s="1" t="s">
        <v>5104</v>
      </c>
      <c r="G1531" s="1" t="s">
        <v>75</v>
      </c>
      <c r="H1531" s="1" t="s">
        <v>1610</v>
      </c>
      <c r="I1531" s="1" t="s">
        <v>5105</v>
      </c>
      <c r="J1531" s="1" t="s">
        <v>5106</v>
      </c>
      <c r="K1531" s="1" t="s">
        <v>5107</v>
      </c>
      <c r="L1531" s="1" t="s">
        <v>319</v>
      </c>
      <c r="M1531" s="1" t="s">
        <v>436</v>
      </c>
      <c r="N1531" s="1" t="s">
        <v>5108</v>
      </c>
      <c r="O1531" s="1" t="s">
        <v>321</v>
      </c>
      <c r="P1531" s="1">
        <v>949</v>
      </c>
      <c r="Q1531" s="1" t="s">
        <v>5327</v>
      </c>
      <c r="R1531" s="1" t="s">
        <v>38</v>
      </c>
      <c r="S1531" s="1" t="s">
        <v>5242</v>
      </c>
      <c r="T1531" s="1" t="s">
        <v>5328</v>
      </c>
      <c r="U1531" s="1">
        <v>1</v>
      </c>
      <c r="V1531" s="1" t="s">
        <v>817</v>
      </c>
      <c r="W1531" s="1" t="s">
        <v>41</v>
      </c>
      <c r="X1531" s="1">
        <v>1</v>
      </c>
      <c r="Z1531" s="1">
        <v>89.68</v>
      </c>
      <c r="AA1531" s="1">
        <v>10</v>
      </c>
      <c r="AB1531" s="1">
        <v>79.680000000000007</v>
      </c>
      <c r="AO1531" s="1">
        <f t="shared" si="266"/>
        <v>0</v>
      </c>
      <c r="AP1531" s="1">
        <v>10</v>
      </c>
      <c r="BI1531" s="1">
        <f t="shared" si="267"/>
        <v>0</v>
      </c>
      <c r="BX1531" s="1">
        <f t="shared" si="268"/>
        <v>0</v>
      </c>
      <c r="CA1531" s="1">
        <f t="shared" si="269"/>
        <v>0</v>
      </c>
      <c r="CB1531" s="1">
        <f t="shared" si="270"/>
        <v>0</v>
      </c>
      <c r="CC1531" s="1">
        <v>0</v>
      </c>
      <c r="CD1531" s="1">
        <v>0</v>
      </c>
      <c r="CG1531" s="1">
        <f t="shared" si="271"/>
        <v>0</v>
      </c>
      <c r="CH1531" s="1">
        <v>0</v>
      </c>
      <c r="CI1531" s="1">
        <v>0</v>
      </c>
      <c r="CL1531" s="1">
        <f t="shared" si="272"/>
        <v>0</v>
      </c>
      <c r="CO1531" s="1">
        <f t="shared" si="273"/>
        <v>0</v>
      </c>
      <c r="CP1531" s="1">
        <v>89.68</v>
      </c>
      <c r="CQ1531" s="1">
        <f t="shared" si="276"/>
        <v>0</v>
      </c>
      <c r="CR1531" s="1">
        <v>35</v>
      </c>
    </row>
    <row r="1532" spans="1:96" s="1" customFormat="1" ht="15" hidden="1" customHeight="1" x14ac:dyDescent="0.25">
      <c r="A1532" s="1" t="s">
        <v>4165</v>
      </c>
      <c r="B1532" s="1" t="s">
        <v>4166</v>
      </c>
      <c r="C1532" s="1" t="s">
        <v>745</v>
      </c>
      <c r="D1532" s="1" t="s">
        <v>26</v>
      </c>
      <c r="E1532" s="1" t="s">
        <v>4167</v>
      </c>
      <c r="F1532" s="1" t="s">
        <v>4168</v>
      </c>
      <c r="G1532" s="1" t="s">
        <v>2836</v>
      </c>
      <c r="H1532" s="1" t="s">
        <v>1491</v>
      </c>
      <c r="I1532" s="1" t="s">
        <v>4169</v>
      </c>
      <c r="J1532" s="1" t="s">
        <v>4170</v>
      </c>
      <c r="K1532" s="1" t="s">
        <v>4171</v>
      </c>
      <c r="L1532" s="1" t="s">
        <v>65</v>
      </c>
      <c r="M1532" s="1" t="s">
        <v>66</v>
      </c>
      <c r="N1532" s="1" t="s">
        <v>4172</v>
      </c>
      <c r="O1532" s="1" t="s">
        <v>68</v>
      </c>
      <c r="P1532" s="1">
        <v>949</v>
      </c>
      <c r="Q1532" s="1" t="s">
        <v>5327</v>
      </c>
      <c r="R1532" s="1" t="s">
        <v>38</v>
      </c>
      <c r="S1532" s="1" t="s">
        <v>5242</v>
      </c>
      <c r="T1532" s="1" t="s">
        <v>5328</v>
      </c>
      <c r="U1532" s="1">
        <v>1</v>
      </c>
      <c r="V1532" s="1" t="s">
        <v>817</v>
      </c>
      <c r="W1532" s="1" t="s">
        <v>41</v>
      </c>
      <c r="X1532" s="1">
        <v>1</v>
      </c>
      <c r="Z1532" s="1">
        <v>24.75</v>
      </c>
      <c r="AA1532" s="1">
        <v>0</v>
      </c>
      <c r="AH1532" s="1">
        <v>24.75</v>
      </c>
      <c r="AO1532" s="1">
        <f t="shared" si="266"/>
        <v>0</v>
      </c>
      <c r="AP1532" s="1">
        <v>32.47</v>
      </c>
      <c r="BA1532" s="1">
        <v>32.47</v>
      </c>
      <c r="BI1532" s="1">
        <f t="shared" si="267"/>
        <v>0</v>
      </c>
      <c r="BJ1532" s="1">
        <v>7.25</v>
      </c>
      <c r="BO1532" s="1">
        <v>1.25</v>
      </c>
      <c r="BQ1532" s="1">
        <v>6</v>
      </c>
      <c r="BX1532" s="1">
        <f t="shared" si="268"/>
        <v>0</v>
      </c>
      <c r="CA1532" s="1">
        <f t="shared" si="269"/>
        <v>0</v>
      </c>
      <c r="CB1532" s="1">
        <f t="shared" si="270"/>
        <v>0</v>
      </c>
      <c r="CC1532" s="1">
        <v>30</v>
      </c>
      <c r="CD1532" s="1">
        <v>30</v>
      </c>
      <c r="CG1532" s="1">
        <f t="shared" si="271"/>
        <v>0</v>
      </c>
      <c r="CH1532" s="1">
        <v>16</v>
      </c>
      <c r="CI1532" s="1">
        <v>16</v>
      </c>
      <c r="CL1532" s="1">
        <f t="shared" si="272"/>
        <v>0</v>
      </c>
      <c r="CO1532" s="1">
        <f t="shared" si="273"/>
        <v>0</v>
      </c>
      <c r="CP1532" s="1">
        <v>62</v>
      </c>
      <c r="CQ1532" s="1">
        <f t="shared" si="276"/>
        <v>0</v>
      </c>
      <c r="CR1532" s="1">
        <v>36</v>
      </c>
    </row>
    <row r="1533" spans="1:96" s="1" customFormat="1" ht="15" hidden="1" customHeight="1" x14ac:dyDescent="0.25">
      <c r="A1533" s="1" t="s">
        <v>4173</v>
      </c>
      <c r="B1533" s="1" t="s">
        <v>4174</v>
      </c>
      <c r="C1533" s="1" t="s">
        <v>267</v>
      </c>
      <c r="D1533" s="1" t="s">
        <v>26</v>
      </c>
      <c r="E1533" s="1" t="s">
        <v>4175</v>
      </c>
      <c r="F1533" s="1" t="s">
        <v>4176</v>
      </c>
      <c r="G1533" s="1" t="s">
        <v>955</v>
      </c>
      <c r="H1533" s="1" t="s">
        <v>852</v>
      </c>
      <c r="I1533" s="1" t="s">
        <v>4177</v>
      </c>
      <c r="J1533" s="1" t="s">
        <v>4178</v>
      </c>
      <c r="K1533" s="1" t="s">
        <v>4179</v>
      </c>
      <c r="L1533" s="1" t="s">
        <v>626</v>
      </c>
      <c r="M1533" s="1" t="s">
        <v>3777</v>
      </c>
      <c r="N1533" s="1" t="s">
        <v>4180</v>
      </c>
      <c r="O1533" s="1" t="s">
        <v>4056</v>
      </c>
      <c r="P1533" s="1">
        <v>949</v>
      </c>
      <c r="Q1533" s="1" t="s">
        <v>5327</v>
      </c>
      <c r="R1533" s="1" t="s">
        <v>38</v>
      </c>
      <c r="S1533" s="1" t="s">
        <v>5242</v>
      </c>
      <c r="T1533" s="1" t="s">
        <v>5328</v>
      </c>
      <c r="U1533" s="1">
        <v>1</v>
      </c>
      <c r="V1533" s="1" t="s">
        <v>817</v>
      </c>
      <c r="W1533" s="1" t="s">
        <v>41</v>
      </c>
      <c r="X1533" s="1">
        <v>2</v>
      </c>
      <c r="Z1533" s="1">
        <v>50</v>
      </c>
      <c r="AA1533" s="1">
        <v>50</v>
      </c>
      <c r="AO1533" s="1">
        <f t="shared" si="266"/>
        <v>0</v>
      </c>
      <c r="AP1533" s="1">
        <v>50</v>
      </c>
      <c r="BI1533" s="1">
        <f t="shared" si="267"/>
        <v>0</v>
      </c>
      <c r="BJ1533" s="1">
        <v>9.1999999999999993</v>
      </c>
      <c r="BK1533" s="1">
        <v>0.5</v>
      </c>
      <c r="BM1533" s="1">
        <v>4</v>
      </c>
      <c r="BQ1533" s="1">
        <v>2</v>
      </c>
      <c r="BS1533" s="1">
        <v>2.7</v>
      </c>
      <c r="BX1533" s="1">
        <f t="shared" si="268"/>
        <v>0</v>
      </c>
      <c r="CA1533" s="1">
        <f t="shared" si="269"/>
        <v>0</v>
      </c>
      <c r="CB1533" s="1">
        <f t="shared" si="270"/>
        <v>0</v>
      </c>
      <c r="CG1533" s="1">
        <f t="shared" si="271"/>
        <v>0</v>
      </c>
      <c r="CL1533" s="1">
        <f t="shared" si="272"/>
        <v>0</v>
      </c>
      <c r="CO1533" s="1">
        <f t="shared" si="273"/>
        <v>0</v>
      </c>
      <c r="CP1533" s="1">
        <v>59.2</v>
      </c>
      <c r="CQ1533" s="1">
        <f t="shared" si="276"/>
        <v>0</v>
      </c>
      <c r="CR1533" s="1">
        <v>37</v>
      </c>
    </row>
    <row r="1534" spans="1:96" s="1" customFormat="1" ht="15" hidden="1" customHeight="1" x14ac:dyDescent="0.25">
      <c r="A1534" s="1" t="s">
        <v>2099</v>
      </c>
      <c r="B1534" s="1" t="s">
        <v>2100</v>
      </c>
      <c r="C1534" s="1" t="s">
        <v>25</v>
      </c>
      <c r="D1534" s="1" t="s">
        <v>26</v>
      </c>
      <c r="E1534" s="1" t="s">
        <v>2101</v>
      </c>
      <c r="F1534" s="1" t="s">
        <v>2102</v>
      </c>
      <c r="G1534" s="1" t="s">
        <v>101</v>
      </c>
      <c r="H1534" s="1" t="s">
        <v>123</v>
      </c>
      <c r="I1534" s="1" t="s">
        <v>2103</v>
      </c>
      <c r="J1534" s="1" t="s">
        <v>2104</v>
      </c>
      <c r="K1534" s="1" t="s">
        <v>2105</v>
      </c>
      <c r="L1534" s="1" t="s">
        <v>2106</v>
      </c>
      <c r="M1534" s="1" t="s">
        <v>2107</v>
      </c>
      <c r="N1534" s="1" t="s">
        <v>2108</v>
      </c>
      <c r="O1534" s="1" t="s">
        <v>107</v>
      </c>
      <c r="P1534" s="1">
        <v>949</v>
      </c>
      <c r="Q1534" s="1" t="s">
        <v>5327</v>
      </c>
      <c r="R1534" s="1" t="s">
        <v>38</v>
      </c>
      <c r="S1534" s="1" t="s">
        <v>5242</v>
      </c>
      <c r="T1534" s="1" t="s">
        <v>5328</v>
      </c>
      <c r="U1534" s="1">
        <v>1</v>
      </c>
      <c r="V1534" s="1" t="s">
        <v>817</v>
      </c>
      <c r="W1534" s="1" t="s">
        <v>41</v>
      </c>
      <c r="X1534" s="1">
        <v>6</v>
      </c>
      <c r="Z1534" s="1">
        <v>15.5</v>
      </c>
      <c r="AA1534" s="1">
        <v>10</v>
      </c>
      <c r="AH1534" s="1">
        <v>5.5</v>
      </c>
      <c r="AO1534" s="1">
        <f t="shared" si="266"/>
        <v>0</v>
      </c>
      <c r="AP1534" s="1">
        <v>10</v>
      </c>
      <c r="BI1534" s="1">
        <f t="shared" si="267"/>
        <v>0</v>
      </c>
      <c r="BJ1534" s="1">
        <v>21.25</v>
      </c>
      <c r="BO1534" s="1">
        <v>1.25</v>
      </c>
      <c r="BX1534" s="1">
        <f t="shared" si="268"/>
        <v>0</v>
      </c>
      <c r="BY1534" s="1">
        <v>20</v>
      </c>
      <c r="CA1534" s="1">
        <f t="shared" si="269"/>
        <v>0</v>
      </c>
      <c r="CB1534" s="1">
        <f t="shared" si="270"/>
        <v>0</v>
      </c>
      <c r="CC1534" s="1">
        <v>20</v>
      </c>
      <c r="CD1534" s="1">
        <v>20</v>
      </c>
      <c r="CG1534" s="1">
        <f t="shared" si="271"/>
        <v>0</v>
      </c>
      <c r="CH1534" s="1">
        <v>8</v>
      </c>
      <c r="CI1534" s="1">
        <v>8</v>
      </c>
      <c r="CL1534" s="1">
        <f t="shared" si="272"/>
        <v>0</v>
      </c>
      <c r="CO1534" s="1">
        <f t="shared" si="273"/>
        <v>0</v>
      </c>
      <c r="CP1534" s="1">
        <v>56.75</v>
      </c>
      <c r="CQ1534" s="1">
        <f t="shared" si="276"/>
        <v>0</v>
      </c>
      <c r="CR1534" s="1">
        <v>38</v>
      </c>
    </row>
    <row r="1535" spans="1:96" s="1" customFormat="1" ht="15" hidden="1" customHeight="1" x14ac:dyDescent="0.25">
      <c r="A1535" s="1" t="s">
        <v>2119</v>
      </c>
      <c r="B1535" s="1" t="s">
        <v>2120</v>
      </c>
      <c r="C1535" s="1" t="s">
        <v>25</v>
      </c>
      <c r="D1535" s="1" t="s">
        <v>26</v>
      </c>
      <c r="E1535" s="1" t="s">
        <v>2121</v>
      </c>
      <c r="F1535" s="1" t="s">
        <v>2122</v>
      </c>
      <c r="G1535" s="1" t="s">
        <v>2123</v>
      </c>
      <c r="H1535" s="1" t="s">
        <v>2124</v>
      </c>
      <c r="I1535" s="1" t="s">
        <v>2125</v>
      </c>
      <c r="J1535" s="1" t="s">
        <v>2126</v>
      </c>
      <c r="K1535" s="1" t="s">
        <v>2127</v>
      </c>
      <c r="L1535" s="1" t="s">
        <v>1018</v>
      </c>
      <c r="M1535" s="1" t="s">
        <v>1737</v>
      </c>
      <c r="N1535" s="1" t="s">
        <v>2128</v>
      </c>
      <c r="O1535" s="1" t="s">
        <v>1020</v>
      </c>
      <c r="P1535" s="1">
        <v>949</v>
      </c>
      <c r="Q1535" s="1" t="s">
        <v>5327</v>
      </c>
      <c r="R1535" s="1" t="s">
        <v>38</v>
      </c>
      <c r="S1535" s="1" t="s">
        <v>5242</v>
      </c>
      <c r="T1535" s="1" t="s">
        <v>5328</v>
      </c>
      <c r="U1535" s="1">
        <v>1</v>
      </c>
      <c r="V1535" s="1" t="s">
        <v>817</v>
      </c>
      <c r="W1535" s="1" t="s">
        <v>41</v>
      </c>
      <c r="X1535" s="1">
        <v>1</v>
      </c>
      <c r="Z1535" s="1">
        <v>5.5</v>
      </c>
      <c r="AA1535" s="1">
        <v>0</v>
      </c>
      <c r="AH1535" s="1">
        <v>5.5</v>
      </c>
      <c r="AO1535" s="1">
        <f t="shared" si="266"/>
        <v>0</v>
      </c>
      <c r="AP1535" s="1">
        <v>0</v>
      </c>
      <c r="BI1535" s="1">
        <f t="shared" si="267"/>
        <v>0</v>
      </c>
      <c r="BJ1535" s="1">
        <v>30.5</v>
      </c>
      <c r="BK1535" s="1">
        <v>0.5</v>
      </c>
      <c r="BO1535" s="1">
        <v>10</v>
      </c>
      <c r="BX1535" s="1">
        <f t="shared" si="268"/>
        <v>0</v>
      </c>
      <c r="BY1535" s="1">
        <v>20</v>
      </c>
      <c r="CA1535" s="1">
        <f t="shared" si="269"/>
        <v>0</v>
      </c>
      <c r="CB1535" s="1">
        <f t="shared" si="270"/>
        <v>0</v>
      </c>
      <c r="CG1535" s="1">
        <f t="shared" si="271"/>
        <v>0</v>
      </c>
      <c r="CL1535" s="1">
        <f t="shared" si="272"/>
        <v>0</v>
      </c>
      <c r="CO1535" s="1">
        <f t="shared" si="273"/>
        <v>0</v>
      </c>
      <c r="CP1535" s="1">
        <v>36</v>
      </c>
      <c r="CQ1535" s="1">
        <f t="shared" si="276"/>
        <v>0</v>
      </c>
      <c r="CR1535" s="1">
        <v>39</v>
      </c>
    </row>
    <row r="1536" spans="1:96" s="1" customFormat="1" ht="15" hidden="1" customHeight="1" x14ac:dyDescent="0.25">
      <c r="A1536" s="1" t="s">
        <v>4848</v>
      </c>
      <c r="B1536" s="1" t="s">
        <v>4849</v>
      </c>
      <c r="C1536" s="1" t="s">
        <v>267</v>
      </c>
      <c r="D1536" s="1" t="s">
        <v>84</v>
      </c>
      <c r="E1536" s="1" t="s">
        <v>4850</v>
      </c>
      <c r="F1536" s="1" t="s">
        <v>4851</v>
      </c>
      <c r="G1536" s="1" t="s">
        <v>123</v>
      </c>
      <c r="H1536" s="1" t="s">
        <v>337</v>
      </c>
      <c r="I1536" s="1" t="s">
        <v>4852</v>
      </c>
      <c r="J1536" s="1" t="s">
        <v>4853</v>
      </c>
      <c r="K1536" s="1" t="s">
        <v>4854</v>
      </c>
      <c r="L1536" s="1" t="s">
        <v>3058</v>
      </c>
      <c r="M1536" s="1" t="s">
        <v>4855</v>
      </c>
      <c r="N1536" s="1" t="s">
        <v>4856</v>
      </c>
      <c r="O1536" s="1" t="s">
        <v>3061</v>
      </c>
      <c r="P1536" s="1">
        <v>950</v>
      </c>
      <c r="Q1536" s="1" t="s">
        <v>5337</v>
      </c>
      <c r="R1536" s="1" t="s">
        <v>38</v>
      </c>
      <c r="S1536" s="1" t="s">
        <v>5242</v>
      </c>
      <c r="T1536" s="1" t="s">
        <v>3897</v>
      </c>
      <c r="U1536" s="1">
        <v>1</v>
      </c>
      <c r="V1536" s="1" t="s">
        <v>817</v>
      </c>
      <c r="W1536" s="1" t="s">
        <v>41</v>
      </c>
      <c r="X1536" s="1">
        <v>3</v>
      </c>
      <c r="Z1536" s="1">
        <v>500</v>
      </c>
      <c r="AA1536" s="1">
        <v>50</v>
      </c>
      <c r="AJ1536" s="1">
        <v>451.94</v>
      </c>
      <c r="AO1536" s="1">
        <f t="shared" ref="AO1536:AO1599" si="277">IF(SUBTOTAL(9,AA1536:AN1536)&gt;=500,500,SUBTOTAL(9,AA1536:AN1536))</f>
        <v>0</v>
      </c>
      <c r="AP1536" s="1">
        <v>50</v>
      </c>
      <c r="BI1536" s="1">
        <f t="shared" ref="BI1536:BI1599" si="278">IF(SUBTOTAL(9,AA1536,AQ1536:BH1536)&gt;=500,500,SUBTOTAL(9,AA1536,AQ1536:BH1536))</f>
        <v>0</v>
      </c>
      <c r="BJ1536" s="1">
        <v>44</v>
      </c>
      <c r="BQ1536" s="1">
        <v>4</v>
      </c>
      <c r="BV1536" s="1">
        <v>10</v>
      </c>
      <c r="BW1536" s="1">
        <v>10</v>
      </c>
      <c r="BX1536" s="1">
        <f t="shared" ref="BX1536:BX1599" si="279">IF(SUBTOTAL(9,BK1536:BW1536)&gt;=210,210,SUBTOTAL(9,BK1536:BW1536))</f>
        <v>0</v>
      </c>
      <c r="BY1536" s="1">
        <v>20</v>
      </c>
      <c r="CA1536" s="1">
        <f t="shared" ref="CA1536:CA1599" si="280">IF(SUBTOTAL(9,BY1536:BZ1536)&gt;=90,90,SUBTOTAL(9,BY1536:BZ1536))</f>
        <v>0</v>
      </c>
      <c r="CB1536" s="1">
        <f t="shared" ref="CB1536:CB1599" si="281">SUM(BX1536,CA1536)</f>
        <v>0</v>
      </c>
      <c r="CC1536" s="1">
        <v>0</v>
      </c>
      <c r="CD1536" s="1">
        <v>0</v>
      </c>
      <c r="CG1536" s="1">
        <f t="shared" ref="CG1536:CG1599" si="282">IF(SUBTOTAL(9,CD1536:CF1536)&gt;=200,200,SUBTOTAL(9,CD1536:CF1536))</f>
        <v>0</v>
      </c>
      <c r="CH1536" s="1">
        <v>0</v>
      </c>
      <c r="CI1536" s="1">
        <v>0</v>
      </c>
      <c r="CL1536" s="1">
        <f t="shared" ref="CL1536:CL1599" si="283">IF(SUBTOTAL(9,CI1536:CK1536)&gt;=100,100,SUBTOTAL(9,CI1536:CK1536))</f>
        <v>0</v>
      </c>
      <c r="CO1536" s="1">
        <f t="shared" ref="CO1536:CO1599" si="284">SUM(CN1536)</f>
        <v>0</v>
      </c>
      <c r="CP1536" s="1">
        <v>544</v>
      </c>
      <c r="CQ1536" s="1">
        <f t="shared" si="276"/>
        <v>0</v>
      </c>
      <c r="CR1536" s="1">
        <v>1</v>
      </c>
    </row>
    <row r="1537" spans="1:96" s="1" customFormat="1" ht="15" hidden="1" customHeight="1" x14ac:dyDescent="0.25">
      <c r="A1537" s="1" t="s">
        <v>5338</v>
      </c>
      <c r="B1537" s="1" t="s">
        <v>5339</v>
      </c>
      <c r="C1537" s="1" t="s">
        <v>133</v>
      </c>
      <c r="D1537" s="1" t="s">
        <v>84</v>
      </c>
      <c r="E1537" s="1" t="s">
        <v>5340</v>
      </c>
      <c r="F1537" s="1" t="s">
        <v>5341</v>
      </c>
      <c r="G1537" s="1" t="s">
        <v>1036</v>
      </c>
      <c r="H1537" s="1" t="s">
        <v>123</v>
      </c>
      <c r="I1537" s="1" t="s">
        <v>138</v>
      </c>
      <c r="J1537" s="1" t="s">
        <v>5342</v>
      </c>
      <c r="K1537" s="1" t="s">
        <v>5343</v>
      </c>
      <c r="L1537" s="1" t="s">
        <v>1316</v>
      </c>
      <c r="M1537" s="1" t="s">
        <v>176</v>
      </c>
      <c r="N1537" s="1" t="s">
        <v>5344</v>
      </c>
      <c r="O1537" s="1" t="s">
        <v>143</v>
      </c>
      <c r="P1537" s="1">
        <v>950</v>
      </c>
      <c r="Q1537" s="1" t="s">
        <v>5337</v>
      </c>
      <c r="R1537" s="1" t="s">
        <v>38</v>
      </c>
      <c r="S1537" s="1" t="s">
        <v>5242</v>
      </c>
      <c r="T1537" s="1" t="s">
        <v>3897</v>
      </c>
      <c r="U1537" s="1">
        <v>1</v>
      </c>
      <c r="V1537" s="1" t="s">
        <v>817</v>
      </c>
      <c r="W1537" s="1" t="s">
        <v>41</v>
      </c>
      <c r="X1537" s="1">
        <v>2</v>
      </c>
      <c r="Z1537" s="1">
        <v>277.62</v>
      </c>
      <c r="AA1537" s="1">
        <v>50</v>
      </c>
      <c r="AC1537" s="1">
        <v>10.44</v>
      </c>
      <c r="AD1537" s="1">
        <v>30</v>
      </c>
      <c r="AH1537" s="1">
        <v>11</v>
      </c>
      <c r="AJ1537" s="1">
        <v>176.18</v>
      </c>
      <c r="AO1537" s="1">
        <f t="shared" si="277"/>
        <v>0</v>
      </c>
      <c r="AP1537" s="1">
        <v>50</v>
      </c>
      <c r="BI1537" s="1">
        <f t="shared" si="278"/>
        <v>0</v>
      </c>
      <c r="BJ1537" s="1">
        <v>48.45</v>
      </c>
      <c r="BK1537" s="1">
        <v>4.5</v>
      </c>
      <c r="BL1537" s="1">
        <v>0.75</v>
      </c>
      <c r="BM1537" s="1">
        <v>7</v>
      </c>
      <c r="BQ1537" s="1">
        <v>8</v>
      </c>
      <c r="BR1537" s="1">
        <v>5.5</v>
      </c>
      <c r="BS1537" s="1">
        <v>2.7</v>
      </c>
      <c r="BX1537" s="1">
        <f t="shared" si="279"/>
        <v>0</v>
      </c>
      <c r="BY1537" s="1">
        <v>20</v>
      </c>
      <c r="CA1537" s="1">
        <f t="shared" si="280"/>
        <v>0</v>
      </c>
      <c r="CB1537" s="1">
        <f t="shared" si="281"/>
        <v>0</v>
      </c>
      <c r="CC1537" s="1">
        <v>200</v>
      </c>
      <c r="CD1537" s="1">
        <v>60</v>
      </c>
      <c r="CE1537" s="1">
        <v>140</v>
      </c>
      <c r="CG1537" s="1">
        <f t="shared" si="282"/>
        <v>0</v>
      </c>
      <c r="CH1537" s="1">
        <v>100</v>
      </c>
      <c r="CI1537" s="1">
        <v>40</v>
      </c>
      <c r="CJ1537" s="1">
        <v>60</v>
      </c>
      <c r="CL1537" s="1">
        <f t="shared" si="283"/>
        <v>0</v>
      </c>
      <c r="CO1537" s="1">
        <f t="shared" si="284"/>
        <v>0</v>
      </c>
      <c r="CP1537" s="1">
        <v>526.07000000000005</v>
      </c>
      <c r="CQ1537" s="1">
        <f t="shared" si="276"/>
        <v>0</v>
      </c>
      <c r="CR1537" s="1">
        <v>2</v>
      </c>
    </row>
    <row r="1538" spans="1:96" s="1" customFormat="1" ht="15" hidden="1" customHeight="1" x14ac:dyDescent="0.25">
      <c r="A1538" s="1" t="s">
        <v>4858</v>
      </c>
      <c r="B1538" s="1" t="s">
        <v>4859</v>
      </c>
      <c r="C1538" s="1" t="s">
        <v>267</v>
      </c>
      <c r="D1538" s="1" t="s">
        <v>84</v>
      </c>
      <c r="E1538" s="1" t="s">
        <v>4860</v>
      </c>
      <c r="F1538" s="1" t="s">
        <v>4861</v>
      </c>
      <c r="G1538" s="1" t="s">
        <v>112</v>
      </c>
      <c r="H1538" s="1" t="s">
        <v>29</v>
      </c>
      <c r="I1538" s="1" t="s">
        <v>4862</v>
      </c>
      <c r="J1538" s="1" t="s">
        <v>4863</v>
      </c>
      <c r="K1538" s="1" t="s">
        <v>4864</v>
      </c>
      <c r="L1538" s="1" t="s">
        <v>187</v>
      </c>
      <c r="M1538" s="1" t="s">
        <v>128</v>
      </c>
      <c r="N1538" s="1" t="s">
        <v>4865</v>
      </c>
      <c r="O1538" s="1" t="s">
        <v>190</v>
      </c>
      <c r="P1538" s="1">
        <v>950</v>
      </c>
      <c r="Q1538" s="1" t="s">
        <v>5337</v>
      </c>
      <c r="R1538" s="1" t="s">
        <v>38</v>
      </c>
      <c r="S1538" s="1" t="s">
        <v>5242</v>
      </c>
      <c r="T1538" s="1" t="s">
        <v>3897</v>
      </c>
      <c r="U1538" s="1">
        <v>1</v>
      </c>
      <c r="V1538" s="1" t="s">
        <v>817</v>
      </c>
      <c r="W1538" s="1" t="s">
        <v>41</v>
      </c>
      <c r="X1538" s="1">
        <v>3</v>
      </c>
      <c r="Z1538" s="1">
        <v>381.51</v>
      </c>
      <c r="AA1538" s="1">
        <v>10</v>
      </c>
      <c r="AJ1538" s="1">
        <v>371.51</v>
      </c>
      <c r="AO1538" s="1">
        <f t="shared" si="277"/>
        <v>0</v>
      </c>
      <c r="AP1538" s="1">
        <v>10</v>
      </c>
      <c r="BI1538" s="1">
        <f t="shared" si="278"/>
        <v>0</v>
      </c>
      <c r="BJ1538" s="1">
        <v>92.9</v>
      </c>
      <c r="BK1538" s="1">
        <v>2</v>
      </c>
      <c r="BM1538" s="1">
        <v>1</v>
      </c>
      <c r="BN1538" s="1">
        <v>1.25</v>
      </c>
      <c r="BO1538" s="1">
        <v>1.25</v>
      </c>
      <c r="BQ1538" s="1">
        <v>2</v>
      </c>
      <c r="BS1538" s="1">
        <v>5.4</v>
      </c>
      <c r="BW1538" s="1">
        <v>10</v>
      </c>
      <c r="BX1538" s="1">
        <f t="shared" si="279"/>
        <v>0</v>
      </c>
      <c r="BZ1538" s="1">
        <v>70</v>
      </c>
      <c r="CA1538" s="1">
        <f t="shared" si="280"/>
        <v>0</v>
      </c>
      <c r="CB1538" s="1">
        <f t="shared" si="281"/>
        <v>0</v>
      </c>
      <c r="CC1538" s="1">
        <v>50</v>
      </c>
      <c r="CD1538" s="1">
        <v>50</v>
      </c>
      <c r="CG1538" s="1">
        <f t="shared" si="282"/>
        <v>0</v>
      </c>
      <c r="CH1538" s="1">
        <v>32</v>
      </c>
      <c r="CI1538" s="1">
        <v>32</v>
      </c>
      <c r="CL1538" s="1">
        <f t="shared" si="283"/>
        <v>0</v>
      </c>
      <c r="CO1538" s="1">
        <f t="shared" si="284"/>
        <v>0</v>
      </c>
      <c r="CP1538" s="1">
        <v>524.41</v>
      </c>
      <c r="CQ1538" s="1">
        <f t="shared" si="276"/>
        <v>0</v>
      </c>
      <c r="CR1538" s="1">
        <v>3</v>
      </c>
    </row>
    <row r="1539" spans="1:96" s="1" customFormat="1" ht="15" hidden="1" customHeight="1" x14ac:dyDescent="0.25">
      <c r="A1539" s="1" t="s">
        <v>3915</v>
      </c>
      <c r="B1539" s="1" t="s">
        <v>3916</v>
      </c>
      <c r="C1539" s="1" t="s">
        <v>25</v>
      </c>
      <c r="D1539" s="1" t="s">
        <v>84</v>
      </c>
      <c r="E1539" s="1" t="s">
        <v>3917</v>
      </c>
      <c r="F1539" s="1" t="s">
        <v>3918</v>
      </c>
      <c r="G1539" s="1" t="s">
        <v>75</v>
      </c>
      <c r="H1539" s="1" t="s">
        <v>29</v>
      </c>
      <c r="I1539" s="1" t="s">
        <v>3919</v>
      </c>
      <c r="J1539" s="1" t="s">
        <v>3919</v>
      </c>
      <c r="K1539" s="1" t="s">
        <v>3920</v>
      </c>
      <c r="L1539" s="1" t="s">
        <v>209</v>
      </c>
      <c r="M1539" s="1" t="s">
        <v>3921</v>
      </c>
      <c r="N1539" s="1" t="s">
        <v>3922</v>
      </c>
      <c r="O1539" s="1" t="s">
        <v>212</v>
      </c>
      <c r="P1539" s="1">
        <v>950</v>
      </c>
      <c r="Q1539" s="1" t="s">
        <v>5337</v>
      </c>
      <c r="R1539" s="1" t="s">
        <v>38</v>
      </c>
      <c r="S1539" s="1" t="s">
        <v>5242</v>
      </c>
      <c r="T1539" s="1" t="s">
        <v>3897</v>
      </c>
      <c r="U1539" s="1">
        <v>1</v>
      </c>
      <c r="V1539" s="1" t="s">
        <v>817</v>
      </c>
      <c r="W1539" s="1" t="s">
        <v>41</v>
      </c>
      <c r="X1539" s="1">
        <v>4</v>
      </c>
      <c r="Z1539" s="1">
        <v>298.56</v>
      </c>
      <c r="AA1539" s="1">
        <v>50</v>
      </c>
      <c r="AH1539" s="1">
        <v>30.25</v>
      </c>
      <c r="AJ1539" s="1">
        <v>57.45</v>
      </c>
      <c r="AN1539" s="1">
        <v>160.86000000000001</v>
      </c>
      <c r="AO1539" s="1">
        <f t="shared" si="277"/>
        <v>0</v>
      </c>
      <c r="AP1539" s="1">
        <v>202.74</v>
      </c>
      <c r="AX1539" s="1">
        <v>15.07</v>
      </c>
      <c r="BB1539" s="1">
        <v>57.45</v>
      </c>
      <c r="BG1539" s="1">
        <v>80.22</v>
      </c>
      <c r="BI1539" s="1">
        <f t="shared" si="278"/>
        <v>0</v>
      </c>
      <c r="BX1539" s="1">
        <f t="shared" si="279"/>
        <v>0</v>
      </c>
      <c r="CA1539" s="1">
        <f t="shared" si="280"/>
        <v>0</v>
      </c>
      <c r="CB1539" s="1">
        <f t="shared" si="281"/>
        <v>0</v>
      </c>
      <c r="CC1539" s="1">
        <v>200</v>
      </c>
      <c r="CD1539" s="1">
        <v>60</v>
      </c>
      <c r="CE1539" s="1">
        <v>140</v>
      </c>
      <c r="CG1539" s="1">
        <f t="shared" si="282"/>
        <v>0</v>
      </c>
      <c r="CH1539" s="1">
        <v>100</v>
      </c>
      <c r="CI1539" s="1">
        <v>40</v>
      </c>
      <c r="CJ1539" s="1">
        <v>60</v>
      </c>
      <c r="CL1539" s="1">
        <f t="shared" si="283"/>
        <v>0</v>
      </c>
      <c r="CO1539" s="1">
        <f t="shared" si="284"/>
        <v>0</v>
      </c>
      <c r="CP1539" s="1">
        <v>498.56</v>
      </c>
      <c r="CQ1539" s="1">
        <f t="shared" si="276"/>
        <v>0</v>
      </c>
      <c r="CR1539" s="1">
        <v>4</v>
      </c>
    </row>
    <row r="1540" spans="1:96" s="1" customFormat="1" ht="15" hidden="1" customHeight="1" x14ac:dyDescent="0.25">
      <c r="A1540" s="1" t="s">
        <v>1876</v>
      </c>
      <c r="B1540" s="1" t="s">
        <v>1877</v>
      </c>
      <c r="C1540" s="1" t="s">
        <v>25</v>
      </c>
      <c r="D1540" s="1" t="s">
        <v>84</v>
      </c>
      <c r="E1540" s="1" t="s">
        <v>1878</v>
      </c>
      <c r="F1540" s="1" t="s">
        <v>1879</v>
      </c>
      <c r="G1540" s="1" t="s">
        <v>1235</v>
      </c>
      <c r="H1540" s="1" t="s">
        <v>391</v>
      </c>
      <c r="I1540" s="1" t="s">
        <v>1880</v>
      </c>
      <c r="J1540" s="1" t="s">
        <v>1881</v>
      </c>
      <c r="K1540" s="1" t="s">
        <v>1882</v>
      </c>
      <c r="L1540" s="1" t="s">
        <v>648</v>
      </c>
      <c r="M1540" s="1" t="s">
        <v>649</v>
      </c>
      <c r="N1540" s="1" t="s">
        <v>1883</v>
      </c>
      <c r="O1540" s="1" t="s">
        <v>651</v>
      </c>
      <c r="P1540" s="1">
        <v>950</v>
      </c>
      <c r="Q1540" s="1" t="s">
        <v>5337</v>
      </c>
      <c r="R1540" s="1" t="s">
        <v>38</v>
      </c>
      <c r="S1540" s="1" t="s">
        <v>5242</v>
      </c>
      <c r="T1540" s="1" t="s">
        <v>3897</v>
      </c>
      <c r="U1540" s="1">
        <v>1</v>
      </c>
      <c r="V1540" s="1" t="s">
        <v>817</v>
      </c>
      <c r="W1540" s="1" t="s">
        <v>41</v>
      </c>
      <c r="X1540" s="1">
        <v>1</v>
      </c>
      <c r="Z1540" s="1">
        <v>35.83</v>
      </c>
      <c r="AA1540" s="1">
        <v>10</v>
      </c>
      <c r="AG1540" s="1">
        <v>16.5</v>
      </c>
      <c r="AH1540" s="1">
        <v>5.5</v>
      </c>
      <c r="AJ1540" s="1">
        <v>3.83</v>
      </c>
      <c r="AO1540" s="1">
        <f t="shared" si="277"/>
        <v>0</v>
      </c>
      <c r="AP1540" s="1">
        <v>13.83</v>
      </c>
      <c r="BB1540" s="1">
        <v>3.83</v>
      </c>
      <c r="BH1540" s="1">
        <v>0</v>
      </c>
      <c r="BI1540" s="1">
        <f t="shared" si="278"/>
        <v>0</v>
      </c>
      <c r="BJ1540" s="1">
        <v>199.45</v>
      </c>
      <c r="BK1540" s="1">
        <v>0.5</v>
      </c>
      <c r="BM1540" s="1">
        <v>2</v>
      </c>
      <c r="BN1540" s="1">
        <v>3.75</v>
      </c>
      <c r="BO1540" s="1">
        <v>15</v>
      </c>
      <c r="BP1540" s="1">
        <v>7.5</v>
      </c>
      <c r="BQ1540" s="1">
        <v>6</v>
      </c>
      <c r="BR1540" s="1">
        <v>11</v>
      </c>
      <c r="BS1540" s="1">
        <v>16.2</v>
      </c>
      <c r="BT1540" s="1">
        <v>17.5</v>
      </c>
      <c r="BU1540" s="1">
        <v>10</v>
      </c>
      <c r="BV1540" s="1">
        <v>10</v>
      </c>
      <c r="BW1540" s="1">
        <v>10</v>
      </c>
      <c r="BX1540" s="1">
        <f t="shared" si="279"/>
        <v>0</v>
      </c>
      <c r="BY1540" s="1">
        <v>20</v>
      </c>
      <c r="BZ1540" s="1">
        <v>70</v>
      </c>
      <c r="CA1540" s="1">
        <f t="shared" si="280"/>
        <v>0</v>
      </c>
      <c r="CB1540" s="1">
        <f t="shared" si="281"/>
        <v>0</v>
      </c>
      <c r="CC1540" s="1">
        <v>150</v>
      </c>
      <c r="CD1540" s="1">
        <v>40</v>
      </c>
      <c r="CE1540" s="1">
        <v>110</v>
      </c>
      <c r="CG1540" s="1">
        <f t="shared" si="282"/>
        <v>0</v>
      </c>
      <c r="CH1540" s="1">
        <v>69</v>
      </c>
      <c r="CI1540" s="1">
        <v>24</v>
      </c>
      <c r="CJ1540" s="1">
        <v>45</v>
      </c>
      <c r="CL1540" s="1">
        <f t="shared" si="283"/>
        <v>0</v>
      </c>
      <c r="CO1540" s="1">
        <f t="shared" si="284"/>
        <v>0</v>
      </c>
      <c r="CP1540" s="1">
        <v>385.28</v>
      </c>
      <c r="CQ1540" s="1">
        <f t="shared" si="276"/>
        <v>0</v>
      </c>
      <c r="CR1540" s="1">
        <v>5</v>
      </c>
    </row>
    <row r="1541" spans="1:96" s="1" customFormat="1" ht="15" hidden="1" customHeight="1" x14ac:dyDescent="0.25">
      <c r="A1541" s="1" t="s">
        <v>3906</v>
      </c>
      <c r="B1541" s="1" t="s">
        <v>3907</v>
      </c>
      <c r="C1541" s="1" t="s">
        <v>267</v>
      </c>
      <c r="D1541" s="1" t="s">
        <v>84</v>
      </c>
      <c r="E1541" s="1" t="s">
        <v>3908</v>
      </c>
      <c r="F1541" s="1" t="s">
        <v>3909</v>
      </c>
      <c r="G1541" s="1" t="s">
        <v>74</v>
      </c>
      <c r="H1541" s="1" t="s">
        <v>75</v>
      </c>
      <c r="I1541" s="1" t="s">
        <v>3910</v>
      </c>
      <c r="J1541" s="1" t="s">
        <v>3911</v>
      </c>
      <c r="K1541" s="1" t="s">
        <v>3912</v>
      </c>
      <c r="L1541" s="1" t="s">
        <v>350</v>
      </c>
      <c r="M1541" s="1" t="s">
        <v>3913</v>
      </c>
      <c r="N1541" s="1" t="s">
        <v>3914</v>
      </c>
      <c r="O1541" s="1" t="s">
        <v>467</v>
      </c>
      <c r="P1541" s="1">
        <v>950</v>
      </c>
      <c r="Q1541" s="1" t="s">
        <v>5337</v>
      </c>
      <c r="R1541" s="1" t="s">
        <v>38</v>
      </c>
      <c r="S1541" s="1" t="s">
        <v>5242</v>
      </c>
      <c r="T1541" s="1" t="s">
        <v>3897</v>
      </c>
      <c r="U1541" s="1">
        <v>1</v>
      </c>
      <c r="V1541" s="1" t="s">
        <v>817</v>
      </c>
      <c r="W1541" s="1" t="s">
        <v>41</v>
      </c>
      <c r="X1541" s="1">
        <v>8</v>
      </c>
      <c r="Z1541" s="1">
        <v>190.6</v>
      </c>
      <c r="AA1541" s="1">
        <v>10</v>
      </c>
      <c r="AH1541" s="1">
        <v>8.25</v>
      </c>
      <c r="AJ1541" s="1">
        <v>172.35</v>
      </c>
      <c r="AO1541" s="1">
        <f t="shared" si="277"/>
        <v>0</v>
      </c>
      <c r="AP1541" s="1">
        <v>286.45999999999998</v>
      </c>
      <c r="AX1541" s="1">
        <v>4.1100000000000003</v>
      </c>
      <c r="BB1541" s="1">
        <v>172.35</v>
      </c>
      <c r="BH1541" s="1">
        <v>100</v>
      </c>
      <c r="BI1541" s="1">
        <f t="shared" si="278"/>
        <v>0</v>
      </c>
      <c r="BJ1541" s="1">
        <v>26.5</v>
      </c>
      <c r="BL1541" s="1">
        <v>0.75</v>
      </c>
      <c r="BM1541" s="1">
        <v>1</v>
      </c>
      <c r="BO1541" s="1">
        <v>1.25</v>
      </c>
      <c r="BP1541" s="1">
        <v>1.5</v>
      </c>
      <c r="BQ1541" s="1">
        <v>2</v>
      </c>
      <c r="BU1541" s="1">
        <v>10</v>
      </c>
      <c r="BV1541" s="1">
        <v>10</v>
      </c>
      <c r="BX1541" s="1">
        <f t="shared" si="279"/>
        <v>0</v>
      </c>
      <c r="CA1541" s="1">
        <f t="shared" si="280"/>
        <v>0</v>
      </c>
      <c r="CB1541" s="1">
        <f t="shared" si="281"/>
        <v>0</v>
      </c>
      <c r="CC1541" s="1">
        <v>120</v>
      </c>
      <c r="CD1541" s="1">
        <v>40</v>
      </c>
      <c r="CE1541" s="1">
        <v>80</v>
      </c>
      <c r="CG1541" s="1">
        <f t="shared" si="282"/>
        <v>0</v>
      </c>
      <c r="CH1541" s="1">
        <v>54</v>
      </c>
      <c r="CI1541" s="1">
        <v>24</v>
      </c>
      <c r="CJ1541" s="1">
        <v>30</v>
      </c>
      <c r="CL1541" s="1">
        <f t="shared" si="283"/>
        <v>0</v>
      </c>
      <c r="CO1541" s="1">
        <f t="shared" si="284"/>
        <v>0</v>
      </c>
      <c r="CP1541" s="1">
        <v>337.1</v>
      </c>
      <c r="CQ1541" s="1">
        <f t="shared" si="276"/>
        <v>0</v>
      </c>
      <c r="CR1541" s="1">
        <v>6</v>
      </c>
    </row>
    <row r="1542" spans="1:96" s="1" customFormat="1" ht="15" hidden="1" customHeight="1" x14ac:dyDescent="0.25">
      <c r="A1542" s="1" t="s">
        <v>4352</v>
      </c>
      <c r="B1542" s="1" t="s">
        <v>4353</v>
      </c>
      <c r="C1542" s="1" t="s">
        <v>25</v>
      </c>
      <c r="D1542" s="1" t="s">
        <v>84</v>
      </c>
      <c r="E1542" s="1" t="s">
        <v>4354</v>
      </c>
      <c r="F1542" s="1" t="s">
        <v>4355</v>
      </c>
      <c r="G1542" s="1" t="s">
        <v>3694</v>
      </c>
      <c r="H1542" s="1" t="s">
        <v>123</v>
      </c>
      <c r="I1542" s="1" t="s">
        <v>4356</v>
      </c>
      <c r="J1542" s="1" t="s">
        <v>4357</v>
      </c>
      <c r="K1542" s="1" t="s">
        <v>4358</v>
      </c>
      <c r="L1542" s="1" t="s">
        <v>2686</v>
      </c>
      <c r="M1542" s="1" t="s">
        <v>176</v>
      </c>
      <c r="N1542" s="1" t="s">
        <v>4359</v>
      </c>
      <c r="O1542" s="1" t="s">
        <v>684</v>
      </c>
      <c r="P1542" s="1">
        <v>950</v>
      </c>
      <c r="Q1542" s="1" t="s">
        <v>5337</v>
      </c>
      <c r="R1542" s="1" t="s">
        <v>38</v>
      </c>
      <c r="S1542" s="1" t="s">
        <v>5242</v>
      </c>
      <c r="T1542" s="1" t="s">
        <v>3897</v>
      </c>
      <c r="U1542" s="1">
        <v>1</v>
      </c>
      <c r="V1542" s="1" t="s">
        <v>817</v>
      </c>
      <c r="W1542" s="1" t="s">
        <v>41</v>
      </c>
      <c r="X1542" s="1">
        <v>1</v>
      </c>
      <c r="Z1542" s="1">
        <v>162.63</v>
      </c>
      <c r="AA1542" s="1">
        <v>0</v>
      </c>
      <c r="AB1542" s="1">
        <v>3.32</v>
      </c>
      <c r="AD1542" s="1">
        <v>17.5</v>
      </c>
      <c r="AH1542" s="1">
        <v>19.25</v>
      </c>
      <c r="AJ1542" s="1">
        <v>122.56</v>
      </c>
      <c r="AO1542" s="1">
        <f t="shared" si="277"/>
        <v>0</v>
      </c>
      <c r="AP1542" s="1">
        <v>0</v>
      </c>
      <c r="BI1542" s="1">
        <f t="shared" si="278"/>
        <v>0</v>
      </c>
      <c r="BJ1542" s="1">
        <v>86.75</v>
      </c>
      <c r="BK1542" s="1">
        <v>2</v>
      </c>
      <c r="BM1542" s="1">
        <v>2</v>
      </c>
      <c r="BO1542" s="1">
        <v>15</v>
      </c>
      <c r="BQ1542" s="1">
        <v>8</v>
      </c>
      <c r="BR1542" s="1">
        <v>2.75</v>
      </c>
      <c r="BS1542" s="1">
        <v>13.5</v>
      </c>
      <c r="BT1542" s="1">
        <v>3.5</v>
      </c>
      <c r="BU1542" s="1">
        <v>10</v>
      </c>
      <c r="BV1542" s="1">
        <v>10</v>
      </c>
      <c r="BX1542" s="1">
        <f t="shared" si="279"/>
        <v>0</v>
      </c>
      <c r="BY1542" s="1">
        <v>20</v>
      </c>
      <c r="CA1542" s="1">
        <f t="shared" si="280"/>
        <v>0</v>
      </c>
      <c r="CB1542" s="1">
        <f t="shared" si="281"/>
        <v>0</v>
      </c>
      <c r="CC1542" s="1">
        <v>60</v>
      </c>
      <c r="CD1542" s="1">
        <v>60</v>
      </c>
      <c r="CG1542" s="1">
        <f t="shared" si="282"/>
        <v>0</v>
      </c>
      <c r="CH1542" s="1">
        <v>40</v>
      </c>
      <c r="CI1542" s="1">
        <v>40</v>
      </c>
      <c r="CL1542" s="1">
        <f t="shared" si="283"/>
        <v>0</v>
      </c>
      <c r="CO1542" s="1">
        <f t="shared" si="284"/>
        <v>0</v>
      </c>
      <c r="CP1542" s="1">
        <v>309.38</v>
      </c>
      <c r="CQ1542" s="1">
        <f t="shared" si="276"/>
        <v>0</v>
      </c>
      <c r="CR1542" s="1">
        <v>7</v>
      </c>
    </row>
    <row r="1543" spans="1:96" s="1" customFormat="1" ht="15" hidden="1" customHeight="1" x14ac:dyDescent="0.25">
      <c r="A1543" s="1" t="s">
        <v>4627</v>
      </c>
      <c r="B1543" s="1" t="s">
        <v>4628</v>
      </c>
      <c r="C1543" s="1" t="s">
        <v>419</v>
      </c>
      <c r="D1543" s="1" t="s">
        <v>84</v>
      </c>
      <c r="E1543" s="1" t="s">
        <v>4629</v>
      </c>
      <c r="F1543" s="1" t="s">
        <v>4630</v>
      </c>
      <c r="G1543" s="1" t="s">
        <v>2021</v>
      </c>
      <c r="H1543" s="1" t="s">
        <v>74</v>
      </c>
      <c r="I1543" s="1" t="s">
        <v>4631</v>
      </c>
      <c r="J1543" s="1" t="s">
        <v>4631</v>
      </c>
      <c r="K1543" s="1" t="s">
        <v>4632</v>
      </c>
      <c r="L1543" s="1" t="s">
        <v>3360</v>
      </c>
      <c r="M1543" s="1" t="s">
        <v>507</v>
      </c>
      <c r="N1543" s="1" t="s">
        <v>4633</v>
      </c>
      <c r="O1543" s="1" t="s">
        <v>509</v>
      </c>
      <c r="P1543" s="1">
        <v>950</v>
      </c>
      <c r="Q1543" s="1" t="s">
        <v>5337</v>
      </c>
      <c r="R1543" s="1" t="s">
        <v>38</v>
      </c>
      <c r="S1543" s="1" t="s">
        <v>5242</v>
      </c>
      <c r="T1543" s="1" t="s">
        <v>3897</v>
      </c>
      <c r="U1543" s="1">
        <v>1</v>
      </c>
      <c r="V1543" s="1" t="s">
        <v>817</v>
      </c>
      <c r="W1543" s="1" t="s">
        <v>41</v>
      </c>
      <c r="X1543" s="1">
        <v>8</v>
      </c>
      <c r="Z1543" s="1">
        <v>221.86</v>
      </c>
      <c r="AA1543" s="1">
        <v>50</v>
      </c>
      <c r="AH1543" s="1">
        <v>11</v>
      </c>
      <c r="AJ1543" s="1">
        <v>160.86000000000001</v>
      </c>
      <c r="AO1543" s="1">
        <f t="shared" si="277"/>
        <v>0</v>
      </c>
      <c r="AP1543" s="1">
        <v>316.33999999999997</v>
      </c>
      <c r="AX1543" s="1">
        <v>5.48</v>
      </c>
      <c r="BB1543" s="1">
        <v>160.86000000000001</v>
      </c>
      <c r="BH1543" s="1">
        <v>100</v>
      </c>
      <c r="BI1543" s="1">
        <f t="shared" si="278"/>
        <v>0</v>
      </c>
      <c r="BJ1543" s="1">
        <v>45.45</v>
      </c>
      <c r="BK1543" s="1">
        <v>1.5</v>
      </c>
      <c r="BP1543" s="1">
        <v>3</v>
      </c>
      <c r="BQ1543" s="1">
        <v>2</v>
      </c>
      <c r="BR1543" s="1">
        <v>2.75</v>
      </c>
      <c r="BS1543" s="1">
        <v>2.7</v>
      </c>
      <c r="BT1543" s="1">
        <v>3.5</v>
      </c>
      <c r="BU1543" s="1">
        <v>10</v>
      </c>
      <c r="BV1543" s="1">
        <v>10</v>
      </c>
      <c r="BW1543" s="1">
        <v>10</v>
      </c>
      <c r="BX1543" s="1">
        <f t="shared" si="279"/>
        <v>0</v>
      </c>
      <c r="CA1543" s="1">
        <f t="shared" si="280"/>
        <v>0</v>
      </c>
      <c r="CB1543" s="1">
        <f t="shared" si="281"/>
        <v>0</v>
      </c>
      <c r="CC1543" s="1">
        <v>40</v>
      </c>
      <c r="CD1543" s="1">
        <v>40</v>
      </c>
      <c r="CG1543" s="1">
        <f t="shared" si="282"/>
        <v>0</v>
      </c>
      <c r="CH1543" s="1">
        <v>24</v>
      </c>
      <c r="CI1543" s="1">
        <v>24</v>
      </c>
      <c r="CL1543" s="1">
        <f t="shared" si="283"/>
        <v>0</v>
      </c>
      <c r="CO1543" s="1">
        <f t="shared" si="284"/>
        <v>0</v>
      </c>
      <c r="CP1543" s="1">
        <v>307.31</v>
      </c>
      <c r="CQ1543" s="1">
        <f t="shared" si="276"/>
        <v>0</v>
      </c>
      <c r="CR1543" s="1">
        <v>8</v>
      </c>
    </row>
    <row r="1544" spans="1:96" s="1" customFormat="1" ht="15" hidden="1" customHeight="1" x14ac:dyDescent="0.25">
      <c r="A1544" s="1" t="s">
        <v>4367</v>
      </c>
      <c r="B1544" s="1" t="s">
        <v>4368</v>
      </c>
      <c r="C1544" s="1" t="s">
        <v>267</v>
      </c>
      <c r="D1544" s="1" t="s">
        <v>84</v>
      </c>
      <c r="E1544" s="1" t="s">
        <v>4369</v>
      </c>
      <c r="F1544" s="1" t="s">
        <v>4370</v>
      </c>
      <c r="G1544" s="1" t="s">
        <v>4371</v>
      </c>
      <c r="H1544" s="1" t="s">
        <v>75</v>
      </c>
      <c r="I1544" s="1" t="s">
        <v>4372</v>
      </c>
      <c r="J1544" s="1" t="s">
        <v>4373</v>
      </c>
      <c r="K1544" s="1" t="s">
        <v>4374</v>
      </c>
      <c r="L1544" s="1" t="s">
        <v>299</v>
      </c>
      <c r="M1544" s="1" t="s">
        <v>300</v>
      </c>
      <c r="N1544" s="1" t="s">
        <v>4375</v>
      </c>
      <c r="O1544" s="1" t="s">
        <v>693</v>
      </c>
      <c r="P1544" s="1">
        <v>950</v>
      </c>
      <c r="Q1544" s="1" t="s">
        <v>5337</v>
      </c>
      <c r="R1544" s="1" t="s">
        <v>38</v>
      </c>
      <c r="S1544" s="1" t="s">
        <v>5242</v>
      </c>
      <c r="T1544" s="1" t="s">
        <v>3897</v>
      </c>
      <c r="U1544" s="1">
        <v>1</v>
      </c>
      <c r="V1544" s="1" t="s">
        <v>817</v>
      </c>
      <c r="W1544" s="1" t="s">
        <v>41</v>
      </c>
      <c r="X1544" s="1">
        <v>3</v>
      </c>
      <c r="Z1544" s="1">
        <v>179.87</v>
      </c>
      <c r="AA1544" s="1">
        <v>10</v>
      </c>
      <c r="AD1544" s="1">
        <v>15</v>
      </c>
      <c r="AH1544" s="1">
        <v>5.5</v>
      </c>
      <c r="AJ1544" s="1">
        <v>149.37</v>
      </c>
      <c r="AO1544" s="1">
        <f t="shared" si="277"/>
        <v>0</v>
      </c>
      <c r="AP1544" s="1">
        <v>10</v>
      </c>
      <c r="BI1544" s="1">
        <f t="shared" si="278"/>
        <v>0</v>
      </c>
      <c r="BJ1544" s="1">
        <v>46.25</v>
      </c>
      <c r="BK1544" s="1">
        <v>2</v>
      </c>
      <c r="BL1544" s="1">
        <v>2.25</v>
      </c>
      <c r="BM1544" s="1">
        <v>3</v>
      </c>
      <c r="BO1544" s="1">
        <v>1.25</v>
      </c>
      <c r="BP1544" s="1">
        <v>3</v>
      </c>
      <c r="BQ1544" s="1">
        <v>2</v>
      </c>
      <c r="BR1544" s="1">
        <v>2.75</v>
      </c>
      <c r="BW1544" s="1">
        <v>10</v>
      </c>
      <c r="BX1544" s="1">
        <f t="shared" si="279"/>
        <v>0</v>
      </c>
      <c r="BY1544" s="1">
        <v>20</v>
      </c>
      <c r="CA1544" s="1">
        <f t="shared" si="280"/>
        <v>0</v>
      </c>
      <c r="CB1544" s="1">
        <f t="shared" si="281"/>
        <v>0</v>
      </c>
      <c r="CC1544" s="1">
        <v>50</v>
      </c>
      <c r="CD1544" s="1">
        <v>50</v>
      </c>
      <c r="CG1544" s="1">
        <f t="shared" si="282"/>
        <v>0</v>
      </c>
      <c r="CH1544" s="1">
        <v>32</v>
      </c>
      <c r="CI1544" s="1">
        <v>32</v>
      </c>
      <c r="CL1544" s="1">
        <f t="shared" si="283"/>
        <v>0</v>
      </c>
      <c r="CO1544" s="1">
        <f t="shared" si="284"/>
        <v>0</v>
      </c>
      <c r="CP1544" s="1">
        <v>276.12</v>
      </c>
      <c r="CQ1544" s="1">
        <f t="shared" si="276"/>
        <v>0</v>
      </c>
      <c r="CR1544" s="1">
        <v>9</v>
      </c>
    </row>
    <row r="1545" spans="1:96" s="1" customFormat="1" ht="15" hidden="1" customHeight="1" x14ac:dyDescent="0.25">
      <c r="A1545" s="1" t="s">
        <v>4376</v>
      </c>
      <c r="B1545" s="1" t="s">
        <v>4377</v>
      </c>
      <c r="C1545" s="1" t="s">
        <v>25</v>
      </c>
      <c r="D1545" s="1" t="s">
        <v>84</v>
      </c>
      <c r="E1545" s="1" t="s">
        <v>4378</v>
      </c>
      <c r="F1545" s="1" t="s">
        <v>1701</v>
      </c>
      <c r="G1545" s="1" t="s">
        <v>4379</v>
      </c>
      <c r="H1545" s="1" t="s">
        <v>29</v>
      </c>
      <c r="I1545" s="1" t="s">
        <v>4380</v>
      </c>
      <c r="J1545" s="1" t="s">
        <v>4381</v>
      </c>
      <c r="K1545" s="1" t="s">
        <v>4382</v>
      </c>
      <c r="L1545" s="1" t="s">
        <v>105</v>
      </c>
      <c r="M1545" s="1" t="s">
        <v>93</v>
      </c>
      <c r="N1545" s="1" t="s">
        <v>4383</v>
      </c>
      <c r="O1545" s="1" t="s">
        <v>95</v>
      </c>
      <c r="P1545" s="1">
        <v>950</v>
      </c>
      <c r="Q1545" s="1" t="s">
        <v>5337</v>
      </c>
      <c r="R1545" s="1" t="s">
        <v>38</v>
      </c>
      <c r="S1545" s="1" t="s">
        <v>5242</v>
      </c>
      <c r="T1545" s="1" t="s">
        <v>3897</v>
      </c>
      <c r="U1545" s="1">
        <v>1</v>
      </c>
      <c r="V1545" s="1" t="s">
        <v>817</v>
      </c>
      <c r="W1545" s="1" t="s">
        <v>41</v>
      </c>
      <c r="X1545" s="1">
        <v>2</v>
      </c>
      <c r="Z1545" s="1">
        <v>189.55</v>
      </c>
      <c r="AA1545" s="1">
        <v>50</v>
      </c>
      <c r="AH1545" s="1">
        <v>5.5</v>
      </c>
      <c r="AJ1545" s="1">
        <v>134.05000000000001</v>
      </c>
      <c r="AO1545" s="1">
        <f t="shared" si="277"/>
        <v>0</v>
      </c>
      <c r="AP1545" s="1">
        <v>50</v>
      </c>
      <c r="BI1545" s="1">
        <f t="shared" si="278"/>
        <v>0</v>
      </c>
      <c r="BJ1545" s="1">
        <v>35</v>
      </c>
      <c r="BO1545" s="1">
        <v>5</v>
      </c>
      <c r="BV1545" s="1">
        <v>10</v>
      </c>
      <c r="BX1545" s="1">
        <f t="shared" si="279"/>
        <v>0</v>
      </c>
      <c r="BY1545" s="1">
        <v>20</v>
      </c>
      <c r="CA1545" s="1">
        <f t="shared" si="280"/>
        <v>0</v>
      </c>
      <c r="CB1545" s="1">
        <f t="shared" si="281"/>
        <v>0</v>
      </c>
      <c r="CC1545" s="1">
        <v>40</v>
      </c>
      <c r="CD1545" s="1">
        <v>40</v>
      </c>
      <c r="CG1545" s="1">
        <f t="shared" si="282"/>
        <v>0</v>
      </c>
      <c r="CH1545" s="1">
        <v>24</v>
      </c>
      <c r="CI1545" s="1">
        <v>24</v>
      </c>
      <c r="CL1545" s="1">
        <f t="shared" si="283"/>
        <v>0</v>
      </c>
      <c r="CO1545" s="1">
        <f t="shared" si="284"/>
        <v>0</v>
      </c>
      <c r="CP1545" s="1">
        <v>264.55</v>
      </c>
      <c r="CQ1545" s="1">
        <f t="shared" si="276"/>
        <v>0</v>
      </c>
      <c r="CR1545" s="1">
        <v>10</v>
      </c>
    </row>
    <row r="1546" spans="1:96" s="1" customFormat="1" ht="15" hidden="1" customHeight="1" x14ac:dyDescent="0.25">
      <c r="A1546" s="1" t="s">
        <v>4009</v>
      </c>
      <c r="B1546" s="1" t="s">
        <v>4010</v>
      </c>
      <c r="C1546" s="1" t="s">
        <v>25</v>
      </c>
      <c r="D1546" s="1" t="s">
        <v>84</v>
      </c>
      <c r="E1546" s="1" t="s">
        <v>4011</v>
      </c>
      <c r="F1546" s="1" t="s">
        <v>4012</v>
      </c>
      <c r="G1546" s="1" t="s">
        <v>656</v>
      </c>
      <c r="H1546" s="1" t="s">
        <v>337</v>
      </c>
      <c r="I1546" s="1" t="s">
        <v>4013</v>
      </c>
      <c r="J1546" s="1" t="s">
        <v>4013</v>
      </c>
      <c r="K1546" s="1" t="s">
        <v>4014</v>
      </c>
      <c r="L1546" s="1" t="s">
        <v>105</v>
      </c>
      <c r="M1546" s="1" t="s">
        <v>220</v>
      </c>
      <c r="N1546" s="1" t="s">
        <v>4015</v>
      </c>
      <c r="O1546" s="1" t="s">
        <v>490</v>
      </c>
      <c r="P1546" s="1">
        <v>950</v>
      </c>
      <c r="Q1546" s="1" t="s">
        <v>5337</v>
      </c>
      <c r="R1546" s="1" t="s">
        <v>38</v>
      </c>
      <c r="S1546" s="1" t="s">
        <v>5242</v>
      </c>
      <c r="T1546" s="1" t="s">
        <v>3897</v>
      </c>
      <c r="U1546" s="1">
        <v>1</v>
      </c>
      <c r="V1546" s="1" t="s">
        <v>817</v>
      </c>
      <c r="W1546" s="1" t="s">
        <v>41</v>
      </c>
      <c r="X1546" s="1">
        <v>2</v>
      </c>
      <c r="Z1546" s="1">
        <v>115.21</v>
      </c>
      <c r="AA1546" s="1">
        <v>50</v>
      </c>
      <c r="AH1546" s="1">
        <v>19.25</v>
      </c>
      <c r="AJ1546" s="1">
        <v>45.96</v>
      </c>
      <c r="AO1546" s="1">
        <f t="shared" si="277"/>
        <v>0</v>
      </c>
      <c r="AP1546" s="1">
        <v>50</v>
      </c>
      <c r="BI1546" s="1">
        <f t="shared" si="278"/>
        <v>0</v>
      </c>
      <c r="BJ1546" s="1">
        <v>113.45</v>
      </c>
      <c r="BK1546" s="1">
        <v>16</v>
      </c>
      <c r="BL1546" s="1">
        <v>7.5</v>
      </c>
      <c r="BM1546" s="1">
        <v>10</v>
      </c>
      <c r="BN1546" s="1">
        <v>1.25</v>
      </c>
      <c r="BO1546" s="1">
        <v>15</v>
      </c>
      <c r="BP1546" s="1">
        <v>6</v>
      </c>
      <c r="BQ1546" s="1">
        <v>16</v>
      </c>
      <c r="BR1546" s="1">
        <v>5.5</v>
      </c>
      <c r="BS1546" s="1">
        <v>2.7</v>
      </c>
      <c r="BT1546" s="1">
        <v>3.5</v>
      </c>
      <c r="BU1546" s="1">
        <v>10</v>
      </c>
      <c r="BV1546" s="1">
        <v>10</v>
      </c>
      <c r="BW1546" s="1">
        <v>10</v>
      </c>
      <c r="BX1546" s="1">
        <f t="shared" si="279"/>
        <v>0</v>
      </c>
      <c r="CA1546" s="1">
        <f t="shared" si="280"/>
        <v>0</v>
      </c>
      <c r="CB1546" s="1">
        <f t="shared" si="281"/>
        <v>0</v>
      </c>
      <c r="CC1546" s="1">
        <v>30</v>
      </c>
      <c r="CD1546" s="1">
        <v>30</v>
      </c>
      <c r="CG1546" s="1">
        <f t="shared" si="282"/>
        <v>0</v>
      </c>
      <c r="CH1546" s="1">
        <v>16</v>
      </c>
      <c r="CI1546" s="1">
        <v>16</v>
      </c>
      <c r="CL1546" s="1">
        <f t="shared" si="283"/>
        <v>0</v>
      </c>
      <c r="CO1546" s="1">
        <f t="shared" si="284"/>
        <v>0</v>
      </c>
      <c r="CP1546" s="1">
        <v>258.66000000000003</v>
      </c>
      <c r="CQ1546" s="1">
        <f t="shared" si="276"/>
        <v>0</v>
      </c>
      <c r="CR1546" s="1">
        <v>11</v>
      </c>
    </row>
    <row r="1547" spans="1:96" s="1" customFormat="1" ht="15" hidden="1" customHeight="1" x14ac:dyDescent="0.25">
      <c r="A1547" s="1" t="s">
        <v>4384</v>
      </c>
      <c r="B1547" s="1" t="s">
        <v>4385</v>
      </c>
      <c r="C1547" s="1" t="s">
        <v>267</v>
      </c>
      <c r="D1547" s="1" t="s">
        <v>84</v>
      </c>
      <c r="E1547" s="1" t="s">
        <v>4386</v>
      </c>
      <c r="F1547" s="1" t="s">
        <v>4387</v>
      </c>
      <c r="G1547" s="1" t="s">
        <v>148</v>
      </c>
      <c r="H1547" s="1" t="s">
        <v>391</v>
      </c>
      <c r="I1547" s="1" t="s">
        <v>4388</v>
      </c>
      <c r="J1547" s="1" t="s">
        <v>4388</v>
      </c>
      <c r="K1547" s="1" t="s">
        <v>4389</v>
      </c>
      <c r="L1547" s="1" t="s">
        <v>383</v>
      </c>
      <c r="M1547" s="1" t="s">
        <v>4390</v>
      </c>
      <c r="N1547" s="1" t="s">
        <v>4391</v>
      </c>
      <c r="O1547" s="1" t="s">
        <v>4392</v>
      </c>
      <c r="P1547" s="1">
        <v>950</v>
      </c>
      <c r="Q1547" s="1" t="s">
        <v>5337</v>
      </c>
      <c r="R1547" s="1" t="s">
        <v>38</v>
      </c>
      <c r="S1547" s="1" t="s">
        <v>5242</v>
      </c>
      <c r="T1547" s="1" t="s">
        <v>3897</v>
      </c>
      <c r="U1547" s="1">
        <v>1</v>
      </c>
      <c r="V1547" s="1" t="s">
        <v>817</v>
      </c>
      <c r="W1547" s="1" t="s">
        <v>41</v>
      </c>
      <c r="X1547" s="1">
        <v>4</v>
      </c>
      <c r="Z1547" s="1">
        <v>216.23</v>
      </c>
      <c r="AA1547" s="1">
        <v>10</v>
      </c>
      <c r="AE1547" s="1">
        <v>76.59</v>
      </c>
      <c r="AH1547" s="1">
        <v>99</v>
      </c>
      <c r="AJ1547" s="1">
        <v>30.64</v>
      </c>
      <c r="AO1547" s="1">
        <f t="shared" si="277"/>
        <v>0</v>
      </c>
      <c r="AP1547" s="1">
        <v>10</v>
      </c>
      <c r="BI1547" s="1">
        <f t="shared" si="278"/>
        <v>0</v>
      </c>
      <c r="BX1547" s="1">
        <f t="shared" si="279"/>
        <v>0</v>
      </c>
      <c r="CA1547" s="1">
        <f t="shared" si="280"/>
        <v>0</v>
      </c>
      <c r="CB1547" s="1">
        <f t="shared" si="281"/>
        <v>0</v>
      </c>
      <c r="CC1547" s="1">
        <v>40</v>
      </c>
      <c r="CD1547" s="1">
        <v>40</v>
      </c>
      <c r="CG1547" s="1">
        <f t="shared" si="282"/>
        <v>0</v>
      </c>
      <c r="CH1547" s="1">
        <v>24</v>
      </c>
      <c r="CI1547" s="1">
        <v>24</v>
      </c>
      <c r="CL1547" s="1">
        <f t="shared" si="283"/>
        <v>0</v>
      </c>
      <c r="CO1547" s="1">
        <f t="shared" si="284"/>
        <v>0</v>
      </c>
      <c r="CP1547" s="1">
        <v>256.23</v>
      </c>
      <c r="CQ1547" s="1">
        <f t="shared" si="276"/>
        <v>0</v>
      </c>
      <c r="CR1547" s="1">
        <v>12</v>
      </c>
    </row>
    <row r="1548" spans="1:96" s="1" customFormat="1" ht="15" hidden="1" customHeight="1" x14ac:dyDescent="0.25">
      <c r="A1548" s="1" t="s">
        <v>4393</v>
      </c>
      <c r="B1548" s="1" t="s">
        <v>4394</v>
      </c>
      <c r="C1548" s="1" t="s">
        <v>550</v>
      </c>
      <c r="D1548" s="1" t="s">
        <v>84</v>
      </c>
      <c r="E1548" s="1" t="s">
        <v>4395</v>
      </c>
      <c r="F1548" s="1" t="s">
        <v>4396</v>
      </c>
      <c r="G1548" s="1" t="s">
        <v>985</v>
      </c>
      <c r="H1548" s="1" t="s">
        <v>137</v>
      </c>
      <c r="I1548" s="1" t="s">
        <v>4397</v>
      </c>
      <c r="J1548" s="1" t="s">
        <v>4397</v>
      </c>
      <c r="K1548" s="1" t="s">
        <v>4398</v>
      </c>
      <c r="L1548" s="1" t="s">
        <v>105</v>
      </c>
      <c r="M1548" s="1" t="s">
        <v>1381</v>
      </c>
      <c r="N1548" s="1" t="s">
        <v>4399</v>
      </c>
      <c r="O1548" s="1" t="s">
        <v>1383</v>
      </c>
      <c r="P1548" s="1">
        <v>950</v>
      </c>
      <c r="Q1548" s="1" t="s">
        <v>5337</v>
      </c>
      <c r="R1548" s="1" t="s">
        <v>38</v>
      </c>
      <c r="S1548" s="1" t="s">
        <v>5242</v>
      </c>
      <c r="T1548" s="1" t="s">
        <v>3897</v>
      </c>
      <c r="U1548" s="1">
        <v>1</v>
      </c>
      <c r="V1548" s="1" t="s">
        <v>817</v>
      </c>
      <c r="W1548" s="1" t="s">
        <v>41</v>
      </c>
      <c r="X1548" s="1">
        <v>2</v>
      </c>
      <c r="Z1548" s="1">
        <v>140.91</v>
      </c>
      <c r="AA1548" s="1">
        <v>10</v>
      </c>
      <c r="AH1548" s="1">
        <v>27.5</v>
      </c>
      <c r="AJ1548" s="1">
        <v>103.41</v>
      </c>
      <c r="AO1548" s="1">
        <f t="shared" si="277"/>
        <v>0</v>
      </c>
      <c r="AP1548" s="1">
        <v>10</v>
      </c>
      <c r="BI1548" s="1">
        <f t="shared" si="278"/>
        <v>0</v>
      </c>
      <c r="BJ1548" s="1">
        <v>74.349999999999994</v>
      </c>
      <c r="BK1548" s="1">
        <v>2</v>
      </c>
      <c r="BO1548" s="1">
        <v>13.75</v>
      </c>
      <c r="BP1548" s="1">
        <v>7.5</v>
      </c>
      <c r="BQ1548" s="1">
        <v>6</v>
      </c>
      <c r="BS1548" s="1">
        <v>21.6</v>
      </c>
      <c r="BT1548" s="1">
        <v>3.5</v>
      </c>
      <c r="BU1548" s="1">
        <v>10</v>
      </c>
      <c r="BW1548" s="1">
        <v>10</v>
      </c>
      <c r="BX1548" s="1">
        <f t="shared" si="279"/>
        <v>0</v>
      </c>
      <c r="CA1548" s="1">
        <f t="shared" si="280"/>
        <v>0</v>
      </c>
      <c r="CB1548" s="1">
        <f t="shared" si="281"/>
        <v>0</v>
      </c>
      <c r="CC1548" s="1">
        <v>30</v>
      </c>
      <c r="CD1548" s="1">
        <v>30</v>
      </c>
      <c r="CG1548" s="1">
        <f t="shared" si="282"/>
        <v>0</v>
      </c>
      <c r="CH1548" s="1">
        <v>16</v>
      </c>
      <c r="CI1548" s="1">
        <v>16</v>
      </c>
      <c r="CL1548" s="1">
        <f t="shared" si="283"/>
        <v>0</v>
      </c>
      <c r="CO1548" s="1">
        <f t="shared" si="284"/>
        <v>0</v>
      </c>
      <c r="CP1548" s="1">
        <v>245.26</v>
      </c>
      <c r="CQ1548" s="1">
        <f t="shared" si="276"/>
        <v>0</v>
      </c>
      <c r="CR1548" s="1">
        <v>13</v>
      </c>
    </row>
    <row r="1549" spans="1:96" s="1" customFormat="1" ht="15" hidden="1" customHeight="1" x14ac:dyDescent="0.25">
      <c r="A1549" s="1" t="s">
        <v>4016</v>
      </c>
      <c r="B1549" s="1" t="s">
        <v>4017</v>
      </c>
      <c r="C1549" s="1" t="s">
        <v>25</v>
      </c>
      <c r="D1549" s="1" t="s">
        <v>84</v>
      </c>
      <c r="E1549" s="1" t="s">
        <v>4018</v>
      </c>
      <c r="F1549" s="1" t="s">
        <v>4019</v>
      </c>
      <c r="G1549" s="1" t="s">
        <v>4020</v>
      </c>
      <c r="H1549" s="1" t="s">
        <v>622</v>
      </c>
      <c r="I1549" s="1" t="s">
        <v>4021</v>
      </c>
      <c r="J1549" s="1" t="s">
        <v>4022</v>
      </c>
      <c r="K1549" s="1" t="s">
        <v>4023</v>
      </c>
      <c r="L1549" s="1" t="s">
        <v>556</v>
      </c>
      <c r="M1549" s="1" t="s">
        <v>557</v>
      </c>
      <c r="N1549" s="1" t="s">
        <v>4024</v>
      </c>
      <c r="O1549" s="1" t="s">
        <v>559</v>
      </c>
      <c r="P1549" s="1">
        <v>950</v>
      </c>
      <c r="Q1549" s="1" t="s">
        <v>5337</v>
      </c>
      <c r="R1549" s="1" t="s">
        <v>38</v>
      </c>
      <c r="S1549" s="1" t="s">
        <v>5242</v>
      </c>
      <c r="T1549" s="1" t="s">
        <v>3897</v>
      </c>
      <c r="U1549" s="1">
        <v>1</v>
      </c>
      <c r="V1549" s="1" t="s">
        <v>817</v>
      </c>
      <c r="W1549" s="1" t="s">
        <v>41</v>
      </c>
      <c r="X1549" s="1">
        <v>4</v>
      </c>
      <c r="Z1549" s="1">
        <v>174.86</v>
      </c>
      <c r="AA1549" s="1">
        <v>50</v>
      </c>
      <c r="AB1549" s="1">
        <v>4.9800000000000004</v>
      </c>
      <c r="AE1549" s="1">
        <v>119.88</v>
      </c>
      <c r="AO1549" s="1">
        <f t="shared" si="277"/>
        <v>0</v>
      </c>
      <c r="AP1549" s="1">
        <v>114.74</v>
      </c>
      <c r="AQ1549" s="1">
        <v>4.9800000000000004</v>
      </c>
      <c r="AU1549" s="1">
        <v>59.76</v>
      </c>
      <c r="BI1549" s="1">
        <f t="shared" si="278"/>
        <v>0</v>
      </c>
      <c r="BJ1549" s="1">
        <v>22.7</v>
      </c>
      <c r="BS1549" s="1">
        <v>2.7</v>
      </c>
      <c r="BX1549" s="1">
        <f t="shared" si="279"/>
        <v>0</v>
      </c>
      <c r="BY1549" s="1">
        <v>20</v>
      </c>
      <c r="CA1549" s="1">
        <f t="shared" si="280"/>
        <v>0</v>
      </c>
      <c r="CB1549" s="1">
        <f t="shared" si="281"/>
        <v>0</v>
      </c>
      <c r="CC1549" s="1">
        <v>40</v>
      </c>
      <c r="CD1549" s="1">
        <v>40</v>
      </c>
      <c r="CG1549" s="1">
        <f t="shared" si="282"/>
        <v>0</v>
      </c>
      <c r="CH1549" s="1">
        <v>24</v>
      </c>
      <c r="CI1549" s="1">
        <v>24</v>
      </c>
      <c r="CL1549" s="1">
        <f t="shared" si="283"/>
        <v>0</v>
      </c>
      <c r="CO1549" s="1">
        <f t="shared" si="284"/>
        <v>0</v>
      </c>
      <c r="CP1549" s="1">
        <v>237.56</v>
      </c>
      <c r="CQ1549" s="1">
        <f t="shared" si="276"/>
        <v>0</v>
      </c>
      <c r="CR1549" s="1">
        <v>14</v>
      </c>
    </row>
    <row r="1550" spans="1:96" s="1" customFormat="1" ht="15" hidden="1" customHeight="1" x14ac:dyDescent="0.25">
      <c r="A1550" s="1" t="s">
        <v>4400</v>
      </c>
      <c r="B1550" s="1" t="s">
        <v>4401</v>
      </c>
      <c r="C1550" s="1" t="s">
        <v>25</v>
      </c>
      <c r="D1550" s="1" t="s">
        <v>84</v>
      </c>
      <c r="E1550" s="1" t="s">
        <v>4402</v>
      </c>
      <c r="F1550" s="1" t="s">
        <v>4403</v>
      </c>
      <c r="G1550" s="1" t="s">
        <v>863</v>
      </c>
      <c r="H1550" s="1" t="s">
        <v>29</v>
      </c>
      <c r="I1550" s="1" t="s">
        <v>4404</v>
      </c>
      <c r="J1550" s="1" t="s">
        <v>4405</v>
      </c>
      <c r="K1550" s="1" t="s">
        <v>4406</v>
      </c>
      <c r="L1550" s="1" t="s">
        <v>105</v>
      </c>
      <c r="M1550" s="1" t="s">
        <v>116</v>
      </c>
      <c r="N1550" s="1" t="s">
        <v>4407</v>
      </c>
      <c r="O1550" s="1" t="s">
        <v>1788</v>
      </c>
      <c r="P1550" s="1">
        <v>950</v>
      </c>
      <c r="Q1550" s="1" t="s">
        <v>5337</v>
      </c>
      <c r="R1550" s="1" t="s">
        <v>38</v>
      </c>
      <c r="S1550" s="1" t="s">
        <v>5242</v>
      </c>
      <c r="T1550" s="1" t="s">
        <v>3897</v>
      </c>
      <c r="U1550" s="1">
        <v>1</v>
      </c>
      <c r="V1550" s="1" t="s">
        <v>817</v>
      </c>
      <c r="W1550" s="1" t="s">
        <v>41</v>
      </c>
      <c r="X1550" s="1">
        <v>3</v>
      </c>
      <c r="Z1550" s="1">
        <v>70.83</v>
      </c>
      <c r="AA1550" s="1">
        <v>10</v>
      </c>
      <c r="AH1550" s="1">
        <v>22</v>
      </c>
      <c r="AJ1550" s="1">
        <v>3.83</v>
      </c>
      <c r="AK1550" s="1">
        <v>35</v>
      </c>
      <c r="AO1550" s="1">
        <f t="shared" si="277"/>
        <v>0</v>
      </c>
      <c r="AP1550" s="1">
        <v>10</v>
      </c>
      <c r="BI1550" s="1">
        <f t="shared" si="278"/>
        <v>0</v>
      </c>
      <c r="BJ1550" s="1">
        <v>54.8</v>
      </c>
      <c r="BM1550" s="1">
        <v>1</v>
      </c>
      <c r="BN1550" s="1">
        <v>1.25</v>
      </c>
      <c r="BO1550" s="1">
        <v>13.75</v>
      </c>
      <c r="BQ1550" s="1">
        <v>8</v>
      </c>
      <c r="BS1550" s="1">
        <v>10.8</v>
      </c>
      <c r="BU1550" s="1">
        <v>10</v>
      </c>
      <c r="BV1550" s="1">
        <v>10</v>
      </c>
      <c r="BX1550" s="1">
        <f t="shared" si="279"/>
        <v>0</v>
      </c>
      <c r="CA1550" s="1">
        <f t="shared" si="280"/>
        <v>0</v>
      </c>
      <c r="CB1550" s="1">
        <f t="shared" si="281"/>
        <v>0</v>
      </c>
      <c r="CC1550" s="1">
        <v>110</v>
      </c>
      <c r="CD1550" s="1">
        <v>30</v>
      </c>
      <c r="CE1550" s="1">
        <v>80</v>
      </c>
      <c r="CG1550" s="1">
        <f t="shared" si="282"/>
        <v>0</v>
      </c>
      <c r="CH1550" s="1">
        <v>46</v>
      </c>
      <c r="CI1550" s="1">
        <v>16</v>
      </c>
      <c r="CJ1550" s="1">
        <v>30</v>
      </c>
      <c r="CL1550" s="1">
        <f t="shared" si="283"/>
        <v>0</v>
      </c>
      <c r="CO1550" s="1">
        <f t="shared" si="284"/>
        <v>0</v>
      </c>
      <c r="CP1550" s="1">
        <v>235.63</v>
      </c>
      <c r="CQ1550" s="1">
        <f t="shared" si="276"/>
        <v>0</v>
      </c>
      <c r="CR1550" s="1">
        <v>15</v>
      </c>
    </row>
    <row r="1551" spans="1:96" s="1" customFormat="1" ht="15" hidden="1" customHeight="1" x14ac:dyDescent="0.25">
      <c r="A1551" s="1" t="s">
        <v>4040</v>
      </c>
      <c r="B1551" s="1" t="s">
        <v>4041</v>
      </c>
      <c r="C1551" s="1" t="s">
        <v>157</v>
      </c>
      <c r="D1551" s="1" t="s">
        <v>84</v>
      </c>
      <c r="E1551" s="1" t="s">
        <v>4042</v>
      </c>
      <c r="F1551" s="1" t="s">
        <v>4043</v>
      </c>
      <c r="G1551" s="1" t="s">
        <v>217</v>
      </c>
      <c r="H1551" s="1" t="s">
        <v>2434</v>
      </c>
      <c r="I1551" s="1" t="s">
        <v>4044</v>
      </c>
      <c r="J1551" s="1" t="s">
        <v>4045</v>
      </c>
      <c r="K1551" s="1" t="s">
        <v>4046</v>
      </c>
      <c r="L1551" s="1" t="s">
        <v>299</v>
      </c>
      <c r="M1551" s="1" t="s">
        <v>300</v>
      </c>
      <c r="N1551" s="1" t="s">
        <v>4047</v>
      </c>
      <c r="O1551" s="1" t="s">
        <v>302</v>
      </c>
      <c r="P1551" s="1">
        <v>950</v>
      </c>
      <c r="Q1551" s="1" t="s">
        <v>5337</v>
      </c>
      <c r="R1551" s="1" t="s">
        <v>38</v>
      </c>
      <c r="S1551" s="1" t="s">
        <v>5242</v>
      </c>
      <c r="T1551" s="1" t="s">
        <v>3897</v>
      </c>
      <c r="U1551" s="1">
        <v>1</v>
      </c>
      <c r="V1551" s="1" t="s">
        <v>817</v>
      </c>
      <c r="W1551" s="1" t="s">
        <v>41</v>
      </c>
      <c r="X1551" s="1">
        <v>1</v>
      </c>
      <c r="Z1551" s="1">
        <v>109.99</v>
      </c>
      <c r="AA1551" s="1">
        <v>0</v>
      </c>
      <c r="AH1551" s="1">
        <v>2.75</v>
      </c>
      <c r="AJ1551" s="1">
        <v>107.24</v>
      </c>
      <c r="AO1551" s="1">
        <f t="shared" si="277"/>
        <v>0</v>
      </c>
      <c r="AP1551" s="1">
        <v>0</v>
      </c>
      <c r="BH1551" s="1">
        <v>0</v>
      </c>
      <c r="BI1551" s="1">
        <f t="shared" si="278"/>
        <v>0</v>
      </c>
      <c r="BJ1551" s="1">
        <v>116.45</v>
      </c>
      <c r="BM1551" s="1">
        <v>2</v>
      </c>
      <c r="BO1551" s="1">
        <v>10</v>
      </c>
      <c r="BP1551" s="1">
        <v>3</v>
      </c>
      <c r="BQ1551" s="1">
        <v>16</v>
      </c>
      <c r="BR1551" s="1">
        <v>2.75</v>
      </c>
      <c r="BS1551" s="1">
        <v>2.7</v>
      </c>
      <c r="BU1551" s="1">
        <v>10</v>
      </c>
      <c r="BX1551" s="1">
        <f t="shared" si="279"/>
        <v>0</v>
      </c>
      <c r="BZ1551" s="1">
        <v>70</v>
      </c>
      <c r="CA1551" s="1">
        <f t="shared" si="280"/>
        <v>0</v>
      </c>
      <c r="CB1551" s="1">
        <f t="shared" si="281"/>
        <v>0</v>
      </c>
      <c r="CG1551" s="1">
        <f t="shared" si="282"/>
        <v>0</v>
      </c>
      <c r="CL1551" s="1">
        <f t="shared" si="283"/>
        <v>0</v>
      </c>
      <c r="CO1551" s="1">
        <f t="shared" si="284"/>
        <v>0</v>
      </c>
      <c r="CP1551" s="1">
        <v>226.44</v>
      </c>
      <c r="CQ1551" s="1">
        <f t="shared" si="276"/>
        <v>0</v>
      </c>
      <c r="CR1551" s="1">
        <v>16</v>
      </c>
    </row>
    <row r="1552" spans="1:96" s="1" customFormat="1" ht="15" hidden="1" customHeight="1" x14ac:dyDescent="0.25">
      <c r="A1552" s="1" t="s">
        <v>4417</v>
      </c>
      <c r="B1552" s="1" t="s">
        <v>4418</v>
      </c>
      <c r="C1552" s="1" t="s">
        <v>25</v>
      </c>
      <c r="D1552" s="1" t="s">
        <v>84</v>
      </c>
      <c r="E1552" s="1" t="s">
        <v>4419</v>
      </c>
      <c r="F1552" s="1" t="s">
        <v>4420</v>
      </c>
      <c r="G1552" s="1" t="s">
        <v>1235</v>
      </c>
      <c r="H1552" s="1" t="s">
        <v>123</v>
      </c>
      <c r="I1552" s="1" t="s">
        <v>4421</v>
      </c>
      <c r="J1552" s="1" t="s">
        <v>4422</v>
      </c>
      <c r="K1552" s="1" t="s">
        <v>4423</v>
      </c>
      <c r="L1552" s="1" t="s">
        <v>626</v>
      </c>
      <c r="M1552" s="1" t="s">
        <v>3777</v>
      </c>
      <c r="N1552" s="1" t="s">
        <v>4424</v>
      </c>
      <c r="O1552" s="1" t="s">
        <v>4056</v>
      </c>
      <c r="P1552" s="1">
        <v>950</v>
      </c>
      <c r="Q1552" s="1" t="s">
        <v>5337</v>
      </c>
      <c r="R1552" s="1" t="s">
        <v>38</v>
      </c>
      <c r="S1552" s="1" t="s">
        <v>5242</v>
      </c>
      <c r="T1552" s="1" t="s">
        <v>3897</v>
      </c>
      <c r="U1552" s="1">
        <v>1</v>
      </c>
      <c r="V1552" s="1" t="s">
        <v>817</v>
      </c>
      <c r="W1552" s="1" t="s">
        <v>41</v>
      </c>
      <c r="X1552" s="1">
        <v>3</v>
      </c>
      <c r="Z1552" s="1">
        <v>159.96</v>
      </c>
      <c r="AA1552" s="1">
        <v>10</v>
      </c>
      <c r="AH1552" s="1">
        <v>8.25</v>
      </c>
      <c r="AJ1552" s="1">
        <v>141.71</v>
      </c>
      <c r="AO1552" s="1">
        <f t="shared" si="277"/>
        <v>0</v>
      </c>
      <c r="AP1552" s="1">
        <v>10</v>
      </c>
      <c r="BI1552" s="1">
        <f t="shared" si="278"/>
        <v>0</v>
      </c>
      <c r="BJ1552" s="1">
        <v>1.25</v>
      </c>
      <c r="BO1552" s="1">
        <v>1.25</v>
      </c>
      <c r="BX1552" s="1">
        <f t="shared" si="279"/>
        <v>0</v>
      </c>
      <c r="CA1552" s="1">
        <f t="shared" si="280"/>
        <v>0</v>
      </c>
      <c r="CB1552" s="1">
        <f t="shared" si="281"/>
        <v>0</v>
      </c>
      <c r="CC1552" s="1">
        <v>60</v>
      </c>
      <c r="CD1552" s="1">
        <v>60</v>
      </c>
      <c r="CG1552" s="1">
        <f t="shared" si="282"/>
        <v>0</v>
      </c>
      <c r="CH1552" s="1">
        <v>40</v>
      </c>
      <c r="CI1552" s="1">
        <v>40</v>
      </c>
      <c r="CL1552" s="1">
        <f t="shared" si="283"/>
        <v>0</v>
      </c>
      <c r="CO1552" s="1">
        <f t="shared" si="284"/>
        <v>0</v>
      </c>
      <c r="CP1552" s="1">
        <v>221.21</v>
      </c>
      <c r="CQ1552" s="1">
        <f t="shared" si="276"/>
        <v>0</v>
      </c>
      <c r="CR1552" s="1">
        <v>17</v>
      </c>
    </row>
    <row r="1553" spans="1:96" s="1" customFormat="1" ht="15" hidden="1" customHeight="1" x14ac:dyDescent="0.25">
      <c r="A1553" s="1" t="s">
        <v>4425</v>
      </c>
      <c r="B1553" s="1" t="s">
        <v>4426</v>
      </c>
      <c r="C1553" s="1" t="s">
        <v>25</v>
      </c>
      <c r="D1553" s="1" t="s">
        <v>84</v>
      </c>
      <c r="E1553" s="1" t="s">
        <v>4427</v>
      </c>
      <c r="F1553" s="1" t="s">
        <v>4428</v>
      </c>
      <c r="G1553" s="1" t="s">
        <v>4429</v>
      </c>
      <c r="H1553" s="1" t="s">
        <v>75</v>
      </c>
      <c r="I1553" s="1" t="s">
        <v>4430</v>
      </c>
      <c r="J1553" s="1" t="s">
        <v>4431</v>
      </c>
      <c r="K1553" s="1" t="s">
        <v>4432</v>
      </c>
      <c r="L1553" s="1" t="s">
        <v>4433</v>
      </c>
      <c r="M1553" s="1" t="s">
        <v>4434</v>
      </c>
      <c r="N1553" s="1" t="s">
        <v>4434</v>
      </c>
      <c r="O1553" s="1" t="s">
        <v>4435</v>
      </c>
      <c r="P1553" s="1">
        <v>950</v>
      </c>
      <c r="Q1553" s="1" t="s">
        <v>5337</v>
      </c>
      <c r="R1553" s="1" t="s">
        <v>38</v>
      </c>
      <c r="S1553" s="1" t="s">
        <v>5242</v>
      </c>
      <c r="T1553" s="1" t="s">
        <v>3897</v>
      </c>
      <c r="U1553" s="1">
        <v>1</v>
      </c>
      <c r="V1553" s="1" t="s">
        <v>817</v>
      </c>
      <c r="W1553" s="1" t="s">
        <v>41</v>
      </c>
      <c r="X1553" s="1">
        <v>2</v>
      </c>
      <c r="Z1553" s="1">
        <v>160.12</v>
      </c>
      <c r="AA1553" s="1">
        <v>0</v>
      </c>
      <c r="AC1553" s="1">
        <v>32.479999999999997</v>
      </c>
      <c r="AD1553" s="1">
        <v>35</v>
      </c>
      <c r="AH1553" s="1">
        <v>8.25</v>
      </c>
      <c r="AI1553" s="1">
        <v>84.39</v>
      </c>
      <c r="AO1553" s="1">
        <f t="shared" si="277"/>
        <v>0</v>
      </c>
      <c r="AP1553" s="1">
        <v>0</v>
      </c>
      <c r="BI1553" s="1">
        <f t="shared" si="278"/>
        <v>0</v>
      </c>
      <c r="BJ1553" s="1">
        <v>37.25</v>
      </c>
      <c r="BN1553" s="1">
        <v>1.25</v>
      </c>
      <c r="BO1553" s="1">
        <v>2.5</v>
      </c>
      <c r="BQ1553" s="1">
        <v>10</v>
      </c>
      <c r="BS1553" s="1">
        <v>13.5</v>
      </c>
      <c r="BW1553" s="1">
        <v>10</v>
      </c>
      <c r="BX1553" s="1">
        <f t="shared" si="279"/>
        <v>0</v>
      </c>
      <c r="CA1553" s="1">
        <f t="shared" si="280"/>
        <v>0</v>
      </c>
      <c r="CB1553" s="1">
        <f t="shared" si="281"/>
        <v>0</v>
      </c>
      <c r="CC1553" s="1">
        <v>20</v>
      </c>
      <c r="CD1553" s="1">
        <v>20</v>
      </c>
      <c r="CG1553" s="1">
        <f t="shared" si="282"/>
        <v>0</v>
      </c>
      <c r="CH1553" s="1">
        <v>8</v>
      </c>
      <c r="CI1553" s="1">
        <v>8</v>
      </c>
      <c r="CL1553" s="1">
        <f t="shared" si="283"/>
        <v>0</v>
      </c>
      <c r="CO1553" s="1">
        <f t="shared" si="284"/>
        <v>0</v>
      </c>
      <c r="CP1553" s="1">
        <v>217.37</v>
      </c>
      <c r="CQ1553" s="1">
        <f t="shared" si="276"/>
        <v>0</v>
      </c>
      <c r="CR1553" s="1">
        <v>18</v>
      </c>
    </row>
    <row r="1554" spans="1:96" s="1" customFormat="1" ht="15" hidden="1" customHeight="1" x14ac:dyDescent="0.25">
      <c r="A1554" s="1" t="s">
        <v>2017</v>
      </c>
      <c r="B1554" s="1" t="s">
        <v>2018</v>
      </c>
      <c r="C1554" s="1" t="s">
        <v>267</v>
      </c>
      <c r="D1554" s="1" t="s">
        <v>84</v>
      </c>
      <c r="E1554" s="1" t="s">
        <v>2019</v>
      </c>
      <c r="F1554" s="1" t="s">
        <v>2020</v>
      </c>
      <c r="G1554" s="1" t="s">
        <v>2021</v>
      </c>
      <c r="H1554" s="1" t="s">
        <v>622</v>
      </c>
      <c r="I1554" s="1" t="s">
        <v>2022</v>
      </c>
      <c r="J1554" s="1" t="s">
        <v>2022</v>
      </c>
      <c r="K1554" s="1" t="s">
        <v>2023</v>
      </c>
      <c r="L1554" s="1" t="s">
        <v>105</v>
      </c>
      <c r="M1554" s="1" t="s">
        <v>373</v>
      </c>
      <c r="N1554" s="1" t="s">
        <v>2024</v>
      </c>
      <c r="O1554" s="1" t="s">
        <v>639</v>
      </c>
      <c r="P1554" s="1">
        <v>950</v>
      </c>
      <c r="Q1554" s="1" t="s">
        <v>5337</v>
      </c>
      <c r="R1554" s="1" t="s">
        <v>38</v>
      </c>
      <c r="S1554" s="1" t="s">
        <v>5242</v>
      </c>
      <c r="T1554" s="1" t="s">
        <v>3897</v>
      </c>
      <c r="U1554" s="1">
        <v>1</v>
      </c>
      <c r="V1554" s="1" t="s">
        <v>817</v>
      </c>
      <c r="W1554" s="1" t="s">
        <v>41</v>
      </c>
      <c r="X1554" s="1">
        <v>1</v>
      </c>
      <c r="Z1554" s="1">
        <v>78.94</v>
      </c>
      <c r="AA1554" s="1">
        <v>10</v>
      </c>
      <c r="AJ1554" s="1">
        <v>68.94</v>
      </c>
      <c r="AO1554" s="1">
        <f t="shared" si="277"/>
        <v>0</v>
      </c>
      <c r="AP1554" s="1">
        <v>10</v>
      </c>
      <c r="BI1554" s="1">
        <f t="shared" si="278"/>
        <v>0</v>
      </c>
      <c r="BJ1554" s="1">
        <v>27</v>
      </c>
      <c r="BK1554" s="1">
        <v>2</v>
      </c>
      <c r="BM1554" s="1">
        <v>1</v>
      </c>
      <c r="BO1554" s="1">
        <v>2.5</v>
      </c>
      <c r="BP1554" s="1">
        <v>1.5</v>
      </c>
      <c r="BX1554" s="1">
        <f t="shared" si="279"/>
        <v>0</v>
      </c>
      <c r="BY1554" s="1">
        <v>20</v>
      </c>
      <c r="CA1554" s="1">
        <f t="shared" si="280"/>
        <v>0</v>
      </c>
      <c r="CB1554" s="1">
        <f t="shared" si="281"/>
        <v>0</v>
      </c>
      <c r="CC1554" s="1">
        <v>110</v>
      </c>
      <c r="CD1554" s="1">
        <v>60</v>
      </c>
      <c r="CE1554" s="1">
        <v>50</v>
      </c>
      <c r="CG1554" s="1">
        <f t="shared" si="282"/>
        <v>0</v>
      </c>
      <c r="CH1554" s="1">
        <v>55</v>
      </c>
      <c r="CI1554" s="1">
        <v>40</v>
      </c>
      <c r="CJ1554" s="1">
        <v>15</v>
      </c>
      <c r="CL1554" s="1">
        <f t="shared" si="283"/>
        <v>0</v>
      </c>
      <c r="CO1554" s="1">
        <f t="shared" si="284"/>
        <v>0</v>
      </c>
      <c r="CP1554" s="1">
        <v>215.94</v>
      </c>
      <c r="CQ1554" s="1">
        <f t="shared" si="276"/>
        <v>0</v>
      </c>
      <c r="CR1554" s="1">
        <v>19</v>
      </c>
    </row>
    <row r="1555" spans="1:96" s="1" customFormat="1" ht="15" hidden="1" customHeight="1" x14ac:dyDescent="0.25">
      <c r="A1555" s="1" t="s">
        <v>4436</v>
      </c>
      <c r="B1555" s="1" t="s">
        <v>4437</v>
      </c>
      <c r="C1555" s="1" t="s">
        <v>267</v>
      </c>
      <c r="D1555" s="1" t="s">
        <v>84</v>
      </c>
      <c r="E1555" s="1" t="s">
        <v>4438</v>
      </c>
      <c r="F1555" s="1" t="s">
        <v>4439</v>
      </c>
      <c r="G1555" s="1" t="s">
        <v>955</v>
      </c>
      <c r="H1555" s="1" t="s">
        <v>391</v>
      </c>
      <c r="I1555" s="1" t="s">
        <v>4440</v>
      </c>
      <c r="J1555" s="1" t="s">
        <v>4440</v>
      </c>
      <c r="K1555" s="1" t="s">
        <v>4441</v>
      </c>
      <c r="L1555" s="1" t="s">
        <v>1874</v>
      </c>
      <c r="M1555" s="1" t="s">
        <v>4442</v>
      </c>
      <c r="N1555" s="1" t="s">
        <v>4443</v>
      </c>
      <c r="O1555" s="1" t="s">
        <v>3020</v>
      </c>
      <c r="P1555" s="1">
        <v>950</v>
      </c>
      <c r="Q1555" s="1" t="s">
        <v>5337</v>
      </c>
      <c r="R1555" s="1" t="s">
        <v>38</v>
      </c>
      <c r="S1555" s="1" t="s">
        <v>5242</v>
      </c>
      <c r="T1555" s="1" t="s">
        <v>3897</v>
      </c>
      <c r="U1555" s="1">
        <v>1</v>
      </c>
      <c r="V1555" s="1" t="s">
        <v>817</v>
      </c>
      <c r="W1555" s="1" t="s">
        <v>41</v>
      </c>
      <c r="X1555" s="1">
        <v>1</v>
      </c>
      <c r="Z1555" s="1">
        <v>139.31</v>
      </c>
      <c r="AA1555" s="1">
        <v>10</v>
      </c>
      <c r="AC1555" s="1">
        <v>12.76</v>
      </c>
      <c r="AE1555" s="1">
        <v>116.55</v>
      </c>
      <c r="AO1555" s="1">
        <f t="shared" si="277"/>
        <v>0</v>
      </c>
      <c r="AP1555" s="1">
        <v>10</v>
      </c>
      <c r="BI1555" s="1">
        <f t="shared" si="278"/>
        <v>0</v>
      </c>
      <c r="BJ1555" s="1">
        <v>10</v>
      </c>
      <c r="BW1555" s="1">
        <v>10</v>
      </c>
      <c r="BX1555" s="1">
        <f t="shared" si="279"/>
        <v>0</v>
      </c>
      <c r="CA1555" s="1">
        <f t="shared" si="280"/>
        <v>0</v>
      </c>
      <c r="CB1555" s="1">
        <f t="shared" si="281"/>
        <v>0</v>
      </c>
      <c r="CC1555" s="1">
        <v>50</v>
      </c>
      <c r="CD1555" s="1">
        <v>50</v>
      </c>
      <c r="CG1555" s="1">
        <f t="shared" si="282"/>
        <v>0</v>
      </c>
      <c r="CH1555" s="1">
        <v>32</v>
      </c>
      <c r="CI1555" s="1">
        <v>32</v>
      </c>
      <c r="CL1555" s="1">
        <f t="shared" si="283"/>
        <v>0</v>
      </c>
      <c r="CO1555" s="1">
        <f t="shared" si="284"/>
        <v>0</v>
      </c>
      <c r="CP1555" s="1">
        <v>199.31</v>
      </c>
      <c r="CQ1555" s="1">
        <f t="shared" si="276"/>
        <v>0</v>
      </c>
      <c r="CR1555" s="1">
        <v>20</v>
      </c>
    </row>
    <row r="1556" spans="1:96" s="1" customFormat="1" ht="15" hidden="1" customHeight="1" x14ac:dyDescent="0.25">
      <c r="A1556" s="1" t="s">
        <v>4881</v>
      </c>
      <c r="B1556" s="1" t="s">
        <v>4882</v>
      </c>
      <c r="C1556" s="1" t="s">
        <v>267</v>
      </c>
      <c r="D1556" s="1" t="s">
        <v>84</v>
      </c>
      <c r="E1556" s="1" t="s">
        <v>4883</v>
      </c>
      <c r="F1556" s="1" t="s">
        <v>4884</v>
      </c>
      <c r="G1556" s="1" t="s">
        <v>4885</v>
      </c>
      <c r="H1556" s="1" t="s">
        <v>4886</v>
      </c>
      <c r="I1556" s="1" t="s">
        <v>4887</v>
      </c>
      <c r="J1556" s="1" t="s">
        <v>4887</v>
      </c>
      <c r="K1556" s="1" t="s">
        <v>4888</v>
      </c>
      <c r="L1556" s="1" t="s">
        <v>350</v>
      </c>
      <c r="M1556" s="1" t="s">
        <v>4889</v>
      </c>
      <c r="N1556" s="1" t="s">
        <v>4890</v>
      </c>
      <c r="O1556" s="1" t="s">
        <v>467</v>
      </c>
      <c r="P1556" s="1">
        <v>950</v>
      </c>
      <c r="Q1556" s="1" t="s">
        <v>5337</v>
      </c>
      <c r="R1556" s="1" t="s">
        <v>38</v>
      </c>
      <c r="S1556" s="1" t="s">
        <v>5242</v>
      </c>
      <c r="T1556" s="1" t="s">
        <v>3897</v>
      </c>
      <c r="U1556" s="1">
        <v>1</v>
      </c>
      <c r="V1556" s="1" t="s">
        <v>817</v>
      </c>
      <c r="W1556" s="1" t="s">
        <v>41</v>
      </c>
      <c r="X1556" s="1">
        <v>3</v>
      </c>
      <c r="Z1556" s="1">
        <v>113.19</v>
      </c>
      <c r="AA1556" s="1">
        <v>0</v>
      </c>
      <c r="AD1556" s="1">
        <v>17.5</v>
      </c>
      <c r="AE1556" s="1">
        <v>59.94</v>
      </c>
      <c r="AH1556" s="1">
        <v>35.75</v>
      </c>
      <c r="AO1556" s="1">
        <f t="shared" si="277"/>
        <v>0</v>
      </c>
      <c r="AP1556" s="1">
        <v>0</v>
      </c>
      <c r="BI1556" s="1">
        <f t="shared" si="278"/>
        <v>0</v>
      </c>
      <c r="BJ1556" s="1">
        <v>22.5</v>
      </c>
      <c r="BL1556" s="1">
        <v>1.5</v>
      </c>
      <c r="BM1556" s="1">
        <v>1</v>
      </c>
      <c r="BX1556" s="1">
        <f t="shared" si="279"/>
        <v>0</v>
      </c>
      <c r="BY1556" s="1">
        <v>20</v>
      </c>
      <c r="CA1556" s="1">
        <f t="shared" si="280"/>
        <v>0</v>
      </c>
      <c r="CB1556" s="1">
        <f t="shared" si="281"/>
        <v>0</v>
      </c>
      <c r="CC1556" s="1">
        <v>60</v>
      </c>
      <c r="CD1556" s="1">
        <v>60</v>
      </c>
      <c r="CG1556" s="1">
        <f t="shared" si="282"/>
        <v>0</v>
      </c>
      <c r="CH1556" s="1">
        <v>40</v>
      </c>
      <c r="CI1556" s="1">
        <v>40</v>
      </c>
      <c r="CL1556" s="1">
        <f t="shared" si="283"/>
        <v>0</v>
      </c>
      <c r="CO1556" s="1">
        <f t="shared" si="284"/>
        <v>0</v>
      </c>
      <c r="CP1556" s="1">
        <v>195.69</v>
      </c>
      <c r="CQ1556" s="1">
        <f t="shared" si="276"/>
        <v>0</v>
      </c>
      <c r="CR1556" s="1">
        <v>21</v>
      </c>
    </row>
    <row r="1557" spans="1:96" s="1" customFormat="1" ht="15" hidden="1" customHeight="1" x14ac:dyDescent="0.25">
      <c r="A1557" s="1" t="s">
        <v>4891</v>
      </c>
      <c r="B1557" s="1" t="s">
        <v>4892</v>
      </c>
      <c r="C1557" s="1" t="s">
        <v>267</v>
      </c>
      <c r="D1557" s="1" t="s">
        <v>84</v>
      </c>
      <c r="E1557" s="1" t="s">
        <v>4893</v>
      </c>
      <c r="F1557" s="1" t="s">
        <v>4894</v>
      </c>
      <c r="G1557" s="1" t="s">
        <v>307</v>
      </c>
      <c r="H1557" s="1" t="s">
        <v>4895</v>
      </c>
      <c r="I1557" s="1" t="s">
        <v>4896</v>
      </c>
      <c r="J1557" s="1" t="s">
        <v>4897</v>
      </c>
      <c r="K1557" s="1" t="s">
        <v>4898</v>
      </c>
      <c r="L1557" s="1" t="s">
        <v>362</v>
      </c>
      <c r="M1557" s="1" t="s">
        <v>2819</v>
      </c>
      <c r="N1557" s="1" t="s">
        <v>4899</v>
      </c>
      <c r="O1557" s="1" t="s">
        <v>919</v>
      </c>
      <c r="P1557" s="1">
        <v>950</v>
      </c>
      <c r="Q1557" s="1" t="s">
        <v>5337</v>
      </c>
      <c r="R1557" s="1" t="s">
        <v>38</v>
      </c>
      <c r="S1557" s="1" t="s">
        <v>5242</v>
      </c>
      <c r="T1557" s="1" t="s">
        <v>3897</v>
      </c>
      <c r="U1557" s="1">
        <v>1</v>
      </c>
      <c r="V1557" s="1" t="s">
        <v>817</v>
      </c>
      <c r="W1557" s="1" t="s">
        <v>41</v>
      </c>
      <c r="X1557" s="1">
        <v>2</v>
      </c>
      <c r="Z1557" s="1">
        <v>163.97</v>
      </c>
      <c r="AA1557" s="1">
        <v>50</v>
      </c>
      <c r="AC1557" s="1">
        <v>17.399999999999999</v>
      </c>
      <c r="AE1557" s="1">
        <v>96.57</v>
      </c>
      <c r="AO1557" s="1">
        <f t="shared" si="277"/>
        <v>0</v>
      </c>
      <c r="AP1557" s="1">
        <v>50</v>
      </c>
      <c r="BI1557" s="1">
        <f t="shared" si="278"/>
        <v>0</v>
      </c>
      <c r="BX1557" s="1">
        <f t="shared" si="279"/>
        <v>0</v>
      </c>
      <c r="CA1557" s="1">
        <f t="shared" si="280"/>
        <v>0</v>
      </c>
      <c r="CB1557" s="1">
        <f t="shared" si="281"/>
        <v>0</v>
      </c>
      <c r="CC1557" s="1">
        <v>30</v>
      </c>
      <c r="CD1557" s="1">
        <v>30</v>
      </c>
      <c r="CG1557" s="1">
        <f t="shared" si="282"/>
        <v>0</v>
      </c>
      <c r="CH1557" s="1">
        <v>16</v>
      </c>
      <c r="CI1557" s="1">
        <v>16</v>
      </c>
      <c r="CL1557" s="1">
        <f t="shared" si="283"/>
        <v>0</v>
      </c>
      <c r="CO1557" s="1">
        <f t="shared" si="284"/>
        <v>0</v>
      </c>
      <c r="CP1557" s="1">
        <v>193.97</v>
      </c>
      <c r="CQ1557" s="1">
        <f t="shared" si="276"/>
        <v>0</v>
      </c>
      <c r="CR1557" s="1">
        <v>22</v>
      </c>
    </row>
    <row r="1558" spans="1:96" s="1" customFormat="1" ht="15" hidden="1" customHeight="1" x14ac:dyDescent="0.25">
      <c r="A1558" s="1" t="s">
        <v>548</v>
      </c>
      <c r="B1558" s="1" t="s">
        <v>549</v>
      </c>
      <c r="C1558" s="1" t="s">
        <v>550</v>
      </c>
      <c r="D1558" s="1" t="s">
        <v>84</v>
      </c>
      <c r="E1558" s="1" t="s">
        <v>551</v>
      </c>
      <c r="F1558" s="1" t="s">
        <v>552</v>
      </c>
      <c r="G1558" s="1" t="s">
        <v>391</v>
      </c>
      <c r="H1558" s="1" t="s">
        <v>402</v>
      </c>
      <c r="I1558" s="1" t="s">
        <v>553</v>
      </c>
      <c r="J1558" s="1" t="s">
        <v>554</v>
      </c>
      <c r="K1558" s="1" t="s">
        <v>555</v>
      </c>
      <c r="L1558" s="1" t="s">
        <v>556</v>
      </c>
      <c r="M1558" s="1" t="s">
        <v>557</v>
      </c>
      <c r="N1558" s="1" t="s">
        <v>558</v>
      </c>
      <c r="O1558" s="1" t="s">
        <v>559</v>
      </c>
      <c r="P1558" s="1">
        <v>950</v>
      </c>
      <c r="Q1558" s="1" t="s">
        <v>5337</v>
      </c>
      <c r="R1558" s="1" t="s">
        <v>38</v>
      </c>
      <c r="S1558" s="1" t="s">
        <v>5242</v>
      </c>
      <c r="T1558" s="1" t="s">
        <v>3897</v>
      </c>
      <c r="U1558" s="1">
        <v>1</v>
      </c>
      <c r="V1558" s="1" t="s">
        <v>817</v>
      </c>
      <c r="W1558" s="1" t="s">
        <v>41</v>
      </c>
      <c r="X1558" s="1">
        <v>6</v>
      </c>
      <c r="Z1558" s="1">
        <v>145.74</v>
      </c>
      <c r="AA1558" s="1">
        <v>0</v>
      </c>
      <c r="AH1558" s="1">
        <v>38.5</v>
      </c>
      <c r="AJ1558" s="1">
        <v>107.24</v>
      </c>
      <c r="AO1558" s="1">
        <f t="shared" si="277"/>
        <v>0</v>
      </c>
      <c r="AP1558" s="1">
        <v>126.42</v>
      </c>
      <c r="AX1558" s="1">
        <v>19.18</v>
      </c>
      <c r="BB1558" s="1">
        <v>107.24</v>
      </c>
      <c r="BI1558" s="1">
        <f t="shared" si="278"/>
        <v>0</v>
      </c>
      <c r="BJ1558" s="1">
        <v>1.25</v>
      </c>
      <c r="BO1558" s="1">
        <v>1.25</v>
      </c>
      <c r="BX1558" s="1">
        <f t="shared" si="279"/>
        <v>0</v>
      </c>
      <c r="CA1558" s="1">
        <f t="shared" si="280"/>
        <v>0</v>
      </c>
      <c r="CB1558" s="1">
        <f t="shared" si="281"/>
        <v>0</v>
      </c>
      <c r="CC1558" s="1">
        <v>40</v>
      </c>
      <c r="CD1558" s="1">
        <v>40</v>
      </c>
      <c r="CG1558" s="1">
        <f t="shared" si="282"/>
        <v>0</v>
      </c>
      <c r="CH1558" s="1">
        <v>24</v>
      </c>
      <c r="CI1558" s="1">
        <v>24</v>
      </c>
      <c r="CL1558" s="1">
        <f t="shared" si="283"/>
        <v>0</v>
      </c>
      <c r="CO1558" s="1">
        <f t="shared" si="284"/>
        <v>0</v>
      </c>
      <c r="CP1558" s="1">
        <v>186.99</v>
      </c>
      <c r="CQ1558" s="1">
        <f t="shared" si="276"/>
        <v>0</v>
      </c>
      <c r="CR1558" s="1">
        <v>23</v>
      </c>
    </row>
    <row r="1559" spans="1:96" s="1" customFormat="1" ht="15" hidden="1" customHeight="1" x14ac:dyDescent="0.25">
      <c r="A1559" s="1" t="s">
        <v>4444</v>
      </c>
      <c r="B1559" s="1" t="s">
        <v>4445</v>
      </c>
      <c r="C1559" s="1" t="s">
        <v>25</v>
      </c>
      <c r="D1559" s="1" t="s">
        <v>84</v>
      </c>
      <c r="E1559" s="1" t="s">
        <v>4446</v>
      </c>
      <c r="F1559" s="1" t="s">
        <v>4447</v>
      </c>
      <c r="G1559" s="1" t="s">
        <v>316</v>
      </c>
      <c r="H1559" s="1" t="s">
        <v>391</v>
      </c>
      <c r="I1559" s="1" t="s">
        <v>4448</v>
      </c>
      <c r="J1559" s="1" t="s">
        <v>4448</v>
      </c>
      <c r="K1559" s="1" t="s">
        <v>4449</v>
      </c>
      <c r="L1559" s="1" t="s">
        <v>1874</v>
      </c>
      <c r="M1559" s="1" t="s">
        <v>1080</v>
      </c>
      <c r="N1559" s="1" t="s">
        <v>4450</v>
      </c>
      <c r="O1559" s="1" t="s">
        <v>3020</v>
      </c>
      <c r="P1559" s="1">
        <v>950</v>
      </c>
      <c r="Q1559" s="1" t="s">
        <v>5337</v>
      </c>
      <c r="R1559" s="1" t="s">
        <v>38</v>
      </c>
      <c r="S1559" s="1" t="s">
        <v>5242</v>
      </c>
      <c r="T1559" s="1" t="s">
        <v>3897</v>
      </c>
      <c r="U1559" s="1">
        <v>1</v>
      </c>
      <c r="V1559" s="1" t="s">
        <v>817</v>
      </c>
      <c r="W1559" s="1" t="s">
        <v>41</v>
      </c>
      <c r="X1559" s="1">
        <v>1</v>
      </c>
      <c r="Z1559" s="1">
        <v>133.1</v>
      </c>
      <c r="AA1559" s="1">
        <v>50</v>
      </c>
      <c r="AE1559" s="1">
        <v>66.599999999999994</v>
      </c>
      <c r="AH1559" s="1">
        <v>16.5</v>
      </c>
      <c r="AO1559" s="1">
        <f t="shared" si="277"/>
        <v>0</v>
      </c>
      <c r="AP1559" s="1">
        <v>50</v>
      </c>
      <c r="BI1559" s="1">
        <f t="shared" si="278"/>
        <v>0</v>
      </c>
      <c r="BJ1559" s="1">
        <v>20</v>
      </c>
      <c r="BM1559" s="1">
        <v>2</v>
      </c>
      <c r="BQ1559" s="1">
        <v>8</v>
      </c>
      <c r="BU1559" s="1">
        <v>10</v>
      </c>
      <c r="BX1559" s="1">
        <f t="shared" si="279"/>
        <v>0</v>
      </c>
      <c r="CA1559" s="1">
        <f t="shared" si="280"/>
        <v>0</v>
      </c>
      <c r="CB1559" s="1">
        <f t="shared" si="281"/>
        <v>0</v>
      </c>
      <c r="CC1559" s="1">
        <v>30</v>
      </c>
      <c r="CD1559" s="1">
        <v>30</v>
      </c>
      <c r="CG1559" s="1">
        <f t="shared" si="282"/>
        <v>0</v>
      </c>
      <c r="CH1559" s="1">
        <v>16</v>
      </c>
      <c r="CI1559" s="1">
        <v>16</v>
      </c>
      <c r="CL1559" s="1">
        <f t="shared" si="283"/>
        <v>0</v>
      </c>
      <c r="CO1559" s="1">
        <f t="shared" si="284"/>
        <v>0</v>
      </c>
      <c r="CP1559" s="1">
        <v>183.1</v>
      </c>
      <c r="CQ1559" s="1">
        <f t="shared" si="276"/>
        <v>0</v>
      </c>
      <c r="CR1559" s="1">
        <v>24</v>
      </c>
    </row>
    <row r="1560" spans="1:96" s="1" customFormat="1" ht="15" hidden="1" customHeight="1" x14ac:dyDescent="0.25">
      <c r="A1560" s="1" t="s">
        <v>4032</v>
      </c>
      <c r="B1560" s="1" t="s">
        <v>4033</v>
      </c>
      <c r="C1560" s="1" t="s">
        <v>25</v>
      </c>
      <c r="D1560" s="1" t="s">
        <v>84</v>
      </c>
      <c r="E1560" s="1" t="s">
        <v>4034</v>
      </c>
      <c r="F1560" s="1" t="s">
        <v>4035</v>
      </c>
      <c r="G1560" s="1" t="s">
        <v>985</v>
      </c>
      <c r="H1560" s="1" t="s">
        <v>137</v>
      </c>
      <c r="I1560" s="1" t="s">
        <v>4036</v>
      </c>
      <c r="J1560" s="1" t="s">
        <v>4036</v>
      </c>
      <c r="K1560" s="1" t="s">
        <v>4037</v>
      </c>
      <c r="L1560" s="1" t="s">
        <v>105</v>
      </c>
      <c r="M1560" s="1" t="s">
        <v>4038</v>
      </c>
      <c r="N1560" s="1" t="s">
        <v>4039</v>
      </c>
      <c r="O1560" s="1" t="s">
        <v>639</v>
      </c>
      <c r="P1560" s="1">
        <v>950</v>
      </c>
      <c r="Q1560" s="1" t="s">
        <v>5337</v>
      </c>
      <c r="R1560" s="1" t="s">
        <v>38</v>
      </c>
      <c r="S1560" s="1" t="s">
        <v>5242</v>
      </c>
      <c r="T1560" s="1" t="s">
        <v>3897</v>
      </c>
      <c r="U1560" s="1">
        <v>1</v>
      </c>
      <c r="V1560" s="1" t="s">
        <v>817</v>
      </c>
      <c r="W1560" s="1" t="s">
        <v>41</v>
      </c>
      <c r="X1560" s="1">
        <v>2</v>
      </c>
      <c r="Z1560" s="1">
        <v>88.89</v>
      </c>
      <c r="AA1560" s="1">
        <v>50</v>
      </c>
      <c r="AH1560" s="1">
        <v>8.25</v>
      </c>
      <c r="AJ1560" s="1">
        <v>30.64</v>
      </c>
      <c r="AO1560" s="1">
        <f t="shared" si="277"/>
        <v>0</v>
      </c>
      <c r="AP1560" s="1">
        <v>50</v>
      </c>
      <c r="BI1560" s="1">
        <f t="shared" si="278"/>
        <v>0</v>
      </c>
      <c r="BJ1560" s="1">
        <v>46.95</v>
      </c>
      <c r="BM1560" s="1">
        <v>1</v>
      </c>
      <c r="BO1560" s="1">
        <v>1.25</v>
      </c>
      <c r="BQ1560" s="1">
        <v>2</v>
      </c>
      <c r="BS1560" s="1">
        <v>2.7</v>
      </c>
      <c r="BU1560" s="1">
        <v>10</v>
      </c>
      <c r="BV1560" s="1">
        <v>10</v>
      </c>
      <c r="BX1560" s="1">
        <f t="shared" si="279"/>
        <v>0</v>
      </c>
      <c r="BY1560" s="1">
        <v>20</v>
      </c>
      <c r="CA1560" s="1">
        <f t="shared" si="280"/>
        <v>0</v>
      </c>
      <c r="CB1560" s="1">
        <f t="shared" si="281"/>
        <v>0</v>
      </c>
      <c r="CC1560" s="1">
        <v>40</v>
      </c>
      <c r="CD1560" s="1">
        <v>40</v>
      </c>
      <c r="CG1560" s="1">
        <f t="shared" si="282"/>
        <v>0</v>
      </c>
      <c r="CH1560" s="1">
        <v>24</v>
      </c>
      <c r="CI1560" s="1">
        <v>24</v>
      </c>
      <c r="CL1560" s="1">
        <f t="shared" si="283"/>
        <v>0</v>
      </c>
      <c r="CO1560" s="1">
        <f t="shared" si="284"/>
        <v>0</v>
      </c>
      <c r="CP1560" s="1">
        <v>175.84</v>
      </c>
      <c r="CQ1560" s="1">
        <f t="shared" si="276"/>
        <v>0</v>
      </c>
      <c r="CR1560" s="1">
        <v>25</v>
      </c>
    </row>
    <row r="1561" spans="1:96" s="1" customFormat="1" ht="15" hidden="1" customHeight="1" x14ac:dyDescent="0.25">
      <c r="A1561" s="1" t="s">
        <v>4451</v>
      </c>
      <c r="B1561" s="1" t="s">
        <v>4452</v>
      </c>
      <c r="C1561" s="1" t="s">
        <v>267</v>
      </c>
      <c r="D1561" s="1" t="s">
        <v>84</v>
      </c>
      <c r="E1561" s="1" t="s">
        <v>4453</v>
      </c>
      <c r="F1561" s="1" t="s">
        <v>1003</v>
      </c>
      <c r="G1561" s="1" t="s">
        <v>1630</v>
      </c>
      <c r="H1561" s="1" t="s">
        <v>284</v>
      </c>
      <c r="I1561" s="1" t="s">
        <v>4454</v>
      </c>
      <c r="J1561" s="1" t="s">
        <v>4455</v>
      </c>
      <c r="K1561" s="1" t="s">
        <v>4456</v>
      </c>
      <c r="L1561" s="1" t="s">
        <v>187</v>
      </c>
      <c r="M1561" s="1" t="s">
        <v>188</v>
      </c>
      <c r="N1561" s="1" t="s">
        <v>4457</v>
      </c>
      <c r="O1561" s="1" t="s">
        <v>190</v>
      </c>
      <c r="P1561" s="1">
        <v>950</v>
      </c>
      <c r="Q1561" s="1" t="s">
        <v>5337</v>
      </c>
      <c r="R1561" s="1" t="s">
        <v>38</v>
      </c>
      <c r="S1561" s="1" t="s">
        <v>5242</v>
      </c>
      <c r="T1561" s="1" t="s">
        <v>3897</v>
      </c>
      <c r="U1561" s="1">
        <v>1</v>
      </c>
      <c r="V1561" s="1" t="s">
        <v>817</v>
      </c>
      <c r="W1561" s="1" t="s">
        <v>41</v>
      </c>
      <c r="X1561" s="1">
        <v>3</v>
      </c>
      <c r="Z1561" s="1">
        <v>107.99</v>
      </c>
      <c r="AA1561" s="1">
        <v>10</v>
      </c>
      <c r="AB1561" s="1">
        <v>29.05</v>
      </c>
      <c r="AJ1561" s="1">
        <v>68.94</v>
      </c>
      <c r="AO1561" s="1">
        <f t="shared" si="277"/>
        <v>0</v>
      </c>
      <c r="AP1561" s="1">
        <v>10</v>
      </c>
      <c r="BI1561" s="1">
        <f t="shared" si="278"/>
        <v>0</v>
      </c>
      <c r="BJ1561" s="1">
        <v>24.5</v>
      </c>
      <c r="BK1561" s="1">
        <v>0.5</v>
      </c>
      <c r="BO1561" s="1">
        <v>1.25</v>
      </c>
      <c r="BR1561" s="1">
        <v>2.75</v>
      </c>
      <c r="BX1561" s="1">
        <f t="shared" si="279"/>
        <v>0</v>
      </c>
      <c r="BY1561" s="1">
        <v>20</v>
      </c>
      <c r="CA1561" s="1">
        <f t="shared" si="280"/>
        <v>0</v>
      </c>
      <c r="CB1561" s="1">
        <f t="shared" si="281"/>
        <v>0</v>
      </c>
      <c r="CC1561" s="1">
        <v>40</v>
      </c>
      <c r="CD1561" s="1">
        <v>40</v>
      </c>
      <c r="CG1561" s="1">
        <f t="shared" si="282"/>
        <v>0</v>
      </c>
      <c r="CH1561" s="1">
        <v>24</v>
      </c>
      <c r="CI1561" s="1">
        <v>24</v>
      </c>
      <c r="CL1561" s="1">
        <f t="shared" si="283"/>
        <v>0</v>
      </c>
      <c r="CO1561" s="1">
        <f t="shared" si="284"/>
        <v>0</v>
      </c>
      <c r="CP1561" s="1">
        <v>172.49</v>
      </c>
      <c r="CQ1561" s="1">
        <f t="shared" ref="CQ1561:CQ1576" si="285">SUM(AO1561,CB1561,CG1561)</f>
        <v>0</v>
      </c>
      <c r="CR1561" s="1">
        <v>26</v>
      </c>
    </row>
    <row r="1562" spans="1:96" s="1" customFormat="1" ht="15" hidden="1" customHeight="1" x14ac:dyDescent="0.25">
      <c r="A1562" s="1" t="s">
        <v>4083</v>
      </c>
      <c r="B1562" s="1" t="s">
        <v>4084</v>
      </c>
      <c r="C1562" s="1" t="s">
        <v>267</v>
      </c>
      <c r="D1562" s="1" t="s">
        <v>84</v>
      </c>
      <c r="E1562" s="1" t="s">
        <v>4085</v>
      </c>
      <c r="F1562" s="1" t="s">
        <v>4086</v>
      </c>
      <c r="G1562" s="1" t="s">
        <v>1036</v>
      </c>
      <c r="H1562" s="1" t="s">
        <v>4087</v>
      </c>
      <c r="I1562" s="1" t="s">
        <v>4088</v>
      </c>
      <c r="J1562" s="1" t="s">
        <v>4089</v>
      </c>
      <c r="K1562" s="1" t="s">
        <v>4090</v>
      </c>
      <c r="L1562" s="1" t="s">
        <v>1337</v>
      </c>
      <c r="M1562" s="1" t="s">
        <v>1623</v>
      </c>
      <c r="N1562" s="1" t="s">
        <v>4091</v>
      </c>
      <c r="O1562" s="1" t="s">
        <v>1625</v>
      </c>
      <c r="P1562" s="1">
        <v>950</v>
      </c>
      <c r="Q1562" s="1" t="s">
        <v>5337</v>
      </c>
      <c r="R1562" s="1" t="s">
        <v>38</v>
      </c>
      <c r="S1562" s="1" t="s">
        <v>5242</v>
      </c>
      <c r="T1562" s="1" t="s">
        <v>3897</v>
      </c>
      <c r="U1562" s="1">
        <v>1</v>
      </c>
      <c r="V1562" s="1" t="s">
        <v>817</v>
      </c>
      <c r="W1562" s="1" t="s">
        <v>41</v>
      </c>
      <c r="X1562" s="1">
        <v>5</v>
      </c>
      <c r="Z1562" s="1">
        <v>170.85</v>
      </c>
      <c r="AA1562" s="1">
        <v>10</v>
      </c>
      <c r="AE1562" s="1">
        <v>149.85</v>
      </c>
      <c r="AH1562" s="1">
        <v>11</v>
      </c>
      <c r="AO1562" s="1">
        <f t="shared" si="277"/>
        <v>0</v>
      </c>
      <c r="AP1562" s="1">
        <v>10</v>
      </c>
      <c r="BI1562" s="1">
        <f t="shared" si="278"/>
        <v>0</v>
      </c>
      <c r="BX1562" s="1">
        <f t="shared" si="279"/>
        <v>0</v>
      </c>
      <c r="CA1562" s="1">
        <f t="shared" si="280"/>
        <v>0</v>
      </c>
      <c r="CB1562" s="1">
        <f t="shared" si="281"/>
        <v>0</v>
      </c>
      <c r="CG1562" s="1">
        <f t="shared" si="282"/>
        <v>0</v>
      </c>
      <c r="CL1562" s="1">
        <f t="shared" si="283"/>
        <v>0</v>
      </c>
      <c r="CO1562" s="1">
        <f t="shared" si="284"/>
        <v>0</v>
      </c>
      <c r="CP1562" s="1">
        <v>170.85</v>
      </c>
      <c r="CQ1562" s="1">
        <f t="shared" si="285"/>
        <v>0</v>
      </c>
      <c r="CR1562" s="1">
        <v>27</v>
      </c>
    </row>
    <row r="1563" spans="1:96" s="1" customFormat="1" ht="15" hidden="1" customHeight="1" x14ac:dyDescent="0.25">
      <c r="A1563" s="1" t="s">
        <v>4458</v>
      </c>
      <c r="B1563" s="1" t="s">
        <v>4459</v>
      </c>
      <c r="C1563" s="1" t="s">
        <v>25</v>
      </c>
      <c r="D1563" s="1" t="s">
        <v>84</v>
      </c>
      <c r="E1563" s="1" t="s">
        <v>4460</v>
      </c>
      <c r="F1563" s="1" t="s">
        <v>4461</v>
      </c>
      <c r="G1563" s="1" t="s">
        <v>717</v>
      </c>
      <c r="H1563" s="1" t="s">
        <v>137</v>
      </c>
      <c r="I1563" s="1" t="s">
        <v>4462</v>
      </c>
      <c r="J1563" s="1" t="s">
        <v>4463</v>
      </c>
      <c r="K1563" s="1" t="s">
        <v>4464</v>
      </c>
      <c r="L1563" s="1" t="s">
        <v>105</v>
      </c>
      <c r="M1563" s="1" t="s">
        <v>436</v>
      </c>
      <c r="N1563" s="1" t="s">
        <v>4465</v>
      </c>
      <c r="O1563" s="1" t="s">
        <v>438</v>
      </c>
      <c r="P1563" s="1">
        <v>950</v>
      </c>
      <c r="Q1563" s="1" t="s">
        <v>5337</v>
      </c>
      <c r="R1563" s="1" t="s">
        <v>38</v>
      </c>
      <c r="S1563" s="1" t="s">
        <v>5242</v>
      </c>
      <c r="T1563" s="1" t="s">
        <v>3897</v>
      </c>
      <c r="U1563" s="1">
        <v>1</v>
      </c>
      <c r="V1563" s="1" t="s">
        <v>817</v>
      </c>
      <c r="W1563" s="1" t="s">
        <v>41</v>
      </c>
      <c r="X1563" s="1">
        <v>2</v>
      </c>
      <c r="Z1563" s="1">
        <v>39.049999999999997</v>
      </c>
      <c r="AA1563" s="1">
        <v>10</v>
      </c>
      <c r="AB1563" s="1">
        <v>29.05</v>
      </c>
      <c r="AO1563" s="1">
        <f t="shared" si="277"/>
        <v>0</v>
      </c>
      <c r="AP1563" s="1">
        <v>10</v>
      </c>
      <c r="BI1563" s="1">
        <f t="shared" si="278"/>
        <v>0</v>
      </c>
      <c r="BJ1563" s="1">
        <v>82.7</v>
      </c>
      <c r="BS1563" s="1">
        <v>2.7</v>
      </c>
      <c r="BW1563" s="1">
        <v>10</v>
      </c>
      <c r="BX1563" s="1">
        <f t="shared" si="279"/>
        <v>0</v>
      </c>
      <c r="BZ1563" s="1">
        <v>70</v>
      </c>
      <c r="CA1563" s="1">
        <f t="shared" si="280"/>
        <v>0</v>
      </c>
      <c r="CB1563" s="1">
        <f t="shared" si="281"/>
        <v>0</v>
      </c>
      <c r="CC1563" s="1">
        <v>40</v>
      </c>
      <c r="CD1563" s="1">
        <v>40</v>
      </c>
      <c r="CG1563" s="1">
        <f t="shared" si="282"/>
        <v>0</v>
      </c>
      <c r="CH1563" s="1">
        <v>24</v>
      </c>
      <c r="CI1563" s="1">
        <v>24</v>
      </c>
      <c r="CL1563" s="1">
        <f t="shared" si="283"/>
        <v>0</v>
      </c>
      <c r="CO1563" s="1">
        <f t="shared" si="284"/>
        <v>0</v>
      </c>
      <c r="CP1563" s="1">
        <v>161.75</v>
      </c>
      <c r="CQ1563" s="1">
        <f t="shared" si="285"/>
        <v>0</v>
      </c>
      <c r="CR1563" s="1">
        <v>28</v>
      </c>
    </row>
    <row r="1564" spans="1:96" s="1" customFormat="1" ht="15" hidden="1" customHeight="1" x14ac:dyDescent="0.25">
      <c r="A1564" s="1" t="s">
        <v>4466</v>
      </c>
      <c r="B1564" s="1" t="s">
        <v>4467</v>
      </c>
      <c r="C1564" s="1" t="s">
        <v>267</v>
      </c>
      <c r="D1564" s="1" t="s">
        <v>84</v>
      </c>
      <c r="E1564" s="1" t="s">
        <v>4468</v>
      </c>
      <c r="F1564" s="1" t="s">
        <v>4469</v>
      </c>
      <c r="G1564" s="1" t="s">
        <v>4470</v>
      </c>
      <c r="H1564" s="1" t="s">
        <v>1246</v>
      </c>
      <c r="I1564" s="1" t="s">
        <v>4471</v>
      </c>
      <c r="J1564" s="1" t="s">
        <v>4472</v>
      </c>
      <c r="K1564" s="1" t="s">
        <v>4473</v>
      </c>
      <c r="L1564" s="1" t="s">
        <v>92</v>
      </c>
      <c r="M1564" s="1" t="s">
        <v>93</v>
      </c>
      <c r="N1564" s="1" t="s">
        <v>4474</v>
      </c>
      <c r="O1564" s="1" t="s">
        <v>95</v>
      </c>
      <c r="P1564" s="1">
        <v>950</v>
      </c>
      <c r="Q1564" s="1" t="s">
        <v>5337</v>
      </c>
      <c r="R1564" s="1" t="s">
        <v>38</v>
      </c>
      <c r="S1564" s="1" t="s">
        <v>5242</v>
      </c>
      <c r="T1564" s="1" t="s">
        <v>3897</v>
      </c>
      <c r="U1564" s="1">
        <v>1</v>
      </c>
      <c r="V1564" s="1" t="s">
        <v>817</v>
      </c>
      <c r="W1564" s="1" t="s">
        <v>41</v>
      </c>
      <c r="X1564" s="1">
        <v>3</v>
      </c>
      <c r="Z1564" s="1">
        <v>106.96</v>
      </c>
      <c r="AA1564" s="1">
        <v>50</v>
      </c>
      <c r="AG1564" s="1">
        <v>11</v>
      </c>
      <c r="AJ1564" s="1">
        <v>45.96</v>
      </c>
      <c r="AO1564" s="1">
        <f t="shared" si="277"/>
        <v>0</v>
      </c>
      <c r="AP1564" s="1">
        <v>50</v>
      </c>
      <c r="BI1564" s="1">
        <f t="shared" si="278"/>
        <v>0</v>
      </c>
      <c r="BJ1564" s="1">
        <v>2</v>
      </c>
      <c r="BQ1564" s="1">
        <v>2</v>
      </c>
      <c r="BX1564" s="1">
        <f t="shared" si="279"/>
        <v>0</v>
      </c>
      <c r="CA1564" s="1">
        <f t="shared" si="280"/>
        <v>0</v>
      </c>
      <c r="CB1564" s="1">
        <f t="shared" si="281"/>
        <v>0</v>
      </c>
      <c r="CC1564" s="1">
        <v>50</v>
      </c>
      <c r="CD1564" s="1">
        <v>50</v>
      </c>
      <c r="CG1564" s="1">
        <f t="shared" si="282"/>
        <v>0</v>
      </c>
      <c r="CH1564" s="1">
        <v>32</v>
      </c>
      <c r="CI1564" s="1">
        <v>32</v>
      </c>
      <c r="CL1564" s="1">
        <f t="shared" si="283"/>
        <v>0</v>
      </c>
      <c r="CO1564" s="1">
        <f t="shared" si="284"/>
        <v>0</v>
      </c>
      <c r="CP1564" s="1">
        <v>158.96</v>
      </c>
      <c r="CQ1564" s="1">
        <f t="shared" si="285"/>
        <v>0</v>
      </c>
      <c r="CR1564" s="1">
        <v>29</v>
      </c>
    </row>
    <row r="1565" spans="1:96" s="1" customFormat="1" ht="15" hidden="1" customHeight="1" x14ac:dyDescent="0.25">
      <c r="A1565" s="1" t="s">
        <v>5345</v>
      </c>
      <c r="B1565" s="1" t="s">
        <v>5346</v>
      </c>
      <c r="C1565" s="1" t="s">
        <v>133</v>
      </c>
      <c r="D1565" s="1" t="s">
        <v>84</v>
      </c>
      <c r="E1565" s="1" t="s">
        <v>5347</v>
      </c>
      <c r="F1565" s="1" t="s">
        <v>5348</v>
      </c>
      <c r="G1565" s="1" t="s">
        <v>5349</v>
      </c>
      <c r="H1565" s="1" t="s">
        <v>30</v>
      </c>
      <c r="I1565" s="1" t="s">
        <v>5350</v>
      </c>
      <c r="J1565" s="1" t="s">
        <v>5350</v>
      </c>
      <c r="K1565" s="1" t="s">
        <v>5351</v>
      </c>
      <c r="L1565" s="1" t="s">
        <v>105</v>
      </c>
      <c r="M1565" s="1" t="s">
        <v>1080</v>
      </c>
      <c r="N1565" s="1" t="s">
        <v>5352</v>
      </c>
      <c r="O1565" s="1" t="s">
        <v>3020</v>
      </c>
      <c r="P1565" s="1">
        <v>950</v>
      </c>
      <c r="Q1565" s="1" t="s">
        <v>5337</v>
      </c>
      <c r="R1565" s="1" t="s">
        <v>38</v>
      </c>
      <c r="S1565" s="1" t="s">
        <v>5242</v>
      </c>
      <c r="T1565" s="1" t="s">
        <v>3897</v>
      </c>
      <c r="U1565" s="1">
        <v>1</v>
      </c>
      <c r="V1565" s="1" t="s">
        <v>817</v>
      </c>
      <c r="W1565" s="1" t="s">
        <v>41</v>
      </c>
      <c r="X1565" s="1">
        <v>1</v>
      </c>
      <c r="Z1565" s="1">
        <v>58.72</v>
      </c>
      <c r="AA1565" s="1">
        <v>10</v>
      </c>
      <c r="AC1565" s="1">
        <v>48.72</v>
      </c>
      <c r="AO1565" s="1">
        <f t="shared" si="277"/>
        <v>0</v>
      </c>
      <c r="AP1565" s="1">
        <v>10</v>
      </c>
      <c r="BI1565" s="1">
        <f t="shared" si="278"/>
        <v>0</v>
      </c>
      <c r="BJ1565" s="1">
        <v>40.1</v>
      </c>
      <c r="BQ1565" s="1">
        <v>12</v>
      </c>
      <c r="BS1565" s="1">
        <v>8.1</v>
      </c>
      <c r="BX1565" s="1">
        <f t="shared" si="279"/>
        <v>0</v>
      </c>
      <c r="BY1565" s="1">
        <v>20</v>
      </c>
      <c r="CA1565" s="1">
        <f t="shared" si="280"/>
        <v>0</v>
      </c>
      <c r="CB1565" s="1">
        <f t="shared" si="281"/>
        <v>0</v>
      </c>
      <c r="CC1565" s="1">
        <v>60</v>
      </c>
      <c r="CD1565" s="1">
        <v>60</v>
      </c>
      <c r="CG1565" s="1">
        <f t="shared" si="282"/>
        <v>0</v>
      </c>
      <c r="CH1565" s="1">
        <v>40</v>
      </c>
      <c r="CI1565" s="1">
        <v>40</v>
      </c>
      <c r="CL1565" s="1">
        <f t="shared" si="283"/>
        <v>0</v>
      </c>
      <c r="CO1565" s="1">
        <f t="shared" si="284"/>
        <v>0</v>
      </c>
      <c r="CP1565" s="1">
        <v>158.82</v>
      </c>
      <c r="CQ1565" s="1">
        <f t="shared" si="285"/>
        <v>0</v>
      </c>
      <c r="CR1565" s="1">
        <v>30</v>
      </c>
    </row>
    <row r="1566" spans="1:96" s="1" customFormat="1" ht="15" hidden="1" customHeight="1" x14ac:dyDescent="0.25">
      <c r="A1566" s="1" t="s">
        <v>4475</v>
      </c>
      <c r="B1566" s="1" t="s">
        <v>4476</v>
      </c>
      <c r="C1566" s="1" t="s">
        <v>25</v>
      </c>
      <c r="D1566" s="1" t="s">
        <v>84</v>
      </c>
      <c r="E1566" s="1" t="s">
        <v>4477</v>
      </c>
      <c r="F1566" s="1" t="s">
        <v>4478</v>
      </c>
      <c r="G1566" s="1" t="s">
        <v>832</v>
      </c>
      <c r="H1566" s="1" t="s">
        <v>391</v>
      </c>
      <c r="I1566" s="1" t="s">
        <v>4479</v>
      </c>
      <c r="J1566" s="1" t="s">
        <v>4480</v>
      </c>
      <c r="K1566" s="1" t="s">
        <v>4481</v>
      </c>
      <c r="L1566" s="1" t="s">
        <v>4482</v>
      </c>
      <c r="M1566" s="1" t="s">
        <v>4483</v>
      </c>
      <c r="N1566" s="1" t="s">
        <v>4484</v>
      </c>
      <c r="O1566" s="1" t="s">
        <v>4485</v>
      </c>
      <c r="P1566" s="1">
        <v>950</v>
      </c>
      <c r="Q1566" s="1" t="s">
        <v>5337</v>
      </c>
      <c r="R1566" s="1" t="s">
        <v>38</v>
      </c>
      <c r="S1566" s="1" t="s">
        <v>5242</v>
      </c>
      <c r="T1566" s="1" t="s">
        <v>3897</v>
      </c>
      <c r="U1566" s="1">
        <v>1</v>
      </c>
      <c r="V1566" s="1" t="s">
        <v>817</v>
      </c>
      <c r="W1566" s="1" t="s">
        <v>41</v>
      </c>
      <c r="X1566" s="1">
        <v>3</v>
      </c>
      <c r="Z1566" s="1">
        <v>105.72</v>
      </c>
      <c r="AA1566" s="1">
        <v>10</v>
      </c>
      <c r="AC1566" s="1">
        <v>26.68</v>
      </c>
      <c r="AH1566" s="1">
        <v>19.25</v>
      </c>
      <c r="AJ1566" s="1">
        <v>49.79</v>
      </c>
      <c r="AO1566" s="1">
        <f t="shared" si="277"/>
        <v>0</v>
      </c>
      <c r="AP1566" s="1">
        <v>10</v>
      </c>
      <c r="BI1566" s="1">
        <f t="shared" si="278"/>
        <v>0</v>
      </c>
      <c r="BJ1566" s="1">
        <v>15.5</v>
      </c>
      <c r="BK1566" s="1">
        <v>0.5</v>
      </c>
      <c r="BM1566" s="1">
        <v>1</v>
      </c>
      <c r="BQ1566" s="1">
        <v>4</v>
      </c>
      <c r="BU1566" s="1">
        <v>10</v>
      </c>
      <c r="BX1566" s="1">
        <f t="shared" si="279"/>
        <v>0</v>
      </c>
      <c r="CA1566" s="1">
        <f t="shared" si="280"/>
        <v>0</v>
      </c>
      <c r="CB1566" s="1">
        <f t="shared" si="281"/>
        <v>0</v>
      </c>
      <c r="CC1566" s="1">
        <v>20</v>
      </c>
      <c r="CD1566" s="1">
        <v>20</v>
      </c>
      <c r="CG1566" s="1">
        <f t="shared" si="282"/>
        <v>0</v>
      </c>
      <c r="CH1566" s="1">
        <v>8</v>
      </c>
      <c r="CI1566" s="1">
        <v>8</v>
      </c>
      <c r="CL1566" s="1">
        <f t="shared" si="283"/>
        <v>0</v>
      </c>
      <c r="CO1566" s="1">
        <f t="shared" si="284"/>
        <v>0</v>
      </c>
      <c r="CP1566" s="1">
        <v>141.22</v>
      </c>
      <c r="CQ1566" s="1">
        <f t="shared" si="285"/>
        <v>0</v>
      </c>
      <c r="CR1566" s="1">
        <v>31</v>
      </c>
    </row>
    <row r="1567" spans="1:96" s="1" customFormat="1" ht="15" hidden="1" customHeight="1" x14ac:dyDescent="0.25">
      <c r="A1567" s="1" t="s">
        <v>4486</v>
      </c>
      <c r="B1567" s="1" t="s">
        <v>4487</v>
      </c>
      <c r="C1567" s="1" t="s">
        <v>3023</v>
      </c>
      <c r="D1567" s="1" t="s">
        <v>84</v>
      </c>
      <c r="E1567" s="1" t="s">
        <v>4488</v>
      </c>
      <c r="F1567" s="1" t="s">
        <v>4489</v>
      </c>
      <c r="G1567" s="1" t="s">
        <v>74</v>
      </c>
      <c r="H1567" s="1" t="s">
        <v>577</v>
      </c>
      <c r="I1567" s="1" t="s">
        <v>4490</v>
      </c>
      <c r="J1567" s="1" t="s">
        <v>4491</v>
      </c>
      <c r="K1567" s="1" t="s">
        <v>4492</v>
      </c>
      <c r="L1567" s="1" t="s">
        <v>299</v>
      </c>
      <c r="M1567" s="1" t="s">
        <v>4493</v>
      </c>
      <c r="N1567" s="1" t="s">
        <v>4494</v>
      </c>
      <c r="O1567" s="1" t="s">
        <v>907</v>
      </c>
      <c r="P1567" s="1">
        <v>950</v>
      </c>
      <c r="Q1567" s="1" t="s">
        <v>5337</v>
      </c>
      <c r="R1567" s="1" t="s">
        <v>38</v>
      </c>
      <c r="S1567" s="1" t="s">
        <v>5242</v>
      </c>
      <c r="T1567" s="1" t="s">
        <v>3897</v>
      </c>
      <c r="U1567" s="1">
        <v>1</v>
      </c>
      <c r="V1567" s="1" t="s">
        <v>817</v>
      </c>
      <c r="W1567" s="1" t="s">
        <v>41</v>
      </c>
      <c r="X1567" s="1">
        <v>4</v>
      </c>
      <c r="Z1567" s="1">
        <v>133.07</v>
      </c>
      <c r="AA1567" s="1">
        <v>10</v>
      </c>
      <c r="AB1567" s="1">
        <v>46.48</v>
      </c>
      <c r="AE1567" s="1">
        <v>76.59</v>
      </c>
      <c r="AO1567" s="1">
        <f t="shared" si="277"/>
        <v>0</v>
      </c>
      <c r="AP1567" s="1">
        <v>10</v>
      </c>
      <c r="BI1567" s="1">
        <f t="shared" si="278"/>
        <v>0</v>
      </c>
      <c r="BX1567" s="1">
        <f t="shared" si="279"/>
        <v>0</v>
      </c>
      <c r="CA1567" s="1">
        <f t="shared" si="280"/>
        <v>0</v>
      </c>
      <c r="CB1567" s="1">
        <f t="shared" si="281"/>
        <v>0</v>
      </c>
      <c r="CG1567" s="1">
        <f t="shared" si="282"/>
        <v>0</v>
      </c>
      <c r="CL1567" s="1">
        <f t="shared" si="283"/>
        <v>0</v>
      </c>
      <c r="CO1567" s="1">
        <f t="shared" si="284"/>
        <v>0</v>
      </c>
      <c r="CP1567" s="1">
        <v>133.07</v>
      </c>
      <c r="CQ1567" s="1">
        <f t="shared" si="285"/>
        <v>0</v>
      </c>
      <c r="CR1567" s="1">
        <v>32</v>
      </c>
    </row>
    <row r="1568" spans="1:96" s="1" customFormat="1" ht="15" hidden="1" customHeight="1" x14ac:dyDescent="0.25">
      <c r="A1568" s="1" t="s">
        <v>702</v>
      </c>
      <c r="B1568" s="1" t="s">
        <v>703</v>
      </c>
      <c r="C1568" s="1" t="s">
        <v>419</v>
      </c>
      <c r="D1568" s="1" t="s">
        <v>84</v>
      </c>
      <c r="E1568" s="1" t="s">
        <v>704</v>
      </c>
      <c r="F1568" s="1" t="s">
        <v>705</v>
      </c>
      <c r="G1568" s="1" t="s">
        <v>706</v>
      </c>
      <c r="H1568" s="1" t="s">
        <v>74</v>
      </c>
      <c r="I1568" s="1" t="s">
        <v>707</v>
      </c>
      <c r="J1568" s="1" t="s">
        <v>708</v>
      </c>
      <c r="K1568" s="1" t="s">
        <v>709</v>
      </c>
      <c r="L1568" s="1" t="s">
        <v>105</v>
      </c>
      <c r="M1568" s="1" t="s">
        <v>710</v>
      </c>
      <c r="N1568" s="1" t="s">
        <v>711</v>
      </c>
      <c r="O1568" s="1" t="s">
        <v>712</v>
      </c>
      <c r="P1568" s="1">
        <v>950</v>
      </c>
      <c r="Q1568" s="1" t="s">
        <v>5337</v>
      </c>
      <c r="R1568" s="1" t="s">
        <v>38</v>
      </c>
      <c r="S1568" s="1" t="s">
        <v>5242</v>
      </c>
      <c r="T1568" s="1" t="s">
        <v>3897</v>
      </c>
      <c r="U1568" s="1">
        <v>1</v>
      </c>
      <c r="V1568" s="1" t="s">
        <v>817</v>
      </c>
      <c r="W1568" s="1" t="s">
        <v>41</v>
      </c>
      <c r="X1568" s="1">
        <v>7</v>
      </c>
      <c r="Z1568" s="1">
        <v>62.15</v>
      </c>
      <c r="AA1568" s="1">
        <v>10</v>
      </c>
      <c r="AH1568" s="1">
        <v>33</v>
      </c>
      <c r="AJ1568" s="1">
        <v>19.149999999999999</v>
      </c>
      <c r="AO1568" s="1">
        <f t="shared" si="277"/>
        <v>0</v>
      </c>
      <c r="AP1568" s="1">
        <v>45.59</v>
      </c>
      <c r="AX1568" s="1">
        <v>16.440000000000001</v>
      </c>
      <c r="BB1568" s="1">
        <v>19.149999999999999</v>
      </c>
      <c r="BI1568" s="1">
        <f t="shared" si="278"/>
        <v>0</v>
      </c>
      <c r="BJ1568" s="1">
        <v>1.25</v>
      </c>
      <c r="BO1568" s="1">
        <v>1.25</v>
      </c>
      <c r="BX1568" s="1">
        <f t="shared" si="279"/>
        <v>0</v>
      </c>
      <c r="CA1568" s="1">
        <f t="shared" si="280"/>
        <v>0</v>
      </c>
      <c r="CB1568" s="1">
        <f t="shared" si="281"/>
        <v>0</v>
      </c>
      <c r="CC1568" s="1">
        <v>40</v>
      </c>
      <c r="CD1568" s="1">
        <v>40</v>
      </c>
      <c r="CG1568" s="1">
        <f t="shared" si="282"/>
        <v>0</v>
      </c>
      <c r="CH1568" s="1">
        <v>24</v>
      </c>
      <c r="CI1568" s="1">
        <v>24</v>
      </c>
      <c r="CL1568" s="1">
        <f t="shared" si="283"/>
        <v>0</v>
      </c>
      <c r="CO1568" s="1">
        <f t="shared" si="284"/>
        <v>0</v>
      </c>
      <c r="CP1568" s="1">
        <v>103.4</v>
      </c>
      <c r="CQ1568" s="1">
        <f t="shared" si="285"/>
        <v>0</v>
      </c>
      <c r="CR1568" s="1">
        <v>33</v>
      </c>
    </row>
    <row r="1569" spans="1:96" s="1" customFormat="1" ht="15" hidden="1" customHeight="1" x14ac:dyDescent="0.25">
      <c r="A1569" s="1" t="s">
        <v>4495</v>
      </c>
      <c r="B1569" s="1" t="s">
        <v>4496</v>
      </c>
      <c r="C1569" s="1" t="s">
        <v>745</v>
      </c>
      <c r="D1569" s="1" t="s">
        <v>84</v>
      </c>
      <c r="E1569" s="1" t="s">
        <v>4497</v>
      </c>
      <c r="F1569" s="1" t="s">
        <v>4498</v>
      </c>
      <c r="G1569" s="1" t="s">
        <v>123</v>
      </c>
      <c r="H1569" s="1" t="s">
        <v>101</v>
      </c>
      <c r="I1569" s="1" t="s">
        <v>4499</v>
      </c>
      <c r="J1569" s="1" t="s">
        <v>4500</v>
      </c>
      <c r="K1569" s="1" t="s">
        <v>4501</v>
      </c>
      <c r="L1569" s="1" t="s">
        <v>362</v>
      </c>
      <c r="M1569" s="1" t="s">
        <v>363</v>
      </c>
      <c r="N1569" s="1" t="s">
        <v>4502</v>
      </c>
      <c r="O1569" s="1" t="s">
        <v>1171</v>
      </c>
      <c r="P1569" s="1">
        <v>950</v>
      </c>
      <c r="Q1569" s="1" t="s">
        <v>5337</v>
      </c>
      <c r="R1569" s="1" t="s">
        <v>38</v>
      </c>
      <c r="S1569" s="1" t="s">
        <v>5242</v>
      </c>
      <c r="T1569" s="1" t="s">
        <v>3897</v>
      </c>
      <c r="U1569" s="1">
        <v>1</v>
      </c>
      <c r="V1569" s="1" t="s">
        <v>817</v>
      </c>
      <c r="W1569" s="1" t="s">
        <v>41</v>
      </c>
      <c r="X1569" s="1">
        <v>1</v>
      </c>
      <c r="Z1569" s="1">
        <v>102.07</v>
      </c>
      <c r="AA1569" s="1">
        <v>0</v>
      </c>
      <c r="AE1569" s="1">
        <v>59.94</v>
      </c>
      <c r="AJ1569" s="1">
        <v>42.13</v>
      </c>
      <c r="AO1569" s="1">
        <f t="shared" si="277"/>
        <v>0</v>
      </c>
      <c r="AP1569" s="1">
        <v>0</v>
      </c>
      <c r="BI1569" s="1">
        <f t="shared" si="278"/>
        <v>0</v>
      </c>
      <c r="BX1569" s="1">
        <f t="shared" si="279"/>
        <v>0</v>
      </c>
      <c r="CA1569" s="1">
        <f t="shared" si="280"/>
        <v>0</v>
      </c>
      <c r="CB1569" s="1">
        <f t="shared" si="281"/>
        <v>0</v>
      </c>
      <c r="CG1569" s="1">
        <f t="shared" si="282"/>
        <v>0</v>
      </c>
      <c r="CL1569" s="1">
        <f t="shared" si="283"/>
        <v>0</v>
      </c>
      <c r="CO1569" s="1">
        <f t="shared" si="284"/>
        <v>0</v>
      </c>
      <c r="CP1569" s="1">
        <v>102.07</v>
      </c>
      <c r="CQ1569" s="1">
        <f t="shared" si="285"/>
        <v>0</v>
      </c>
      <c r="CR1569" s="1">
        <v>34</v>
      </c>
    </row>
    <row r="1570" spans="1:96" s="1" customFormat="1" ht="15" hidden="1" customHeight="1" x14ac:dyDescent="0.25">
      <c r="A1570" s="1" t="s">
        <v>4057</v>
      </c>
      <c r="B1570" s="1" t="s">
        <v>4058</v>
      </c>
      <c r="C1570" s="1" t="s">
        <v>133</v>
      </c>
      <c r="D1570" s="1" t="s">
        <v>84</v>
      </c>
      <c r="E1570" s="1" t="s">
        <v>4059</v>
      </c>
      <c r="F1570" s="1" t="s">
        <v>4060</v>
      </c>
      <c r="G1570" s="1" t="s">
        <v>249</v>
      </c>
      <c r="H1570" s="1" t="s">
        <v>226</v>
      </c>
      <c r="I1570" s="1" t="s">
        <v>4061</v>
      </c>
      <c r="J1570" s="1" t="s">
        <v>4062</v>
      </c>
      <c r="K1570" s="1" t="s">
        <v>4063</v>
      </c>
      <c r="L1570" s="1" t="s">
        <v>105</v>
      </c>
      <c r="M1570" s="1" t="s">
        <v>373</v>
      </c>
      <c r="N1570" s="1" t="s">
        <v>4064</v>
      </c>
      <c r="O1570" s="1" t="s">
        <v>571</v>
      </c>
      <c r="P1570" s="1">
        <v>950</v>
      </c>
      <c r="Q1570" s="1" t="s">
        <v>5337</v>
      </c>
      <c r="R1570" s="1" t="s">
        <v>38</v>
      </c>
      <c r="S1570" s="1" t="s">
        <v>5242</v>
      </c>
      <c r="T1570" s="1" t="s">
        <v>3897</v>
      </c>
      <c r="U1570" s="1">
        <v>1</v>
      </c>
      <c r="V1570" s="1" t="s">
        <v>817</v>
      </c>
      <c r="W1570" s="1" t="s">
        <v>41</v>
      </c>
      <c r="X1570" s="1">
        <v>4</v>
      </c>
      <c r="Z1570" s="1">
        <v>74.62</v>
      </c>
      <c r="AA1570" s="1">
        <v>10</v>
      </c>
      <c r="AH1570" s="1">
        <v>11</v>
      </c>
      <c r="AJ1570" s="1">
        <v>53.62</v>
      </c>
      <c r="AO1570" s="1">
        <f t="shared" si="277"/>
        <v>0</v>
      </c>
      <c r="AP1570" s="1">
        <v>10</v>
      </c>
      <c r="BI1570" s="1">
        <f t="shared" si="278"/>
        <v>0</v>
      </c>
      <c r="BJ1570" s="1">
        <v>2.5</v>
      </c>
      <c r="BO1570" s="1">
        <v>2.5</v>
      </c>
      <c r="BX1570" s="1">
        <f t="shared" si="279"/>
        <v>0</v>
      </c>
      <c r="CA1570" s="1">
        <f t="shared" si="280"/>
        <v>0</v>
      </c>
      <c r="CB1570" s="1">
        <f t="shared" si="281"/>
        <v>0</v>
      </c>
      <c r="CC1570" s="1">
        <v>20</v>
      </c>
      <c r="CD1570" s="1">
        <v>20</v>
      </c>
      <c r="CG1570" s="1">
        <f t="shared" si="282"/>
        <v>0</v>
      </c>
      <c r="CH1570" s="1">
        <v>8</v>
      </c>
      <c r="CI1570" s="1">
        <v>8</v>
      </c>
      <c r="CL1570" s="1">
        <f t="shared" si="283"/>
        <v>0</v>
      </c>
      <c r="CO1570" s="1">
        <f t="shared" si="284"/>
        <v>0</v>
      </c>
      <c r="CP1570" s="1">
        <v>97.12</v>
      </c>
      <c r="CQ1570" s="1">
        <f t="shared" si="285"/>
        <v>0</v>
      </c>
      <c r="CR1570" s="1">
        <v>35</v>
      </c>
    </row>
    <row r="1571" spans="1:96" s="1" customFormat="1" ht="15" hidden="1" customHeight="1" x14ac:dyDescent="0.25">
      <c r="A1571" s="1" t="s">
        <v>4074</v>
      </c>
      <c r="B1571" s="1" t="s">
        <v>4075</v>
      </c>
      <c r="C1571" s="1" t="s">
        <v>25</v>
      </c>
      <c r="D1571" s="1" t="s">
        <v>84</v>
      </c>
      <c r="E1571" s="1" t="s">
        <v>4076</v>
      </c>
      <c r="F1571" s="1" t="s">
        <v>4077</v>
      </c>
      <c r="G1571" s="1" t="s">
        <v>1598</v>
      </c>
      <c r="H1571" s="1" t="s">
        <v>391</v>
      </c>
      <c r="I1571" s="1" t="s">
        <v>4078</v>
      </c>
      <c r="J1571" s="1" t="s">
        <v>4079</v>
      </c>
      <c r="K1571" s="1" t="s">
        <v>4080</v>
      </c>
      <c r="L1571" s="1" t="s">
        <v>65</v>
      </c>
      <c r="M1571" s="1" t="s">
        <v>66</v>
      </c>
      <c r="N1571" s="1" t="s">
        <v>4081</v>
      </c>
      <c r="O1571" s="1" t="s">
        <v>4082</v>
      </c>
      <c r="P1571" s="1">
        <v>950</v>
      </c>
      <c r="Q1571" s="1" t="s">
        <v>5337</v>
      </c>
      <c r="R1571" s="1" t="s">
        <v>38</v>
      </c>
      <c r="S1571" s="1" t="s">
        <v>5242</v>
      </c>
      <c r="T1571" s="1" t="s">
        <v>3897</v>
      </c>
      <c r="U1571" s="1">
        <v>1</v>
      </c>
      <c r="V1571" s="1" t="s">
        <v>817</v>
      </c>
      <c r="W1571" s="1" t="s">
        <v>41</v>
      </c>
      <c r="X1571" s="1">
        <v>6</v>
      </c>
      <c r="Z1571" s="1">
        <v>87.39</v>
      </c>
      <c r="AA1571" s="1">
        <v>10</v>
      </c>
      <c r="AH1571" s="1">
        <v>46.75</v>
      </c>
      <c r="AJ1571" s="1">
        <v>30.64</v>
      </c>
      <c r="AO1571" s="1">
        <f t="shared" si="277"/>
        <v>0</v>
      </c>
      <c r="AP1571" s="1">
        <v>10</v>
      </c>
      <c r="BH1571" s="1">
        <v>0</v>
      </c>
      <c r="BI1571" s="1">
        <f t="shared" si="278"/>
        <v>0</v>
      </c>
      <c r="BJ1571" s="1">
        <v>8.4499999999999993</v>
      </c>
      <c r="BO1571" s="1">
        <v>3.75</v>
      </c>
      <c r="BQ1571" s="1">
        <v>2</v>
      </c>
      <c r="BS1571" s="1">
        <v>2.7</v>
      </c>
      <c r="BX1571" s="1">
        <f t="shared" si="279"/>
        <v>0</v>
      </c>
      <c r="CA1571" s="1">
        <f t="shared" si="280"/>
        <v>0</v>
      </c>
      <c r="CB1571" s="1">
        <f t="shared" si="281"/>
        <v>0</v>
      </c>
      <c r="CG1571" s="1">
        <f t="shared" si="282"/>
        <v>0</v>
      </c>
      <c r="CL1571" s="1">
        <f t="shared" si="283"/>
        <v>0</v>
      </c>
      <c r="CO1571" s="1">
        <f t="shared" si="284"/>
        <v>0</v>
      </c>
      <c r="CP1571" s="1">
        <v>95.84</v>
      </c>
      <c r="CQ1571" s="1">
        <f t="shared" si="285"/>
        <v>0</v>
      </c>
      <c r="CR1571" s="1">
        <v>36</v>
      </c>
    </row>
    <row r="1572" spans="1:96" s="1" customFormat="1" ht="15" hidden="1" customHeight="1" x14ac:dyDescent="0.25">
      <c r="A1572" s="1" t="s">
        <v>5353</v>
      </c>
      <c r="B1572" s="1" t="s">
        <v>5354</v>
      </c>
      <c r="C1572" s="1" t="s">
        <v>267</v>
      </c>
      <c r="D1572" s="1" t="s">
        <v>84</v>
      </c>
      <c r="E1572" s="1" t="s">
        <v>5355</v>
      </c>
      <c r="F1572" s="1" t="s">
        <v>3075</v>
      </c>
      <c r="G1572" s="1" t="s">
        <v>391</v>
      </c>
      <c r="H1572" s="1" t="s">
        <v>75</v>
      </c>
      <c r="I1572" s="1" t="s">
        <v>5356</v>
      </c>
      <c r="J1572" s="1" t="s">
        <v>5357</v>
      </c>
      <c r="K1572" s="1" t="s">
        <v>5358</v>
      </c>
      <c r="L1572" s="1" t="s">
        <v>661</v>
      </c>
      <c r="M1572" s="1" t="s">
        <v>1514</v>
      </c>
      <c r="N1572" s="1" t="s">
        <v>5359</v>
      </c>
      <c r="O1572" s="1" t="s">
        <v>3681</v>
      </c>
      <c r="P1572" s="1">
        <v>950</v>
      </c>
      <c r="Q1572" s="1" t="s">
        <v>5337</v>
      </c>
      <c r="R1572" s="1" t="s">
        <v>38</v>
      </c>
      <c r="S1572" s="1" t="s">
        <v>5242</v>
      </c>
      <c r="T1572" s="1" t="s">
        <v>3897</v>
      </c>
      <c r="U1572" s="1">
        <v>1</v>
      </c>
      <c r="V1572" s="1" t="s">
        <v>817</v>
      </c>
      <c r="W1572" s="1" t="s">
        <v>41</v>
      </c>
      <c r="X1572" s="1">
        <v>1</v>
      </c>
      <c r="Z1572" s="1">
        <v>76.12</v>
      </c>
      <c r="AA1572" s="1">
        <v>10</v>
      </c>
      <c r="AC1572" s="1">
        <v>66.12</v>
      </c>
      <c r="AO1572" s="1">
        <f t="shared" si="277"/>
        <v>0</v>
      </c>
      <c r="AP1572" s="1">
        <v>10</v>
      </c>
      <c r="BI1572" s="1">
        <f t="shared" si="278"/>
        <v>0</v>
      </c>
      <c r="BJ1572" s="1">
        <v>19.45</v>
      </c>
      <c r="BK1572" s="1">
        <v>1</v>
      </c>
      <c r="BM1572" s="1">
        <v>1</v>
      </c>
      <c r="BQ1572" s="1">
        <v>2</v>
      </c>
      <c r="BR1572" s="1">
        <v>2.75</v>
      </c>
      <c r="BS1572" s="1">
        <v>2.7</v>
      </c>
      <c r="BV1572" s="1">
        <v>10</v>
      </c>
      <c r="BX1572" s="1">
        <f t="shared" si="279"/>
        <v>0</v>
      </c>
      <c r="CA1572" s="1">
        <f t="shared" si="280"/>
        <v>0</v>
      </c>
      <c r="CB1572" s="1">
        <f t="shared" si="281"/>
        <v>0</v>
      </c>
      <c r="CC1572" s="1">
        <v>0</v>
      </c>
      <c r="CD1572" s="1">
        <v>0</v>
      </c>
      <c r="CG1572" s="1">
        <f t="shared" si="282"/>
        <v>0</v>
      </c>
      <c r="CH1572" s="1">
        <v>0</v>
      </c>
      <c r="CI1572" s="1">
        <v>0</v>
      </c>
      <c r="CL1572" s="1">
        <f t="shared" si="283"/>
        <v>0</v>
      </c>
      <c r="CO1572" s="1">
        <f t="shared" si="284"/>
        <v>0</v>
      </c>
      <c r="CP1572" s="1">
        <v>95.57</v>
      </c>
      <c r="CQ1572" s="1">
        <f t="shared" si="285"/>
        <v>0</v>
      </c>
      <c r="CR1572" s="1">
        <v>37</v>
      </c>
    </row>
    <row r="1573" spans="1:96" s="1" customFormat="1" ht="15" hidden="1" customHeight="1" x14ac:dyDescent="0.25">
      <c r="A1573" s="1" t="s">
        <v>4511</v>
      </c>
      <c r="B1573" s="1" t="s">
        <v>4512</v>
      </c>
      <c r="C1573" s="1" t="s">
        <v>25</v>
      </c>
      <c r="D1573" s="1" t="s">
        <v>84</v>
      </c>
      <c r="E1573" s="1" t="s">
        <v>4513</v>
      </c>
      <c r="F1573" s="1" t="s">
        <v>4514</v>
      </c>
      <c r="G1573" s="1" t="s">
        <v>307</v>
      </c>
      <c r="H1573" s="1" t="s">
        <v>295</v>
      </c>
      <c r="I1573" s="1" t="s">
        <v>4515</v>
      </c>
      <c r="J1573" s="1" t="s">
        <v>4516</v>
      </c>
      <c r="K1573" s="1" t="s">
        <v>4517</v>
      </c>
      <c r="L1573" s="1" t="s">
        <v>2390</v>
      </c>
      <c r="M1573" s="1" t="s">
        <v>2391</v>
      </c>
      <c r="N1573" s="1" t="s">
        <v>4518</v>
      </c>
      <c r="O1573" s="1" t="s">
        <v>2393</v>
      </c>
      <c r="P1573" s="1">
        <v>950</v>
      </c>
      <c r="Q1573" s="1" t="s">
        <v>5337</v>
      </c>
      <c r="R1573" s="1" t="s">
        <v>38</v>
      </c>
      <c r="S1573" s="1" t="s">
        <v>5242</v>
      </c>
      <c r="T1573" s="1" t="s">
        <v>3897</v>
      </c>
      <c r="U1573" s="1">
        <v>1</v>
      </c>
      <c r="V1573" s="1" t="s">
        <v>817</v>
      </c>
      <c r="W1573" s="1" t="s">
        <v>41</v>
      </c>
      <c r="X1573" s="1">
        <v>3</v>
      </c>
      <c r="Z1573" s="1">
        <v>65.290000000000006</v>
      </c>
      <c r="AA1573" s="1">
        <v>10</v>
      </c>
      <c r="AH1573" s="1">
        <v>5.5</v>
      </c>
      <c r="AJ1573" s="1">
        <v>49.79</v>
      </c>
      <c r="AO1573" s="1">
        <f t="shared" si="277"/>
        <v>0</v>
      </c>
      <c r="AP1573" s="1">
        <v>10</v>
      </c>
      <c r="BI1573" s="1">
        <f t="shared" si="278"/>
        <v>0</v>
      </c>
      <c r="BJ1573" s="1">
        <v>23</v>
      </c>
      <c r="BK1573" s="1">
        <v>1.5</v>
      </c>
      <c r="BP1573" s="1">
        <v>1.5</v>
      </c>
      <c r="BX1573" s="1">
        <f t="shared" si="279"/>
        <v>0</v>
      </c>
      <c r="BY1573" s="1">
        <v>20</v>
      </c>
      <c r="CA1573" s="1">
        <f t="shared" si="280"/>
        <v>0</v>
      </c>
      <c r="CB1573" s="1">
        <f t="shared" si="281"/>
        <v>0</v>
      </c>
      <c r="CG1573" s="1">
        <f t="shared" si="282"/>
        <v>0</v>
      </c>
      <c r="CL1573" s="1">
        <f t="shared" si="283"/>
        <v>0</v>
      </c>
      <c r="CO1573" s="1">
        <f t="shared" si="284"/>
        <v>0</v>
      </c>
      <c r="CP1573" s="1">
        <v>88.29</v>
      </c>
      <c r="CQ1573" s="1">
        <f t="shared" si="285"/>
        <v>0</v>
      </c>
      <c r="CR1573" s="1">
        <v>38</v>
      </c>
    </row>
    <row r="1574" spans="1:96" s="1" customFormat="1" ht="15" hidden="1" customHeight="1" x14ac:dyDescent="0.25">
      <c r="A1574" s="1" t="s">
        <v>4527</v>
      </c>
      <c r="B1574" s="1" t="s">
        <v>4528</v>
      </c>
      <c r="C1574" s="1" t="s">
        <v>25</v>
      </c>
      <c r="D1574" s="1" t="s">
        <v>84</v>
      </c>
      <c r="E1574" s="1" t="s">
        <v>4529</v>
      </c>
      <c r="F1574" s="1" t="s">
        <v>4530</v>
      </c>
      <c r="G1574" s="1" t="s">
        <v>217</v>
      </c>
      <c r="H1574" s="1" t="s">
        <v>29</v>
      </c>
      <c r="I1574" s="1" t="s">
        <v>4531</v>
      </c>
      <c r="J1574" s="1" t="s">
        <v>4531</v>
      </c>
      <c r="K1574" s="1" t="s">
        <v>4532</v>
      </c>
      <c r="L1574" s="1" t="s">
        <v>105</v>
      </c>
      <c r="M1574" s="1" t="s">
        <v>220</v>
      </c>
      <c r="N1574" s="1" t="s">
        <v>4533</v>
      </c>
      <c r="O1574" s="1" t="s">
        <v>130</v>
      </c>
      <c r="P1574" s="1">
        <v>950</v>
      </c>
      <c r="Q1574" s="1" t="s">
        <v>5337</v>
      </c>
      <c r="R1574" s="1" t="s">
        <v>38</v>
      </c>
      <c r="S1574" s="1" t="s">
        <v>5242</v>
      </c>
      <c r="T1574" s="1" t="s">
        <v>3897</v>
      </c>
      <c r="U1574" s="1">
        <v>1</v>
      </c>
      <c r="V1574" s="1" t="s">
        <v>817</v>
      </c>
      <c r="W1574" s="1" t="s">
        <v>41</v>
      </c>
      <c r="X1574" s="1">
        <v>3</v>
      </c>
      <c r="Z1574" s="1">
        <v>55.5</v>
      </c>
      <c r="AA1574" s="1">
        <v>50</v>
      </c>
      <c r="AH1574" s="1">
        <v>5.5</v>
      </c>
      <c r="AO1574" s="1">
        <f t="shared" si="277"/>
        <v>0</v>
      </c>
      <c r="AP1574" s="1">
        <v>50</v>
      </c>
      <c r="BI1574" s="1">
        <f t="shared" si="278"/>
        <v>0</v>
      </c>
      <c r="BJ1574" s="1">
        <v>28.25</v>
      </c>
      <c r="BK1574" s="1">
        <v>1</v>
      </c>
      <c r="BM1574" s="1">
        <v>1</v>
      </c>
      <c r="BR1574" s="1">
        <v>2.75</v>
      </c>
      <c r="BT1574" s="1">
        <v>3.5</v>
      </c>
      <c r="BX1574" s="1">
        <f t="shared" si="279"/>
        <v>0</v>
      </c>
      <c r="BY1574" s="1">
        <v>20</v>
      </c>
      <c r="CA1574" s="1">
        <f t="shared" si="280"/>
        <v>0</v>
      </c>
      <c r="CB1574" s="1">
        <f t="shared" si="281"/>
        <v>0</v>
      </c>
      <c r="CG1574" s="1">
        <f t="shared" si="282"/>
        <v>0</v>
      </c>
      <c r="CL1574" s="1">
        <f t="shared" si="283"/>
        <v>0</v>
      </c>
      <c r="CO1574" s="1">
        <f t="shared" si="284"/>
        <v>0</v>
      </c>
      <c r="CP1574" s="1">
        <v>83.75</v>
      </c>
      <c r="CQ1574" s="1">
        <f t="shared" si="285"/>
        <v>0</v>
      </c>
      <c r="CR1574" s="1">
        <v>39</v>
      </c>
    </row>
    <row r="1575" spans="1:96" s="1" customFormat="1" ht="15" hidden="1" customHeight="1" x14ac:dyDescent="0.25">
      <c r="A1575" s="1" t="s">
        <v>4741</v>
      </c>
      <c r="B1575" s="1" t="s">
        <v>4742</v>
      </c>
      <c r="C1575" s="1" t="s">
        <v>267</v>
      </c>
      <c r="D1575" s="1" t="s">
        <v>84</v>
      </c>
      <c r="E1575" s="1" t="s">
        <v>4743</v>
      </c>
      <c r="F1575" s="1" t="s">
        <v>4744</v>
      </c>
      <c r="G1575" s="1" t="s">
        <v>4690</v>
      </c>
      <c r="H1575" s="1" t="s">
        <v>29</v>
      </c>
      <c r="I1575" s="1" t="s">
        <v>4745</v>
      </c>
      <c r="J1575" s="1" t="s">
        <v>4746</v>
      </c>
      <c r="K1575" s="1" t="s">
        <v>4747</v>
      </c>
      <c r="L1575" s="1" t="s">
        <v>105</v>
      </c>
      <c r="M1575" s="1" t="s">
        <v>93</v>
      </c>
      <c r="N1575" s="1" t="s">
        <v>4748</v>
      </c>
      <c r="O1575" s="1" t="s">
        <v>107</v>
      </c>
      <c r="P1575" s="1">
        <v>950</v>
      </c>
      <c r="Q1575" s="1" t="s">
        <v>5337</v>
      </c>
      <c r="R1575" s="1" t="s">
        <v>38</v>
      </c>
      <c r="S1575" s="1" t="s">
        <v>5242</v>
      </c>
      <c r="T1575" s="1" t="s">
        <v>3897</v>
      </c>
      <c r="U1575" s="1">
        <v>1</v>
      </c>
      <c r="V1575" s="1" t="s">
        <v>817</v>
      </c>
      <c r="W1575" s="1" t="s">
        <v>41</v>
      </c>
      <c r="X1575" s="1">
        <v>1</v>
      </c>
      <c r="Z1575" s="1">
        <v>10</v>
      </c>
      <c r="AA1575" s="1">
        <v>10</v>
      </c>
      <c r="AO1575" s="1">
        <f t="shared" si="277"/>
        <v>0</v>
      </c>
      <c r="AP1575" s="1">
        <v>10</v>
      </c>
      <c r="BI1575" s="1">
        <f t="shared" si="278"/>
        <v>0</v>
      </c>
      <c r="BJ1575" s="1">
        <v>0.5</v>
      </c>
      <c r="BK1575" s="1">
        <v>0.5</v>
      </c>
      <c r="BX1575" s="1">
        <f t="shared" si="279"/>
        <v>0</v>
      </c>
      <c r="CA1575" s="1">
        <f t="shared" si="280"/>
        <v>0</v>
      </c>
      <c r="CB1575" s="1">
        <f t="shared" si="281"/>
        <v>0</v>
      </c>
      <c r="CC1575" s="1">
        <v>20</v>
      </c>
      <c r="CD1575" s="1">
        <v>20</v>
      </c>
      <c r="CG1575" s="1">
        <f t="shared" si="282"/>
        <v>0</v>
      </c>
      <c r="CH1575" s="1">
        <v>8</v>
      </c>
      <c r="CI1575" s="1">
        <v>8</v>
      </c>
      <c r="CL1575" s="1">
        <f t="shared" si="283"/>
        <v>0</v>
      </c>
      <c r="CO1575" s="1">
        <f t="shared" si="284"/>
        <v>0</v>
      </c>
      <c r="CP1575" s="1">
        <v>30.5</v>
      </c>
      <c r="CQ1575" s="1">
        <f t="shared" si="285"/>
        <v>0</v>
      </c>
      <c r="CR1575" s="1">
        <v>40</v>
      </c>
    </row>
    <row r="1576" spans="1:96" s="1" customFormat="1" ht="15" hidden="1" customHeight="1" x14ac:dyDescent="0.25">
      <c r="A1576" s="1" t="s">
        <v>4542</v>
      </c>
      <c r="B1576" s="1" t="s">
        <v>4543</v>
      </c>
      <c r="C1576" s="1" t="s">
        <v>25</v>
      </c>
      <c r="D1576" s="1" t="s">
        <v>84</v>
      </c>
      <c r="E1576" s="1" t="s">
        <v>4544</v>
      </c>
      <c r="F1576" s="1" t="s">
        <v>4545</v>
      </c>
      <c r="G1576" s="1" t="s">
        <v>4546</v>
      </c>
      <c r="H1576" s="1" t="s">
        <v>679</v>
      </c>
      <c r="I1576" s="1" t="s">
        <v>4547</v>
      </c>
      <c r="J1576" s="1" t="s">
        <v>4547</v>
      </c>
      <c r="K1576" s="1" t="s">
        <v>4548</v>
      </c>
      <c r="L1576" s="1" t="s">
        <v>4549</v>
      </c>
      <c r="M1576" s="1" t="s">
        <v>4550</v>
      </c>
      <c r="N1576" s="1" t="s">
        <v>4551</v>
      </c>
      <c r="O1576" s="1" t="s">
        <v>4552</v>
      </c>
      <c r="P1576" s="1">
        <v>950</v>
      </c>
      <c r="Q1576" s="1" t="s">
        <v>5337</v>
      </c>
      <c r="R1576" s="1" t="s">
        <v>38</v>
      </c>
      <c r="S1576" s="1" t="s">
        <v>5242</v>
      </c>
      <c r="T1576" s="1" t="s">
        <v>3897</v>
      </c>
      <c r="U1576" s="1">
        <v>1</v>
      </c>
      <c r="V1576" s="1" t="s">
        <v>817</v>
      </c>
      <c r="W1576" s="1" t="s">
        <v>41</v>
      </c>
      <c r="X1576" s="1">
        <v>4</v>
      </c>
      <c r="Z1576" s="1">
        <v>18.25</v>
      </c>
      <c r="AA1576" s="1">
        <v>10</v>
      </c>
      <c r="AH1576" s="1">
        <v>8.25</v>
      </c>
      <c r="AO1576" s="1">
        <f t="shared" si="277"/>
        <v>0</v>
      </c>
      <c r="AP1576" s="1">
        <v>10</v>
      </c>
      <c r="BI1576" s="1">
        <f t="shared" si="278"/>
        <v>0</v>
      </c>
      <c r="BX1576" s="1">
        <f t="shared" si="279"/>
        <v>0</v>
      </c>
      <c r="CA1576" s="1">
        <f t="shared" si="280"/>
        <v>0</v>
      </c>
      <c r="CB1576" s="1">
        <f t="shared" si="281"/>
        <v>0</v>
      </c>
      <c r="CG1576" s="1">
        <f t="shared" si="282"/>
        <v>0</v>
      </c>
      <c r="CL1576" s="1">
        <f t="shared" si="283"/>
        <v>0</v>
      </c>
      <c r="CO1576" s="1">
        <f t="shared" si="284"/>
        <v>0</v>
      </c>
      <c r="CP1576" s="1">
        <v>18.25</v>
      </c>
      <c r="CQ1576" s="1">
        <f t="shared" si="285"/>
        <v>0</v>
      </c>
      <c r="CR1576" s="1">
        <v>41</v>
      </c>
    </row>
    <row r="1577" spans="1:96" s="1" customFormat="1" ht="15" hidden="1" customHeight="1" x14ac:dyDescent="0.25">
      <c r="A1577" s="1" t="s">
        <v>2317</v>
      </c>
      <c r="B1577" s="1" t="s">
        <v>2318</v>
      </c>
      <c r="C1577" s="1" t="s">
        <v>25</v>
      </c>
      <c r="D1577" s="1" t="s">
        <v>2319</v>
      </c>
      <c r="E1577" s="1" t="s">
        <v>2320</v>
      </c>
      <c r="F1577" s="1" t="s">
        <v>2321</v>
      </c>
      <c r="G1577" s="1" t="s">
        <v>2322</v>
      </c>
      <c r="H1577" s="1" t="s">
        <v>2323</v>
      </c>
      <c r="I1577" s="1" t="s">
        <v>2324</v>
      </c>
      <c r="J1577" s="1" t="s">
        <v>2325</v>
      </c>
      <c r="K1577" s="1" t="s">
        <v>2326</v>
      </c>
      <c r="L1577" s="1" t="s">
        <v>1277</v>
      </c>
      <c r="M1577" s="1" t="s">
        <v>2327</v>
      </c>
      <c r="N1577" s="1" t="s">
        <v>2328</v>
      </c>
      <c r="O1577" s="1" t="s">
        <v>2329</v>
      </c>
      <c r="P1577" s="1">
        <v>952</v>
      </c>
      <c r="Q1577" s="1" t="s">
        <v>5360</v>
      </c>
      <c r="R1577" s="1" t="s">
        <v>38</v>
      </c>
      <c r="S1577" s="1" t="s">
        <v>5361</v>
      </c>
      <c r="T1577" s="1" t="s">
        <v>5362</v>
      </c>
      <c r="U1577" s="1">
        <v>6</v>
      </c>
      <c r="V1577" s="1" t="s">
        <v>41</v>
      </c>
      <c r="W1577" s="1" t="s">
        <v>41</v>
      </c>
      <c r="X1577" s="1">
        <v>1</v>
      </c>
      <c r="Z1577" s="1">
        <v>50</v>
      </c>
      <c r="AA1577" s="1">
        <v>50</v>
      </c>
      <c r="AO1577" s="1">
        <f t="shared" si="277"/>
        <v>0</v>
      </c>
      <c r="AP1577" s="1">
        <v>500</v>
      </c>
      <c r="AT1577" s="1">
        <v>40</v>
      </c>
      <c r="BA1577" s="1">
        <v>189.09</v>
      </c>
      <c r="BB1577" s="1">
        <v>333.21</v>
      </c>
      <c r="BH1577" s="1">
        <v>100</v>
      </c>
      <c r="BI1577" s="1">
        <f t="shared" si="278"/>
        <v>0</v>
      </c>
      <c r="BJ1577" s="1">
        <v>191.6</v>
      </c>
      <c r="BK1577" s="1">
        <v>4</v>
      </c>
      <c r="BL1577" s="1">
        <v>0.75</v>
      </c>
      <c r="BM1577" s="1">
        <v>6</v>
      </c>
      <c r="BO1577" s="1">
        <v>10</v>
      </c>
      <c r="BP1577" s="1">
        <v>7.5</v>
      </c>
      <c r="BQ1577" s="1">
        <v>26</v>
      </c>
      <c r="BR1577" s="1">
        <v>19.25</v>
      </c>
      <c r="BS1577" s="1">
        <v>8.1</v>
      </c>
      <c r="BV1577" s="1">
        <v>10</v>
      </c>
      <c r="BW1577" s="1">
        <v>10</v>
      </c>
      <c r="BX1577" s="1">
        <f t="shared" si="279"/>
        <v>0</v>
      </c>
      <c r="BY1577" s="1">
        <v>20</v>
      </c>
      <c r="BZ1577" s="1">
        <v>70</v>
      </c>
      <c r="CA1577" s="1">
        <f t="shared" si="280"/>
        <v>0</v>
      </c>
      <c r="CB1577" s="1">
        <f t="shared" si="281"/>
        <v>0</v>
      </c>
      <c r="CC1577" s="1">
        <v>50</v>
      </c>
      <c r="CD1577" s="1">
        <v>50</v>
      </c>
      <c r="CG1577" s="1">
        <f t="shared" si="282"/>
        <v>0</v>
      </c>
      <c r="CH1577" s="1">
        <v>32</v>
      </c>
      <c r="CI1577" s="1">
        <v>32</v>
      </c>
      <c r="CL1577" s="1">
        <f t="shared" si="283"/>
        <v>0</v>
      </c>
      <c r="CO1577" s="1">
        <f t="shared" si="284"/>
        <v>0</v>
      </c>
      <c r="CP1577" s="1">
        <v>741.6</v>
      </c>
      <c r="CQ1577" s="1">
        <f t="shared" ref="CQ1577:CQ1622" si="286">SUM(BI1577,CB1577,CG1577)</f>
        <v>0</v>
      </c>
      <c r="CR1577" s="1">
        <v>1</v>
      </c>
    </row>
    <row r="1578" spans="1:96" s="1" customFormat="1" ht="15" hidden="1" customHeight="1" x14ac:dyDescent="0.25">
      <c r="A1578" s="1" t="s">
        <v>5363</v>
      </c>
      <c r="B1578" s="1" t="s">
        <v>5364</v>
      </c>
      <c r="C1578" s="1" t="s">
        <v>2616</v>
      </c>
      <c r="D1578" s="1" t="s">
        <v>1555</v>
      </c>
      <c r="E1578" s="1" t="s">
        <v>5365</v>
      </c>
      <c r="F1578" s="1" t="s">
        <v>5366</v>
      </c>
      <c r="G1578" s="1" t="s">
        <v>610</v>
      </c>
      <c r="H1578" s="1" t="s">
        <v>74</v>
      </c>
      <c r="I1578" s="1" t="s">
        <v>5367</v>
      </c>
      <c r="J1578" s="1" t="s">
        <v>5368</v>
      </c>
      <c r="K1578" s="1" t="s">
        <v>5369</v>
      </c>
      <c r="L1578" s="1" t="s">
        <v>2106</v>
      </c>
      <c r="M1578" s="1" t="s">
        <v>93</v>
      </c>
      <c r="N1578" s="1" t="s">
        <v>5370</v>
      </c>
      <c r="O1578" s="1" t="s">
        <v>107</v>
      </c>
      <c r="P1578" s="1">
        <v>952</v>
      </c>
      <c r="Q1578" s="1" t="s">
        <v>5360</v>
      </c>
      <c r="R1578" s="1" t="s">
        <v>38</v>
      </c>
      <c r="S1578" s="1" t="s">
        <v>5361</v>
      </c>
      <c r="T1578" s="1" t="s">
        <v>5362</v>
      </c>
      <c r="U1578" s="1">
        <v>6</v>
      </c>
      <c r="V1578" s="1" t="s">
        <v>41</v>
      </c>
      <c r="W1578" s="1" t="s">
        <v>41</v>
      </c>
      <c r="X1578" s="1">
        <v>1</v>
      </c>
      <c r="Z1578" s="1">
        <v>10</v>
      </c>
      <c r="AA1578" s="1">
        <v>10</v>
      </c>
      <c r="AO1578" s="1">
        <f t="shared" si="277"/>
        <v>0</v>
      </c>
      <c r="AP1578" s="1">
        <v>365.52</v>
      </c>
      <c r="AX1578" s="1">
        <v>2.74</v>
      </c>
      <c r="BB1578" s="1">
        <v>252.78</v>
      </c>
      <c r="BH1578" s="1">
        <v>100</v>
      </c>
      <c r="BI1578" s="1">
        <f t="shared" si="278"/>
        <v>0</v>
      </c>
      <c r="BJ1578" s="1">
        <v>52.4</v>
      </c>
      <c r="BK1578" s="1">
        <v>1</v>
      </c>
      <c r="BM1578" s="1">
        <v>2</v>
      </c>
      <c r="BO1578" s="1">
        <v>12.5</v>
      </c>
      <c r="BP1578" s="1">
        <v>1.5</v>
      </c>
      <c r="BS1578" s="1">
        <v>5.4</v>
      </c>
      <c r="BV1578" s="1">
        <v>10</v>
      </c>
      <c r="BX1578" s="1">
        <f t="shared" si="279"/>
        <v>0</v>
      </c>
      <c r="BY1578" s="1">
        <v>20</v>
      </c>
      <c r="CA1578" s="1">
        <f t="shared" si="280"/>
        <v>0</v>
      </c>
      <c r="CB1578" s="1">
        <f t="shared" si="281"/>
        <v>0</v>
      </c>
      <c r="CC1578" s="1">
        <v>190</v>
      </c>
      <c r="CD1578" s="1">
        <v>50</v>
      </c>
      <c r="CE1578" s="1">
        <v>140</v>
      </c>
      <c r="CG1578" s="1">
        <f t="shared" si="282"/>
        <v>0</v>
      </c>
      <c r="CH1578" s="1">
        <v>92</v>
      </c>
      <c r="CI1578" s="1">
        <v>32</v>
      </c>
      <c r="CJ1578" s="1">
        <v>60</v>
      </c>
      <c r="CL1578" s="1">
        <f t="shared" si="283"/>
        <v>0</v>
      </c>
      <c r="CO1578" s="1">
        <f t="shared" si="284"/>
        <v>0</v>
      </c>
      <c r="CP1578" s="1">
        <v>607.91999999999996</v>
      </c>
      <c r="CQ1578" s="1">
        <f t="shared" si="286"/>
        <v>0</v>
      </c>
      <c r="CR1578" s="1">
        <v>2</v>
      </c>
    </row>
    <row r="1579" spans="1:96" s="1" customFormat="1" ht="15" hidden="1" customHeight="1" x14ac:dyDescent="0.25">
      <c r="A1579" s="1" t="s">
        <v>2333</v>
      </c>
      <c r="B1579" s="1" t="s">
        <v>2334</v>
      </c>
      <c r="C1579" s="1" t="s">
        <v>267</v>
      </c>
      <c r="D1579" s="1" t="s">
        <v>1555</v>
      </c>
      <c r="E1579" s="1" t="s">
        <v>2335</v>
      </c>
      <c r="F1579" s="1" t="s">
        <v>2336</v>
      </c>
      <c r="G1579" s="1" t="s">
        <v>1036</v>
      </c>
      <c r="H1579" s="1" t="s">
        <v>2337</v>
      </c>
      <c r="I1579" s="1" t="s">
        <v>2338</v>
      </c>
      <c r="J1579" s="1" t="s">
        <v>2339</v>
      </c>
      <c r="K1579" s="1" t="s">
        <v>2340</v>
      </c>
      <c r="L1579" s="1" t="s">
        <v>772</v>
      </c>
      <c r="M1579" s="1" t="s">
        <v>2341</v>
      </c>
      <c r="N1579" s="1" t="s">
        <v>2342</v>
      </c>
      <c r="O1579" s="1" t="s">
        <v>2343</v>
      </c>
      <c r="P1579" s="1">
        <v>952</v>
      </c>
      <c r="Q1579" s="1" t="s">
        <v>5360</v>
      </c>
      <c r="R1579" s="1" t="s">
        <v>38</v>
      </c>
      <c r="S1579" s="1" t="s">
        <v>5361</v>
      </c>
      <c r="T1579" s="1" t="s">
        <v>5362</v>
      </c>
      <c r="U1579" s="1">
        <v>6</v>
      </c>
      <c r="V1579" s="1" t="s">
        <v>41</v>
      </c>
      <c r="W1579" s="1" t="s">
        <v>41</v>
      </c>
      <c r="X1579" s="1">
        <v>1</v>
      </c>
      <c r="Z1579" s="1">
        <v>10</v>
      </c>
      <c r="AA1579" s="1">
        <v>10</v>
      </c>
      <c r="AO1579" s="1">
        <f t="shared" si="277"/>
        <v>0</v>
      </c>
      <c r="AP1579" s="1">
        <v>286.83999999999997</v>
      </c>
      <c r="AU1579" s="1">
        <v>19.920000000000002</v>
      </c>
      <c r="BA1579" s="1">
        <v>42.02</v>
      </c>
      <c r="BB1579" s="1">
        <v>114.9</v>
      </c>
      <c r="BH1579" s="1">
        <v>100</v>
      </c>
      <c r="BI1579" s="1">
        <f t="shared" si="278"/>
        <v>0</v>
      </c>
      <c r="BJ1579" s="1">
        <v>26</v>
      </c>
      <c r="BK1579" s="1">
        <v>0.5</v>
      </c>
      <c r="BM1579" s="1">
        <v>4</v>
      </c>
      <c r="BN1579" s="1">
        <v>1.25</v>
      </c>
      <c r="BO1579" s="1">
        <v>18.75</v>
      </c>
      <c r="BP1579" s="1">
        <v>1.5</v>
      </c>
      <c r="BX1579" s="1">
        <f t="shared" si="279"/>
        <v>0</v>
      </c>
      <c r="CA1579" s="1">
        <f t="shared" si="280"/>
        <v>0</v>
      </c>
      <c r="CB1579" s="1">
        <f t="shared" si="281"/>
        <v>0</v>
      </c>
      <c r="CC1579" s="1">
        <v>190</v>
      </c>
      <c r="CD1579" s="1">
        <v>50</v>
      </c>
      <c r="CE1579" s="1">
        <v>140</v>
      </c>
      <c r="CG1579" s="1">
        <f t="shared" si="282"/>
        <v>0</v>
      </c>
      <c r="CH1579" s="1">
        <v>92</v>
      </c>
      <c r="CI1579" s="1">
        <v>32</v>
      </c>
      <c r="CJ1579" s="1">
        <v>60</v>
      </c>
      <c r="CL1579" s="1">
        <f t="shared" si="283"/>
        <v>0</v>
      </c>
      <c r="CO1579" s="1">
        <f t="shared" si="284"/>
        <v>0</v>
      </c>
      <c r="CP1579" s="1">
        <v>502.84</v>
      </c>
      <c r="CQ1579" s="1">
        <f t="shared" si="286"/>
        <v>0</v>
      </c>
      <c r="CR1579" s="1">
        <v>3</v>
      </c>
    </row>
    <row r="1580" spans="1:96" s="1" customFormat="1" ht="15" hidden="1" customHeight="1" x14ac:dyDescent="0.25">
      <c r="A1580" s="1" t="s">
        <v>2344</v>
      </c>
      <c r="B1580" s="1" t="s">
        <v>2345</v>
      </c>
      <c r="C1580" s="1" t="s">
        <v>25</v>
      </c>
      <c r="D1580" s="1" t="s">
        <v>1555</v>
      </c>
      <c r="E1580" s="1" t="s">
        <v>2346</v>
      </c>
      <c r="F1580" s="1" t="s">
        <v>2347</v>
      </c>
      <c r="G1580" s="1" t="s">
        <v>863</v>
      </c>
      <c r="H1580" s="1" t="s">
        <v>183</v>
      </c>
      <c r="I1580" s="1" t="s">
        <v>2348</v>
      </c>
      <c r="J1580" s="1" t="s">
        <v>2348</v>
      </c>
      <c r="K1580" s="1" t="s">
        <v>2349</v>
      </c>
      <c r="L1580" s="1" t="s">
        <v>2350</v>
      </c>
      <c r="M1580" s="1" t="s">
        <v>2351</v>
      </c>
      <c r="N1580" s="1" t="s">
        <v>2352</v>
      </c>
      <c r="O1580" s="1" t="s">
        <v>2353</v>
      </c>
      <c r="P1580" s="1">
        <v>952</v>
      </c>
      <c r="Q1580" s="1" t="s">
        <v>5360</v>
      </c>
      <c r="R1580" s="1" t="s">
        <v>38</v>
      </c>
      <c r="S1580" s="1" t="s">
        <v>5361</v>
      </c>
      <c r="T1580" s="1" t="s">
        <v>5362</v>
      </c>
      <c r="U1580" s="1">
        <v>6</v>
      </c>
      <c r="V1580" s="1" t="s">
        <v>41</v>
      </c>
      <c r="W1580" s="1" t="s">
        <v>41</v>
      </c>
      <c r="X1580" s="1">
        <v>2</v>
      </c>
      <c r="Z1580" s="1">
        <v>10</v>
      </c>
      <c r="AA1580" s="1">
        <v>10</v>
      </c>
      <c r="AO1580" s="1">
        <f t="shared" si="277"/>
        <v>0</v>
      </c>
      <c r="AP1580" s="1">
        <v>268.95</v>
      </c>
      <c r="AQ1580" s="1">
        <v>9.1300000000000008</v>
      </c>
      <c r="AR1580" s="1">
        <v>4</v>
      </c>
      <c r="AX1580" s="1">
        <v>4.1100000000000003</v>
      </c>
      <c r="BB1580" s="1">
        <v>141.71</v>
      </c>
      <c r="BH1580" s="1">
        <v>100</v>
      </c>
      <c r="BI1580" s="1">
        <f t="shared" si="278"/>
        <v>0</v>
      </c>
      <c r="BJ1580" s="1">
        <v>29.25</v>
      </c>
      <c r="BK1580" s="1">
        <v>1</v>
      </c>
      <c r="BM1580" s="1">
        <v>3</v>
      </c>
      <c r="BO1580" s="1">
        <v>3.75</v>
      </c>
      <c r="BP1580" s="1">
        <v>1.5</v>
      </c>
      <c r="BU1580" s="1">
        <v>10</v>
      </c>
      <c r="BV1580" s="1">
        <v>10</v>
      </c>
      <c r="BX1580" s="1">
        <f t="shared" si="279"/>
        <v>0</v>
      </c>
      <c r="CA1580" s="1">
        <f t="shared" si="280"/>
        <v>0</v>
      </c>
      <c r="CB1580" s="1">
        <f t="shared" si="281"/>
        <v>0</v>
      </c>
      <c r="CC1580" s="1">
        <v>190</v>
      </c>
      <c r="CD1580" s="1">
        <v>50</v>
      </c>
      <c r="CE1580" s="1">
        <v>140</v>
      </c>
      <c r="CG1580" s="1">
        <f t="shared" si="282"/>
        <v>0</v>
      </c>
      <c r="CH1580" s="1">
        <v>92</v>
      </c>
      <c r="CI1580" s="1">
        <v>32</v>
      </c>
      <c r="CJ1580" s="1">
        <v>60</v>
      </c>
      <c r="CL1580" s="1">
        <f t="shared" si="283"/>
        <v>0</v>
      </c>
      <c r="CO1580" s="1">
        <f t="shared" si="284"/>
        <v>0</v>
      </c>
      <c r="CP1580" s="1">
        <v>488.2</v>
      </c>
      <c r="CQ1580" s="1">
        <f t="shared" si="286"/>
        <v>0</v>
      </c>
      <c r="CR1580" s="1">
        <v>4</v>
      </c>
    </row>
    <row r="1581" spans="1:96" s="1" customFormat="1" ht="15" hidden="1" customHeight="1" x14ac:dyDescent="0.25">
      <c r="A1581" s="1" t="s">
        <v>1573</v>
      </c>
      <c r="B1581" s="1" t="s">
        <v>1574</v>
      </c>
      <c r="C1581" s="1" t="s">
        <v>25</v>
      </c>
      <c r="D1581" s="1" t="s">
        <v>1555</v>
      </c>
      <c r="E1581" s="1" t="s">
        <v>1575</v>
      </c>
      <c r="F1581" s="1" t="s">
        <v>1576</v>
      </c>
      <c r="G1581" s="1" t="s">
        <v>1577</v>
      </c>
      <c r="H1581" s="1" t="s">
        <v>249</v>
      </c>
      <c r="I1581" s="1" t="s">
        <v>1578</v>
      </c>
      <c r="J1581" s="1" t="s">
        <v>1579</v>
      </c>
      <c r="K1581" s="1" t="s">
        <v>1580</v>
      </c>
      <c r="L1581" s="1" t="s">
        <v>1581</v>
      </c>
      <c r="M1581" s="1" t="s">
        <v>1582</v>
      </c>
      <c r="N1581" s="1" t="s">
        <v>1583</v>
      </c>
      <c r="O1581" s="1" t="s">
        <v>1584</v>
      </c>
      <c r="P1581" s="1">
        <v>952</v>
      </c>
      <c r="Q1581" s="1" t="s">
        <v>5360</v>
      </c>
      <c r="R1581" s="1" t="s">
        <v>38</v>
      </c>
      <c r="S1581" s="1" t="s">
        <v>5361</v>
      </c>
      <c r="T1581" s="1" t="s">
        <v>5362</v>
      </c>
      <c r="U1581" s="1">
        <v>6</v>
      </c>
      <c r="V1581" s="1" t="s">
        <v>41</v>
      </c>
      <c r="W1581" s="1" t="s">
        <v>41</v>
      </c>
      <c r="X1581" s="1">
        <v>2</v>
      </c>
      <c r="Z1581" s="1">
        <v>50</v>
      </c>
      <c r="AA1581" s="1">
        <v>50</v>
      </c>
      <c r="AO1581" s="1">
        <f t="shared" si="277"/>
        <v>0</v>
      </c>
      <c r="AP1581" s="1">
        <v>319.73</v>
      </c>
      <c r="BA1581" s="1">
        <v>108.87</v>
      </c>
      <c r="BB1581" s="1">
        <v>160.86000000000001</v>
      </c>
      <c r="BI1581" s="1">
        <f t="shared" si="278"/>
        <v>0</v>
      </c>
      <c r="BJ1581" s="1">
        <v>5.75</v>
      </c>
      <c r="BO1581" s="1">
        <v>3.75</v>
      </c>
      <c r="BQ1581" s="1">
        <v>2</v>
      </c>
      <c r="BX1581" s="1">
        <f t="shared" si="279"/>
        <v>0</v>
      </c>
      <c r="CA1581" s="1">
        <f t="shared" si="280"/>
        <v>0</v>
      </c>
      <c r="CB1581" s="1">
        <f t="shared" si="281"/>
        <v>0</v>
      </c>
      <c r="CC1581" s="1">
        <v>160</v>
      </c>
      <c r="CD1581" s="1">
        <v>20</v>
      </c>
      <c r="CE1581" s="1">
        <v>140</v>
      </c>
      <c r="CG1581" s="1">
        <f t="shared" si="282"/>
        <v>0</v>
      </c>
      <c r="CH1581" s="1">
        <v>68</v>
      </c>
      <c r="CI1581" s="1">
        <v>8</v>
      </c>
      <c r="CJ1581" s="1">
        <v>60</v>
      </c>
      <c r="CL1581" s="1">
        <f t="shared" si="283"/>
        <v>0</v>
      </c>
      <c r="CO1581" s="1">
        <f t="shared" si="284"/>
        <v>0</v>
      </c>
      <c r="CP1581" s="1">
        <v>485.48</v>
      </c>
      <c r="CQ1581" s="1">
        <f t="shared" si="286"/>
        <v>0</v>
      </c>
      <c r="CR1581" s="1">
        <v>5</v>
      </c>
    </row>
    <row r="1582" spans="1:96" s="1" customFormat="1" ht="15" hidden="1" customHeight="1" x14ac:dyDescent="0.25">
      <c r="A1582" s="1" t="s">
        <v>1606</v>
      </c>
      <c r="B1582" s="1" t="s">
        <v>1607</v>
      </c>
      <c r="C1582" s="1" t="s">
        <v>267</v>
      </c>
      <c r="D1582" s="1" t="s">
        <v>1555</v>
      </c>
      <c r="E1582" s="1" t="s">
        <v>1608</v>
      </c>
      <c r="F1582" s="1" t="s">
        <v>1609</v>
      </c>
      <c r="G1582" s="1" t="s">
        <v>706</v>
      </c>
      <c r="H1582" s="1" t="s">
        <v>1610</v>
      </c>
      <c r="I1582" s="1" t="s">
        <v>1611</v>
      </c>
      <c r="J1582" s="1" t="s">
        <v>1612</v>
      </c>
      <c r="K1582" s="1" t="s">
        <v>1613</v>
      </c>
      <c r="L1582" s="1" t="s">
        <v>187</v>
      </c>
      <c r="M1582" s="1" t="s">
        <v>188</v>
      </c>
      <c r="N1582" s="1" t="s">
        <v>1614</v>
      </c>
      <c r="O1582" s="1" t="s">
        <v>190</v>
      </c>
      <c r="P1582" s="1">
        <v>952</v>
      </c>
      <c r="Q1582" s="1" t="s">
        <v>5360</v>
      </c>
      <c r="R1582" s="1" t="s">
        <v>38</v>
      </c>
      <c r="S1582" s="1" t="s">
        <v>5361</v>
      </c>
      <c r="T1582" s="1" t="s">
        <v>5362</v>
      </c>
      <c r="U1582" s="1">
        <v>6</v>
      </c>
      <c r="V1582" s="1" t="s">
        <v>41</v>
      </c>
      <c r="W1582" s="1" t="s">
        <v>41</v>
      </c>
      <c r="X1582" s="1">
        <v>2</v>
      </c>
      <c r="Z1582" s="1">
        <v>10</v>
      </c>
      <c r="AA1582" s="1">
        <v>10</v>
      </c>
      <c r="AO1582" s="1">
        <f t="shared" si="277"/>
        <v>0</v>
      </c>
      <c r="AP1582" s="1">
        <v>249.88</v>
      </c>
      <c r="AR1582" s="1">
        <v>2</v>
      </c>
      <c r="BB1582" s="1">
        <v>137.88</v>
      </c>
      <c r="BH1582" s="1">
        <v>100</v>
      </c>
      <c r="BI1582" s="1">
        <f t="shared" si="278"/>
        <v>0</v>
      </c>
      <c r="BJ1582" s="1">
        <v>10</v>
      </c>
      <c r="BV1582" s="1">
        <v>10</v>
      </c>
      <c r="BX1582" s="1">
        <f t="shared" si="279"/>
        <v>0</v>
      </c>
      <c r="CA1582" s="1">
        <f t="shared" si="280"/>
        <v>0</v>
      </c>
      <c r="CB1582" s="1">
        <f t="shared" si="281"/>
        <v>0</v>
      </c>
      <c r="CC1582" s="1">
        <v>170</v>
      </c>
      <c r="CD1582" s="1">
        <v>30</v>
      </c>
      <c r="CE1582" s="1">
        <v>140</v>
      </c>
      <c r="CG1582" s="1">
        <f t="shared" si="282"/>
        <v>0</v>
      </c>
      <c r="CH1582" s="1">
        <v>76</v>
      </c>
      <c r="CI1582" s="1">
        <v>16</v>
      </c>
      <c r="CJ1582" s="1">
        <v>60</v>
      </c>
      <c r="CL1582" s="1">
        <f t="shared" si="283"/>
        <v>0</v>
      </c>
      <c r="CO1582" s="1">
        <f t="shared" si="284"/>
        <v>0</v>
      </c>
      <c r="CP1582" s="1">
        <v>429.88</v>
      </c>
      <c r="CQ1582" s="1">
        <f t="shared" si="286"/>
        <v>0</v>
      </c>
      <c r="CR1582" s="1">
        <v>6</v>
      </c>
    </row>
    <row r="1583" spans="1:96" s="1" customFormat="1" ht="15" hidden="1" customHeight="1" x14ac:dyDescent="0.25">
      <c r="A1583" s="1" t="s">
        <v>2354</v>
      </c>
      <c r="B1583" s="1" t="s">
        <v>2355</v>
      </c>
      <c r="C1583" s="1" t="s">
        <v>25</v>
      </c>
      <c r="D1583" s="1" t="s">
        <v>1555</v>
      </c>
      <c r="E1583" s="1" t="s">
        <v>2356</v>
      </c>
      <c r="F1583" s="1" t="s">
        <v>2357</v>
      </c>
      <c r="G1583" s="1" t="s">
        <v>2358</v>
      </c>
      <c r="H1583" s="1" t="s">
        <v>101</v>
      </c>
      <c r="I1583" s="1" t="s">
        <v>2359</v>
      </c>
      <c r="J1583" s="1" t="s">
        <v>2360</v>
      </c>
      <c r="K1583" s="1" t="s">
        <v>2361</v>
      </c>
      <c r="L1583" s="1" t="s">
        <v>105</v>
      </c>
      <c r="M1583" s="1" t="s">
        <v>581</v>
      </c>
      <c r="N1583" s="1" t="s">
        <v>2362</v>
      </c>
      <c r="O1583" s="1" t="s">
        <v>583</v>
      </c>
      <c r="P1583" s="1">
        <v>952</v>
      </c>
      <c r="Q1583" s="1" t="s">
        <v>5360</v>
      </c>
      <c r="R1583" s="1" t="s">
        <v>38</v>
      </c>
      <c r="S1583" s="1" t="s">
        <v>5361</v>
      </c>
      <c r="T1583" s="1" t="s">
        <v>5362</v>
      </c>
      <c r="U1583" s="1">
        <v>6</v>
      </c>
      <c r="V1583" s="1" t="s">
        <v>41</v>
      </c>
      <c r="W1583" s="1" t="s">
        <v>41</v>
      </c>
      <c r="X1583" s="1">
        <v>2</v>
      </c>
      <c r="Z1583" s="1">
        <v>0</v>
      </c>
      <c r="AA1583" s="1">
        <v>0</v>
      </c>
      <c r="AO1583" s="1">
        <f t="shared" si="277"/>
        <v>0</v>
      </c>
      <c r="AP1583" s="1">
        <v>160.80000000000001</v>
      </c>
      <c r="BA1583" s="1">
        <v>22.92</v>
      </c>
      <c r="BB1583" s="1">
        <v>137.88</v>
      </c>
      <c r="BI1583" s="1">
        <f t="shared" si="278"/>
        <v>0</v>
      </c>
      <c r="BJ1583" s="1">
        <v>78.400000000000006</v>
      </c>
      <c r="BK1583" s="1">
        <v>7.5</v>
      </c>
      <c r="BL1583" s="1">
        <v>0.75</v>
      </c>
      <c r="BM1583" s="1">
        <v>5</v>
      </c>
      <c r="BO1583" s="1">
        <v>15</v>
      </c>
      <c r="BP1583" s="1">
        <v>12</v>
      </c>
      <c r="BR1583" s="1">
        <v>2.75</v>
      </c>
      <c r="BS1583" s="1">
        <v>5.4</v>
      </c>
      <c r="BU1583" s="1">
        <v>10</v>
      </c>
      <c r="BX1583" s="1">
        <f t="shared" si="279"/>
        <v>0</v>
      </c>
      <c r="BY1583" s="1">
        <v>20</v>
      </c>
      <c r="CA1583" s="1">
        <f t="shared" si="280"/>
        <v>0</v>
      </c>
      <c r="CB1583" s="1">
        <f t="shared" si="281"/>
        <v>0</v>
      </c>
      <c r="CC1583" s="1">
        <v>190</v>
      </c>
      <c r="CD1583" s="1">
        <v>50</v>
      </c>
      <c r="CE1583" s="1">
        <v>140</v>
      </c>
      <c r="CG1583" s="1">
        <f t="shared" si="282"/>
        <v>0</v>
      </c>
      <c r="CH1583" s="1">
        <v>92</v>
      </c>
      <c r="CI1583" s="1">
        <v>32</v>
      </c>
      <c r="CJ1583" s="1">
        <v>60</v>
      </c>
      <c r="CL1583" s="1">
        <f t="shared" si="283"/>
        <v>0</v>
      </c>
      <c r="CO1583" s="1">
        <f t="shared" si="284"/>
        <v>0</v>
      </c>
      <c r="CP1583" s="1">
        <v>429.2</v>
      </c>
      <c r="CQ1583" s="1">
        <f t="shared" si="286"/>
        <v>0</v>
      </c>
      <c r="CR1583" s="1">
        <v>7</v>
      </c>
    </row>
    <row r="1584" spans="1:96" s="1" customFormat="1" ht="15" hidden="1" customHeight="1" x14ac:dyDescent="0.25">
      <c r="A1584" s="1" t="s">
        <v>5371</v>
      </c>
      <c r="B1584" s="1" t="s">
        <v>5372</v>
      </c>
      <c r="C1584" s="1" t="s">
        <v>25</v>
      </c>
      <c r="D1584" s="1" t="s">
        <v>1555</v>
      </c>
      <c r="E1584" s="1" t="s">
        <v>5373</v>
      </c>
      <c r="F1584" s="1" t="s">
        <v>5374</v>
      </c>
      <c r="G1584" s="1" t="s">
        <v>5375</v>
      </c>
      <c r="H1584" s="1" t="s">
        <v>337</v>
      </c>
      <c r="I1584" s="1" t="s">
        <v>5376</v>
      </c>
      <c r="J1584" s="1" t="s">
        <v>5377</v>
      </c>
      <c r="K1584" s="1" t="s">
        <v>5378</v>
      </c>
      <c r="L1584" s="1" t="s">
        <v>319</v>
      </c>
      <c r="M1584" s="1" t="s">
        <v>436</v>
      </c>
      <c r="N1584" s="1" t="s">
        <v>5379</v>
      </c>
      <c r="O1584" s="1" t="s">
        <v>438</v>
      </c>
      <c r="P1584" s="1">
        <v>952</v>
      </c>
      <c r="Q1584" s="1" t="s">
        <v>5360</v>
      </c>
      <c r="R1584" s="1" t="s">
        <v>38</v>
      </c>
      <c r="S1584" s="1" t="s">
        <v>5361</v>
      </c>
      <c r="T1584" s="1" t="s">
        <v>5362</v>
      </c>
      <c r="U1584" s="1">
        <v>6</v>
      </c>
      <c r="V1584" s="1" t="s">
        <v>41</v>
      </c>
      <c r="W1584" s="1" t="s">
        <v>41</v>
      </c>
      <c r="X1584" s="1">
        <v>1</v>
      </c>
      <c r="Z1584" s="1">
        <v>10</v>
      </c>
      <c r="AA1584" s="1">
        <v>10</v>
      </c>
      <c r="AO1584" s="1">
        <f t="shared" si="277"/>
        <v>0</v>
      </c>
      <c r="AP1584" s="1">
        <v>85.35</v>
      </c>
      <c r="AW1584" s="1">
        <v>53.43</v>
      </c>
      <c r="AX1584" s="1">
        <v>21.92</v>
      </c>
      <c r="BH1584" s="1">
        <v>0</v>
      </c>
      <c r="BI1584" s="1">
        <f t="shared" si="278"/>
        <v>0</v>
      </c>
      <c r="BJ1584" s="1">
        <v>117.95</v>
      </c>
      <c r="BK1584" s="1">
        <v>1</v>
      </c>
      <c r="BM1584" s="1">
        <v>1</v>
      </c>
      <c r="BN1584" s="1">
        <v>2.5</v>
      </c>
      <c r="BO1584" s="1">
        <v>18.75</v>
      </c>
      <c r="BP1584" s="1">
        <v>7.5</v>
      </c>
      <c r="BQ1584" s="1">
        <v>30</v>
      </c>
      <c r="BR1584" s="1">
        <v>11</v>
      </c>
      <c r="BS1584" s="1">
        <v>2.7</v>
      </c>
      <c r="BT1584" s="1">
        <v>3.5</v>
      </c>
      <c r="BU1584" s="1">
        <v>10</v>
      </c>
      <c r="BV1584" s="1">
        <v>10</v>
      </c>
      <c r="BX1584" s="1">
        <f t="shared" si="279"/>
        <v>0</v>
      </c>
      <c r="BY1584" s="1">
        <v>20</v>
      </c>
      <c r="CA1584" s="1">
        <f t="shared" si="280"/>
        <v>0</v>
      </c>
      <c r="CB1584" s="1">
        <f t="shared" si="281"/>
        <v>0</v>
      </c>
      <c r="CC1584" s="1">
        <v>190</v>
      </c>
      <c r="CD1584" s="1">
        <v>50</v>
      </c>
      <c r="CE1584" s="1">
        <v>140</v>
      </c>
      <c r="CG1584" s="1">
        <f t="shared" si="282"/>
        <v>0</v>
      </c>
      <c r="CH1584" s="1">
        <v>92</v>
      </c>
      <c r="CI1584" s="1">
        <v>32</v>
      </c>
      <c r="CJ1584" s="1">
        <v>60</v>
      </c>
      <c r="CL1584" s="1">
        <f t="shared" si="283"/>
        <v>0</v>
      </c>
      <c r="CO1584" s="1">
        <f t="shared" si="284"/>
        <v>0</v>
      </c>
      <c r="CP1584" s="1">
        <v>393.3</v>
      </c>
      <c r="CQ1584" s="1">
        <f t="shared" si="286"/>
        <v>0</v>
      </c>
      <c r="CR1584" s="1">
        <v>8</v>
      </c>
    </row>
    <row r="1585" spans="1:96" s="1" customFormat="1" ht="15" hidden="1" customHeight="1" x14ac:dyDescent="0.25">
      <c r="A1585" s="1" t="s">
        <v>2363</v>
      </c>
      <c r="B1585" s="1" t="s">
        <v>2364</v>
      </c>
      <c r="C1585" s="1" t="s">
        <v>133</v>
      </c>
      <c r="D1585" s="1" t="s">
        <v>1555</v>
      </c>
      <c r="E1585" s="1" t="s">
        <v>2365</v>
      </c>
      <c r="F1585" s="1" t="s">
        <v>2366</v>
      </c>
      <c r="G1585" s="1" t="s">
        <v>2367</v>
      </c>
      <c r="H1585" s="1" t="s">
        <v>123</v>
      </c>
      <c r="I1585" s="1" t="s">
        <v>2368</v>
      </c>
      <c r="J1585" s="1" t="s">
        <v>2369</v>
      </c>
      <c r="K1585" s="1" t="s">
        <v>2370</v>
      </c>
      <c r="L1585" s="1" t="s">
        <v>1189</v>
      </c>
      <c r="M1585" s="1" t="s">
        <v>2371</v>
      </c>
      <c r="N1585" s="1" t="s">
        <v>2372</v>
      </c>
      <c r="O1585" s="1" t="s">
        <v>2140</v>
      </c>
      <c r="P1585" s="1">
        <v>952</v>
      </c>
      <c r="Q1585" s="1" t="s">
        <v>5360</v>
      </c>
      <c r="R1585" s="1" t="s">
        <v>38</v>
      </c>
      <c r="S1585" s="1" t="s">
        <v>5361</v>
      </c>
      <c r="T1585" s="1" t="s">
        <v>5362</v>
      </c>
      <c r="U1585" s="1">
        <v>6</v>
      </c>
      <c r="V1585" s="1" t="s">
        <v>41</v>
      </c>
      <c r="W1585" s="1" t="s">
        <v>41</v>
      </c>
      <c r="X1585" s="1">
        <v>2</v>
      </c>
      <c r="Z1585" s="1">
        <v>10</v>
      </c>
      <c r="AA1585" s="1">
        <v>10</v>
      </c>
      <c r="AO1585" s="1">
        <f t="shared" si="277"/>
        <v>0</v>
      </c>
      <c r="AP1585" s="1">
        <v>160.28</v>
      </c>
      <c r="AR1585" s="1">
        <v>5</v>
      </c>
      <c r="BA1585" s="1">
        <v>99.32</v>
      </c>
      <c r="BB1585" s="1">
        <v>45.96</v>
      </c>
      <c r="BI1585" s="1">
        <f t="shared" si="278"/>
        <v>0</v>
      </c>
      <c r="BJ1585" s="1">
        <v>115.45</v>
      </c>
      <c r="BK1585" s="1">
        <v>0.5</v>
      </c>
      <c r="BQ1585" s="1">
        <v>6</v>
      </c>
      <c r="BR1585" s="1">
        <v>2.75</v>
      </c>
      <c r="BS1585" s="1">
        <v>2.7</v>
      </c>
      <c r="BT1585" s="1">
        <v>3.5</v>
      </c>
      <c r="BW1585" s="1">
        <v>10</v>
      </c>
      <c r="BX1585" s="1">
        <f t="shared" si="279"/>
        <v>0</v>
      </c>
      <c r="BY1585" s="1">
        <v>20</v>
      </c>
      <c r="BZ1585" s="1">
        <v>70</v>
      </c>
      <c r="CA1585" s="1">
        <f t="shared" si="280"/>
        <v>0</v>
      </c>
      <c r="CB1585" s="1">
        <f t="shared" si="281"/>
        <v>0</v>
      </c>
      <c r="CC1585" s="1">
        <v>110</v>
      </c>
      <c r="CD1585" s="1">
        <v>0</v>
      </c>
      <c r="CE1585" s="1">
        <v>110</v>
      </c>
      <c r="CG1585" s="1">
        <f t="shared" si="282"/>
        <v>0</v>
      </c>
      <c r="CH1585" s="1">
        <v>45</v>
      </c>
      <c r="CI1585" s="1">
        <v>0</v>
      </c>
      <c r="CJ1585" s="1">
        <v>45</v>
      </c>
      <c r="CL1585" s="1">
        <f t="shared" si="283"/>
        <v>0</v>
      </c>
      <c r="CO1585" s="1">
        <f t="shared" si="284"/>
        <v>0</v>
      </c>
      <c r="CP1585" s="1">
        <v>385.73</v>
      </c>
      <c r="CQ1585" s="1">
        <f t="shared" si="286"/>
        <v>0</v>
      </c>
      <c r="CR1585" s="1">
        <v>9</v>
      </c>
    </row>
    <row r="1586" spans="1:96" s="1" customFormat="1" ht="15" hidden="1" customHeight="1" x14ac:dyDescent="0.25">
      <c r="A1586" s="1" t="s">
        <v>2373</v>
      </c>
      <c r="B1586" s="1" t="s">
        <v>2374</v>
      </c>
      <c r="C1586" s="1" t="s">
        <v>25</v>
      </c>
      <c r="D1586" s="1" t="s">
        <v>1555</v>
      </c>
      <c r="E1586" s="1" t="s">
        <v>2375</v>
      </c>
      <c r="F1586" s="1" t="s">
        <v>2376</v>
      </c>
      <c r="G1586" s="1" t="s">
        <v>832</v>
      </c>
      <c r="H1586" s="1" t="s">
        <v>622</v>
      </c>
      <c r="I1586" s="1" t="s">
        <v>2377</v>
      </c>
      <c r="J1586" s="1" t="s">
        <v>2378</v>
      </c>
      <c r="K1586" s="1" t="s">
        <v>2379</v>
      </c>
      <c r="L1586" s="1" t="s">
        <v>1277</v>
      </c>
      <c r="M1586" s="1" t="s">
        <v>2380</v>
      </c>
      <c r="N1586" s="1" t="s">
        <v>2381</v>
      </c>
      <c r="O1586" s="1" t="s">
        <v>2382</v>
      </c>
      <c r="P1586" s="1">
        <v>952</v>
      </c>
      <c r="Q1586" s="1" t="s">
        <v>5360</v>
      </c>
      <c r="R1586" s="1" t="s">
        <v>38</v>
      </c>
      <c r="S1586" s="1" t="s">
        <v>5361</v>
      </c>
      <c r="T1586" s="1" t="s">
        <v>5362</v>
      </c>
      <c r="U1586" s="1">
        <v>6</v>
      </c>
      <c r="V1586" s="1" t="s">
        <v>41</v>
      </c>
      <c r="W1586" s="1" t="s">
        <v>41</v>
      </c>
      <c r="X1586" s="1">
        <v>1</v>
      </c>
      <c r="Z1586" s="1">
        <v>10</v>
      </c>
      <c r="AA1586" s="1">
        <v>10</v>
      </c>
      <c r="AO1586" s="1">
        <f t="shared" si="277"/>
        <v>0</v>
      </c>
      <c r="AP1586" s="1">
        <v>175.46</v>
      </c>
      <c r="AU1586" s="1">
        <v>19.920000000000002</v>
      </c>
      <c r="BB1586" s="1">
        <v>145.54</v>
      </c>
      <c r="BI1586" s="1">
        <f t="shared" si="278"/>
        <v>0</v>
      </c>
      <c r="BJ1586" s="1">
        <v>17.5</v>
      </c>
      <c r="BK1586" s="1">
        <v>3</v>
      </c>
      <c r="BM1586" s="1">
        <v>2</v>
      </c>
      <c r="BO1586" s="1">
        <v>2.5</v>
      </c>
      <c r="BW1586" s="1">
        <v>10</v>
      </c>
      <c r="BX1586" s="1">
        <f t="shared" si="279"/>
        <v>0</v>
      </c>
      <c r="CA1586" s="1">
        <f t="shared" si="280"/>
        <v>0</v>
      </c>
      <c r="CB1586" s="1">
        <f t="shared" si="281"/>
        <v>0</v>
      </c>
      <c r="CC1586" s="1">
        <v>190</v>
      </c>
      <c r="CD1586" s="1">
        <v>50</v>
      </c>
      <c r="CE1586" s="1">
        <v>140</v>
      </c>
      <c r="CG1586" s="1">
        <f t="shared" si="282"/>
        <v>0</v>
      </c>
      <c r="CH1586" s="1">
        <v>92</v>
      </c>
      <c r="CI1586" s="1">
        <v>32</v>
      </c>
      <c r="CJ1586" s="1">
        <v>60</v>
      </c>
      <c r="CL1586" s="1">
        <f t="shared" si="283"/>
        <v>0</v>
      </c>
      <c r="CO1586" s="1">
        <f t="shared" si="284"/>
        <v>0</v>
      </c>
      <c r="CP1586" s="1">
        <v>382.96</v>
      </c>
      <c r="CQ1586" s="1">
        <f t="shared" si="286"/>
        <v>0</v>
      </c>
      <c r="CR1586" s="1">
        <v>10</v>
      </c>
    </row>
    <row r="1587" spans="1:96" s="1" customFormat="1" ht="15" hidden="1" customHeight="1" x14ac:dyDescent="0.25">
      <c r="A1587" s="1" t="s">
        <v>1615</v>
      </c>
      <c r="B1587" s="1" t="s">
        <v>1616</v>
      </c>
      <c r="C1587" s="1" t="s">
        <v>550</v>
      </c>
      <c r="D1587" s="1" t="s">
        <v>1555</v>
      </c>
      <c r="E1587" s="1" t="s">
        <v>1617</v>
      </c>
      <c r="F1587" s="1" t="s">
        <v>1618</v>
      </c>
      <c r="G1587" s="1" t="s">
        <v>1619</v>
      </c>
      <c r="H1587" s="1" t="s">
        <v>391</v>
      </c>
      <c r="I1587" s="1" t="s">
        <v>1620</v>
      </c>
      <c r="J1587" s="1" t="s">
        <v>1621</v>
      </c>
      <c r="K1587" s="1" t="s">
        <v>1622</v>
      </c>
      <c r="L1587" s="1" t="s">
        <v>1337</v>
      </c>
      <c r="M1587" s="1" t="s">
        <v>1623</v>
      </c>
      <c r="N1587" s="1" t="s">
        <v>1624</v>
      </c>
      <c r="O1587" s="1" t="s">
        <v>1625</v>
      </c>
      <c r="P1587" s="1">
        <v>952</v>
      </c>
      <c r="Q1587" s="1" t="s">
        <v>5360</v>
      </c>
      <c r="R1587" s="1" t="s">
        <v>38</v>
      </c>
      <c r="S1587" s="1" t="s">
        <v>5361</v>
      </c>
      <c r="T1587" s="1" t="s">
        <v>5362</v>
      </c>
      <c r="U1587" s="1">
        <v>6</v>
      </c>
      <c r="V1587" s="1" t="s">
        <v>41</v>
      </c>
      <c r="W1587" s="1" t="s">
        <v>41</v>
      </c>
      <c r="X1587" s="1">
        <v>2</v>
      </c>
      <c r="Z1587" s="1">
        <v>0</v>
      </c>
      <c r="AA1587" s="1">
        <v>0</v>
      </c>
      <c r="AO1587" s="1">
        <f t="shared" si="277"/>
        <v>0</v>
      </c>
      <c r="AP1587" s="1">
        <v>99.58</v>
      </c>
      <c r="BB1587" s="1">
        <v>99.58</v>
      </c>
      <c r="BI1587" s="1">
        <f t="shared" si="278"/>
        <v>0</v>
      </c>
      <c r="BJ1587" s="1">
        <v>202.55</v>
      </c>
      <c r="BK1587" s="1">
        <v>4</v>
      </c>
      <c r="BM1587" s="1">
        <v>15</v>
      </c>
      <c r="BN1587" s="1">
        <v>5</v>
      </c>
      <c r="BO1587" s="1">
        <v>12.5</v>
      </c>
      <c r="BP1587" s="1">
        <v>21</v>
      </c>
      <c r="BQ1587" s="1">
        <v>16</v>
      </c>
      <c r="BR1587" s="1">
        <v>8.25</v>
      </c>
      <c r="BS1587" s="1">
        <v>10.8</v>
      </c>
      <c r="BU1587" s="1">
        <v>10</v>
      </c>
      <c r="BW1587" s="1">
        <v>10</v>
      </c>
      <c r="BX1587" s="1">
        <f t="shared" si="279"/>
        <v>0</v>
      </c>
      <c r="BY1587" s="1">
        <v>20</v>
      </c>
      <c r="BZ1587" s="1">
        <v>70</v>
      </c>
      <c r="CA1587" s="1">
        <f t="shared" si="280"/>
        <v>0</v>
      </c>
      <c r="CB1587" s="1">
        <f t="shared" si="281"/>
        <v>0</v>
      </c>
      <c r="CC1587" s="1">
        <v>50</v>
      </c>
      <c r="CD1587" s="1">
        <v>50</v>
      </c>
      <c r="CG1587" s="1">
        <f t="shared" si="282"/>
        <v>0</v>
      </c>
      <c r="CH1587" s="1">
        <v>32</v>
      </c>
      <c r="CI1587" s="1">
        <v>32</v>
      </c>
      <c r="CL1587" s="1">
        <f t="shared" si="283"/>
        <v>0</v>
      </c>
      <c r="CO1587" s="1">
        <f t="shared" si="284"/>
        <v>0</v>
      </c>
      <c r="CP1587" s="1">
        <v>352.13</v>
      </c>
      <c r="CQ1587" s="1">
        <f t="shared" si="286"/>
        <v>0</v>
      </c>
      <c r="CR1587" s="1">
        <v>11</v>
      </c>
    </row>
    <row r="1588" spans="1:96" s="1" customFormat="1" ht="15" hidden="1" customHeight="1" x14ac:dyDescent="0.25">
      <c r="A1588" s="1" t="s">
        <v>2383</v>
      </c>
      <c r="B1588" s="1" t="s">
        <v>2384</v>
      </c>
      <c r="C1588" s="1" t="s">
        <v>267</v>
      </c>
      <c r="D1588" s="1" t="s">
        <v>26</v>
      </c>
      <c r="E1588" s="1" t="s">
        <v>2385</v>
      </c>
      <c r="F1588" s="1" t="s">
        <v>2386</v>
      </c>
      <c r="G1588" s="1" t="s">
        <v>112</v>
      </c>
      <c r="H1588" s="1" t="s">
        <v>74</v>
      </c>
      <c r="I1588" s="1" t="s">
        <v>2387</v>
      </c>
      <c r="J1588" s="1" t="s">
        <v>2388</v>
      </c>
      <c r="K1588" s="1" t="s">
        <v>2389</v>
      </c>
      <c r="L1588" s="1" t="s">
        <v>2390</v>
      </c>
      <c r="M1588" s="1" t="s">
        <v>2391</v>
      </c>
      <c r="N1588" s="1" t="s">
        <v>2392</v>
      </c>
      <c r="O1588" s="1" t="s">
        <v>2393</v>
      </c>
      <c r="P1588" s="1">
        <v>952</v>
      </c>
      <c r="Q1588" s="1" t="s">
        <v>5360</v>
      </c>
      <c r="R1588" s="1" t="s">
        <v>38</v>
      </c>
      <c r="S1588" s="1" t="s">
        <v>5361</v>
      </c>
      <c r="T1588" s="1" t="s">
        <v>5362</v>
      </c>
      <c r="U1588" s="1">
        <v>6</v>
      </c>
      <c r="V1588" s="1" t="s">
        <v>41</v>
      </c>
      <c r="W1588" s="1" t="s">
        <v>41</v>
      </c>
      <c r="X1588" s="1">
        <v>2</v>
      </c>
      <c r="Z1588" s="1">
        <v>50</v>
      </c>
      <c r="AA1588" s="1">
        <v>50</v>
      </c>
      <c r="AO1588" s="1">
        <f t="shared" si="277"/>
        <v>0</v>
      </c>
      <c r="AP1588" s="1">
        <v>277.85000000000002</v>
      </c>
      <c r="AQ1588" s="1">
        <v>143.59</v>
      </c>
      <c r="BB1588" s="1">
        <v>84.26</v>
      </c>
      <c r="BI1588" s="1">
        <f t="shared" si="278"/>
        <v>0</v>
      </c>
      <c r="BJ1588" s="1">
        <v>10</v>
      </c>
      <c r="BW1588" s="1">
        <v>10</v>
      </c>
      <c r="BX1588" s="1">
        <f t="shared" si="279"/>
        <v>0</v>
      </c>
      <c r="CA1588" s="1">
        <f t="shared" si="280"/>
        <v>0</v>
      </c>
      <c r="CB1588" s="1">
        <f t="shared" si="281"/>
        <v>0</v>
      </c>
      <c r="CC1588" s="1">
        <v>60</v>
      </c>
      <c r="CD1588" s="1">
        <v>60</v>
      </c>
      <c r="CG1588" s="1">
        <f t="shared" si="282"/>
        <v>0</v>
      </c>
      <c r="CH1588" s="1">
        <v>40</v>
      </c>
      <c r="CI1588" s="1">
        <v>40</v>
      </c>
      <c r="CL1588" s="1">
        <f t="shared" si="283"/>
        <v>0</v>
      </c>
      <c r="CO1588" s="1">
        <f t="shared" si="284"/>
        <v>0</v>
      </c>
      <c r="CP1588" s="1">
        <v>347.85</v>
      </c>
      <c r="CQ1588" s="1">
        <f t="shared" si="286"/>
        <v>0</v>
      </c>
      <c r="CR1588" s="1">
        <v>12</v>
      </c>
    </row>
    <row r="1589" spans="1:96" s="1" customFormat="1" ht="15" hidden="1" customHeight="1" x14ac:dyDescent="0.25">
      <c r="A1589" s="1" t="s">
        <v>2394</v>
      </c>
      <c r="B1589" s="1" t="s">
        <v>2395</v>
      </c>
      <c r="C1589" s="1" t="s">
        <v>157</v>
      </c>
      <c r="D1589" s="1" t="s">
        <v>1555</v>
      </c>
      <c r="E1589" s="1" t="s">
        <v>2396</v>
      </c>
      <c r="F1589" s="1" t="s">
        <v>2397</v>
      </c>
      <c r="G1589" s="1" t="s">
        <v>2398</v>
      </c>
      <c r="H1589" s="1" t="s">
        <v>123</v>
      </c>
      <c r="I1589" s="1" t="s">
        <v>2399</v>
      </c>
      <c r="J1589" s="1" t="s">
        <v>2400</v>
      </c>
      <c r="K1589" s="1" t="s">
        <v>2401</v>
      </c>
      <c r="L1589" s="1" t="s">
        <v>2402</v>
      </c>
      <c r="M1589" s="1" t="s">
        <v>2403</v>
      </c>
      <c r="N1589" s="1" t="s">
        <v>2404</v>
      </c>
      <c r="O1589" s="1" t="s">
        <v>2405</v>
      </c>
      <c r="P1589" s="1">
        <v>952</v>
      </c>
      <c r="Q1589" s="1" t="s">
        <v>5360</v>
      </c>
      <c r="R1589" s="1" t="s">
        <v>38</v>
      </c>
      <c r="S1589" s="1" t="s">
        <v>5361</v>
      </c>
      <c r="T1589" s="1" t="s">
        <v>5362</v>
      </c>
      <c r="U1589" s="1">
        <v>6</v>
      </c>
      <c r="V1589" s="1" t="s">
        <v>41</v>
      </c>
      <c r="W1589" s="1" t="s">
        <v>41</v>
      </c>
      <c r="X1589" s="1">
        <v>1</v>
      </c>
      <c r="Z1589" s="1">
        <v>10</v>
      </c>
      <c r="AA1589" s="1">
        <v>10</v>
      </c>
      <c r="AO1589" s="1">
        <f t="shared" si="277"/>
        <v>0</v>
      </c>
      <c r="AP1589" s="1">
        <v>151.94</v>
      </c>
      <c r="AQ1589" s="1">
        <v>4.1500000000000004</v>
      </c>
      <c r="BA1589" s="1">
        <v>34.380000000000003</v>
      </c>
      <c r="BB1589" s="1">
        <v>103.41</v>
      </c>
      <c r="BI1589" s="1">
        <f t="shared" si="278"/>
        <v>0</v>
      </c>
      <c r="BJ1589" s="1">
        <v>0.5</v>
      </c>
      <c r="BK1589" s="1">
        <v>0.5</v>
      </c>
      <c r="BX1589" s="1">
        <f t="shared" si="279"/>
        <v>0</v>
      </c>
      <c r="CA1589" s="1">
        <f t="shared" si="280"/>
        <v>0</v>
      </c>
      <c r="CB1589" s="1">
        <f t="shared" si="281"/>
        <v>0</v>
      </c>
      <c r="CC1589" s="1">
        <v>180</v>
      </c>
      <c r="CD1589" s="1">
        <v>40</v>
      </c>
      <c r="CE1589" s="1">
        <v>140</v>
      </c>
      <c r="CG1589" s="1">
        <f t="shared" si="282"/>
        <v>0</v>
      </c>
      <c r="CH1589" s="1">
        <v>84</v>
      </c>
      <c r="CI1589" s="1">
        <v>24</v>
      </c>
      <c r="CJ1589" s="1">
        <v>60</v>
      </c>
      <c r="CL1589" s="1">
        <f t="shared" si="283"/>
        <v>0</v>
      </c>
      <c r="CO1589" s="1">
        <f t="shared" si="284"/>
        <v>0</v>
      </c>
      <c r="CP1589" s="1">
        <v>332.44</v>
      </c>
      <c r="CQ1589" s="1">
        <f t="shared" si="286"/>
        <v>0</v>
      </c>
      <c r="CR1589" s="1">
        <v>13</v>
      </c>
    </row>
    <row r="1590" spans="1:96" s="1" customFormat="1" ht="15" hidden="1" customHeight="1" x14ac:dyDescent="0.25">
      <c r="A1590" s="1" t="s">
        <v>2406</v>
      </c>
      <c r="B1590" s="1" t="s">
        <v>2407</v>
      </c>
      <c r="C1590" s="1" t="s">
        <v>25</v>
      </c>
      <c r="D1590" s="1" t="s">
        <v>71</v>
      </c>
      <c r="E1590" s="1" t="s">
        <v>2408</v>
      </c>
      <c r="F1590" s="1" t="s">
        <v>2409</v>
      </c>
      <c r="G1590" s="1" t="s">
        <v>2410</v>
      </c>
      <c r="H1590" s="1" t="s">
        <v>852</v>
      </c>
      <c r="I1590" s="1" t="s">
        <v>2411</v>
      </c>
      <c r="J1590" s="1" t="s">
        <v>2411</v>
      </c>
      <c r="K1590" s="1" t="s">
        <v>2412</v>
      </c>
      <c r="L1590" s="1" t="s">
        <v>105</v>
      </c>
      <c r="M1590" s="1" t="s">
        <v>436</v>
      </c>
      <c r="N1590" s="1" t="s">
        <v>2413</v>
      </c>
      <c r="O1590" s="1" t="s">
        <v>321</v>
      </c>
      <c r="P1590" s="1">
        <v>952</v>
      </c>
      <c r="Q1590" s="1" t="s">
        <v>5360</v>
      </c>
      <c r="R1590" s="1" t="s">
        <v>38</v>
      </c>
      <c r="S1590" s="1" t="s">
        <v>5361</v>
      </c>
      <c r="T1590" s="1" t="s">
        <v>5362</v>
      </c>
      <c r="U1590" s="1">
        <v>6</v>
      </c>
      <c r="V1590" s="1" t="s">
        <v>41</v>
      </c>
      <c r="W1590" s="1" t="s">
        <v>41</v>
      </c>
      <c r="X1590" s="1">
        <v>2</v>
      </c>
      <c r="Z1590" s="1">
        <v>50</v>
      </c>
      <c r="AA1590" s="1">
        <v>50</v>
      </c>
      <c r="AO1590" s="1">
        <f t="shared" si="277"/>
        <v>0</v>
      </c>
      <c r="AP1590" s="1">
        <v>94.88</v>
      </c>
      <c r="AX1590" s="1">
        <v>31.51</v>
      </c>
      <c r="BA1590" s="1">
        <v>13.37</v>
      </c>
      <c r="BI1590" s="1">
        <f t="shared" si="278"/>
        <v>0</v>
      </c>
      <c r="BJ1590" s="1">
        <v>37.15</v>
      </c>
      <c r="BK1590" s="1">
        <v>2</v>
      </c>
      <c r="BM1590" s="1">
        <v>8</v>
      </c>
      <c r="BO1590" s="1">
        <v>6.25</v>
      </c>
      <c r="BP1590" s="1">
        <v>1.5</v>
      </c>
      <c r="BQ1590" s="1">
        <v>4</v>
      </c>
      <c r="BS1590" s="1">
        <v>5.4</v>
      </c>
      <c r="BU1590" s="1">
        <v>10</v>
      </c>
      <c r="BX1590" s="1">
        <f t="shared" si="279"/>
        <v>0</v>
      </c>
      <c r="CA1590" s="1">
        <f t="shared" si="280"/>
        <v>0</v>
      </c>
      <c r="CB1590" s="1">
        <f t="shared" si="281"/>
        <v>0</v>
      </c>
      <c r="CC1590" s="1">
        <v>190</v>
      </c>
      <c r="CD1590" s="1">
        <v>50</v>
      </c>
      <c r="CE1590" s="1">
        <v>140</v>
      </c>
      <c r="CG1590" s="1">
        <f t="shared" si="282"/>
        <v>0</v>
      </c>
      <c r="CH1590" s="1">
        <v>92</v>
      </c>
      <c r="CI1590" s="1">
        <v>32</v>
      </c>
      <c r="CJ1590" s="1">
        <v>60</v>
      </c>
      <c r="CL1590" s="1">
        <f t="shared" si="283"/>
        <v>0</v>
      </c>
      <c r="CO1590" s="1">
        <f t="shared" si="284"/>
        <v>0</v>
      </c>
      <c r="CP1590" s="1">
        <v>322.02999999999997</v>
      </c>
      <c r="CQ1590" s="1">
        <f t="shared" si="286"/>
        <v>0</v>
      </c>
      <c r="CR1590" s="1">
        <v>14</v>
      </c>
    </row>
    <row r="1591" spans="1:96" s="1" customFormat="1" ht="15" hidden="1" customHeight="1" x14ac:dyDescent="0.25">
      <c r="A1591" s="1" t="s">
        <v>3376</v>
      </c>
      <c r="B1591" s="1" t="s">
        <v>3377</v>
      </c>
      <c r="C1591" s="1" t="s">
        <v>25</v>
      </c>
      <c r="D1591" s="1" t="s">
        <v>98</v>
      </c>
      <c r="E1591" s="1" t="s">
        <v>3378</v>
      </c>
      <c r="F1591" s="1" t="s">
        <v>3379</v>
      </c>
      <c r="G1591" s="1" t="s">
        <v>3380</v>
      </c>
      <c r="H1591" s="1" t="s">
        <v>3381</v>
      </c>
      <c r="I1591" s="1" t="s">
        <v>3382</v>
      </c>
      <c r="J1591" s="1" t="s">
        <v>3382</v>
      </c>
      <c r="K1591" s="1" t="s">
        <v>3383</v>
      </c>
      <c r="L1591" s="1" t="s">
        <v>648</v>
      </c>
      <c r="M1591" s="1" t="s">
        <v>3384</v>
      </c>
      <c r="N1591" s="1" t="s">
        <v>3385</v>
      </c>
      <c r="O1591" s="1" t="s">
        <v>651</v>
      </c>
      <c r="P1591" s="1">
        <v>952</v>
      </c>
      <c r="Q1591" s="1" t="s">
        <v>5360</v>
      </c>
      <c r="R1591" s="1" t="s">
        <v>38</v>
      </c>
      <c r="S1591" s="1" t="s">
        <v>5361</v>
      </c>
      <c r="T1591" s="1" t="s">
        <v>5362</v>
      </c>
      <c r="U1591" s="1">
        <v>6</v>
      </c>
      <c r="V1591" s="1" t="s">
        <v>41</v>
      </c>
      <c r="W1591" s="1" t="s">
        <v>41</v>
      </c>
      <c r="X1591" s="1">
        <v>3</v>
      </c>
      <c r="Z1591" s="1">
        <v>285.68</v>
      </c>
      <c r="AA1591" s="1">
        <v>50</v>
      </c>
      <c r="AC1591" s="1">
        <v>19.72</v>
      </c>
      <c r="AD1591" s="1">
        <v>170</v>
      </c>
      <c r="AJ1591" s="1">
        <v>45.96</v>
      </c>
      <c r="AO1591" s="1">
        <f t="shared" si="277"/>
        <v>0</v>
      </c>
      <c r="AP1591" s="1">
        <v>95.96</v>
      </c>
      <c r="BB1591" s="1">
        <v>45.96</v>
      </c>
      <c r="BI1591" s="1">
        <f t="shared" si="278"/>
        <v>0</v>
      </c>
      <c r="BJ1591" s="1">
        <v>76.2</v>
      </c>
      <c r="BK1591" s="1">
        <v>1</v>
      </c>
      <c r="BL1591" s="1">
        <v>0.75</v>
      </c>
      <c r="BM1591" s="1">
        <v>12</v>
      </c>
      <c r="BN1591" s="1">
        <v>7.5</v>
      </c>
      <c r="BO1591" s="1">
        <v>1.25</v>
      </c>
      <c r="BP1591" s="1">
        <v>3</v>
      </c>
      <c r="BQ1591" s="1">
        <v>8</v>
      </c>
      <c r="BS1591" s="1">
        <v>2.7</v>
      </c>
      <c r="BV1591" s="1">
        <v>10</v>
      </c>
      <c r="BW1591" s="1">
        <v>10</v>
      </c>
      <c r="BX1591" s="1">
        <f t="shared" si="279"/>
        <v>0</v>
      </c>
      <c r="BY1591" s="1">
        <v>20</v>
      </c>
      <c r="CA1591" s="1">
        <f t="shared" si="280"/>
        <v>0</v>
      </c>
      <c r="CB1591" s="1">
        <f t="shared" si="281"/>
        <v>0</v>
      </c>
      <c r="CC1591" s="1">
        <v>140</v>
      </c>
      <c r="CD1591" s="1">
        <v>60</v>
      </c>
      <c r="CE1591" s="1">
        <v>80</v>
      </c>
      <c r="CG1591" s="1">
        <f t="shared" si="282"/>
        <v>0</v>
      </c>
      <c r="CH1591" s="1">
        <v>70</v>
      </c>
      <c r="CI1591" s="1">
        <v>40</v>
      </c>
      <c r="CJ1591" s="1">
        <v>30</v>
      </c>
      <c r="CL1591" s="1">
        <f t="shared" si="283"/>
        <v>0</v>
      </c>
      <c r="CO1591" s="1">
        <f t="shared" si="284"/>
        <v>0</v>
      </c>
      <c r="CP1591" s="1">
        <v>312.16000000000003</v>
      </c>
      <c r="CQ1591" s="1">
        <f t="shared" si="286"/>
        <v>0</v>
      </c>
      <c r="CR1591" s="1">
        <v>15</v>
      </c>
    </row>
    <row r="1592" spans="1:96" s="1" customFormat="1" ht="15" hidden="1" customHeight="1" x14ac:dyDescent="0.25">
      <c r="A1592" s="1" t="s">
        <v>1634</v>
      </c>
      <c r="B1592" s="1" t="s">
        <v>1635</v>
      </c>
      <c r="C1592" s="1" t="s">
        <v>267</v>
      </c>
      <c r="D1592" s="1" t="s">
        <v>1555</v>
      </c>
      <c r="E1592" s="1" t="s">
        <v>1636</v>
      </c>
      <c r="F1592" s="1" t="s">
        <v>1637</v>
      </c>
      <c r="G1592" s="1" t="s">
        <v>863</v>
      </c>
      <c r="H1592" s="1" t="s">
        <v>1036</v>
      </c>
      <c r="I1592" s="1" t="s">
        <v>1638</v>
      </c>
      <c r="J1592" s="1" t="s">
        <v>1639</v>
      </c>
      <c r="K1592" s="1" t="s">
        <v>1640</v>
      </c>
      <c r="L1592" s="1" t="s">
        <v>661</v>
      </c>
      <c r="M1592" s="1" t="s">
        <v>1229</v>
      </c>
      <c r="N1592" s="1" t="s">
        <v>1641</v>
      </c>
      <c r="O1592" s="1" t="s">
        <v>663</v>
      </c>
      <c r="P1592" s="1">
        <v>952</v>
      </c>
      <c r="Q1592" s="1" t="s">
        <v>5360</v>
      </c>
      <c r="R1592" s="1" t="s">
        <v>38</v>
      </c>
      <c r="S1592" s="1" t="s">
        <v>5361</v>
      </c>
      <c r="T1592" s="1" t="s">
        <v>5362</v>
      </c>
      <c r="U1592" s="1">
        <v>6</v>
      </c>
      <c r="V1592" s="1" t="s">
        <v>41</v>
      </c>
      <c r="W1592" s="1" t="s">
        <v>41</v>
      </c>
      <c r="X1592" s="1">
        <v>4</v>
      </c>
      <c r="Z1592" s="1">
        <v>10</v>
      </c>
      <c r="AA1592" s="1">
        <v>10</v>
      </c>
      <c r="AO1592" s="1">
        <f t="shared" si="277"/>
        <v>0</v>
      </c>
      <c r="AP1592" s="1">
        <v>49.18</v>
      </c>
      <c r="AQ1592" s="1">
        <v>28.22</v>
      </c>
      <c r="AX1592" s="1">
        <v>10.96</v>
      </c>
      <c r="BI1592" s="1">
        <f t="shared" si="278"/>
        <v>0</v>
      </c>
      <c r="BJ1592" s="1">
        <v>141.69999999999999</v>
      </c>
      <c r="BK1592" s="1">
        <v>1.5</v>
      </c>
      <c r="BM1592" s="1">
        <v>2</v>
      </c>
      <c r="BO1592" s="1">
        <v>6.25</v>
      </c>
      <c r="BP1592" s="1">
        <v>3</v>
      </c>
      <c r="BQ1592" s="1">
        <v>18</v>
      </c>
      <c r="BR1592" s="1">
        <v>8.25</v>
      </c>
      <c r="BS1592" s="1">
        <v>2.7</v>
      </c>
      <c r="BU1592" s="1">
        <v>10</v>
      </c>
      <c r="BV1592" s="1">
        <v>10</v>
      </c>
      <c r="BW1592" s="1">
        <v>10</v>
      </c>
      <c r="BX1592" s="1">
        <f t="shared" si="279"/>
        <v>0</v>
      </c>
      <c r="BZ1592" s="1">
        <v>70</v>
      </c>
      <c r="CA1592" s="1">
        <f t="shared" si="280"/>
        <v>0</v>
      </c>
      <c r="CB1592" s="1">
        <f t="shared" si="281"/>
        <v>0</v>
      </c>
      <c r="CC1592" s="1">
        <v>120</v>
      </c>
      <c r="CD1592" s="1">
        <v>40</v>
      </c>
      <c r="CE1592" s="1">
        <v>80</v>
      </c>
      <c r="CG1592" s="1">
        <f t="shared" si="282"/>
        <v>0</v>
      </c>
      <c r="CH1592" s="1">
        <v>54</v>
      </c>
      <c r="CI1592" s="1">
        <v>24</v>
      </c>
      <c r="CJ1592" s="1">
        <v>30</v>
      </c>
      <c r="CL1592" s="1">
        <f t="shared" si="283"/>
        <v>0</v>
      </c>
      <c r="CO1592" s="1">
        <f t="shared" si="284"/>
        <v>0</v>
      </c>
      <c r="CP1592" s="1">
        <v>310.88</v>
      </c>
      <c r="CQ1592" s="1">
        <f t="shared" si="286"/>
        <v>0</v>
      </c>
      <c r="CR1592" s="1">
        <v>16</v>
      </c>
    </row>
    <row r="1593" spans="1:96" s="1" customFormat="1" ht="15" hidden="1" customHeight="1" x14ac:dyDescent="0.25">
      <c r="A1593" s="1" t="s">
        <v>1642</v>
      </c>
      <c r="B1593" s="1" t="s">
        <v>1643</v>
      </c>
      <c r="C1593" s="1" t="s">
        <v>267</v>
      </c>
      <c r="D1593" s="1" t="s">
        <v>1555</v>
      </c>
      <c r="E1593" s="1" t="s">
        <v>1644</v>
      </c>
      <c r="F1593" s="1" t="s">
        <v>1645</v>
      </c>
      <c r="G1593" s="1" t="s">
        <v>1646</v>
      </c>
      <c r="H1593" s="1" t="s">
        <v>1004</v>
      </c>
      <c r="I1593" s="1" t="s">
        <v>1647</v>
      </c>
      <c r="J1593" s="1" t="s">
        <v>1648</v>
      </c>
      <c r="K1593" s="1" t="s">
        <v>1649</v>
      </c>
      <c r="L1593" s="1" t="s">
        <v>92</v>
      </c>
      <c r="M1593" s="1" t="s">
        <v>1650</v>
      </c>
      <c r="N1593" s="1" t="s">
        <v>1651</v>
      </c>
      <c r="O1593" s="1" t="s">
        <v>397</v>
      </c>
      <c r="P1593" s="1">
        <v>952</v>
      </c>
      <c r="Q1593" s="1" t="s">
        <v>5360</v>
      </c>
      <c r="R1593" s="1" t="s">
        <v>38</v>
      </c>
      <c r="S1593" s="1" t="s">
        <v>5361</v>
      </c>
      <c r="T1593" s="1" t="s">
        <v>5362</v>
      </c>
      <c r="U1593" s="1">
        <v>6</v>
      </c>
      <c r="V1593" s="1" t="s">
        <v>41</v>
      </c>
      <c r="W1593" s="1" t="s">
        <v>41</v>
      </c>
      <c r="X1593" s="1">
        <v>2</v>
      </c>
      <c r="Z1593" s="1">
        <v>0</v>
      </c>
      <c r="AA1593" s="1">
        <v>0</v>
      </c>
      <c r="AO1593" s="1">
        <f t="shared" si="277"/>
        <v>0</v>
      </c>
      <c r="AP1593" s="1">
        <v>238.27</v>
      </c>
      <c r="AU1593" s="1">
        <v>34.86</v>
      </c>
      <c r="BB1593" s="1">
        <v>103.41</v>
      </c>
      <c r="BH1593" s="1">
        <v>100</v>
      </c>
      <c r="BI1593" s="1">
        <f t="shared" si="278"/>
        <v>0</v>
      </c>
      <c r="BJ1593" s="1">
        <v>18.5</v>
      </c>
      <c r="BK1593" s="1">
        <v>2.5</v>
      </c>
      <c r="BM1593" s="1">
        <v>4</v>
      </c>
      <c r="BO1593" s="1">
        <v>2.5</v>
      </c>
      <c r="BP1593" s="1">
        <v>1.5</v>
      </c>
      <c r="BQ1593" s="1">
        <v>8</v>
      </c>
      <c r="BX1593" s="1">
        <f t="shared" si="279"/>
        <v>0</v>
      </c>
      <c r="CA1593" s="1">
        <f t="shared" si="280"/>
        <v>0</v>
      </c>
      <c r="CB1593" s="1">
        <f t="shared" si="281"/>
        <v>0</v>
      </c>
      <c r="CC1593" s="1">
        <v>30</v>
      </c>
      <c r="CD1593" s="1">
        <v>30</v>
      </c>
      <c r="CG1593" s="1">
        <f t="shared" si="282"/>
        <v>0</v>
      </c>
      <c r="CH1593" s="1">
        <v>16</v>
      </c>
      <c r="CI1593" s="1">
        <v>16</v>
      </c>
      <c r="CL1593" s="1">
        <f t="shared" si="283"/>
        <v>0</v>
      </c>
      <c r="CO1593" s="1">
        <f t="shared" si="284"/>
        <v>0</v>
      </c>
      <c r="CP1593" s="1">
        <v>286.77</v>
      </c>
      <c r="CQ1593" s="1">
        <f t="shared" si="286"/>
        <v>0</v>
      </c>
      <c r="CR1593" s="1">
        <v>17</v>
      </c>
    </row>
    <row r="1594" spans="1:96" s="1" customFormat="1" ht="15" hidden="1" customHeight="1" x14ac:dyDescent="0.25">
      <c r="A1594" s="1" t="s">
        <v>2414</v>
      </c>
      <c r="B1594" s="1" t="s">
        <v>2415</v>
      </c>
      <c r="C1594" s="1" t="s">
        <v>25</v>
      </c>
      <c r="D1594" s="1" t="s">
        <v>1555</v>
      </c>
      <c r="E1594" s="1" t="s">
        <v>2416</v>
      </c>
      <c r="F1594" s="1" t="s">
        <v>2417</v>
      </c>
      <c r="G1594" s="1" t="s">
        <v>832</v>
      </c>
      <c r="H1594" s="1" t="s">
        <v>1897</v>
      </c>
      <c r="I1594" s="1" t="s">
        <v>2418</v>
      </c>
      <c r="J1594" s="1" t="s">
        <v>2418</v>
      </c>
      <c r="K1594" s="1" t="s">
        <v>2419</v>
      </c>
      <c r="L1594" s="1" t="s">
        <v>65</v>
      </c>
      <c r="M1594" s="1" t="s">
        <v>66</v>
      </c>
      <c r="N1594" s="1" t="s">
        <v>2420</v>
      </c>
      <c r="O1594" s="1" t="s">
        <v>68</v>
      </c>
      <c r="P1594" s="1">
        <v>952</v>
      </c>
      <c r="Q1594" s="1" t="s">
        <v>5360</v>
      </c>
      <c r="R1594" s="1" t="s">
        <v>38</v>
      </c>
      <c r="S1594" s="1" t="s">
        <v>5361</v>
      </c>
      <c r="T1594" s="1" t="s">
        <v>5362</v>
      </c>
      <c r="U1594" s="1">
        <v>6</v>
      </c>
      <c r="V1594" s="1" t="s">
        <v>41</v>
      </c>
      <c r="W1594" s="1" t="s">
        <v>41</v>
      </c>
      <c r="X1594" s="1">
        <v>1</v>
      </c>
      <c r="Z1594" s="1">
        <v>50</v>
      </c>
      <c r="AA1594" s="1">
        <v>50</v>
      </c>
      <c r="AO1594" s="1">
        <f t="shared" si="277"/>
        <v>0</v>
      </c>
      <c r="AP1594" s="1">
        <v>101.77</v>
      </c>
      <c r="AQ1594" s="1">
        <v>5.81</v>
      </c>
      <c r="BB1594" s="1">
        <v>45.96</v>
      </c>
      <c r="BI1594" s="1">
        <f t="shared" si="278"/>
        <v>0</v>
      </c>
      <c r="BJ1594" s="1">
        <v>34</v>
      </c>
      <c r="BK1594" s="1">
        <v>2</v>
      </c>
      <c r="BM1594" s="1">
        <v>4</v>
      </c>
      <c r="BO1594" s="1">
        <v>5</v>
      </c>
      <c r="BP1594" s="1">
        <v>3</v>
      </c>
      <c r="BX1594" s="1">
        <f t="shared" si="279"/>
        <v>0</v>
      </c>
      <c r="BY1594" s="1">
        <v>20</v>
      </c>
      <c r="CA1594" s="1">
        <f t="shared" si="280"/>
        <v>0</v>
      </c>
      <c r="CB1594" s="1">
        <f t="shared" si="281"/>
        <v>0</v>
      </c>
      <c r="CC1594" s="1">
        <v>150</v>
      </c>
      <c r="CD1594" s="1">
        <v>40</v>
      </c>
      <c r="CE1594" s="1">
        <v>110</v>
      </c>
      <c r="CG1594" s="1">
        <f t="shared" si="282"/>
        <v>0</v>
      </c>
      <c r="CH1594" s="1">
        <v>69</v>
      </c>
      <c r="CI1594" s="1">
        <v>24</v>
      </c>
      <c r="CJ1594" s="1">
        <v>45</v>
      </c>
      <c r="CL1594" s="1">
        <f t="shared" si="283"/>
        <v>0</v>
      </c>
      <c r="CO1594" s="1">
        <f t="shared" si="284"/>
        <v>0</v>
      </c>
      <c r="CP1594" s="1">
        <v>285.77</v>
      </c>
      <c r="CQ1594" s="1">
        <f t="shared" si="286"/>
        <v>0</v>
      </c>
      <c r="CR1594" s="1">
        <v>18</v>
      </c>
    </row>
    <row r="1595" spans="1:96" s="1" customFormat="1" ht="15" hidden="1" customHeight="1" x14ac:dyDescent="0.25">
      <c r="A1595" s="1" t="s">
        <v>4642</v>
      </c>
      <c r="B1595" s="1" t="s">
        <v>4643</v>
      </c>
      <c r="C1595" s="1" t="s">
        <v>25</v>
      </c>
      <c r="D1595" s="1" t="s">
        <v>26</v>
      </c>
      <c r="E1595" s="1" t="s">
        <v>4644</v>
      </c>
      <c r="F1595" s="1" t="s">
        <v>4645</v>
      </c>
      <c r="G1595" s="1" t="s">
        <v>832</v>
      </c>
      <c r="H1595" s="1" t="s">
        <v>101</v>
      </c>
      <c r="I1595" s="1" t="s">
        <v>4646</v>
      </c>
      <c r="J1595" s="1" t="s">
        <v>4647</v>
      </c>
      <c r="K1595" s="1" t="s">
        <v>4648</v>
      </c>
      <c r="L1595" s="1" t="s">
        <v>4649</v>
      </c>
      <c r="M1595" s="1" t="s">
        <v>4650</v>
      </c>
      <c r="N1595" s="1" t="s">
        <v>4651</v>
      </c>
      <c r="O1595" s="1" t="s">
        <v>3030</v>
      </c>
      <c r="P1595" s="1">
        <v>952</v>
      </c>
      <c r="Q1595" s="1" t="s">
        <v>5360</v>
      </c>
      <c r="R1595" s="1" t="s">
        <v>38</v>
      </c>
      <c r="S1595" s="1" t="s">
        <v>5361</v>
      </c>
      <c r="T1595" s="1" t="s">
        <v>5362</v>
      </c>
      <c r="U1595" s="1">
        <v>6</v>
      </c>
      <c r="V1595" s="1" t="s">
        <v>41</v>
      </c>
      <c r="W1595" s="1" t="s">
        <v>41</v>
      </c>
      <c r="X1595" s="1">
        <v>5</v>
      </c>
      <c r="Z1595" s="1">
        <v>10</v>
      </c>
      <c r="AA1595" s="1">
        <v>10</v>
      </c>
      <c r="AO1595" s="1">
        <f t="shared" si="277"/>
        <v>0</v>
      </c>
      <c r="AP1595" s="1">
        <v>171.88</v>
      </c>
      <c r="AX1595" s="1">
        <v>16.440000000000001</v>
      </c>
      <c r="BA1595" s="1">
        <v>38.200000000000003</v>
      </c>
      <c r="BB1595" s="1">
        <v>107.24</v>
      </c>
      <c r="BI1595" s="1">
        <f t="shared" si="278"/>
        <v>0</v>
      </c>
      <c r="BJ1595" s="1">
        <v>33.9</v>
      </c>
      <c r="BM1595" s="1">
        <v>1</v>
      </c>
      <c r="BO1595" s="1">
        <v>7.5</v>
      </c>
      <c r="BS1595" s="1">
        <v>5.4</v>
      </c>
      <c r="BV1595" s="1">
        <v>10</v>
      </c>
      <c r="BW1595" s="1">
        <v>10</v>
      </c>
      <c r="BX1595" s="1">
        <f t="shared" si="279"/>
        <v>0</v>
      </c>
      <c r="CA1595" s="1">
        <f t="shared" si="280"/>
        <v>0</v>
      </c>
      <c r="CB1595" s="1">
        <f t="shared" si="281"/>
        <v>0</v>
      </c>
      <c r="CC1595" s="1">
        <v>60</v>
      </c>
      <c r="CD1595" s="1">
        <v>60</v>
      </c>
      <c r="CG1595" s="1">
        <f t="shared" si="282"/>
        <v>0</v>
      </c>
      <c r="CH1595" s="1">
        <v>40</v>
      </c>
      <c r="CI1595" s="1">
        <v>40</v>
      </c>
      <c r="CL1595" s="1">
        <f t="shared" si="283"/>
        <v>0</v>
      </c>
      <c r="CO1595" s="1">
        <f t="shared" si="284"/>
        <v>0</v>
      </c>
      <c r="CP1595" s="1">
        <v>265.77999999999997</v>
      </c>
      <c r="CQ1595" s="1">
        <f t="shared" si="286"/>
        <v>0</v>
      </c>
      <c r="CR1595" s="1">
        <v>19</v>
      </c>
    </row>
    <row r="1596" spans="1:96" s="1" customFormat="1" ht="15" hidden="1" customHeight="1" x14ac:dyDescent="0.25">
      <c r="A1596" s="1" t="s">
        <v>2430</v>
      </c>
      <c r="B1596" s="1" t="s">
        <v>2431</v>
      </c>
      <c r="C1596" s="1" t="s">
        <v>25</v>
      </c>
      <c r="D1596" s="1" t="s">
        <v>1555</v>
      </c>
      <c r="E1596" s="1" t="s">
        <v>2432</v>
      </c>
      <c r="F1596" s="1" t="s">
        <v>2433</v>
      </c>
      <c r="G1596" s="1" t="s">
        <v>2434</v>
      </c>
      <c r="H1596" s="1" t="s">
        <v>577</v>
      </c>
      <c r="I1596" s="1" t="s">
        <v>2435</v>
      </c>
      <c r="J1596" s="1" t="s">
        <v>2436</v>
      </c>
      <c r="K1596" s="1" t="s">
        <v>2437</v>
      </c>
      <c r="L1596" s="1" t="s">
        <v>2277</v>
      </c>
      <c r="M1596" s="1" t="s">
        <v>477</v>
      </c>
      <c r="N1596" s="1" t="s">
        <v>2438</v>
      </c>
      <c r="O1596" s="1" t="s">
        <v>1133</v>
      </c>
      <c r="P1596" s="1">
        <v>952</v>
      </c>
      <c r="Q1596" s="1" t="s">
        <v>5360</v>
      </c>
      <c r="R1596" s="1" t="s">
        <v>38</v>
      </c>
      <c r="S1596" s="1" t="s">
        <v>5361</v>
      </c>
      <c r="T1596" s="1" t="s">
        <v>5362</v>
      </c>
      <c r="U1596" s="1">
        <v>6</v>
      </c>
      <c r="V1596" s="1" t="s">
        <v>41</v>
      </c>
      <c r="W1596" s="1" t="s">
        <v>41</v>
      </c>
      <c r="X1596" s="1">
        <v>1</v>
      </c>
      <c r="Z1596" s="1">
        <v>10</v>
      </c>
      <c r="AA1596" s="1">
        <v>10</v>
      </c>
      <c r="AO1596" s="1">
        <f t="shared" si="277"/>
        <v>0</v>
      </c>
      <c r="AP1596" s="1">
        <v>195.32</v>
      </c>
      <c r="AR1596" s="1">
        <v>2</v>
      </c>
      <c r="AX1596" s="1">
        <v>6.85</v>
      </c>
      <c r="BA1596" s="1">
        <v>49.66</v>
      </c>
      <c r="BB1596" s="1">
        <v>26.81</v>
      </c>
      <c r="BH1596" s="1">
        <v>100</v>
      </c>
      <c r="BI1596" s="1">
        <f t="shared" si="278"/>
        <v>0</v>
      </c>
      <c r="BJ1596" s="1">
        <v>1</v>
      </c>
      <c r="BK1596" s="1">
        <v>1</v>
      </c>
      <c r="BX1596" s="1">
        <f t="shared" si="279"/>
        <v>0</v>
      </c>
      <c r="CA1596" s="1">
        <f t="shared" si="280"/>
        <v>0</v>
      </c>
      <c r="CB1596" s="1">
        <f t="shared" si="281"/>
        <v>0</v>
      </c>
      <c r="CC1596" s="1">
        <v>30</v>
      </c>
      <c r="CD1596" s="1">
        <v>30</v>
      </c>
      <c r="CG1596" s="1">
        <f t="shared" si="282"/>
        <v>0</v>
      </c>
      <c r="CH1596" s="1">
        <v>16</v>
      </c>
      <c r="CI1596" s="1">
        <v>16</v>
      </c>
      <c r="CL1596" s="1">
        <f t="shared" si="283"/>
        <v>0</v>
      </c>
      <c r="CO1596" s="1">
        <f t="shared" si="284"/>
        <v>0</v>
      </c>
      <c r="CP1596" s="1">
        <v>226.32</v>
      </c>
      <c r="CQ1596" s="1">
        <f t="shared" si="286"/>
        <v>0</v>
      </c>
      <c r="CR1596" s="1">
        <v>20</v>
      </c>
    </row>
    <row r="1597" spans="1:96" s="1" customFormat="1" ht="15" hidden="1" customHeight="1" x14ac:dyDescent="0.25">
      <c r="A1597" s="1" t="s">
        <v>417</v>
      </c>
      <c r="B1597" s="1" t="s">
        <v>418</v>
      </c>
      <c r="C1597" s="1" t="s">
        <v>419</v>
      </c>
      <c r="D1597" s="1" t="s">
        <v>98</v>
      </c>
      <c r="E1597" s="1" t="s">
        <v>420</v>
      </c>
      <c r="F1597" s="1" t="s">
        <v>421</v>
      </c>
      <c r="G1597" s="1" t="s">
        <v>422</v>
      </c>
      <c r="H1597" s="1" t="s">
        <v>74</v>
      </c>
      <c r="I1597" s="1" t="s">
        <v>423</v>
      </c>
      <c r="J1597" s="1" t="s">
        <v>424</v>
      </c>
      <c r="K1597" s="1" t="s">
        <v>425</v>
      </c>
      <c r="L1597" s="1" t="s">
        <v>105</v>
      </c>
      <c r="M1597" s="1" t="s">
        <v>426</v>
      </c>
      <c r="N1597" s="1" t="s">
        <v>427</v>
      </c>
      <c r="O1597" s="1" t="s">
        <v>428</v>
      </c>
      <c r="P1597" s="1">
        <v>952</v>
      </c>
      <c r="Q1597" s="1" t="s">
        <v>5360</v>
      </c>
      <c r="R1597" s="1" t="s">
        <v>38</v>
      </c>
      <c r="S1597" s="1" t="s">
        <v>5361</v>
      </c>
      <c r="T1597" s="1" t="s">
        <v>5362</v>
      </c>
      <c r="U1597" s="1">
        <v>6</v>
      </c>
      <c r="V1597" s="1" t="s">
        <v>41</v>
      </c>
      <c r="W1597" s="1" t="s">
        <v>41</v>
      </c>
      <c r="X1597" s="1">
        <v>2</v>
      </c>
      <c r="Z1597" s="1">
        <v>67.847999999999999</v>
      </c>
      <c r="AA1597" s="1">
        <v>0</v>
      </c>
      <c r="AC1597" s="1">
        <v>9.2799999999999994</v>
      </c>
      <c r="AH1597" s="1">
        <v>8.25</v>
      </c>
      <c r="AJ1597" s="1">
        <v>15.32</v>
      </c>
      <c r="AL1597" s="1">
        <v>34.997999999999998</v>
      </c>
      <c r="AO1597" s="1">
        <f t="shared" si="277"/>
        <v>0</v>
      </c>
      <c r="AP1597" s="1">
        <v>0</v>
      </c>
      <c r="BI1597" s="1">
        <f t="shared" si="278"/>
        <v>0</v>
      </c>
      <c r="BJ1597" s="1">
        <v>223.35</v>
      </c>
      <c r="BN1597" s="1">
        <v>2.5</v>
      </c>
      <c r="BO1597" s="1">
        <v>23.75</v>
      </c>
      <c r="BP1597" s="1">
        <v>3</v>
      </c>
      <c r="BQ1597" s="1">
        <v>64</v>
      </c>
      <c r="BR1597" s="1">
        <v>22</v>
      </c>
      <c r="BS1597" s="1">
        <v>8.1</v>
      </c>
      <c r="BU1597" s="1">
        <v>10</v>
      </c>
      <c r="BV1597" s="1">
        <v>10</v>
      </c>
      <c r="BW1597" s="1">
        <v>10</v>
      </c>
      <c r="BX1597" s="1">
        <f t="shared" si="279"/>
        <v>0</v>
      </c>
      <c r="BZ1597" s="1">
        <v>70</v>
      </c>
      <c r="CA1597" s="1">
        <f t="shared" si="280"/>
        <v>0</v>
      </c>
      <c r="CB1597" s="1">
        <f t="shared" si="281"/>
        <v>0</v>
      </c>
      <c r="CG1597" s="1">
        <f t="shared" si="282"/>
        <v>0</v>
      </c>
      <c r="CL1597" s="1">
        <f t="shared" si="283"/>
        <v>0</v>
      </c>
      <c r="CO1597" s="1">
        <f t="shared" si="284"/>
        <v>0</v>
      </c>
      <c r="CP1597" s="1">
        <v>223.35</v>
      </c>
      <c r="CQ1597" s="1">
        <f t="shared" si="286"/>
        <v>0</v>
      </c>
      <c r="CR1597" s="1">
        <v>21</v>
      </c>
    </row>
    <row r="1598" spans="1:96" s="1" customFormat="1" ht="15" hidden="1" customHeight="1" x14ac:dyDescent="0.25">
      <c r="A1598" s="1" t="s">
        <v>4678</v>
      </c>
      <c r="B1598" s="1" t="s">
        <v>4679</v>
      </c>
      <c r="C1598" s="1" t="s">
        <v>25</v>
      </c>
      <c r="D1598" s="1" t="s">
        <v>71</v>
      </c>
      <c r="E1598" s="1" t="s">
        <v>4680</v>
      </c>
      <c r="F1598" s="1" t="s">
        <v>4681</v>
      </c>
      <c r="G1598" s="1" t="s">
        <v>206</v>
      </c>
      <c r="H1598" s="1" t="s">
        <v>808</v>
      </c>
      <c r="I1598" s="1" t="s">
        <v>4682</v>
      </c>
      <c r="J1598" s="1" t="s">
        <v>4683</v>
      </c>
      <c r="K1598" s="1" t="s">
        <v>4684</v>
      </c>
      <c r="L1598" s="1" t="s">
        <v>1936</v>
      </c>
      <c r="M1598" s="1" t="s">
        <v>1937</v>
      </c>
      <c r="N1598" s="1" t="s">
        <v>4685</v>
      </c>
      <c r="O1598" s="1" t="s">
        <v>1939</v>
      </c>
      <c r="P1598" s="1">
        <v>952</v>
      </c>
      <c r="Q1598" s="1" t="s">
        <v>5360</v>
      </c>
      <c r="R1598" s="1" t="s">
        <v>38</v>
      </c>
      <c r="S1598" s="1" t="s">
        <v>5361</v>
      </c>
      <c r="T1598" s="1" t="s">
        <v>5362</v>
      </c>
      <c r="U1598" s="1">
        <v>6</v>
      </c>
      <c r="V1598" s="1" t="s">
        <v>41</v>
      </c>
      <c r="W1598" s="1" t="s">
        <v>41</v>
      </c>
      <c r="X1598" s="1">
        <v>1</v>
      </c>
      <c r="Z1598" s="1">
        <v>10</v>
      </c>
      <c r="AA1598" s="1">
        <v>10</v>
      </c>
      <c r="AO1598" s="1">
        <f t="shared" si="277"/>
        <v>0</v>
      </c>
      <c r="AP1598" s="1">
        <v>219.39</v>
      </c>
      <c r="AQ1598" s="1">
        <v>24.07</v>
      </c>
      <c r="BA1598" s="1">
        <v>166.17</v>
      </c>
      <c r="BB1598" s="1">
        <v>19.149999999999999</v>
      </c>
      <c r="BI1598" s="1">
        <f t="shared" si="278"/>
        <v>0</v>
      </c>
      <c r="BX1598" s="1">
        <f t="shared" si="279"/>
        <v>0</v>
      </c>
      <c r="CA1598" s="1">
        <f t="shared" si="280"/>
        <v>0</v>
      </c>
      <c r="CB1598" s="1">
        <f t="shared" si="281"/>
        <v>0</v>
      </c>
      <c r="CG1598" s="1">
        <f t="shared" si="282"/>
        <v>0</v>
      </c>
      <c r="CL1598" s="1">
        <f t="shared" si="283"/>
        <v>0</v>
      </c>
      <c r="CO1598" s="1">
        <f t="shared" si="284"/>
        <v>0</v>
      </c>
      <c r="CP1598" s="1">
        <v>219.39</v>
      </c>
      <c r="CQ1598" s="1">
        <f t="shared" si="286"/>
        <v>0</v>
      </c>
      <c r="CR1598" s="1">
        <v>22</v>
      </c>
    </row>
    <row r="1599" spans="1:96" s="1" customFormat="1" ht="15" hidden="1" customHeight="1" x14ac:dyDescent="0.25">
      <c r="A1599" s="1" t="s">
        <v>1672</v>
      </c>
      <c r="B1599" s="1" t="s">
        <v>1673</v>
      </c>
      <c r="C1599" s="1" t="s">
        <v>25</v>
      </c>
      <c r="D1599" s="1" t="s">
        <v>1555</v>
      </c>
      <c r="E1599" s="1" t="s">
        <v>1674</v>
      </c>
      <c r="F1599" s="1" t="s">
        <v>1675</v>
      </c>
      <c r="G1599" s="1" t="s">
        <v>832</v>
      </c>
      <c r="H1599" s="1" t="s">
        <v>1676</v>
      </c>
      <c r="I1599" s="1" t="s">
        <v>1677</v>
      </c>
      <c r="J1599" s="1" t="s">
        <v>1677</v>
      </c>
      <c r="K1599" s="1" t="s">
        <v>1678</v>
      </c>
      <c r="L1599" s="1" t="s">
        <v>105</v>
      </c>
      <c r="M1599" s="1" t="s">
        <v>373</v>
      </c>
      <c r="N1599" s="1" t="s">
        <v>1679</v>
      </c>
      <c r="O1599" s="1" t="s">
        <v>1411</v>
      </c>
      <c r="P1599" s="1">
        <v>952</v>
      </c>
      <c r="Q1599" s="1" t="s">
        <v>5360</v>
      </c>
      <c r="R1599" s="1" t="s">
        <v>38</v>
      </c>
      <c r="S1599" s="1" t="s">
        <v>5361</v>
      </c>
      <c r="T1599" s="1" t="s">
        <v>5362</v>
      </c>
      <c r="U1599" s="1">
        <v>6</v>
      </c>
      <c r="V1599" s="1" t="s">
        <v>41</v>
      </c>
      <c r="W1599" s="1" t="s">
        <v>41</v>
      </c>
      <c r="X1599" s="1">
        <v>2</v>
      </c>
      <c r="Z1599" s="1">
        <v>50</v>
      </c>
      <c r="AA1599" s="1">
        <v>50</v>
      </c>
      <c r="AO1599" s="1">
        <f t="shared" si="277"/>
        <v>0</v>
      </c>
      <c r="AP1599" s="1">
        <v>123.04</v>
      </c>
      <c r="AU1599" s="1">
        <v>73.040000000000006</v>
      </c>
      <c r="BI1599" s="1">
        <f t="shared" si="278"/>
        <v>0</v>
      </c>
      <c r="BJ1599" s="1">
        <v>41</v>
      </c>
      <c r="BK1599" s="1">
        <v>3</v>
      </c>
      <c r="BO1599" s="1">
        <v>5</v>
      </c>
      <c r="BP1599" s="1">
        <v>3</v>
      </c>
      <c r="BW1599" s="1">
        <v>10</v>
      </c>
      <c r="BX1599" s="1">
        <f t="shared" si="279"/>
        <v>0</v>
      </c>
      <c r="BY1599" s="1">
        <v>20</v>
      </c>
      <c r="CA1599" s="1">
        <f t="shared" si="280"/>
        <v>0</v>
      </c>
      <c r="CB1599" s="1">
        <f t="shared" si="281"/>
        <v>0</v>
      </c>
      <c r="CC1599" s="1">
        <v>50</v>
      </c>
      <c r="CD1599" s="1">
        <v>50</v>
      </c>
      <c r="CG1599" s="1">
        <f t="shared" si="282"/>
        <v>0</v>
      </c>
      <c r="CH1599" s="1">
        <v>32</v>
      </c>
      <c r="CI1599" s="1">
        <v>32</v>
      </c>
      <c r="CL1599" s="1">
        <f t="shared" si="283"/>
        <v>0</v>
      </c>
      <c r="CO1599" s="1">
        <f t="shared" si="284"/>
        <v>0</v>
      </c>
      <c r="CP1599" s="1">
        <v>214.04</v>
      </c>
      <c r="CQ1599" s="1">
        <f t="shared" si="286"/>
        <v>0</v>
      </c>
      <c r="CR1599" s="1">
        <v>23</v>
      </c>
    </row>
    <row r="1600" spans="1:96" s="1" customFormat="1" ht="15" hidden="1" customHeight="1" x14ac:dyDescent="0.25">
      <c r="A1600" s="1" t="s">
        <v>1680</v>
      </c>
      <c r="B1600" s="1" t="s">
        <v>1681</v>
      </c>
      <c r="C1600" s="1" t="s">
        <v>25</v>
      </c>
      <c r="D1600" s="1" t="s">
        <v>1555</v>
      </c>
      <c r="E1600" s="1" t="s">
        <v>1682</v>
      </c>
      <c r="F1600" s="1" t="s">
        <v>1683</v>
      </c>
      <c r="G1600" s="1" t="s">
        <v>780</v>
      </c>
      <c r="H1600" s="1" t="s">
        <v>30</v>
      </c>
      <c r="I1600" s="1" t="s">
        <v>1684</v>
      </c>
      <c r="J1600" s="1" t="s">
        <v>1685</v>
      </c>
      <c r="K1600" s="1" t="s">
        <v>1686</v>
      </c>
      <c r="L1600" s="1" t="s">
        <v>602</v>
      </c>
      <c r="M1600" s="1" t="s">
        <v>1687</v>
      </c>
      <c r="N1600" s="1" t="s">
        <v>1688</v>
      </c>
      <c r="O1600" s="1" t="s">
        <v>1689</v>
      </c>
      <c r="P1600" s="1">
        <v>952</v>
      </c>
      <c r="Q1600" s="1" t="s">
        <v>5360</v>
      </c>
      <c r="R1600" s="1" t="s">
        <v>38</v>
      </c>
      <c r="S1600" s="1" t="s">
        <v>5361</v>
      </c>
      <c r="T1600" s="1" t="s">
        <v>5362</v>
      </c>
      <c r="U1600" s="1">
        <v>6</v>
      </c>
      <c r="V1600" s="1" t="s">
        <v>41</v>
      </c>
      <c r="W1600" s="1" t="s">
        <v>41</v>
      </c>
      <c r="X1600" s="1">
        <v>2</v>
      </c>
      <c r="Z1600" s="1">
        <v>50</v>
      </c>
      <c r="AA1600" s="1">
        <v>50</v>
      </c>
      <c r="AO1600" s="1">
        <f t="shared" ref="AO1600:AO1663" si="287">IF(SUBTOTAL(9,AA1600:AN1600)&gt;=500,500,SUBTOTAL(9,AA1600:AN1600))</f>
        <v>0</v>
      </c>
      <c r="AP1600" s="1">
        <v>109.1</v>
      </c>
      <c r="AX1600" s="1">
        <v>5.48</v>
      </c>
      <c r="BB1600" s="1">
        <v>53.62</v>
      </c>
      <c r="BI1600" s="1">
        <f t="shared" ref="BI1600:BI1663" si="288">IF(SUBTOTAL(9,AA1600,AQ1600:BH1600)&gt;=500,500,SUBTOTAL(9,AA1600,AQ1600:BH1600))</f>
        <v>0</v>
      </c>
      <c r="BJ1600" s="1">
        <v>50.1</v>
      </c>
      <c r="BK1600" s="1">
        <v>4.5</v>
      </c>
      <c r="BO1600" s="1">
        <v>17.5</v>
      </c>
      <c r="BP1600" s="1">
        <v>6</v>
      </c>
      <c r="BQ1600" s="1">
        <v>4</v>
      </c>
      <c r="BS1600" s="1">
        <v>8.1</v>
      </c>
      <c r="BW1600" s="1">
        <v>10</v>
      </c>
      <c r="BX1600" s="1">
        <f t="shared" ref="BX1600:BX1663" si="289">IF(SUBTOTAL(9,BK1600:BW1600)&gt;=210,210,SUBTOTAL(9,BK1600:BW1600))</f>
        <v>0</v>
      </c>
      <c r="CA1600" s="1">
        <f t="shared" ref="CA1600:CA1663" si="290">IF(SUBTOTAL(9,BY1600:BZ1600)&gt;=90,90,SUBTOTAL(9,BY1600:BZ1600))</f>
        <v>0</v>
      </c>
      <c r="CB1600" s="1">
        <f t="shared" ref="CB1600:CB1663" si="291">SUM(BX1600,CA1600)</f>
        <v>0</v>
      </c>
      <c r="CC1600" s="1">
        <v>50</v>
      </c>
      <c r="CD1600" s="1">
        <v>50</v>
      </c>
      <c r="CG1600" s="1">
        <f t="shared" ref="CG1600:CG1663" si="292">IF(SUBTOTAL(9,CD1600:CF1600)&gt;=200,200,SUBTOTAL(9,CD1600:CF1600))</f>
        <v>0</v>
      </c>
      <c r="CH1600" s="1">
        <v>32</v>
      </c>
      <c r="CI1600" s="1">
        <v>32</v>
      </c>
      <c r="CL1600" s="1">
        <f t="shared" ref="CL1600:CL1663" si="293">IF(SUBTOTAL(9,CI1600:CK1600)&gt;=100,100,SUBTOTAL(9,CI1600:CK1600))</f>
        <v>0</v>
      </c>
      <c r="CO1600" s="1">
        <f t="shared" ref="CO1600:CO1663" si="294">SUM(CN1600)</f>
        <v>0</v>
      </c>
      <c r="CP1600" s="1">
        <v>209.2</v>
      </c>
      <c r="CQ1600" s="1">
        <f t="shared" si="286"/>
        <v>0</v>
      </c>
      <c r="CR1600" s="1">
        <v>24</v>
      </c>
    </row>
    <row r="1601" spans="1:96" s="1" customFormat="1" ht="15" hidden="1" customHeight="1" x14ac:dyDescent="0.25">
      <c r="A1601" s="1" t="s">
        <v>5380</v>
      </c>
      <c r="B1601" s="1" t="s">
        <v>5381</v>
      </c>
      <c r="C1601" s="1" t="s">
        <v>25</v>
      </c>
      <c r="D1601" s="1" t="s">
        <v>1555</v>
      </c>
      <c r="E1601" s="1" t="s">
        <v>5382</v>
      </c>
      <c r="F1601" s="1" t="s">
        <v>5383</v>
      </c>
      <c r="G1601" s="1" t="s">
        <v>1127</v>
      </c>
      <c r="H1601" s="1" t="s">
        <v>74</v>
      </c>
      <c r="I1601" s="1" t="s">
        <v>5384</v>
      </c>
      <c r="J1601" s="1" t="s">
        <v>5385</v>
      </c>
      <c r="K1601" s="1" t="s">
        <v>5386</v>
      </c>
      <c r="L1601" s="1" t="s">
        <v>1602</v>
      </c>
      <c r="M1601" s="1" t="s">
        <v>1603</v>
      </c>
      <c r="N1601" s="1" t="s">
        <v>5387</v>
      </c>
      <c r="O1601" s="1" t="s">
        <v>5388</v>
      </c>
      <c r="P1601" s="1">
        <v>952</v>
      </c>
      <c r="Q1601" s="1" t="s">
        <v>5360</v>
      </c>
      <c r="R1601" s="1" t="s">
        <v>38</v>
      </c>
      <c r="S1601" s="1" t="s">
        <v>5361</v>
      </c>
      <c r="T1601" s="1" t="s">
        <v>5362</v>
      </c>
      <c r="U1601" s="1">
        <v>6</v>
      </c>
      <c r="V1601" s="1" t="s">
        <v>41</v>
      </c>
      <c r="W1601" s="1" t="s">
        <v>41</v>
      </c>
      <c r="X1601" s="1">
        <v>1</v>
      </c>
      <c r="Z1601" s="1">
        <v>50</v>
      </c>
      <c r="AA1601" s="1">
        <v>50</v>
      </c>
      <c r="AO1601" s="1">
        <f t="shared" si="287"/>
        <v>0</v>
      </c>
      <c r="AP1601" s="1">
        <v>204.54</v>
      </c>
      <c r="AX1601" s="1">
        <v>20.55</v>
      </c>
      <c r="BA1601" s="1">
        <v>22.92</v>
      </c>
      <c r="BB1601" s="1">
        <v>111.07</v>
      </c>
      <c r="BI1601" s="1">
        <f t="shared" si="288"/>
        <v>0</v>
      </c>
      <c r="BJ1601" s="1">
        <v>4.25</v>
      </c>
      <c r="BK1601" s="1">
        <v>0.5</v>
      </c>
      <c r="BO1601" s="1">
        <v>3.75</v>
      </c>
      <c r="BX1601" s="1">
        <f t="shared" si="289"/>
        <v>0</v>
      </c>
      <c r="CA1601" s="1">
        <f t="shared" si="290"/>
        <v>0</v>
      </c>
      <c r="CB1601" s="1">
        <f t="shared" si="291"/>
        <v>0</v>
      </c>
      <c r="CG1601" s="1">
        <f t="shared" si="292"/>
        <v>0</v>
      </c>
      <c r="CL1601" s="1">
        <f t="shared" si="293"/>
        <v>0</v>
      </c>
      <c r="CO1601" s="1">
        <f t="shared" si="294"/>
        <v>0</v>
      </c>
      <c r="CP1601" s="1">
        <v>208.79</v>
      </c>
      <c r="CQ1601" s="1">
        <f t="shared" si="286"/>
        <v>0</v>
      </c>
      <c r="CR1601" s="1">
        <v>25</v>
      </c>
    </row>
    <row r="1602" spans="1:96" s="1" customFormat="1" ht="15" hidden="1" customHeight="1" x14ac:dyDescent="0.25">
      <c r="A1602" s="1" t="s">
        <v>1979</v>
      </c>
      <c r="B1602" s="1" t="s">
        <v>1980</v>
      </c>
      <c r="C1602" s="1" t="s">
        <v>157</v>
      </c>
      <c r="D1602" s="1" t="s">
        <v>98</v>
      </c>
      <c r="E1602" s="1" t="s">
        <v>1981</v>
      </c>
      <c r="F1602" s="1" t="s">
        <v>1982</v>
      </c>
      <c r="G1602" s="1" t="s">
        <v>1983</v>
      </c>
      <c r="H1602" s="1" t="s">
        <v>74</v>
      </c>
      <c r="I1602" s="1" t="s">
        <v>1984</v>
      </c>
      <c r="J1602" s="1" t="s">
        <v>1985</v>
      </c>
      <c r="K1602" s="1" t="s">
        <v>1986</v>
      </c>
      <c r="L1602" s="1" t="s">
        <v>105</v>
      </c>
      <c r="M1602" s="1" t="s">
        <v>1987</v>
      </c>
      <c r="N1602" s="1" t="s">
        <v>1988</v>
      </c>
      <c r="O1602" s="1" t="s">
        <v>1989</v>
      </c>
      <c r="P1602" s="1">
        <v>952</v>
      </c>
      <c r="Q1602" s="1" t="s">
        <v>5360</v>
      </c>
      <c r="R1602" s="1" t="s">
        <v>38</v>
      </c>
      <c r="S1602" s="1" t="s">
        <v>5361</v>
      </c>
      <c r="T1602" s="1" t="s">
        <v>5362</v>
      </c>
      <c r="U1602" s="1">
        <v>6</v>
      </c>
      <c r="V1602" s="1" t="s">
        <v>41</v>
      </c>
      <c r="W1602" s="1" t="s">
        <v>41</v>
      </c>
      <c r="X1602" s="1">
        <v>1</v>
      </c>
      <c r="Z1602" s="1">
        <v>0</v>
      </c>
      <c r="AA1602" s="1">
        <v>0</v>
      </c>
      <c r="AO1602" s="1">
        <f t="shared" si="287"/>
        <v>0</v>
      </c>
      <c r="AP1602" s="1">
        <v>66.31</v>
      </c>
      <c r="AX1602" s="1">
        <v>1.37</v>
      </c>
      <c r="BA1602" s="1">
        <v>64.94</v>
      </c>
      <c r="BI1602" s="1">
        <f t="shared" si="288"/>
        <v>0</v>
      </c>
      <c r="BJ1602" s="1">
        <v>97.35</v>
      </c>
      <c r="BK1602" s="1">
        <v>0.5</v>
      </c>
      <c r="BM1602" s="1">
        <v>2</v>
      </c>
      <c r="BQ1602" s="1">
        <v>4</v>
      </c>
      <c r="BR1602" s="1">
        <v>2.75</v>
      </c>
      <c r="BS1602" s="1">
        <v>8.1</v>
      </c>
      <c r="BV1602" s="1">
        <v>10</v>
      </c>
      <c r="BX1602" s="1">
        <f t="shared" si="289"/>
        <v>0</v>
      </c>
      <c r="BZ1602" s="1">
        <v>70</v>
      </c>
      <c r="CA1602" s="1">
        <f t="shared" si="290"/>
        <v>0</v>
      </c>
      <c r="CB1602" s="1">
        <f t="shared" si="291"/>
        <v>0</v>
      </c>
      <c r="CC1602" s="1">
        <v>20</v>
      </c>
      <c r="CD1602" s="1">
        <v>20</v>
      </c>
      <c r="CG1602" s="1">
        <f t="shared" si="292"/>
        <v>0</v>
      </c>
      <c r="CH1602" s="1">
        <v>8</v>
      </c>
      <c r="CI1602" s="1">
        <v>8</v>
      </c>
      <c r="CL1602" s="1">
        <f t="shared" si="293"/>
        <v>0</v>
      </c>
      <c r="CO1602" s="1">
        <f t="shared" si="294"/>
        <v>0</v>
      </c>
      <c r="CP1602" s="1">
        <v>183.66</v>
      </c>
      <c r="CQ1602" s="1">
        <f t="shared" si="286"/>
        <v>0</v>
      </c>
      <c r="CR1602" s="1">
        <v>26</v>
      </c>
    </row>
    <row r="1603" spans="1:96" s="1" customFormat="1" ht="15" hidden="1" customHeight="1" x14ac:dyDescent="0.25">
      <c r="A1603" s="1" t="s">
        <v>1998</v>
      </c>
      <c r="B1603" s="1" t="s">
        <v>1999</v>
      </c>
      <c r="C1603" s="1" t="s">
        <v>157</v>
      </c>
      <c r="D1603" s="1" t="s">
        <v>71</v>
      </c>
      <c r="E1603" s="1" t="s">
        <v>2000</v>
      </c>
      <c r="F1603" s="1" t="s">
        <v>2001</v>
      </c>
      <c r="G1603" s="1" t="s">
        <v>217</v>
      </c>
      <c r="H1603" s="1" t="s">
        <v>2002</v>
      </c>
      <c r="I1603" s="1" t="s">
        <v>2003</v>
      </c>
      <c r="J1603" s="1" t="s">
        <v>2004</v>
      </c>
      <c r="K1603" s="1" t="s">
        <v>2005</v>
      </c>
      <c r="L1603" s="1" t="s">
        <v>2006</v>
      </c>
      <c r="M1603" s="1" t="s">
        <v>436</v>
      </c>
      <c r="N1603" s="1" t="s">
        <v>2007</v>
      </c>
      <c r="O1603" s="1" t="s">
        <v>438</v>
      </c>
      <c r="P1603" s="1">
        <v>952</v>
      </c>
      <c r="Q1603" s="1" t="s">
        <v>5360</v>
      </c>
      <c r="R1603" s="1" t="s">
        <v>38</v>
      </c>
      <c r="S1603" s="1" t="s">
        <v>5361</v>
      </c>
      <c r="T1603" s="1" t="s">
        <v>5362</v>
      </c>
      <c r="U1603" s="1">
        <v>6</v>
      </c>
      <c r="V1603" s="1" t="s">
        <v>41</v>
      </c>
      <c r="W1603" s="1" t="s">
        <v>41</v>
      </c>
      <c r="X1603" s="1">
        <v>5</v>
      </c>
      <c r="Z1603" s="1">
        <v>10</v>
      </c>
      <c r="AA1603" s="1">
        <v>10</v>
      </c>
      <c r="AO1603" s="1">
        <f t="shared" si="287"/>
        <v>0</v>
      </c>
      <c r="AP1603" s="1">
        <v>69.760000000000005</v>
      </c>
      <c r="AU1603" s="1">
        <v>59.76</v>
      </c>
      <c r="BI1603" s="1">
        <f t="shared" si="288"/>
        <v>0</v>
      </c>
      <c r="BJ1603" s="1">
        <v>16</v>
      </c>
      <c r="BQ1603" s="1">
        <v>6</v>
      </c>
      <c r="BV1603" s="1">
        <v>10</v>
      </c>
      <c r="BX1603" s="1">
        <f t="shared" si="289"/>
        <v>0</v>
      </c>
      <c r="CA1603" s="1">
        <f t="shared" si="290"/>
        <v>0</v>
      </c>
      <c r="CB1603" s="1">
        <f t="shared" si="291"/>
        <v>0</v>
      </c>
      <c r="CC1603" s="1">
        <v>90</v>
      </c>
      <c r="CD1603" s="1">
        <v>40</v>
      </c>
      <c r="CE1603" s="1">
        <v>50</v>
      </c>
      <c r="CG1603" s="1">
        <f t="shared" si="292"/>
        <v>0</v>
      </c>
      <c r="CH1603" s="1">
        <v>39</v>
      </c>
      <c r="CI1603" s="1">
        <v>24</v>
      </c>
      <c r="CJ1603" s="1">
        <v>15</v>
      </c>
      <c r="CL1603" s="1">
        <f t="shared" si="293"/>
        <v>0</v>
      </c>
      <c r="CO1603" s="1">
        <f t="shared" si="294"/>
        <v>0</v>
      </c>
      <c r="CP1603" s="1">
        <v>175.76</v>
      </c>
      <c r="CQ1603" s="1">
        <f t="shared" si="286"/>
        <v>0</v>
      </c>
      <c r="CR1603" s="1">
        <v>27</v>
      </c>
    </row>
    <row r="1604" spans="1:96" s="1" customFormat="1" ht="15" hidden="1" customHeight="1" x14ac:dyDescent="0.25">
      <c r="A1604" s="1" t="s">
        <v>5389</v>
      </c>
      <c r="B1604" s="1" t="s">
        <v>5390</v>
      </c>
      <c r="C1604" s="1" t="s">
        <v>25</v>
      </c>
      <c r="D1604" s="1" t="s">
        <v>1555</v>
      </c>
      <c r="E1604" s="1" t="s">
        <v>5391</v>
      </c>
      <c r="F1604" s="1" t="s">
        <v>5392</v>
      </c>
      <c r="G1604" s="1" t="s">
        <v>60</v>
      </c>
      <c r="H1604" s="1" t="s">
        <v>29</v>
      </c>
      <c r="I1604" s="1" t="s">
        <v>5393</v>
      </c>
      <c r="J1604" s="1" t="s">
        <v>5393</v>
      </c>
      <c r="K1604" s="1" t="s">
        <v>5394</v>
      </c>
      <c r="L1604" s="1" t="s">
        <v>2106</v>
      </c>
      <c r="M1604" s="1" t="s">
        <v>2117</v>
      </c>
      <c r="N1604" s="1" t="s">
        <v>5395</v>
      </c>
      <c r="O1604" s="1" t="s">
        <v>95</v>
      </c>
      <c r="P1604" s="1">
        <v>952</v>
      </c>
      <c r="Q1604" s="1" t="s">
        <v>5360</v>
      </c>
      <c r="R1604" s="1" t="s">
        <v>38</v>
      </c>
      <c r="S1604" s="1" t="s">
        <v>5361</v>
      </c>
      <c r="T1604" s="1" t="s">
        <v>5362</v>
      </c>
      <c r="U1604" s="1">
        <v>6</v>
      </c>
      <c r="V1604" s="1" t="s">
        <v>41</v>
      </c>
      <c r="W1604" s="1" t="s">
        <v>41</v>
      </c>
      <c r="X1604" s="1">
        <v>1</v>
      </c>
      <c r="Z1604" s="1">
        <v>10</v>
      </c>
      <c r="AA1604" s="1">
        <v>10</v>
      </c>
      <c r="AO1604" s="1">
        <f t="shared" si="287"/>
        <v>0</v>
      </c>
      <c r="AP1604" s="1">
        <v>105.8</v>
      </c>
      <c r="AQ1604" s="1">
        <v>10.79</v>
      </c>
      <c r="AU1604" s="1">
        <v>16.600000000000001</v>
      </c>
      <c r="AX1604" s="1">
        <v>10.96</v>
      </c>
      <c r="BB1604" s="1">
        <v>57.45</v>
      </c>
      <c r="BH1604" s="1">
        <v>0</v>
      </c>
      <c r="BI1604" s="1">
        <f t="shared" si="288"/>
        <v>0</v>
      </c>
      <c r="BJ1604" s="1">
        <v>19</v>
      </c>
      <c r="BK1604" s="1">
        <v>3.5</v>
      </c>
      <c r="BP1604" s="1">
        <v>1.5</v>
      </c>
      <c r="BQ1604" s="1">
        <v>4</v>
      </c>
      <c r="BV1604" s="1">
        <v>10</v>
      </c>
      <c r="BX1604" s="1">
        <f t="shared" si="289"/>
        <v>0</v>
      </c>
      <c r="CA1604" s="1">
        <f t="shared" si="290"/>
        <v>0</v>
      </c>
      <c r="CB1604" s="1">
        <f t="shared" si="291"/>
        <v>0</v>
      </c>
      <c r="CC1604" s="1">
        <v>50</v>
      </c>
      <c r="CE1604" s="1">
        <v>50</v>
      </c>
      <c r="CG1604" s="1">
        <f t="shared" si="292"/>
        <v>0</v>
      </c>
      <c r="CH1604" s="1">
        <v>15</v>
      </c>
      <c r="CJ1604" s="1">
        <v>15</v>
      </c>
      <c r="CL1604" s="1">
        <f t="shared" si="293"/>
        <v>0</v>
      </c>
      <c r="CO1604" s="1">
        <f t="shared" si="294"/>
        <v>0</v>
      </c>
      <c r="CP1604" s="1">
        <v>174.8</v>
      </c>
      <c r="CQ1604" s="1">
        <f t="shared" si="286"/>
        <v>0</v>
      </c>
      <c r="CR1604" s="1">
        <v>28</v>
      </c>
    </row>
    <row r="1605" spans="1:96" s="1" customFormat="1" ht="15" hidden="1" customHeight="1" x14ac:dyDescent="0.25">
      <c r="A1605" s="1" t="s">
        <v>1690</v>
      </c>
      <c r="B1605" s="1" t="s">
        <v>1691</v>
      </c>
      <c r="C1605" s="1" t="s">
        <v>25</v>
      </c>
      <c r="D1605" s="1" t="s">
        <v>1555</v>
      </c>
      <c r="E1605" s="1" t="s">
        <v>1692</v>
      </c>
      <c r="F1605" s="1" t="s">
        <v>1693</v>
      </c>
      <c r="G1605" s="1" t="s">
        <v>1694</v>
      </c>
      <c r="H1605" s="1" t="s">
        <v>30</v>
      </c>
      <c r="I1605" s="1" t="s">
        <v>1695</v>
      </c>
      <c r="J1605" s="1" t="s">
        <v>1695</v>
      </c>
      <c r="K1605" s="1" t="s">
        <v>1696</v>
      </c>
      <c r="L1605" s="1" t="s">
        <v>299</v>
      </c>
      <c r="M1605" s="1" t="s">
        <v>300</v>
      </c>
      <c r="N1605" s="1" t="s">
        <v>1697</v>
      </c>
      <c r="O1605" s="1" t="s">
        <v>302</v>
      </c>
      <c r="P1605" s="1">
        <v>952</v>
      </c>
      <c r="Q1605" s="1" t="s">
        <v>5360</v>
      </c>
      <c r="R1605" s="1" t="s">
        <v>38</v>
      </c>
      <c r="S1605" s="1" t="s">
        <v>5361</v>
      </c>
      <c r="T1605" s="1" t="s">
        <v>5362</v>
      </c>
      <c r="U1605" s="1">
        <v>6</v>
      </c>
      <c r="V1605" s="1" t="s">
        <v>41</v>
      </c>
      <c r="W1605" s="1" t="s">
        <v>41</v>
      </c>
      <c r="X1605" s="1">
        <v>3</v>
      </c>
      <c r="Z1605" s="1">
        <v>10</v>
      </c>
      <c r="AA1605" s="1">
        <v>10</v>
      </c>
      <c r="AO1605" s="1">
        <f t="shared" si="287"/>
        <v>0</v>
      </c>
      <c r="AP1605" s="1">
        <v>116.73</v>
      </c>
      <c r="AQ1605" s="1">
        <v>3.32</v>
      </c>
      <c r="BB1605" s="1">
        <v>103.41</v>
      </c>
      <c r="BI1605" s="1">
        <f t="shared" si="288"/>
        <v>0</v>
      </c>
      <c r="BJ1605" s="1">
        <v>27.5</v>
      </c>
      <c r="BK1605" s="1">
        <v>0.5</v>
      </c>
      <c r="BO1605" s="1">
        <v>5</v>
      </c>
      <c r="BQ1605" s="1">
        <v>2</v>
      </c>
      <c r="BX1605" s="1">
        <f t="shared" si="289"/>
        <v>0</v>
      </c>
      <c r="BY1605" s="1">
        <v>20</v>
      </c>
      <c r="CA1605" s="1">
        <f t="shared" si="290"/>
        <v>0</v>
      </c>
      <c r="CB1605" s="1">
        <f t="shared" si="291"/>
        <v>0</v>
      </c>
      <c r="CC1605" s="1">
        <v>30</v>
      </c>
      <c r="CD1605" s="1">
        <v>30</v>
      </c>
      <c r="CG1605" s="1">
        <f t="shared" si="292"/>
        <v>0</v>
      </c>
      <c r="CH1605" s="1">
        <v>16</v>
      </c>
      <c r="CI1605" s="1">
        <v>16</v>
      </c>
      <c r="CL1605" s="1">
        <f t="shared" si="293"/>
        <v>0</v>
      </c>
      <c r="CO1605" s="1">
        <f t="shared" si="294"/>
        <v>0</v>
      </c>
      <c r="CP1605" s="1">
        <v>174.23</v>
      </c>
      <c r="CQ1605" s="1">
        <f t="shared" si="286"/>
        <v>0</v>
      </c>
      <c r="CR1605" s="1">
        <v>29</v>
      </c>
    </row>
    <row r="1606" spans="1:96" s="1" customFormat="1" ht="15" hidden="1" customHeight="1" x14ac:dyDescent="0.25">
      <c r="A1606" s="1" t="s">
        <v>1705</v>
      </c>
      <c r="B1606" s="1" t="s">
        <v>1706</v>
      </c>
      <c r="C1606" s="1" t="s">
        <v>25</v>
      </c>
      <c r="D1606" s="1" t="s">
        <v>1555</v>
      </c>
      <c r="E1606" s="1" t="s">
        <v>1707</v>
      </c>
      <c r="F1606" s="1" t="s">
        <v>1708</v>
      </c>
      <c r="G1606" s="1" t="s">
        <v>217</v>
      </c>
      <c r="H1606" s="1" t="s">
        <v>29</v>
      </c>
      <c r="I1606" s="1" t="s">
        <v>1709</v>
      </c>
      <c r="J1606" s="1" t="s">
        <v>1710</v>
      </c>
      <c r="K1606" s="1" t="s">
        <v>1711</v>
      </c>
      <c r="L1606" s="1" t="s">
        <v>92</v>
      </c>
      <c r="M1606" s="1" t="s">
        <v>93</v>
      </c>
      <c r="N1606" s="1" t="s">
        <v>1712</v>
      </c>
      <c r="O1606" s="1" t="s">
        <v>107</v>
      </c>
      <c r="P1606" s="1">
        <v>952</v>
      </c>
      <c r="Q1606" s="1" t="s">
        <v>5360</v>
      </c>
      <c r="R1606" s="1" t="s">
        <v>38</v>
      </c>
      <c r="S1606" s="1" t="s">
        <v>5361</v>
      </c>
      <c r="T1606" s="1" t="s">
        <v>5362</v>
      </c>
      <c r="U1606" s="1">
        <v>6</v>
      </c>
      <c r="V1606" s="1" t="s">
        <v>41</v>
      </c>
      <c r="W1606" s="1" t="s">
        <v>41</v>
      </c>
      <c r="X1606" s="1">
        <v>1</v>
      </c>
      <c r="Z1606" s="1">
        <v>10</v>
      </c>
      <c r="AA1606" s="1">
        <v>10</v>
      </c>
      <c r="AO1606" s="1">
        <f t="shared" si="287"/>
        <v>0</v>
      </c>
      <c r="AP1606" s="1">
        <v>22.29</v>
      </c>
      <c r="AX1606" s="1">
        <v>2.74</v>
      </c>
      <c r="BA1606" s="1">
        <v>9.5500000000000007</v>
      </c>
      <c r="BI1606" s="1">
        <f t="shared" si="288"/>
        <v>0</v>
      </c>
      <c r="BJ1606" s="1">
        <v>151.44999999999999</v>
      </c>
      <c r="BK1606" s="1">
        <v>4</v>
      </c>
      <c r="BL1606" s="1">
        <v>0.75</v>
      </c>
      <c r="BM1606" s="1">
        <v>7</v>
      </c>
      <c r="BO1606" s="1">
        <v>95</v>
      </c>
      <c r="BP1606" s="1">
        <v>4.5</v>
      </c>
      <c r="BQ1606" s="1">
        <v>4</v>
      </c>
      <c r="BS1606" s="1">
        <v>2.7</v>
      </c>
      <c r="BT1606" s="1">
        <v>3.5</v>
      </c>
      <c r="BW1606" s="1">
        <v>10</v>
      </c>
      <c r="BX1606" s="1">
        <f t="shared" si="289"/>
        <v>0</v>
      </c>
      <c r="BY1606" s="1">
        <v>20</v>
      </c>
      <c r="CA1606" s="1">
        <f t="shared" si="290"/>
        <v>0</v>
      </c>
      <c r="CB1606" s="1">
        <f t="shared" si="291"/>
        <v>0</v>
      </c>
      <c r="CC1606" s="1">
        <v>0</v>
      </c>
      <c r="CD1606" s="1">
        <v>0</v>
      </c>
      <c r="CG1606" s="1">
        <f t="shared" si="292"/>
        <v>0</v>
      </c>
      <c r="CH1606" s="1">
        <v>0</v>
      </c>
      <c r="CI1606" s="1">
        <v>0</v>
      </c>
      <c r="CL1606" s="1">
        <f t="shared" si="293"/>
        <v>0</v>
      </c>
      <c r="CO1606" s="1">
        <f t="shared" si="294"/>
        <v>0</v>
      </c>
      <c r="CP1606" s="1">
        <v>173.74</v>
      </c>
      <c r="CQ1606" s="1">
        <f t="shared" si="286"/>
        <v>0</v>
      </c>
      <c r="CR1606" s="1">
        <v>30</v>
      </c>
    </row>
    <row r="1607" spans="1:96" s="1" customFormat="1" ht="15" hidden="1" customHeight="1" x14ac:dyDescent="0.25">
      <c r="A1607" s="1" t="s">
        <v>1730</v>
      </c>
      <c r="B1607" s="1" t="s">
        <v>1731</v>
      </c>
      <c r="C1607" s="1" t="s">
        <v>267</v>
      </c>
      <c r="D1607" s="1" t="s">
        <v>1555</v>
      </c>
      <c r="E1607" s="1" t="s">
        <v>1732</v>
      </c>
      <c r="F1607" s="1" t="s">
        <v>1733</v>
      </c>
      <c r="G1607" s="1" t="s">
        <v>29</v>
      </c>
      <c r="H1607" s="1" t="s">
        <v>75</v>
      </c>
      <c r="I1607" s="1" t="s">
        <v>1734</v>
      </c>
      <c r="J1607" s="1" t="s">
        <v>1735</v>
      </c>
      <c r="K1607" s="1" t="s">
        <v>1736</v>
      </c>
      <c r="L1607" s="1" t="s">
        <v>1018</v>
      </c>
      <c r="M1607" s="1" t="s">
        <v>1737</v>
      </c>
      <c r="N1607" s="1" t="s">
        <v>1738</v>
      </c>
      <c r="O1607" s="1" t="s">
        <v>1020</v>
      </c>
      <c r="P1607" s="1">
        <v>952</v>
      </c>
      <c r="Q1607" s="1" t="s">
        <v>5360</v>
      </c>
      <c r="R1607" s="1" t="s">
        <v>38</v>
      </c>
      <c r="S1607" s="1" t="s">
        <v>5361</v>
      </c>
      <c r="T1607" s="1" t="s">
        <v>5362</v>
      </c>
      <c r="U1607" s="1">
        <v>6</v>
      </c>
      <c r="V1607" s="1" t="s">
        <v>41</v>
      </c>
      <c r="W1607" s="1" t="s">
        <v>41</v>
      </c>
      <c r="X1607" s="1">
        <v>2</v>
      </c>
      <c r="Z1607" s="1">
        <v>0</v>
      </c>
      <c r="AA1607" s="1">
        <v>0</v>
      </c>
      <c r="AO1607" s="1">
        <f t="shared" si="287"/>
        <v>0</v>
      </c>
      <c r="AP1607" s="1">
        <v>79.62</v>
      </c>
      <c r="AX1607" s="1">
        <v>6.85</v>
      </c>
      <c r="BB1607" s="1">
        <v>72.77</v>
      </c>
      <c r="BI1607" s="1">
        <f t="shared" si="288"/>
        <v>0</v>
      </c>
      <c r="BJ1607" s="1">
        <v>16.899999999999999</v>
      </c>
      <c r="BO1607" s="1">
        <v>7.5</v>
      </c>
      <c r="BQ1607" s="1">
        <v>4</v>
      </c>
      <c r="BS1607" s="1">
        <v>5.4</v>
      </c>
      <c r="BX1607" s="1">
        <f t="shared" si="289"/>
        <v>0</v>
      </c>
      <c r="CA1607" s="1">
        <f t="shared" si="290"/>
        <v>0</v>
      </c>
      <c r="CB1607" s="1">
        <f t="shared" si="291"/>
        <v>0</v>
      </c>
      <c r="CC1607" s="1">
        <v>50</v>
      </c>
      <c r="CD1607" s="1">
        <v>50</v>
      </c>
      <c r="CG1607" s="1">
        <f t="shared" si="292"/>
        <v>0</v>
      </c>
      <c r="CH1607" s="1">
        <v>32</v>
      </c>
      <c r="CI1607" s="1">
        <v>32</v>
      </c>
      <c r="CL1607" s="1">
        <f t="shared" si="293"/>
        <v>0</v>
      </c>
      <c r="CO1607" s="1">
        <f t="shared" si="294"/>
        <v>0</v>
      </c>
      <c r="CP1607" s="1">
        <v>146.52000000000001</v>
      </c>
      <c r="CQ1607" s="1">
        <f t="shared" si="286"/>
        <v>0</v>
      </c>
      <c r="CR1607" s="1">
        <v>31</v>
      </c>
    </row>
    <row r="1608" spans="1:96" s="1" customFormat="1" ht="15" hidden="1" customHeight="1" x14ac:dyDescent="0.25">
      <c r="A1608" s="1" t="s">
        <v>4234</v>
      </c>
      <c r="B1608" s="1" t="s">
        <v>4235</v>
      </c>
      <c r="C1608" s="1" t="s">
        <v>267</v>
      </c>
      <c r="D1608" s="1" t="s">
        <v>71</v>
      </c>
      <c r="E1608" s="1" t="s">
        <v>4236</v>
      </c>
      <c r="F1608" s="1" t="s">
        <v>4237</v>
      </c>
      <c r="G1608" s="1" t="s">
        <v>4238</v>
      </c>
      <c r="H1608" s="1" t="s">
        <v>123</v>
      </c>
      <c r="I1608" s="1" t="s">
        <v>4239</v>
      </c>
      <c r="J1608" s="1" t="s">
        <v>4240</v>
      </c>
      <c r="K1608" s="1" t="s">
        <v>4241</v>
      </c>
      <c r="L1608" s="1" t="s">
        <v>3144</v>
      </c>
      <c r="M1608" s="1" t="s">
        <v>1218</v>
      </c>
      <c r="N1608" s="1" t="s">
        <v>4242</v>
      </c>
      <c r="O1608" s="1" t="s">
        <v>4243</v>
      </c>
      <c r="P1608" s="1">
        <v>952</v>
      </c>
      <c r="Q1608" s="1" t="s">
        <v>5360</v>
      </c>
      <c r="R1608" s="1" t="s">
        <v>38</v>
      </c>
      <c r="S1608" s="1" t="s">
        <v>5361</v>
      </c>
      <c r="T1608" s="1" t="s">
        <v>5362</v>
      </c>
      <c r="U1608" s="1">
        <v>6</v>
      </c>
      <c r="V1608" s="1" t="s">
        <v>41</v>
      </c>
      <c r="W1608" s="1" t="s">
        <v>41</v>
      </c>
      <c r="X1608" s="1">
        <v>5</v>
      </c>
      <c r="Z1608" s="1">
        <v>50</v>
      </c>
      <c r="AA1608" s="1">
        <v>50</v>
      </c>
      <c r="AO1608" s="1">
        <f t="shared" si="287"/>
        <v>0</v>
      </c>
      <c r="AP1608" s="1">
        <v>50</v>
      </c>
      <c r="BI1608" s="1">
        <f t="shared" si="288"/>
        <v>0</v>
      </c>
      <c r="BJ1608" s="1">
        <v>36</v>
      </c>
      <c r="BK1608" s="1">
        <v>1</v>
      </c>
      <c r="BL1608" s="1">
        <v>0.75</v>
      </c>
      <c r="BO1608" s="1">
        <v>1.25</v>
      </c>
      <c r="BP1608" s="1">
        <v>1.5</v>
      </c>
      <c r="BQ1608" s="1">
        <v>8</v>
      </c>
      <c r="BT1608" s="1">
        <v>3.5</v>
      </c>
      <c r="BX1608" s="1">
        <f t="shared" si="289"/>
        <v>0</v>
      </c>
      <c r="BY1608" s="1">
        <v>20</v>
      </c>
      <c r="CA1608" s="1">
        <f t="shared" si="290"/>
        <v>0</v>
      </c>
      <c r="CB1608" s="1">
        <f t="shared" si="291"/>
        <v>0</v>
      </c>
      <c r="CC1608" s="1">
        <v>50</v>
      </c>
      <c r="CD1608" s="1">
        <v>50</v>
      </c>
      <c r="CG1608" s="1">
        <f t="shared" si="292"/>
        <v>0</v>
      </c>
      <c r="CH1608" s="1">
        <v>32</v>
      </c>
      <c r="CI1608" s="1">
        <v>32</v>
      </c>
      <c r="CL1608" s="1">
        <f t="shared" si="293"/>
        <v>0</v>
      </c>
      <c r="CO1608" s="1">
        <f t="shared" si="294"/>
        <v>0</v>
      </c>
      <c r="CP1608" s="1">
        <v>136</v>
      </c>
      <c r="CQ1608" s="1">
        <f t="shared" si="286"/>
        <v>0</v>
      </c>
      <c r="CR1608" s="1">
        <v>32</v>
      </c>
    </row>
    <row r="1609" spans="1:96" s="1" customFormat="1" ht="15" hidden="1" customHeight="1" x14ac:dyDescent="0.25">
      <c r="A1609" s="1" t="s">
        <v>2439</v>
      </c>
      <c r="B1609" s="1" t="s">
        <v>2440</v>
      </c>
      <c r="C1609" s="1" t="s">
        <v>25</v>
      </c>
      <c r="D1609" s="1" t="s">
        <v>98</v>
      </c>
      <c r="E1609" s="1" t="s">
        <v>2441</v>
      </c>
      <c r="F1609" s="1" t="s">
        <v>2442</v>
      </c>
      <c r="G1609" s="1" t="s">
        <v>2443</v>
      </c>
      <c r="H1609" s="1" t="s">
        <v>2444</v>
      </c>
      <c r="I1609" s="1" t="s">
        <v>2445</v>
      </c>
      <c r="J1609" s="1" t="s">
        <v>2446</v>
      </c>
      <c r="K1609" s="1" t="s">
        <v>2447</v>
      </c>
      <c r="L1609" s="1" t="s">
        <v>105</v>
      </c>
      <c r="M1609" s="1" t="s">
        <v>93</v>
      </c>
      <c r="N1609" s="1" t="s">
        <v>2448</v>
      </c>
      <c r="O1609" s="1" t="s">
        <v>397</v>
      </c>
      <c r="P1609" s="1">
        <v>952</v>
      </c>
      <c r="Q1609" s="1" t="s">
        <v>5360</v>
      </c>
      <c r="R1609" s="1" t="s">
        <v>38</v>
      </c>
      <c r="S1609" s="1" t="s">
        <v>5361</v>
      </c>
      <c r="T1609" s="1" t="s">
        <v>5362</v>
      </c>
      <c r="U1609" s="1">
        <v>6</v>
      </c>
      <c r="V1609" s="1" t="s">
        <v>41</v>
      </c>
      <c r="W1609" s="1" t="s">
        <v>41</v>
      </c>
      <c r="X1609" s="1">
        <v>3</v>
      </c>
      <c r="Z1609" s="1">
        <v>157.03</v>
      </c>
      <c r="AA1609" s="1">
        <v>0</v>
      </c>
      <c r="AJ1609" s="1">
        <v>157.03</v>
      </c>
      <c r="AO1609" s="1">
        <f t="shared" si="287"/>
        <v>0</v>
      </c>
      <c r="AP1609" s="1">
        <v>78.31</v>
      </c>
      <c r="BA1609" s="1">
        <v>78.31</v>
      </c>
      <c r="BI1609" s="1">
        <f t="shared" si="288"/>
        <v>0</v>
      </c>
      <c r="BJ1609" s="1">
        <v>2</v>
      </c>
      <c r="BQ1609" s="1">
        <v>2</v>
      </c>
      <c r="BX1609" s="1">
        <f t="shared" si="289"/>
        <v>0</v>
      </c>
      <c r="CA1609" s="1">
        <f t="shared" si="290"/>
        <v>0</v>
      </c>
      <c r="CB1609" s="1">
        <f t="shared" si="291"/>
        <v>0</v>
      </c>
      <c r="CC1609" s="1">
        <v>30</v>
      </c>
      <c r="CD1609" s="1">
        <v>30</v>
      </c>
      <c r="CG1609" s="1">
        <f t="shared" si="292"/>
        <v>0</v>
      </c>
      <c r="CH1609" s="1">
        <v>16</v>
      </c>
      <c r="CI1609" s="1">
        <v>16</v>
      </c>
      <c r="CL1609" s="1">
        <f t="shared" si="293"/>
        <v>0</v>
      </c>
      <c r="CO1609" s="1">
        <f t="shared" si="294"/>
        <v>0</v>
      </c>
      <c r="CP1609" s="1">
        <v>110.31</v>
      </c>
      <c r="CQ1609" s="1">
        <f t="shared" si="286"/>
        <v>0</v>
      </c>
      <c r="CR1609" s="1">
        <v>33</v>
      </c>
    </row>
    <row r="1610" spans="1:96" s="1" customFormat="1" ht="15" hidden="1" customHeight="1" x14ac:dyDescent="0.25">
      <c r="A1610" s="1" t="s">
        <v>5396</v>
      </c>
      <c r="B1610" s="1" t="s">
        <v>5397</v>
      </c>
      <c r="C1610" s="1" t="s">
        <v>419</v>
      </c>
      <c r="D1610" s="1" t="s">
        <v>1555</v>
      </c>
      <c r="E1610" s="1" t="s">
        <v>5398</v>
      </c>
      <c r="F1610" s="1" t="s">
        <v>5399</v>
      </c>
      <c r="G1610" s="1" t="s">
        <v>1923</v>
      </c>
      <c r="H1610" s="1" t="s">
        <v>137</v>
      </c>
      <c r="I1610" s="1" t="s">
        <v>5400</v>
      </c>
      <c r="J1610" s="1" t="s">
        <v>5401</v>
      </c>
      <c r="K1610" s="1" t="s">
        <v>5402</v>
      </c>
      <c r="L1610" s="1" t="s">
        <v>105</v>
      </c>
      <c r="M1610" s="1" t="s">
        <v>176</v>
      </c>
      <c r="N1610" s="1" t="s">
        <v>5403</v>
      </c>
      <c r="O1610" s="1" t="s">
        <v>1328</v>
      </c>
      <c r="P1610" s="1">
        <v>952</v>
      </c>
      <c r="Q1610" s="1" t="s">
        <v>5360</v>
      </c>
      <c r="R1610" s="1" t="s">
        <v>38</v>
      </c>
      <c r="S1610" s="1" t="s">
        <v>5361</v>
      </c>
      <c r="T1610" s="1" t="s">
        <v>5362</v>
      </c>
      <c r="U1610" s="1">
        <v>6</v>
      </c>
      <c r="V1610" s="1" t="s">
        <v>41</v>
      </c>
      <c r="W1610" s="1" t="s">
        <v>41</v>
      </c>
      <c r="X1610" s="1">
        <v>1</v>
      </c>
      <c r="Z1610" s="1">
        <v>10</v>
      </c>
      <c r="AA1610" s="1">
        <v>10</v>
      </c>
      <c r="AO1610" s="1">
        <f t="shared" si="287"/>
        <v>0</v>
      </c>
      <c r="AP1610" s="1">
        <v>33.21</v>
      </c>
      <c r="AX1610" s="1">
        <v>4.1100000000000003</v>
      </c>
      <c r="BA1610" s="1">
        <v>19.100000000000001</v>
      </c>
      <c r="BI1610" s="1">
        <f t="shared" si="288"/>
        <v>0</v>
      </c>
      <c r="BJ1610" s="1">
        <v>33.25</v>
      </c>
      <c r="BK1610" s="1">
        <v>2</v>
      </c>
      <c r="BM1610" s="1">
        <v>3</v>
      </c>
      <c r="BO1610" s="1">
        <v>6.25</v>
      </c>
      <c r="BQ1610" s="1">
        <v>2</v>
      </c>
      <c r="BX1610" s="1">
        <f t="shared" si="289"/>
        <v>0</v>
      </c>
      <c r="BY1610" s="1">
        <v>20</v>
      </c>
      <c r="CA1610" s="1">
        <f t="shared" si="290"/>
        <v>0</v>
      </c>
      <c r="CB1610" s="1">
        <f t="shared" si="291"/>
        <v>0</v>
      </c>
      <c r="CC1610" s="1">
        <v>30</v>
      </c>
      <c r="CD1610" s="1">
        <v>30</v>
      </c>
      <c r="CG1610" s="1">
        <f t="shared" si="292"/>
        <v>0</v>
      </c>
      <c r="CH1610" s="1">
        <v>16</v>
      </c>
      <c r="CI1610" s="1">
        <v>16</v>
      </c>
      <c r="CL1610" s="1">
        <f t="shared" si="293"/>
        <v>0</v>
      </c>
      <c r="CO1610" s="1">
        <f t="shared" si="294"/>
        <v>0</v>
      </c>
      <c r="CP1610" s="1">
        <v>96.46</v>
      </c>
      <c r="CQ1610" s="1">
        <f t="shared" si="286"/>
        <v>0</v>
      </c>
      <c r="CR1610" s="1">
        <v>34</v>
      </c>
    </row>
    <row r="1611" spans="1:96" s="1" customFormat="1" ht="15" hidden="1" customHeight="1" x14ac:dyDescent="0.25">
      <c r="A1611" s="1" t="s">
        <v>1739</v>
      </c>
      <c r="B1611" s="1" t="s">
        <v>1740</v>
      </c>
      <c r="C1611" s="1" t="s">
        <v>267</v>
      </c>
      <c r="D1611" s="1" t="s">
        <v>1555</v>
      </c>
      <c r="E1611" s="1" t="s">
        <v>1741</v>
      </c>
      <c r="F1611" s="1" t="s">
        <v>1742</v>
      </c>
      <c r="G1611" s="1" t="s">
        <v>737</v>
      </c>
      <c r="H1611" s="1" t="s">
        <v>1108</v>
      </c>
      <c r="I1611" s="1" t="s">
        <v>1743</v>
      </c>
      <c r="J1611" s="1" t="s">
        <v>1744</v>
      </c>
      <c r="K1611" s="1" t="s">
        <v>1745</v>
      </c>
      <c r="L1611" s="1" t="s">
        <v>556</v>
      </c>
      <c r="M1611" s="1" t="s">
        <v>1746</v>
      </c>
      <c r="N1611" s="1" t="s">
        <v>1747</v>
      </c>
      <c r="O1611" s="1" t="s">
        <v>559</v>
      </c>
      <c r="P1611" s="1">
        <v>952</v>
      </c>
      <c r="Q1611" s="1" t="s">
        <v>5360</v>
      </c>
      <c r="R1611" s="1" t="s">
        <v>38</v>
      </c>
      <c r="S1611" s="1" t="s">
        <v>5361</v>
      </c>
      <c r="T1611" s="1" t="s">
        <v>5362</v>
      </c>
      <c r="U1611" s="1">
        <v>6</v>
      </c>
      <c r="V1611" s="1" t="s">
        <v>41</v>
      </c>
      <c r="W1611" s="1" t="s">
        <v>41</v>
      </c>
      <c r="X1611" s="1">
        <v>1</v>
      </c>
      <c r="Z1611" s="1">
        <v>10</v>
      </c>
      <c r="AA1611" s="1">
        <v>10</v>
      </c>
      <c r="AO1611" s="1">
        <f t="shared" si="287"/>
        <v>0</v>
      </c>
      <c r="AP1611" s="1">
        <v>48.3</v>
      </c>
      <c r="BB1611" s="1">
        <v>38.299999999999997</v>
      </c>
      <c r="BI1611" s="1">
        <f t="shared" si="288"/>
        <v>0</v>
      </c>
      <c r="BJ1611" s="1">
        <v>13.25</v>
      </c>
      <c r="BK1611" s="1">
        <v>0.5</v>
      </c>
      <c r="BL1611" s="1">
        <v>0.75</v>
      </c>
      <c r="BQ1611" s="1">
        <v>2</v>
      </c>
      <c r="BW1611" s="1">
        <v>10</v>
      </c>
      <c r="BX1611" s="1">
        <f t="shared" si="289"/>
        <v>0</v>
      </c>
      <c r="CA1611" s="1">
        <f t="shared" si="290"/>
        <v>0</v>
      </c>
      <c r="CB1611" s="1">
        <f t="shared" si="291"/>
        <v>0</v>
      </c>
      <c r="CC1611" s="1">
        <v>0</v>
      </c>
      <c r="CD1611" s="1">
        <v>0</v>
      </c>
      <c r="CG1611" s="1">
        <f t="shared" si="292"/>
        <v>0</v>
      </c>
      <c r="CH1611" s="1">
        <v>0</v>
      </c>
      <c r="CI1611" s="1">
        <v>0</v>
      </c>
      <c r="CL1611" s="1">
        <f t="shared" si="293"/>
        <v>0</v>
      </c>
      <c r="CO1611" s="1">
        <f t="shared" si="294"/>
        <v>0</v>
      </c>
      <c r="CP1611" s="1">
        <v>61.55</v>
      </c>
      <c r="CQ1611" s="1">
        <f t="shared" si="286"/>
        <v>0</v>
      </c>
      <c r="CR1611" s="1">
        <v>35</v>
      </c>
    </row>
    <row r="1612" spans="1:96" s="1" customFormat="1" ht="15" hidden="1" customHeight="1" x14ac:dyDescent="0.25">
      <c r="A1612" s="1" t="s">
        <v>5404</v>
      </c>
      <c r="B1612" s="1" t="s">
        <v>5405</v>
      </c>
      <c r="C1612" s="1" t="s">
        <v>3624</v>
      </c>
      <c r="D1612" s="1" t="s">
        <v>1555</v>
      </c>
      <c r="E1612" s="1" t="s">
        <v>5406</v>
      </c>
      <c r="F1612" s="1" t="s">
        <v>5407</v>
      </c>
      <c r="G1612" s="1" t="s">
        <v>217</v>
      </c>
      <c r="H1612" s="1" t="s">
        <v>577</v>
      </c>
      <c r="I1612" s="1" t="s">
        <v>5408</v>
      </c>
      <c r="J1612" s="1" t="s">
        <v>5409</v>
      </c>
      <c r="K1612" s="1" t="s">
        <v>5410</v>
      </c>
      <c r="L1612" s="1" t="s">
        <v>4649</v>
      </c>
      <c r="M1612" s="1" t="s">
        <v>176</v>
      </c>
      <c r="N1612" s="1" t="s">
        <v>5411</v>
      </c>
      <c r="O1612" s="1" t="s">
        <v>3030</v>
      </c>
      <c r="P1612" s="1">
        <v>953</v>
      </c>
      <c r="Q1612" s="1" t="s">
        <v>5412</v>
      </c>
      <c r="R1612" s="1" t="s">
        <v>38</v>
      </c>
      <c r="S1612" s="1" t="s">
        <v>5413</v>
      </c>
      <c r="T1612" s="1" t="s">
        <v>5414</v>
      </c>
      <c r="U1612" s="1">
        <v>1</v>
      </c>
      <c r="V1612" s="1" t="s">
        <v>41</v>
      </c>
      <c r="W1612" s="1" t="s">
        <v>41</v>
      </c>
      <c r="X1612" s="1">
        <v>1</v>
      </c>
      <c r="Z1612" s="1">
        <v>10</v>
      </c>
      <c r="AA1612" s="1">
        <v>10</v>
      </c>
      <c r="AO1612" s="1">
        <f t="shared" si="287"/>
        <v>0</v>
      </c>
      <c r="AP1612" s="1">
        <v>218.75</v>
      </c>
      <c r="AW1612" s="1">
        <v>9.59</v>
      </c>
      <c r="BB1612" s="1">
        <v>199.16</v>
      </c>
      <c r="BI1612" s="1">
        <f t="shared" si="288"/>
        <v>0</v>
      </c>
      <c r="BJ1612" s="1">
        <v>128.65</v>
      </c>
      <c r="BK1612" s="1">
        <v>8.5</v>
      </c>
      <c r="BM1612" s="1">
        <v>3</v>
      </c>
      <c r="BN1612" s="1">
        <v>1.25</v>
      </c>
      <c r="BO1612" s="1">
        <v>22.5</v>
      </c>
      <c r="BP1612" s="1">
        <v>9</v>
      </c>
      <c r="BQ1612" s="1">
        <v>28</v>
      </c>
      <c r="BR1612" s="1">
        <v>11</v>
      </c>
      <c r="BS1612" s="1">
        <v>5.4</v>
      </c>
      <c r="BU1612" s="1">
        <v>10</v>
      </c>
      <c r="BW1612" s="1">
        <v>10</v>
      </c>
      <c r="BX1612" s="1">
        <f t="shared" si="289"/>
        <v>0</v>
      </c>
      <c r="BY1612" s="1">
        <v>20</v>
      </c>
      <c r="CA1612" s="1">
        <f t="shared" si="290"/>
        <v>0</v>
      </c>
      <c r="CB1612" s="1">
        <f t="shared" si="291"/>
        <v>0</v>
      </c>
      <c r="CC1612" s="1">
        <v>200</v>
      </c>
      <c r="CD1612" s="1">
        <v>60</v>
      </c>
      <c r="CE1612" s="1">
        <v>140</v>
      </c>
      <c r="CG1612" s="1">
        <f t="shared" si="292"/>
        <v>0</v>
      </c>
      <c r="CH1612" s="1">
        <v>100</v>
      </c>
      <c r="CI1612" s="1">
        <v>40</v>
      </c>
      <c r="CJ1612" s="1">
        <v>60</v>
      </c>
      <c r="CL1612" s="1">
        <f t="shared" si="293"/>
        <v>0</v>
      </c>
      <c r="CO1612" s="1">
        <f t="shared" si="294"/>
        <v>0</v>
      </c>
      <c r="CP1612" s="1">
        <v>547.4</v>
      </c>
      <c r="CQ1612" s="1">
        <f t="shared" si="286"/>
        <v>0</v>
      </c>
      <c r="CR1612" s="1">
        <v>1</v>
      </c>
    </row>
    <row r="1613" spans="1:96" s="1" customFormat="1" ht="15" hidden="1" customHeight="1" x14ac:dyDescent="0.25">
      <c r="A1613" s="1" t="s">
        <v>2354</v>
      </c>
      <c r="B1613" s="1" t="s">
        <v>2355</v>
      </c>
      <c r="C1613" s="1" t="s">
        <v>25</v>
      </c>
      <c r="D1613" s="1" t="s">
        <v>1555</v>
      </c>
      <c r="E1613" s="1" t="s">
        <v>2356</v>
      </c>
      <c r="F1613" s="1" t="s">
        <v>2357</v>
      </c>
      <c r="G1613" s="1" t="s">
        <v>2358</v>
      </c>
      <c r="H1613" s="1" t="s">
        <v>101</v>
      </c>
      <c r="I1613" s="1" t="s">
        <v>2359</v>
      </c>
      <c r="J1613" s="1" t="s">
        <v>2360</v>
      </c>
      <c r="K1613" s="1" t="s">
        <v>2361</v>
      </c>
      <c r="L1613" s="1" t="s">
        <v>105</v>
      </c>
      <c r="M1613" s="1" t="s">
        <v>581</v>
      </c>
      <c r="N1613" s="1" t="s">
        <v>2362</v>
      </c>
      <c r="O1613" s="1" t="s">
        <v>583</v>
      </c>
      <c r="P1613" s="1">
        <v>953</v>
      </c>
      <c r="Q1613" s="1" t="s">
        <v>5412</v>
      </c>
      <c r="R1613" s="1" t="s">
        <v>38</v>
      </c>
      <c r="S1613" s="1" t="s">
        <v>5413</v>
      </c>
      <c r="T1613" s="1" t="s">
        <v>5414</v>
      </c>
      <c r="U1613" s="1">
        <v>1</v>
      </c>
      <c r="V1613" s="1" t="s">
        <v>41</v>
      </c>
      <c r="W1613" s="1" t="s">
        <v>41</v>
      </c>
      <c r="X1613" s="1">
        <v>1</v>
      </c>
      <c r="Z1613" s="1">
        <v>0</v>
      </c>
      <c r="AA1613" s="1">
        <v>0</v>
      </c>
      <c r="AO1613" s="1">
        <f t="shared" si="287"/>
        <v>0</v>
      </c>
      <c r="AP1613" s="1">
        <v>160.80000000000001</v>
      </c>
      <c r="BA1613" s="1">
        <v>22.92</v>
      </c>
      <c r="BB1613" s="1">
        <v>137.88</v>
      </c>
      <c r="BI1613" s="1">
        <f t="shared" si="288"/>
        <v>0</v>
      </c>
      <c r="BJ1613" s="1">
        <v>78.400000000000006</v>
      </c>
      <c r="BK1613" s="1">
        <v>7.5</v>
      </c>
      <c r="BL1613" s="1">
        <v>0.75</v>
      </c>
      <c r="BM1613" s="1">
        <v>5</v>
      </c>
      <c r="BO1613" s="1">
        <v>15</v>
      </c>
      <c r="BP1613" s="1">
        <v>12</v>
      </c>
      <c r="BR1613" s="1">
        <v>2.75</v>
      </c>
      <c r="BS1613" s="1">
        <v>5.4</v>
      </c>
      <c r="BU1613" s="1">
        <v>10</v>
      </c>
      <c r="BX1613" s="1">
        <f t="shared" si="289"/>
        <v>0</v>
      </c>
      <c r="BY1613" s="1">
        <v>20</v>
      </c>
      <c r="CA1613" s="1">
        <f t="shared" si="290"/>
        <v>0</v>
      </c>
      <c r="CB1613" s="1">
        <f t="shared" si="291"/>
        <v>0</v>
      </c>
      <c r="CC1613" s="1">
        <v>190</v>
      </c>
      <c r="CD1613" s="1">
        <v>50</v>
      </c>
      <c r="CE1613" s="1">
        <v>140</v>
      </c>
      <c r="CG1613" s="1">
        <f t="shared" si="292"/>
        <v>0</v>
      </c>
      <c r="CH1613" s="1">
        <v>92</v>
      </c>
      <c r="CI1613" s="1">
        <v>32</v>
      </c>
      <c r="CJ1613" s="1">
        <v>60</v>
      </c>
      <c r="CL1613" s="1">
        <f t="shared" si="293"/>
        <v>0</v>
      </c>
      <c r="CO1613" s="1">
        <f t="shared" si="294"/>
        <v>0</v>
      </c>
      <c r="CP1613" s="1">
        <v>429.2</v>
      </c>
      <c r="CQ1613" s="1">
        <f t="shared" si="286"/>
        <v>0</v>
      </c>
      <c r="CR1613" s="1">
        <v>2</v>
      </c>
    </row>
    <row r="1614" spans="1:96" s="1" customFormat="1" ht="15" hidden="1" customHeight="1" x14ac:dyDescent="0.25">
      <c r="A1614" s="1" t="s">
        <v>5415</v>
      </c>
      <c r="B1614" s="1" t="s">
        <v>5416</v>
      </c>
      <c r="C1614" s="1" t="s">
        <v>267</v>
      </c>
      <c r="D1614" s="1" t="s">
        <v>1555</v>
      </c>
      <c r="E1614" s="1" t="s">
        <v>5417</v>
      </c>
      <c r="F1614" s="1" t="s">
        <v>5418</v>
      </c>
      <c r="G1614" s="1" t="s">
        <v>307</v>
      </c>
      <c r="H1614" s="1" t="s">
        <v>123</v>
      </c>
      <c r="I1614" s="1" t="s">
        <v>5419</v>
      </c>
      <c r="J1614" s="1" t="s">
        <v>5419</v>
      </c>
      <c r="K1614" s="1" t="s">
        <v>5420</v>
      </c>
      <c r="L1614" s="1" t="s">
        <v>383</v>
      </c>
      <c r="M1614" s="1" t="s">
        <v>5421</v>
      </c>
      <c r="N1614" s="1" t="s">
        <v>5422</v>
      </c>
      <c r="O1614" s="1" t="s">
        <v>3535</v>
      </c>
      <c r="P1614" s="1">
        <v>953</v>
      </c>
      <c r="Q1614" s="1" t="s">
        <v>5412</v>
      </c>
      <c r="R1614" s="1" t="s">
        <v>38</v>
      </c>
      <c r="S1614" s="1" t="s">
        <v>5413</v>
      </c>
      <c r="T1614" s="1" t="s">
        <v>5414</v>
      </c>
      <c r="U1614" s="1">
        <v>1</v>
      </c>
      <c r="V1614" s="1" t="s">
        <v>41</v>
      </c>
      <c r="W1614" s="1" t="s">
        <v>41</v>
      </c>
      <c r="X1614" s="1">
        <v>1</v>
      </c>
      <c r="Z1614" s="1">
        <v>10</v>
      </c>
      <c r="AA1614" s="1">
        <v>10</v>
      </c>
      <c r="AO1614" s="1">
        <f t="shared" si="287"/>
        <v>0</v>
      </c>
      <c r="AP1614" s="1">
        <v>289</v>
      </c>
      <c r="AQ1614" s="1">
        <v>6.64</v>
      </c>
      <c r="AU1614" s="1">
        <v>29.88</v>
      </c>
      <c r="AW1614" s="1">
        <v>30.14</v>
      </c>
      <c r="BA1614" s="1">
        <v>85.95</v>
      </c>
      <c r="BB1614" s="1">
        <v>126.39</v>
      </c>
      <c r="BI1614" s="1">
        <f t="shared" si="288"/>
        <v>0</v>
      </c>
      <c r="BJ1614" s="1">
        <v>79.5</v>
      </c>
      <c r="BK1614" s="1">
        <v>9</v>
      </c>
      <c r="BM1614" s="1">
        <v>5</v>
      </c>
      <c r="BO1614" s="1">
        <v>10</v>
      </c>
      <c r="BP1614" s="1">
        <v>1.5</v>
      </c>
      <c r="BQ1614" s="1">
        <v>4</v>
      </c>
      <c r="BU1614" s="1">
        <v>10</v>
      </c>
      <c r="BV1614" s="1">
        <v>10</v>
      </c>
      <c r="BW1614" s="1">
        <v>10</v>
      </c>
      <c r="BX1614" s="1">
        <f t="shared" si="289"/>
        <v>0</v>
      </c>
      <c r="BY1614" s="1">
        <v>20</v>
      </c>
      <c r="CA1614" s="1">
        <f t="shared" si="290"/>
        <v>0</v>
      </c>
      <c r="CB1614" s="1">
        <f t="shared" si="291"/>
        <v>0</v>
      </c>
      <c r="CC1614" s="1">
        <v>40</v>
      </c>
      <c r="CD1614" s="1">
        <v>40</v>
      </c>
      <c r="CG1614" s="1">
        <f t="shared" si="292"/>
        <v>0</v>
      </c>
      <c r="CH1614" s="1">
        <v>24</v>
      </c>
      <c r="CI1614" s="1">
        <v>24</v>
      </c>
      <c r="CL1614" s="1">
        <f t="shared" si="293"/>
        <v>0</v>
      </c>
      <c r="CO1614" s="1">
        <f t="shared" si="294"/>
        <v>0</v>
      </c>
      <c r="CP1614" s="1">
        <v>408.5</v>
      </c>
      <c r="CQ1614" s="1">
        <f t="shared" si="286"/>
        <v>0</v>
      </c>
      <c r="CR1614" s="1">
        <v>3</v>
      </c>
    </row>
    <row r="1615" spans="1:96" s="1" customFormat="1" ht="15" hidden="1" customHeight="1" x14ac:dyDescent="0.25">
      <c r="A1615" s="1" t="s">
        <v>2163</v>
      </c>
      <c r="B1615" s="1" t="s">
        <v>2164</v>
      </c>
      <c r="C1615" s="1" t="s">
        <v>267</v>
      </c>
      <c r="D1615" s="1" t="s">
        <v>2132</v>
      </c>
      <c r="E1615" s="1" t="s">
        <v>2165</v>
      </c>
      <c r="F1615" s="1" t="s">
        <v>2166</v>
      </c>
      <c r="G1615" s="1" t="s">
        <v>225</v>
      </c>
      <c r="H1615" s="1" t="s">
        <v>1036</v>
      </c>
      <c r="I1615" s="1" t="s">
        <v>2167</v>
      </c>
      <c r="J1615" s="1" t="s">
        <v>2168</v>
      </c>
      <c r="K1615" s="1" t="s">
        <v>2169</v>
      </c>
      <c r="L1615" s="1" t="s">
        <v>1786</v>
      </c>
      <c r="M1615" s="1" t="s">
        <v>116</v>
      </c>
      <c r="N1615" s="1" t="s">
        <v>2170</v>
      </c>
      <c r="O1615" s="1" t="s">
        <v>118</v>
      </c>
      <c r="P1615" s="1">
        <v>953</v>
      </c>
      <c r="Q1615" s="1" t="s">
        <v>5412</v>
      </c>
      <c r="R1615" s="1" t="s">
        <v>38</v>
      </c>
      <c r="S1615" s="1" t="s">
        <v>5413</v>
      </c>
      <c r="T1615" s="1" t="s">
        <v>5414</v>
      </c>
      <c r="U1615" s="1">
        <v>1</v>
      </c>
      <c r="V1615" s="1" t="s">
        <v>41</v>
      </c>
      <c r="W1615" s="1" t="s">
        <v>41</v>
      </c>
      <c r="X1615" s="1">
        <v>2</v>
      </c>
      <c r="Z1615" s="1">
        <v>153.38</v>
      </c>
      <c r="AA1615" s="1">
        <v>10</v>
      </c>
      <c r="AH1615" s="1">
        <v>5.5</v>
      </c>
      <c r="AJ1615" s="1">
        <v>137.88</v>
      </c>
      <c r="AO1615" s="1">
        <f t="shared" si="287"/>
        <v>0</v>
      </c>
      <c r="AP1615" s="1">
        <v>10</v>
      </c>
      <c r="BI1615" s="1">
        <f t="shared" si="288"/>
        <v>0</v>
      </c>
      <c r="BJ1615" s="1">
        <v>180.25</v>
      </c>
      <c r="BK1615" s="1">
        <v>0.5</v>
      </c>
      <c r="BL1615" s="1">
        <v>0.75</v>
      </c>
      <c r="BM1615" s="1">
        <v>41</v>
      </c>
      <c r="BN1615" s="1">
        <v>1.25</v>
      </c>
      <c r="BO1615" s="1">
        <v>23.75</v>
      </c>
      <c r="BP1615" s="1">
        <v>4.5</v>
      </c>
      <c r="BQ1615" s="1">
        <v>4</v>
      </c>
      <c r="BR1615" s="1">
        <v>11</v>
      </c>
      <c r="BT1615" s="1">
        <v>3.5</v>
      </c>
      <c r="BU1615" s="1">
        <v>10</v>
      </c>
      <c r="BV1615" s="1">
        <v>10</v>
      </c>
      <c r="BX1615" s="1">
        <f t="shared" si="289"/>
        <v>0</v>
      </c>
      <c r="BZ1615" s="1">
        <v>70</v>
      </c>
      <c r="CA1615" s="1">
        <f t="shared" si="290"/>
        <v>0</v>
      </c>
      <c r="CB1615" s="1">
        <f t="shared" si="291"/>
        <v>0</v>
      </c>
      <c r="CC1615" s="1">
        <v>200</v>
      </c>
      <c r="CD1615" s="1">
        <v>60</v>
      </c>
      <c r="CE1615" s="1">
        <v>140</v>
      </c>
      <c r="CG1615" s="1">
        <f t="shared" si="292"/>
        <v>0</v>
      </c>
      <c r="CH1615" s="1">
        <v>100</v>
      </c>
      <c r="CI1615" s="1">
        <v>40</v>
      </c>
      <c r="CJ1615" s="1">
        <v>60</v>
      </c>
      <c r="CL1615" s="1">
        <f t="shared" si="293"/>
        <v>0</v>
      </c>
      <c r="CO1615" s="1">
        <f t="shared" si="294"/>
        <v>0</v>
      </c>
      <c r="CP1615" s="1">
        <v>390.25</v>
      </c>
      <c r="CQ1615" s="1">
        <f t="shared" si="286"/>
        <v>0</v>
      </c>
      <c r="CR1615" s="1">
        <v>4</v>
      </c>
    </row>
    <row r="1616" spans="1:96" s="1" customFormat="1" ht="15" hidden="1" customHeight="1" x14ac:dyDescent="0.25">
      <c r="A1616" s="1" t="s">
        <v>1634</v>
      </c>
      <c r="B1616" s="1" t="s">
        <v>1635</v>
      </c>
      <c r="C1616" s="1" t="s">
        <v>267</v>
      </c>
      <c r="D1616" s="1" t="s">
        <v>1555</v>
      </c>
      <c r="E1616" s="1" t="s">
        <v>1636</v>
      </c>
      <c r="F1616" s="1" t="s">
        <v>1637</v>
      </c>
      <c r="G1616" s="1" t="s">
        <v>863</v>
      </c>
      <c r="H1616" s="1" t="s">
        <v>1036</v>
      </c>
      <c r="I1616" s="1" t="s">
        <v>1638</v>
      </c>
      <c r="J1616" s="1" t="s">
        <v>1639</v>
      </c>
      <c r="K1616" s="1" t="s">
        <v>1640</v>
      </c>
      <c r="L1616" s="1" t="s">
        <v>661</v>
      </c>
      <c r="M1616" s="1" t="s">
        <v>1229</v>
      </c>
      <c r="N1616" s="1" t="s">
        <v>1641</v>
      </c>
      <c r="O1616" s="1" t="s">
        <v>663</v>
      </c>
      <c r="P1616" s="1">
        <v>953</v>
      </c>
      <c r="Q1616" s="1" t="s">
        <v>5412</v>
      </c>
      <c r="R1616" s="1" t="s">
        <v>38</v>
      </c>
      <c r="S1616" s="1" t="s">
        <v>5413</v>
      </c>
      <c r="T1616" s="1" t="s">
        <v>5414</v>
      </c>
      <c r="U1616" s="1">
        <v>1</v>
      </c>
      <c r="V1616" s="1" t="s">
        <v>41</v>
      </c>
      <c r="W1616" s="1" t="s">
        <v>41</v>
      </c>
      <c r="X1616" s="1">
        <v>3</v>
      </c>
      <c r="Z1616" s="1">
        <v>10</v>
      </c>
      <c r="AA1616" s="1">
        <v>10</v>
      </c>
      <c r="AO1616" s="1">
        <f t="shared" si="287"/>
        <v>0</v>
      </c>
      <c r="AP1616" s="1">
        <v>49.18</v>
      </c>
      <c r="AQ1616" s="1">
        <v>28.22</v>
      </c>
      <c r="AX1616" s="1">
        <v>10.96</v>
      </c>
      <c r="BI1616" s="1">
        <f t="shared" si="288"/>
        <v>0</v>
      </c>
      <c r="BJ1616" s="1">
        <v>141.69999999999999</v>
      </c>
      <c r="BK1616" s="1">
        <v>1.5</v>
      </c>
      <c r="BM1616" s="1">
        <v>2</v>
      </c>
      <c r="BO1616" s="1">
        <v>6.25</v>
      </c>
      <c r="BP1616" s="1">
        <v>3</v>
      </c>
      <c r="BQ1616" s="1">
        <v>18</v>
      </c>
      <c r="BR1616" s="1">
        <v>8.25</v>
      </c>
      <c r="BS1616" s="1">
        <v>2.7</v>
      </c>
      <c r="BU1616" s="1">
        <v>10</v>
      </c>
      <c r="BV1616" s="1">
        <v>10</v>
      </c>
      <c r="BW1616" s="1">
        <v>10</v>
      </c>
      <c r="BX1616" s="1">
        <f t="shared" si="289"/>
        <v>0</v>
      </c>
      <c r="BZ1616" s="1">
        <v>70</v>
      </c>
      <c r="CA1616" s="1">
        <f t="shared" si="290"/>
        <v>0</v>
      </c>
      <c r="CB1616" s="1">
        <f t="shared" si="291"/>
        <v>0</v>
      </c>
      <c r="CC1616" s="1">
        <v>120</v>
      </c>
      <c r="CD1616" s="1">
        <v>40</v>
      </c>
      <c r="CE1616" s="1">
        <v>80</v>
      </c>
      <c r="CG1616" s="1">
        <f t="shared" si="292"/>
        <v>0</v>
      </c>
      <c r="CH1616" s="1">
        <v>54</v>
      </c>
      <c r="CI1616" s="1">
        <v>24</v>
      </c>
      <c r="CJ1616" s="1">
        <v>30</v>
      </c>
      <c r="CL1616" s="1">
        <f t="shared" si="293"/>
        <v>0</v>
      </c>
      <c r="CO1616" s="1">
        <f t="shared" si="294"/>
        <v>0</v>
      </c>
      <c r="CP1616" s="1">
        <v>310.88</v>
      </c>
      <c r="CQ1616" s="1">
        <f t="shared" si="286"/>
        <v>0</v>
      </c>
      <c r="CR1616" s="1">
        <v>5</v>
      </c>
    </row>
    <row r="1617" spans="1:96" s="1" customFormat="1" ht="15" hidden="1" customHeight="1" x14ac:dyDescent="0.25">
      <c r="A1617" s="1" t="s">
        <v>2414</v>
      </c>
      <c r="B1617" s="1" t="s">
        <v>2415</v>
      </c>
      <c r="C1617" s="1" t="s">
        <v>25</v>
      </c>
      <c r="D1617" s="1" t="s">
        <v>1555</v>
      </c>
      <c r="E1617" s="1" t="s">
        <v>2416</v>
      </c>
      <c r="F1617" s="1" t="s">
        <v>2417</v>
      </c>
      <c r="G1617" s="1" t="s">
        <v>832</v>
      </c>
      <c r="H1617" s="1" t="s">
        <v>1897</v>
      </c>
      <c r="I1617" s="1" t="s">
        <v>2418</v>
      </c>
      <c r="J1617" s="1" t="s">
        <v>2418</v>
      </c>
      <c r="K1617" s="1" t="s">
        <v>2419</v>
      </c>
      <c r="L1617" s="1" t="s">
        <v>65</v>
      </c>
      <c r="M1617" s="1" t="s">
        <v>66</v>
      </c>
      <c r="N1617" s="1" t="s">
        <v>2420</v>
      </c>
      <c r="O1617" s="1" t="s">
        <v>68</v>
      </c>
      <c r="P1617" s="1">
        <v>953</v>
      </c>
      <c r="Q1617" s="1" t="s">
        <v>5412</v>
      </c>
      <c r="R1617" s="1" t="s">
        <v>38</v>
      </c>
      <c r="S1617" s="1" t="s">
        <v>5413</v>
      </c>
      <c r="T1617" s="1" t="s">
        <v>5414</v>
      </c>
      <c r="U1617" s="1">
        <v>1</v>
      </c>
      <c r="V1617" s="1" t="s">
        <v>41</v>
      </c>
      <c r="W1617" s="1" t="s">
        <v>41</v>
      </c>
      <c r="X1617" s="1">
        <v>3</v>
      </c>
      <c r="Z1617" s="1">
        <v>50</v>
      </c>
      <c r="AA1617" s="1">
        <v>50</v>
      </c>
      <c r="AO1617" s="1">
        <f t="shared" si="287"/>
        <v>0</v>
      </c>
      <c r="AP1617" s="1">
        <v>101.77</v>
      </c>
      <c r="AQ1617" s="1">
        <v>5.81</v>
      </c>
      <c r="BB1617" s="1">
        <v>45.96</v>
      </c>
      <c r="BI1617" s="1">
        <f t="shared" si="288"/>
        <v>0</v>
      </c>
      <c r="BJ1617" s="1">
        <v>34</v>
      </c>
      <c r="BK1617" s="1">
        <v>2</v>
      </c>
      <c r="BM1617" s="1">
        <v>4</v>
      </c>
      <c r="BO1617" s="1">
        <v>5</v>
      </c>
      <c r="BP1617" s="1">
        <v>3</v>
      </c>
      <c r="BX1617" s="1">
        <f t="shared" si="289"/>
        <v>0</v>
      </c>
      <c r="BY1617" s="1">
        <v>20</v>
      </c>
      <c r="CA1617" s="1">
        <f t="shared" si="290"/>
        <v>0</v>
      </c>
      <c r="CB1617" s="1">
        <f t="shared" si="291"/>
        <v>0</v>
      </c>
      <c r="CC1617" s="1">
        <v>150</v>
      </c>
      <c r="CD1617" s="1">
        <v>40</v>
      </c>
      <c r="CE1617" s="1">
        <v>110</v>
      </c>
      <c r="CG1617" s="1">
        <f t="shared" si="292"/>
        <v>0</v>
      </c>
      <c r="CH1617" s="1">
        <v>69</v>
      </c>
      <c r="CI1617" s="1">
        <v>24</v>
      </c>
      <c r="CJ1617" s="1">
        <v>45</v>
      </c>
      <c r="CL1617" s="1">
        <f t="shared" si="293"/>
        <v>0</v>
      </c>
      <c r="CO1617" s="1">
        <f t="shared" si="294"/>
        <v>0</v>
      </c>
      <c r="CP1617" s="1">
        <v>285.77</v>
      </c>
      <c r="CQ1617" s="1">
        <f t="shared" si="286"/>
        <v>0</v>
      </c>
      <c r="CR1617" s="1">
        <v>6</v>
      </c>
    </row>
    <row r="1618" spans="1:96" s="1" customFormat="1" ht="15" hidden="1" customHeight="1" x14ac:dyDescent="0.25">
      <c r="A1618" s="1" t="s">
        <v>1672</v>
      </c>
      <c r="B1618" s="1" t="s">
        <v>1673</v>
      </c>
      <c r="C1618" s="1" t="s">
        <v>25</v>
      </c>
      <c r="D1618" s="1" t="s">
        <v>1555</v>
      </c>
      <c r="E1618" s="1" t="s">
        <v>1674</v>
      </c>
      <c r="F1618" s="1" t="s">
        <v>1675</v>
      </c>
      <c r="G1618" s="1" t="s">
        <v>832</v>
      </c>
      <c r="H1618" s="1" t="s">
        <v>1676</v>
      </c>
      <c r="I1618" s="1" t="s">
        <v>1677</v>
      </c>
      <c r="J1618" s="1" t="s">
        <v>1677</v>
      </c>
      <c r="K1618" s="1" t="s">
        <v>1678</v>
      </c>
      <c r="L1618" s="1" t="s">
        <v>105</v>
      </c>
      <c r="M1618" s="1" t="s">
        <v>373</v>
      </c>
      <c r="N1618" s="1" t="s">
        <v>1679</v>
      </c>
      <c r="O1618" s="1" t="s">
        <v>1411</v>
      </c>
      <c r="P1618" s="1">
        <v>953</v>
      </c>
      <c r="Q1618" s="1" t="s">
        <v>5412</v>
      </c>
      <c r="R1618" s="1" t="s">
        <v>38</v>
      </c>
      <c r="S1618" s="1" t="s">
        <v>5413</v>
      </c>
      <c r="T1618" s="1" t="s">
        <v>5414</v>
      </c>
      <c r="U1618" s="1">
        <v>1</v>
      </c>
      <c r="V1618" s="1" t="s">
        <v>41</v>
      </c>
      <c r="W1618" s="1" t="s">
        <v>41</v>
      </c>
      <c r="X1618" s="1">
        <v>3</v>
      </c>
      <c r="Z1618" s="1">
        <v>50</v>
      </c>
      <c r="AA1618" s="1">
        <v>50</v>
      </c>
      <c r="AO1618" s="1">
        <f t="shared" si="287"/>
        <v>0</v>
      </c>
      <c r="AP1618" s="1">
        <v>123.04</v>
      </c>
      <c r="AU1618" s="1">
        <v>73.040000000000006</v>
      </c>
      <c r="BI1618" s="1">
        <f t="shared" si="288"/>
        <v>0</v>
      </c>
      <c r="BJ1618" s="1">
        <v>41</v>
      </c>
      <c r="BK1618" s="1">
        <v>3</v>
      </c>
      <c r="BO1618" s="1">
        <v>5</v>
      </c>
      <c r="BP1618" s="1">
        <v>3</v>
      </c>
      <c r="BW1618" s="1">
        <v>10</v>
      </c>
      <c r="BX1618" s="1">
        <f t="shared" si="289"/>
        <v>0</v>
      </c>
      <c r="BY1618" s="1">
        <v>20</v>
      </c>
      <c r="CA1618" s="1">
        <f t="shared" si="290"/>
        <v>0</v>
      </c>
      <c r="CB1618" s="1">
        <f t="shared" si="291"/>
        <v>0</v>
      </c>
      <c r="CC1618" s="1">
        <v>50</v>
      </c>
      <c r="CD1618" s="1">
        <v>50</v>
      </c>
      <c r="CG1618" s="1">
        <f t="shared" si="292"/>
        <v>0</v>
      </c>
      <c r="CH1618" s="1">
        <v>32</v>
      </c>
      <c r="CI1618" s="1">
        <v>32</v>
      </c>
      <c r="CL1618" s="1">
        <f t="shared" si="293"/>
        <v>0</v>
      </c>
      <c r="CO1618" s="1">
        <f t="shared" si="294"/>
        <v>0</v>
      </c>
      <c r="CP1618" s="1">
        <v>214.04</v>
      </c>
      <c r="CQ1618" s="1">
        <f t="shared" si="286"/>
        <v>0</v>
      </c>
      <c r="CR1618" s="1">
        <v>7</v>
      </c>
    </row>
    <row r="1619" spans="1:96" s="1" customFormat="1" ht="15" hidden="1" customHeight="1" x14ac:dyDescent="0.25">
      <c r="A1619" s="1" t="s">
        <v>5423</v>
      </c>
      <c r="B1619" s="1" t="s">
        <v>5424</v>
      </c>
      <c r="C1619" s="1" t="s">
        <v>267</v>
      </c>
      <c r="D1619" s="1" t="s">
        <v>1555</v>
      </c>
      <c r="E1619" s="1" t="s">
        <v>5425</v>
      </c>
      <c r="F1619" s="1" t="s">
        <v>5426</v>
      </c>
      <c r="G1619" s="1" t="s">
        <v>2021</v>
      </c>
      <c r="H1619" s="1" t="s">
        <v>123</v>
      </c>
      <c r="I1619" s="1" t="s">
        <v>5427</v>
      </c>
      <c r="J1619" s="1" t="s">
        <v>5428</v>
      </c>
      <c r="K1619" s="1" t="s">
        <v>5429</v>
      </c>
      <c r="L1619" s="1" t="s">
        <v>92</v>
      </c>
      <c r="M1619" s="1" t="s">
        <v>2107</v>
      </c>
      <c r="N1619" s="1" t="s">
        <v>5430</v>
      </c>
      <c r="O1619" s="1" t="s">
        <v>95</v>
      </c>
      <c r="P1619" s="1">
        <v>953</v>
      </c>
      <c r="Q1619" s="1" t="s">
        <v>5412</v>
      </c>
      <c r="R1619" s="1" t="s">
        <v>38</v>
      </c>
      <c r="S1619" s="1" t="s">
        <v>5413</v>
      </c>
      <c r="T1619" s="1" t="s">
        <v>5414</v>
      </c>
      <c r="U1619" s="1">
        <v>1</v>
      </c>
      <c r="V1619" s="1" t="s">
        <v>41</v>
      </c>
      <c r="W1619" s="1" t="s">
        <v>41</v>
      </c>
      <c r="X1619" s="1">
        <v>1</v>
      </c>
      <c r="Z1619" s="1">
        <v>10</v>
      </c>
      <c r="AA1619" s="1">
        <v>10</v>
      </c>
      <c r="AO1619" s="1">
        <f t="shared" si="287"/>
        <v>0</v>
      </c>
      <c r="AP1619" s="1">
        <v>118.12</v>
      </c>
      <c r="AQ1619" s="1">
        <v>2.4900000000000002</v>
      </c>
      <c r="AW1619" s="1">
        <v>36.99</v>
      </c>
      <c r="AY1619" s="1">
        <v>18.850000000000001</v>
      </c>
      <c r="BB1619" s="1">
        <v>49.79</v>
      </c>
      <c r="BH1619" s="1">
        <v>0</v>
      </c>
      <c r="BI1619" s="1">
        <f t="shared" si="288"/>
        <v>0</v>
      </c>
      <c r="BJ1619" s="1">
        <v>32.5</v>
      </c>
      <c r="BK1619" s="1">
        <v>2.5</v>
      </c>
      <c r="BM1619" s="1">
        <v>1</v>
      </c>
      <c r="BO1619" s="1">
        <v>15</v>
      </c>
      <c r="BQ1619" s="1">
        <v>4</v>
      </c>
      <c r="BU1619" s="1">
        <v>10</v>
      </c>
      <c r="BX1619" s="1">
        <f t="shared" si="289"/>
        <v>0</v>
      </c>
      <c r="CA1619" s="1">
        <f t="shared" si="290"/>
        <v>0</v>
      </c>
      <c r="CB1619" s="1">
        <f t="shared" si="291"/>
        <v>0</v>
      </c>
      <c r="CC1619" s="1">
        <v>60</v>
      </c>
      <c r="CD1619" s="1">
        <v>60</v>
      </c>
      <c r="CG1619" s="1">
        <f t="shared" si="292"/>
        <v>0</v>
      </c>
      <c r="CH1619" s="1">
        <v>40</v>
      </c>
      <c r="CI1619" s="1">
        <v>40</v>
      </c>
      <c r="CL1619" s="1">
        <f t="shared" si="293"/>
        <v>0</v>
      </c>
      <c r="CO1619" s="1">
        <f t="shared" si="294"/>
        <v>0</v>
      </c>
      <c r="CP1619" s="1">
        <v>210.62</v>
      </c>
      <c r="CQ1619" s="1">
        <f t="shared" si="286"/>
        <v>0</v>
      </c>
      <c r="CR1619" s="1">
        <v>8</v>
      </c>
    </row>
    <row r="1620" spans="1:96" s="1" customFormat="1" ht="15" hidden="1" customHeight="1" x14ac:dyDescent="0.25">
      <c r="A1620" s="1" t="s">
        <v>1705</v>
      </c>
      <c r="B1620" s="1" t="s">
        <v>1706</v>
      </c>
      <c r="C1620" s="1" t="s">
        <v>25</v>
      </c>
      <c r="D1620" s="1" t="s">
        <v>1555</v>
      </c>
      <c r="E1620" s="1" t="s">
        <v>1707</v>
      </c>
      <c r="F1620" s="1" t="s">
        <v>1708</v>
      </c>
      <c r="G1620" s="1" t="s">
        <v>217</v>
      </c>
      <c r="H1620" s="1" t="s">
        <v>29</v>
      </c>
      <c r="I1620" s="1" t="s">
        <v>1709</v>
      </c>
      <c r="J1620" s="1" t="s">
        <v>1710</v>
      </c>
      <c r="K1620" s="1" t="s">
        <v>1711</v>
      </c>
      <c r="L1620" s="1" t="s">
        <v>92</v>
      </c>
      <c r="M1620" s="1" t="s">
        <v>93</v>
      </c>
      <c r="N1620" s="1" t="s">
        <v>1712</v>
      </c>
      <c r="O1620" s="1" t="s">
        <v>107</v>
      </c>
      <c r="P1620" s="1">
        <v>953</v>
      </c>
      <c r="Q1620" s="1" t="s">
        <v>5412</v>
      </c>
      <c r="R1620" s="1" t="s">
        <v>38</v>
      </c>
      <c r="S1620" s="1" t="s">
        <v>5413</v>
      </c>
      <c r="T1620" s="1" t="s">
        <v>5414</v>
      </c>
      <c r="U1620" s="1">
        <v>1</v>
      </c>
      <c r="V1620" s="1" t="s">
        <v>41</v>
      </c>
      <c r="W1620" s="1" t="s">
        <v>41</v>
      </c>
      <c r="X1620" s="1">
        <v>4</v>
      </c>
      <c r="Z1620" s="1">
        <v>10</v>
      </c>
      <c r="AA1620" s="1">
        <v>10</v>
      </c>
      <c r="AO1620" s="1">
        <f t="shared" si="287"/>
        <v>0</v>
      </c>
      <c r="AP1620" s="1">
        <v>22.29</v>
      </c>
      <c r="AX1620" s="1">
        <v>2.74</v>
      </c>
      <c r="BA1620" s="1">
        <v>9.5500000000000007</v>
      </c>
      <c r="BI1620" s="1">
        <f t="shared" si="288"/>
        <v>0</v>
      </c>
      <c r="BJ1620" s="1">
        <v>151.44999999999999</v>
      </c>
      <c r="BK1620" s="1">
        <v>4</v>
      </c>
      <c r="BL1620" s="1">
        <v>0.75</v>
      </c>
      <c r="BM1620" s="1">
        <v>7</v>
      </c>
      <c r="BO1620" s="1">
        <v>95</v>
      </c>
      <c r="BP1620" s="1">
        <v>4.5</v>
      </c>
      <c r="BQ1620" s="1">
        <v>4</v>
      </c>
      <c r="BS1620" s="1">
        <v>2.7</v>
      </c>
      <c r="BT1620" s="1">
        <v>3.5</v>
      </c>
      <c r="BW1620" s="1">
        <v>10</v>
      </c>
      <c r="BX1620" s="1">
        <f t="shared" si="289"/>
        <v>0</v>
      </c>
      <c r="BY1620" s="1">
        <v>20</v>
      </c>
      <c r="CA1620" s="1">
        <f t="shared" si="290"/>
        <v>0</v>
      </c>
      <c r="CB1620" s="1">
        <f t="shared" si="291"/>
        <v>0</v>
      </c>
      <c r="CC1620" s="1">
        <v>0</v>
      </c>
      <c r="CD1620" s="1">
        <v>0</v>
      </c>
      <c r="CG1620" s="1">
        <f t="shared" si="292"/>
        <v>0</v>
      </c>
      <c r="CH1620" s="1">
        <v>0</v>
      </c>
      <c r="CI1620" s="1">
        <v>0</v>
      </c>
      <c r="CL1620" s="1">
        <f t="shared" si="293"/>
        <v>0</v>
      </c>
      <c r="CO1620" s="1">
        <f t="shared" si="294"/>
        <v>0</v>
      </c>
      <c r="CP1620" s="1">
        <v>173.74</v>
      </c>
      <c r="CQ1620" s="1">
        <f t="shared" si="286"/>
        <v>0</v>
      </c>
      <c r="CR1620" s="1">
        <v>9</v>
      </c>
    </row>
    <row r="1621" spans="1:96" s="1" customFormat="1" ht="15" hidden="1" customHeight="1" x14ac:dyDescent="0.25">
      <c r="A1621" s="1" t="s">
        <v>5431</v>
      </c>
      <c r="B1621" s="1" t="s">
        <v>5432</v>
      </c>
      <c r="C1621" s="1" t="s">
        <v>267</v>
      </c>
      <c r="D1621" s="1" t="s">
        <v>1555</v>
      </c>
      <c r="E1621" s="1" t="s">
        <v>5433</v>
      </c>
      <c r="F1621" s="1" t="s">
        <v>5434</v>
      </c>
      <c r="G1621" s="1" t="s">
        <v>5435</v>
      </c>
      <c r="H1621" s="1" t="s">
        <v>5436</v>
      </c>
      <c r="I1621" s="1" t="s">
        <v>5437</v>
      </c>
      <c r="J1621" s="1" t="s">
        <v>5438</v>
      </c>
      <c r="K1621" s="1" t="s">
        <v>5439</v>
      </c>
      <c r="L1621" s="1" t="s">
        <v>362</v>
      </c>
      <c r="M1621" s="1" t="s">
        <v>176</v>
      </c>
      <c r="N1621" s="1" t="s">
        <v>5440</v>
      </c>
      <c r="O1621" s="1" t="s">
        <v>784</v>
      </c>
      <c r="P1621" s="1">
        <v>953</v>
      </c>
      <c r="Q1621" s="1" t="s">
        <v>5412</v>
      </c>
      <c r="R1621" s="1" t="s">
        <v>38</v>
      </c>
      <c r="S1621" s="1" t="s">
        <v>5413</v>
      </c>
      <c r="T1621" s="1" t="s">
        <v>5414</v>
      </c>
      <c r="U1621" s="1">
        <v>1</v>
      </c>
      <c r="V1621" s="1" t="s">
        <v>41</v>
      </c>
      <c r="W1621" s="1" t="s">
        <v>41</v>
      </c>
      <c r="X1621" s="1">
        <v>1</v>
      </c>
      <c r="Z1621" s="1">
        <v>0</v>
      </c>
      <c r="AA1621" s="1">
        <v>0</v>
      </c>
      <c r="AO1621" s="1">
        <f t="shared" si="287"/>
        <v>0</v>
      </c>
      <c r="AP1621" s="1">
        <v>113.16</v>
      </c>
      <c r="AR1621" s="1">
        <v>4</v>
      </c>
      <c r="AX1621" s="1">
        <v>4.1100000000000003</v>
      </c>
      <c r="BA1621" s="1">
        <v>105.05</v>
      </c>
      <c r="BI1621" s="1">
        <f t="shared" si="288"/>
        <v>0</v>
      </c>
      <c r="BJ1621" s="1">
        <v>11.75</v>
      </c>
      <c r="BK1621" s="1">
        <v>0.5</v>
      </c>
      <c r="BO1621" s="1">
        <v>1.25</v>
      </c>
      <c r="BW1621" s="1">
        <v>10</v>
      </c>
      <c r="BX1621" s="1">
        <f t="shared" si="289"/>
        <v>0</v>
      </c>
      <c r="CA1621" s="1">
        <f t="shared" si="290"/>
        <v>0</v>
      </c>
      <c r="CB1621" s="1">
        <f t="shared" si="291"/>
        <v>0</v>
      </c>
      <c r="CG1621" s="1">
        <f t="shared" si="292"/>
        <v>0</v>
      </c>
      <c r="CL1621" s="1">
        <f t="shared" si="293"/>
        <v>0</v>
      </c>
      <c r="CO1621" s="1">
        <f t="shared" si="294"/>
        <v>0</v>
      </c>
      <c r="CP1621" s="1">
        <v>124.91</v>
      </c>
      <c r="CQ1621" s="1">
        <f t="shared" si="286"/>
        <v>0</v>
      </c>
      <c r="CR1621" s="1">
        <v>10</v>
      </c>
    </row>
    <row r="1622" spans="1:96" s="1" customFormat="1" ht="15" hidden="1" customHeight="1" x14ac:dyDescent="0.25">
      <c r="A1622" s="1" t="s">
        <v>1748</v>
      </c>
      <c r="B1622" s="1" t="s">
        <v>1749</v>
      </c>
      <c r="C1622" s="1" t="s">
        <v>157</v>
      </c>
      <c r="D1622" s="1" t="s">
        <v>1555</v>
      </c>
      <c r="E1622" s="1" t="s">
        <v>1750</v>
      </c>
      <c r="F1622" s="1" t="s">
        <v>1751</v>
      </c>
      <c r="G1622" s="1" t="s">
        <v>316</v>
      </c>
      <c r="H1622" s="1" t="s">
        <v>74</v>
      </c>
      <c r="I1622" s="1" t="s">
        <v>1752</v>
      </c>
      <c r="J1622" s="1" t="s">
        <v>1753</v>
      </c>
      <c r="K1622" s="1" t="s">
        <v>1754</v>
      </c>
      <c r="L1622" s="1" t="s">
        <v>1755</v>
      </c>
      <c r="M1622" s="1" t="s">
        <v>1756</v>
      </c>
      <c r="N1622" s="1" t="s">
        <v>1757</v>
      </c>
      <c r="O1622" s="1" t="s">
        <v>1758</v>
      </c>
      <c r="P1622" s="1">
        <v>953</v>
      </c>
      <c r="Q1622" s="1" t="s">
        <v>5412</v>
      </c>
      <c r="R1622" s="1" t="s">
        <v>38</v>
      </c>
      <c r="S1622" s="1" t="s">
        <v>5413</v>
      </c>
      <c r="T1622" s="1" t="s">
        <v>5414</v>
      </c>
      <c r="U1622" s="1">
        <v>1</v>
      </c>
      <c r="V1622" s="1" t="s">
        <v>41</v>
      </c>
      <c r="W1622" s="1" t="s">
        <v>41</v>
      </c>
      <c r="X1622" s="1">
        <v>2</v>
      </c>
      <c r="Z1622" s="1">
        <v>10</v>
      </c>
      <c r="AA1622" s="1">
        <v>10</v>
      </c>
      <c r="AO1622" s="1">
        <f t="shared" si="287"/>
        <v>0</v>
      </c>
      <c r="AP1622" s="1">
        <v>37.57</v>
      </c>
      <c r="AR1622" s="1">
        <v>6</v>
      </c>
      <c r="BB1622" s="1">
        <v>15.32</v>
      </c>
      <c r="BC1622" s="1">
        <v>6.25</v>
      </c>
      <c r="BI1622" s="1">
        <f t="shared" si="288"/>
        <v>0</v>
      </c>
      <c r="BX1622" s="1">
        <f t="shared" si="289"/>
        <v>0</v>
      </c>
      <c r="CA1622" s="1">
        <f t="shared" si="290"/>
        <v>0</v>
      </c>
      <c r="CB1622" s="1">
        <f t="shared" si="291"/>
        <v>0</v>
      </c>
      <c r="CG1622" s="1">
        <f t="shared" si="292"/>
        <v>0</v>
      </c>
      <c r="CL1622" s="1">
        <f t="shared" si="293"/>
        <v>0</v>
      </c>
      <c r="CO1622" s="1">
        <f t="shared" si="294"/>
        <v>0</v>
      </c>
      <c r="CP1622" s="1">
        <v>37.57</v>
      </c>
      <c r="CQ1622" s="1">
        <f t="shared" si="286"/>
        <v>0</v>
      </c>
      <c r="CR1622" s="1">
        <v>11</v>
      </c>
    </row>
    <row r="1623" spans="1:96" s="1" customFormat="1" ht="15" hidden="1" customHeight="1" x14ac:dyDescent="0.25">
      <c r="A1623" s="1" t="s">
        <v>5441</v>
      </c>
      <c r="B1623" s="1" t="s">
        <v>5442</v>
      </c>
      <c r="C1623" s="1" t="s">
        <v>25</v>
      </c>
      <c r="D1623" s="1" t="s">
        <v>2319</v>
      </c>
      <c r="E1623" s="1" t="s">
        <v>5443</v>
      </c>
      <c r="F1623" s="1" t="s">
        <v>5444</v>
      </c>
      <c r="G1623" s="1" t="s">
        <v>2964</v>
      </c>
      <c r="H1623" s="1" t="s">
        <v>75</v>
      </c>
      <c r="I1623" s="1" t="s">
        <v>5445</v>
      </c>
      <c r="J1623" s="1" t="s">
        <v>5446</v>
      </c>
      <c r="K1623" s="1" t="s">
        <v>5447</v>
      </c>
      <c r="L1623" s="1" t="s">
        <v>329</v>
      </c>
      <c r="M1623" s="1" t="s">
        <v>730</v>
      </c>
      <c r="N1623" s="1" t="s">
        <v>5448</v>
      </c>
      <c r="O1623" s="1" t="s">
        <v>1562</v>
      </c>
      <c r="P1623" s="1">
        <v>954</v>
      </c>
      <c r="Q1623" s="1" t="s">
        <v>5449</v>
      </c>
      <c r="R1623" s="1" t="s">
        <v>38</v>
      </c>
      <c r="S1623" s="1" t="s">
        <v>5413</v>
      </c>
      <c r="T1623" s="1" t="s">
        <v>5450</v>
      </c>
      <c r="U1623" s="1">
        <v>1</v>
      </c>
      <c r="V1623" s="1" t="s">
        <v>817</v>
      </c>
      <c r="W1623" s="1" t="s">
        <v>41</v>
      </c>
      <c r="X1623" s="1">
        <v>1</v>
      </c>
      <c r="Z1623" s="1">
        <v>500</v>
      </c>
      <c r="AA1623" s="1">
        <v>10</v>
      </c>
      <c r="AB1623" s="1">
        <v>18.260000000000002</v>
      </c>
      <c r="AC1623" s="1">
        <v>97.44</v>
      </c>
      <c r="AD1623" s="1">
        <v>402.5</v>
      </c>
      <c r="AJ1623" s="1">
        <v>11.49</v>
      </c>
      <c r="AK1623" s="1">
        <v>27.5</v>
      </c>
      <c r="AO1623" s="1">
        <f t="shared" si="287"/>
        <v>0</v>
      </c>
      <c r="AP1623" s="1">
        <v>10</v>
      </c>
      <c r="BI1623" s="1">
        <f t="shared" si="288"/>
        <v>0</v>
      </c>
      <c r="BJ1623" s="1">
        <v>32.9</v>
      </c>
      <c r="BK1623" s="1">
        <v>0.5</v>
      </c>
      <c r="BO1623" s="1">
        <v>5</v>
      </c>
      <c r="BQ1623" s="1">
        <v>2</v>
      </c>
      <c r="BS1623" s="1">
        <v>5.4</v>
      </c>
      <c r="BU1623" s="1">
        <v>10</v>
      </c>
      <c r="BV1623" s="1">
        <v>10</v>
      </c>
      <c r="BX1623" s="1">
        <f t="shared" si="289"/>
        <v>0</v>
      </c>
      <c r="CA1623" s="1">
        <f t="shared" si="290"/>
        <v>0</v>
      </c>
      <c r="CB1623" s="1">
        <f t="shared" si="291"/>
        <v>0</v>
      </c>
      <c r="CC1623" s="1">
        <v>90</v>
      </c>
      <c r="CD1623" s="1">
        <v>40</v>
      </c>
      <c r="CE1623" s="1">
        <v>50</v>
      </c>
      <c r="CG1623" s="1">
        <f t="shared" si="292"/>
        <v>0</v>
      </c>
      <c r="CH1623" s="1">
        <v>39</v>
      </c>
      <c r="CI1623" s="1">
        <v>24</v>
      </c>
      <c r="CJ1623" s="1">
        <v>15</v>
      </c>
      <c r="CL1623" s="1">
        <f t="shared" si="293"/>
        <v>0</v>
      </c>
      <c r="CO1623" s="1">
        <f t="shared" si="294"/>
        <v>0</v>
      </c>
      <c r="CP1623" s="1">
        <v>622.9</v>
      </c>
      <c r="CQ1623" s="1">
        <f t="shared" ref="CQ1623:CQ1654" si="295">SUM(AO1623,CB1623,CG1623)</f>
        <v>0</v>
      </c>
      <c r="CR1623" s="1">
        <v>1</v>
      </c>
    </row>
    <row r="1624" spans="1:96" s="1" customFormat="1" ht="15" hidden="1" customHeight="1" x14ac:dyDescent="0.25">
      <c r="A1624" s="1" t="s">
        <v>5451</v>
      </c>
      <c r="B1624" s="1" t="s">
        <v>5452</v>
      </c>
      <c r="C1624" s="1" t="s">
        <v>25</v>
      </c>
      <c r="D1624" s="1" t="s">
        <v>2319</v>
      </c>
      <c r="E1624" s="1" t="s">
        <v>5453</v>
      </c>
      <c r="F1624" s="1" t="s">
        <v>3436</v>
      </c>
      <c r="G1624" s="1" t="s">
        <v>760</v>
      </c>
      <c r="H1624" s="1" t="s">
        <v>2964</v>
      </c>
      <c r="I1624" s="1" t="s">
        <v>5454</v>
      </c>
      <c r="J1624" s="1" t="s">
        <v>5455</v>
      </c>
      <c r="K1624" s="1" t="s">
        <v>5456</v>
      </c>
      <c r="L1624" s="1" t="s">
        <v>105</v>
      </c>
      <c r="M1624" s="1" t="s">
        <v>5457</v>
      </c>
      <c r="N1624" s="1" t="s">
        <v>5458</v>
      </c>
      <c r="O1624" s="1" t="s">
        <v>3020</v>
      </c>
      <c r="P1624" s="1">
        <v>954</v>
      </c>
      <c r="Q1624" s="1" t="s">
        <v>5449</v>
      </c>
      <c r="R1624" s="1" t="s">
        <v>38</v>
      </c>
      <c r="S1624" s="1" t="s">
        <v>5413</v>
      </c>
      <c r="T1624" s="1" t="s">
        <v>5450</v>
      </c>
      <c r="U1624" s="1">
        <v>1</v>
      </c>
      <c r="V1624" s="1" t="s">
        <v>817</v>
      </c>
      <c r="W1624" s="1" t="s">
        <v>41</v>
      </c>
      <c r="X1624" s="1">
        <v>1</v>
      </c>
      <c r="Z1624" s="1">
        <v>193.94</v>
      </c>
      <c r="AA1624" s="1">
        <v>10</v>
      </c>
      <c r="AH1624" s="1">
        <v>19.25</v>
      </c>
      <c r="AJ1624" s="1">
        <v>164.69</v>
      </c>
      <c r="AO1624" s="1">
        <f t="shared" si="287"/>
        <v>0</v>
      </c>
      <c r="AP1624" s="1">
        <v>10</v>
      </c>
      <c r="BI1624" s="1">
        <f t="shared" si="288"/>
        <v>0</v>
      </c>
      <c r="BJ1624" s="1">
        <v>231.05</v>
      </c>
      <c r="BK1624" s="1">
        <v>1.5</v>
      </c>
      <c r="BM1624" s="1">
        <v>8</v>
      </c>
      <c r="BN1624" s="1">
        <v>8.75</v>
      </c>
      <c r="BO1624" s="1">
        <v>20</v>
      </c>
      <c r="BP1624" s="1">
        <v>10.5</v>
      </c>
      <c r="BQ1624" s="1">
        <v>38</v>
      </c>
      <c r="BR1624" s="1">
        <v>16.5</v>
      </c>
      <c r="BS1624" s="1">
        <v>10.8</v>
      </c>
      <c r="BT1624" s="1">
        <v>7</v>
      </c>
      <c r="BU1624" s="1">
        <v>10</v>
      </c>
      <c r="BV1624" s="1">
        <v>10</v>
      </c>
      <c r="BX1624" s="1">
        <f t="shared" si="289"/>
        <v>0</v>
      </c>
      <c r="BY1624" s="1">
        <v>20</v>
      </c>
      <c r="BZ1624" s="1">
        <v>70</v>
      </c>
      <c r="CA1624" s="1">
        <f t="shared" si="290"/>
        <v>0</v>
      </c>
      <c r="CB1624" s="1">
        <f t="shared" si="291"/>
        <v>0</v>
      </c>
      <c r="CC1624" s="1">
        <v>180</v>
      </c>
      <c r="CD1624" s="1">
        <v>40</v>
      </c>
      <c r="CE1624" s="1">
        <v>140</v>
      </c>
      <c r="CG1624" s="1">
        <f t="shared" si="292"/>
        <v>0</v>
      </c>
      <c r="CH1624" s="1">
        <v>84</v>
      </c>
      <c r="CI1624" s="1">
        <v>24</v>
      </c>
      <c r="CJ1624" s="1">
        <v>60</v>
      </c>
      <c r="CL1624" s="1">
        <f t="shared" si="293"/>
        <v>0</v>
      </c>
      <c r="CO1624" s="1">
        <f t="shared" si="294"/>
        <v>0</v>
      </c>
      <c r="CP1624" s="1">
        <v>604.99</v>
      </c>
      <c r="CQ1624" s="1">
        <f t="shared" si="295"/>
        <v>0</v>
      </c>
      <c r="CR1624" s="1">
        <v>2</v>
      </c>
    </row>
    <row r="1625" spans="1:96" s="1" customFormat="1" ht="15" hidden="1" customHeight="1" x14ac:dyDescent="0.25">
      <c r="A1625" s="1" t="s">
        <v>5459</v>
      </c>
      <c r="B1625" s="1" t="s">
        <v>5460</v>
      </c>
      <c r="C1625" s="1" t="s">
        <v>25</v>
      </c>
      <c r="D1625" s="1" t="s">
        <v>2319</v>
      </c>
      <c r="E1625" s="1" t="s">
        <v>5461</v>
      </c>
      <c r="F1625" s="1" t="s">
        <v>5462</v>
      </c>
      <c r="G1625" s="1" t="s">
        <v>760</v>
      </c>
      <c r="H1625" s="1" t="s">
        <v>337</v>
      </c>
      <c r="I1625" s="1" t="s">
        <v>5463</v>
      </c>
      <c r="J1625" s="1" t="s">
        <v>5464</v>
      </c>
      <c r="K1625" s="1" t="s">
        <v>5465</v>
      </c>
      <c r="L1625" s="1" t="s">
        <v>1391</v>
      </c>
      <c r="M1625" s="1" t="s">
        <v>5466</v>
      </c>
      <c r="N1625" s="1" t="s">
        <v>5467</v>
      </c>
      <c r="O1625" s="1" t="s">
        <v>5468</v>
      </c>
      <c r="P1625" s="1">
        <v>954</v>
      </c>
      <c r="Q1625" s="1" t="s">
        <v>5449</v>
      </c>
      <c r="R1625" s="1" t="s">
        <v>38</v>
      </c>
      <c r="S1625" s="1" t="s">
        <v>5413</v>
      </c>
      <c r="T1625" s="1" t="s">
        <v>5450</v>
      </c>
      <c r="U1625" s="1">
        <v>1</v>
      </c>
      <c r="V1625" s="1" t="s">
        <v>817</v>
      </c>
      <c r="W1625" s="1" t="s">
        <v>41</v>
      </c>
      <c r="X1625" s="1">
        <v>1</v>
      </c>
      <c r="Z1625" s="1">
        <v>376.69</v>
      </c>
      <c r="AA1625" s="1">
        <v>50</v>
      </c>
      <c r="AC1625" s="1">
        <v>39.44</v>
      </c>
      <c r="AJ1625" s="1">
        <v>287.25</v>
      </c>
      <c r="AO1625" s="1">
        <f t="shared" si="287"/>
        <v>0</v>
      </c>
      <c r="AP1625" s="1">
        <v>50</v>
      </c>
      <c r="BI1625" s="1">
        <f t="shared" si="288"/>
        <v>0</v>
      </c>
      <c r="BJ1625" s="1">
        <v>76</v>
      </c>
      <c r="BK1625" s="1">
        <v>3.5</v>
      </c>
      <c r="BM1625" s="1">
        <v>2</v>
      </c>
      <c r="BO1625" s="1">
        <v>16.25</v>
      </c>
      <c r="BP1625" s="1">
        <v>7.5</v>
      </c>
      <c r="BQ1625" s="1">
        <v>4</v>
      </c>
      <c r="BR1625" s="1">
        <v>2.75</v>
      </c>
      <c r="BV1625" s="1">
        <v>10</v>
      </c>
      <c r="BW1625" s="1">
        <v>10</v>
      </c>
      <c r="BX1625" s="1">
        <f t="shared" si="289"/>
        <v>0</v>
      </c>
      <c r="BY1625" s="1">
        <v>20</v>
      </c>
      <c r="CA1625" s="1">
        <f t="shared" si="290"/>
        <v>0</v>
      </c>
      <c r="CB1625" s="1">
        <f t="shared" si="291"/>
        <v>0</v>
      </c>
      <c r="CC1625" s="1">
        <v>140</v>
      </c>
      <c r="CD1625" s="1">
        <v>30</v>
      </c>
      <c r="CE1625" s="1">
        <v>110</v>
      </c>
      <c r="CG1625" s="1">
        <f t="shared" si="292"/>
        <v>0</v>
      </c>
      <c r="CH1625" s="1">
        <v>61</v>
      </c>
      <c r="CI1625" s="1">
        <v>16</v>
      </c>
      <c r="CJ1625" s="1">
        <v>45</v>
      </c>
      <c r="CL1625" s="1">
        <f t="shared" si="293"/>
        <v>0</v>
      </c>
      <c r="CO1625" s="1">
        <f t="shared" si="294"/>
        <v>0</v>
      </c>
      <c r="CP1625" s="1">
        <v>592.69000000000005</v>
      </c>
      <c r="CQ1625" s="1">
        <f t="shared" si="295"/>
        <v>0</v>
      </c>
      <c r="CR1625" s="1">
        <v>3</v>
      </c>
    </row>
    <row r="1626" spans="1:96" s="1" customFormat="1" ht="15" hidden="1" customHeight="1" x14ac:dyDescent="0.25">
      <c r="A1626" s="1" t="s">
        <v>5469</v>
      </c>
      <c r="B1626" s="1" t="s">
        <v>5470</v>
      </c>
      <c r="C1626" s="1" t="s">
        <v>157</v>
      </c>
      <c r="D1626" s="1" t="s">
        <v>2319</v>
      </c>
      <c r="E1626" s="1" t="s">
        <v>5471</v>
      </c>
      <c r="F1626" s="1" t="s">
        <v>5472</v>
      </c>
      <c r="G1626" s="1" t="s">
        <v>171</v>
      </c>
      <c r="H1626" s="1" t="s">
        <v>74</v>
      </c>
      <c r="I1626" s="1" t="s">
        <v>5473</v>
      </c>
      <c r="J1626" s="1" t="s">
        <v>5474</v>
      </c>
      <c r="K1626" s="1" t="s">
        <v>5475</v>
      </c>
      <c r="L1626" s="1" t="s">
        <v>1189</v>
      </c>
      <c r="M1626" s="1" t="s">
        <v>2531</v>
      </c>
      <c r="N1626" s="1" t="s">
        <v>5476</v>
      </c>
      <c r="O1626" s="1" t="s">
        <v>2140</v>
      </c>
      <c r="P1626" s="1">
        <v>954</v>
      </c>
      <c r="Q1626" s="1" t="s">
        <v>5449</v>
      </c>
      <c r="R1626" s="1" t="s">
        <v>38</v>
      </c>
      <c r="S1626" s="1" t="s">
        <v>5413</v>
      </c>
      <c r="T1626" s="1" t="s">
        <v>5450</v>
      </c>
      <c r="U1626" s="1">
        <v>1</v>
      </c>
      <c r="V1626" s="1" t="s">
        <v>817</v>
      </c>
      <c r="W1626" s="1" t="s">
        <v>41</v>
      </c>
      <c r="X1626" s="1">
        <v>1</v>
      </c>
      <c r="Z1626" s="1">
        <v>298.56</v>
      </c>
      <c r="AA1626" s="1">
        <v>50</v>
      </c>
      <c r="AC1626" s="1">
        <v>11.6</v>
      </c>
      <c r="AD1626" s="1">
        <v>180</v>
      </c>
      <c r="AH1626" s="1">
        <v>11</v>
      </c>
      <c r="AJ1626" s="1">
        <v>45.96</v>
      </c>
      <c r="AO1626" s="1">
        <f t="shared" si="287"/>
        <v>0</v>
      </c>
      <c r="AP1626" s="1">
        <v>50</v>
      </c>
      <c r="BI1626" s="1">
        <f t="shared" si="288"/>
        <v>0</v>
      </c>
      <c r="BJ1626" s="1">
        <v>5.25</v>
      </c>
      <c r="BK1626" s="1">
        <v>1.5</v>
      </c>
      <c r="BO1626" s="1">
        <v>3.75</v>
      </c>
      <c r="BX1626" s="1">
        <f t="shared" si="289"/>
        <v>0</v>
      </c>
      <c r="CA1626" s="1">
        <f t="shared" si="290"/>
        <v>0</v>
      </c>
      <c r="CB1626" s="1">
        <f t="shared" si="291"/>
        <v>0</v>
      </c>
      <c r="CC1626" s="1">
        <v>40</v>
      </c>
      <c r="CD1626" s="1">
        <v>40</v>
      </c>
      <c r="CG1626" s="1">
        <f t="shared" si="292"/>
        <v>0</v>
      </c>
      <c r="CH1626" s="1">
        <v>24</v>
      </c>
      <c r="CI1626" s="1">
        <v>24</v>
      </c>
      <c r="CL1626" s="1">
        <f t="shared" si="293"/>
        <v>0</v>
      </c>
      <c r="CO1626" s="1">
        <f t="shared" si="294"/>
        <v>0</v>
      </c>
      <c r="CP1626" s="1">
        <v>343.81</v>
      </c>
      <c r="CQ1626" s="1">
        <f t="shared" si="295"/>
        <v>0</v>
      </c>
      <c r="CR1626" s="1">
        <v>4</v>
      </c>
    </row>
    <row r="1627" spans="1:96" s="1" customFormat="1" ht="15" hidden="1" customHeight="1" x14ac:dyDescent="0.25">
      <c r="A1627" s="1" t="s">
        <v>5477</v>
      </c>
      <c r="B1627" s="1" t="s">
        <v>5478</v>
      </c>
      <c r="C1627" s="1" t="s">
        <v>25</v>
      </c>
      <c r="D1627" s="1" t="s">
        <v>2319</v>
      </c>
      <c r="E1627" s="1" t="s">
        <v>5479</v>
      </c>
      <c r="F1627" s="1" t="s">
        <v>5480</v>
      </c>
      <c r="G1627" s="1" t="s">
        <v>29</v>
      </c>
      <c r="H1627" s="1" t="s">
        <v>123</v>
      </c>
      <c r="I1627" s="1" t="s">
        <v>5481</v>
      </c>
      <c r="J1627" s="1" t="s">
        <v>5482</v>
      </c>
      <c r="K1627" s="1" t="s">
        <v>5483</v>
      </c>
      <c r="L1627" s="1" t="s">
        <v>105</v>
      </c>
      <c r="M1627" s="1" t="s">
        <v>176</v>
      </c>
      <c r="N1627" s="1" t="s">
        <v>5484</v>
      </c>
      <c r="O1627" s="1" t="s">
        <v>5485</v>
      </c>
      <c r="P1627" s="1">
        <v>954</v>
      </c>
      <c r="Q1627" s="1" t="s">
        <v>5449</v>
      </c>
      <c r="R1627" s="1" t="s">
        <v>38</v>
      </c>
      <c r="S1627" s="1" t="s">
        <v>5413</v>
      </c>
      <c r="T1627" s="1" t="s">
        <v>5450</v>
      </c>
      <c r="U1627" s="1">
        <v>1</v>
      </c>
      <c r="V1627" s="1" t="s">
        <v>817</v>
      </c>
      <c r="W1627" s="1" t="s">
        <v>41</v>
      </c>
      <c r="X1627" s="1">
        <v>1</v>
      </c>
      <c r="Z1627" s="1">
        <v>49.5</v>
      </c>
      <c r="AA1627" s="1">
        <v>0</v>
      </c>
      <c r="AH1627" s="1">
        <v>49.5</v>
      </c>
      <c r="AO1627" s="1">
        <f t="shared" si="287"/>
        <v>0</v>
      </c>
      <c r="AP1627" s="1">
        <v>0</v>
      </c>
      <c r="BI1627" s="1">
        <f t="shared" si="288"/>
        <v>0</v>
      </c>
      <c r="BJ1627" s="1">
        <v>243.15</v>
      </c>
      <c r="BK1627" s="1">
        <v>6.5</v>
      </c>
      <c r="BL1627" s="1">
        <v>0.75</v>
      </c>
      <c r="BM1627" s="1">
        <v>2</v>
      </c>
      <c r="BO1627" s="1">
        <v>11.25</v>
      </c>
      <c r="BQ1627" s="1">
        <v>34</v>
      </c>
      <c r="BR1627" s="1">
        <v>63.25</v>
      </c>
      <c r="BS1627" s="1">
        <v>5.4</v>
      </c>
      <c r="BU1627" s="1">
        <v>10</v>
      </c>
      <c r="BV1627" s="1">
        <v>10</v>
      </c>
      <c r="BW1627" s="1">
        <v>10</v>
      </c>
      <c r="BX1627" s="1">
        <f t="shared" si="289"/>
        <v>0</v>
      </c>
      <c r="BY1627" s="1">
        <v>20</v>
      </c>
      <c r="BZ1627" s="1">
        <v>70</v>
      </c>
      <c r="CA1627" s="1">
        <f t="shared" si="290"/>
        <v>0</v>
      </c>
      <c r="CB1627" s="1">
        <f t="shared" si="291"/>
        <v>0</v>
      </c>
      <c r="CC1627" s="1">
        <v>50</v>
      </c>
      <c r="CD1627" s="1">
        <v>50</v>
      </c>
      <c r="CG1627" s="1">
        <f t="shared" si="292"/>
        <v>0</v>
      </c>
      <c r="CH1627" s="1">
        <v>32</v>
      </c>
      <c r="CI1627" s="1">
        <v>32</v>
      </c>
      <c r="CL1627" s="1">
        <f t="shared" si="293"/>
        <v>0</v>
      </c>
      <c r="CO1627" s="1">
        <f t="shared" si="294"/>
        <v>0</v>
      </c>
      <c r="CP1627" s="1">
        <v>342.65</v>
      </c>
      <c r="CQ1627" s="1">
        <f t="shared" si="295"/>
        <v>0</v>
      </c>
      <c r="CR1627" s="1">
        <v>5</v>
      </c>
    </row>
    <row r="1628" spans="1:96" s="1" customFormat="1" ht="15" hidden="1" customHeight="1" x14ac:dyDescent="0.25">
      <c r="A1628" s="1" t="s">
        <v>5486</v>
      </c>
      <c r="B1628" s="1" t="s">
        <v>5487</v>
      </c>
      <c r="C1628" s="1" t="s">
        <v>267</v>
      </c>
      <c r="D1628" s="1" t="s">
        <v>2319</v>
      </c>
      <c r="E1628" s="1" t="s">
        <v>5488</v>
      </c>
      <c r="F1628" s="1" t="s">
        <v>5489</v>
      </c>
      <c r="G1628" s="1" t="s">
        <v>195</v>
      </c>
      <c r="H1628" s="1" t="s">
        <v>74</v>
      </c>
      <c r="I1628" s="1" t="s">
        <v>5490</v>
      </c>
      <c r="J1628" s="1" t="s">
        <v>5491</v>
      </c>
      <c r="K1628" s="1" t="s">
        <v>5492</v>
      </c>
      <c r="L1628" s="1" t="s">
        <v>1337</v>
      </c>
      <c r="M1628" s="1" t="s">
        <v>1623</v>
      </c>
      <c r="N1628" s="1" t="s">
        <v>5493</v>
      </c>
      <c r="O1628" s="1" t="s">
        <v>1340</v>
      </c>
      <c r="P1628" s="1">
        <v>954</v>
      </c>
      <c r="Q1628" s="1" t="s">
        <v>5449</v>
      </c>
      <c r="R1628" s="1" t="s">
        <v>38</v>
      </c>
      <c r="S1628" s="1" t="s">
        <v>5413</v>
      </c>
      <c r="T1628" s="1" t="s">
        <v>5450</v>
      </c>
      <c r="U1628" s="1">
        <v>1</v>
      </c>
      <c r="V1628" s="1" t="s">
        <v>817</v>
      </c>
      <c r="W1628" s="1" t="s">
        <v>41</v>
      </c>
      <c r="X1628" s="1">
        <v>1</v>
      </c>
      <c r="Z1628" s="1">
        <v>152.54</v>
      </c>
      <c r="AA1628" s="1">
        <v>10</v>
      </c>
      <c r="AC1628" s="1">
        <v>22.04</v>
      </c>
      <c r="AD1628" s="1">
        <v>60</v>
      </c>
      <c r="AH1628" s="1">
        <v>60.5</v>
      </c>
      <c r="AO1628" s="1">
        <f t="shared" si="287"/>
        <v>0</v>
      </c>
      <c r="AP1628" s="1">
        <v>10</v>
      </c>
      <c r="BI1628" s="1">
        <f t="shared" si="288"/>
        <v>0</v>
      </c>
      <c r="BJ1628" s="1">
        <v>91.75</v>
      </c>
      <c r="BK1628" s="1">
        <v>1</v>
      </c>
      <c r="BM1628" s="1">
        <v>1</v>
      </c>
      <c r="BN1628" s="1">
        <v>1.25</v>
      </c>
      <c r="BO1628" s="1">
        <v>5</v>
      </c>
      <c r="BP1628" s="1">
        <v>1.5</v>
      </c>
      <c r="BQ1628" s="1">
        <v>2</v>
      </c>
      <c r="BV1628" s="1">
        <v>10</v>
      </c>
      <c r="BX1628" s="1">
        <f t="shared" si="289"/>
        <v>0</v>
      </c>
      <c r="BZ1628" s="1">
        <v>70</v>
      </c>
      <c r="CA1628" s="1">
        <f t="shared" si="290"/>
        <v>0</v>
      </c>
      <c r="CB1628" s="1">
        <f t="shared" si="291"/>
        <v>0</v>
      </c>
      <c r="CC1628" s="1">
        <v>20</v>
      </c>
      <c r="CD1628" s="1">
        <v>20</v>
      </c>
      <c r="CG1628" s="1">
        <f t="shared" si="292"/>
        <v>0</v>
      </c>
      <c r="CH1628" s="1">
        <v>8</v>
      </c>
      <c r="CI1628" s="1">
        <v>8</v>
      </c>
      <c r="CL1628" s="1">
        <f t="shared" si="293"/>
        <v>0</v>
      </c>
      <c r="CO1628" s="1">
        <f t="shared" si="294"/>
        <v>0</v>
      </c>
      <c r="CP1628" s="1">
        <v>264.29000000000002</v>
      </c>
      <c r="CQ1628" s="1">
        <f t="shared" si="295"/>
        <v>0</v>
      </c>
      <c r="CR1628" s="1">
        <v>6</v>
      </c>
    </row>
    <row r="1629" spans="1:96" s="1" customFormat="1" ht="15" hidden="1" customHeight="1" x14ac:dyDescent="0.25">
      <c r="A1629" s="1" t="s">
        <v>5494</v>
      </c>
      <c r="B1629" s="1" t="s">
        <v>5495</v>
      </c>
      <c r="C1629" s="1" t="s">
        <v>25</v>
      </c>
      <c r="D1629" s="1" t="s">
        <v>2319</v>
      </c>
      <c r="E1629" s="1" t="s">
        <v>5496</v>
      </c>
      <c r="F1629" s="1" t="s">
        <v>5497</v>
      </c>
      <c r="G1629" s="1" t="s">
        <v>124</v>
      </c>
      <c r="H1629" s="1" t="s">
        <v>5498</v>
      </c>
      <c r="I1629" s="1" t="s">
        <v>5499</v>
      </c>
      <c r="J1629" s="1" t="s">
        <v>5499</v>
      </c>
      <c r="K1629" s="1" t="s">
        <v>5500</v>
      </c>
      <c r="L1629" s="1" t="s">
        <v>105</v>
      </c>
      <c r="M1629" s="1" t="s">
        <v>5501</v>
      </c>
      <c r="N1629" s="1" t="s">
        <v>5458</v>
      </c>
      <c r="O1629" s="1" t="s">
        <v>3020</v>
      </c>
      <c r="P1629" s="1">
        <v>954</v>
      </c>
      <c r="Q1629" s="1" t="s">
        <v>5449</v>
      </c>
      <c r="R1629" s="1" t="s">
        <v>38</v>
      </c>
      <c r="S1629" s="1" t="s">
        <v>5413</v>
      </c>
      <c r="T1629" s="1" t="s">
        <v>5450</v>
      </c>
      <c r="U1629" s="1">
        <v>1</v>
      </c>
      <c r="V1629" s="1" t="s">
        <v>817</v>
      </c>
      <c r="W1629" s="1" t="s">
        <v>41</v>
      </c>
      <c r="X1629" s="1">
        <v>1</v>
      </c>
      <c r="Z1629" s="1">
        <v>107.19</v>
      </c>
      <c r="AA1629" s="1">
        <v>10</v>
      </c>
      <c r="AC1629" s="1">
        <v>39.44</v>
      </c>
      <c r="AG1629" s="1">
        <v>22</v>
      </c>
      <c r="AH1629" s="1">
        <v>35.75</v>
      </c>
      <c r="AO1629" s="1">
        <f t="shared" si="287"/>
        <v>0</v>
      </c>
      <c r="AP1629" s="1">
        <v>10</v>
      </c>
      <c r="BI1629" s="1">
        <f t="shared" si="288"/>
        <v>0</v>
      </c>
      <c r="BJ1629" s="1">
        <v>41</v>
      </c>
      <c r="BM1629" s="1">
        <v>1</v>
      </c>
      <c r="BN1629" s="1">
        <v>1.25</v>
      </c>
      <c r="BO1629" s="1">
        <v>13.75</v>
      </c>
      <c r="BP1629" s="1">
        <v>3</v>
      </c>
      <c r="BQ1629" s="1">
        <v>12</v>
      </c>
      <c r="BV1629" s="1">
        <v>10</v>
      </c>
      <c r="BX1629" s="1">
        <f t="shared" si="289"/>
        <v>0</v>
      </c>
      <c r="CA1629" s="1">
        <f t="shared" si="290"/>
        <v>0</v>
      </c>
      <c r="CB1629" s="1">
        <f t="shared" si="291"/>
        <v>0</v>
      </c>
      <c r="CC1629" s="1">
        <v>40</v>
      </c>
      <c r="CD1629" s="1">
        <v>40</v>
      </c>
      <c r="CG1629" s="1">
        <f t="shared" si="292"/>
        <v>0</v>
      </c>
      <c r="CH1629" s="1">
        <v>24</v>
      </c>
      <c r="CI1629" s="1">
        <v>24</v>
      </c>
      <c r="CL1629" s="1">
        <f t="shared" si="293"/>
        <v>0</v>
      </c>
      <c r="CO1629" s="1">
        <f t="shared" si="294"/>
        <v>0</v>
      </c>
      <c r="CP1629" s="1">
        <v>188.19</v>
      </c>
      <c r="CQ1629" s="1">
        <f t="shared" si="295"/>
        <v>0</v>
      </c>
      <c r="CR1629" s="1">
        <v>7</v>
      </c>
    </row>
    <row r="1630" spans="1:96" s="1" customFormat="1" ht="15" hidden="1" customHeight="1" x14ac:dyDescent="0.25">
      <c r="A1630" s="1" t="s">
        <v>2449</v>
      </c>
      <c r="B1630" s="1" t="s">
        <v>2450</v>
      </c>
      <c r="C1630" s="1" t="s">
        <v>25</v>
      </c>
      <c r="D1630" s="1" t="s">
        <v>2319</v>
      </c>
      <c r="E1630" s="1" t="s">
        <v>2451</v>
      </c>
      <c r="F1630" s="1" t="s">
        <v>2452</v>
      </c>
      <c r="G1630" s="1" t="s">
        <v>29</v>
      </c>
      <c r="H1630" s="1" t="s">
        <v>124</v>
      </c>
      <c r="I1630" s="1" t="s">
        <v>2359</v>
      </c>
      <c r="J1630" s="1" t="s">
        <v>2453</v>
      </c>
      <c r="K1630" s="1" t="s">
        <v>2454</v>
      </c>
      <c r="L1630" s="1" t="s">
        <v>105</v>
      </c>
      <c r="M1630" s="1" t="s">
        <v>2455</v>
      </c>
      <c r="N1630" s="1" t="s">
        <v>2456</v>
      </c>
      <c r="O1630" s="1" t="s">
        <v>416</v>
      </c>
      <c r="P1630" s="1">
        <v>954</v>
      </c>
      <c r="Q1630" s="1" t="s">
        <v>5449</v>
      </c>
      <c r="R1630" s="1" t="s">
        <v>38</v>
      </c>
      <c r="S1630" s="1" t="s">
        <v>5413</v>
      </c>
      <c r="T1630" s="1" t="s">
        <v>5450</v>
      </c>
      <c r="U1630" s="1">
        <v>1</v>
      </c>
      <c r="V1630" s="1" t="s">
        <v>817</v>
      </c>
      <c r="W1630" s="1" t="s">
        <v>41</v>
      </c>
      <c r="X1630" s="1">
        <v>1</v>
      </c>
      <c r="Z1630" s="1">
        <v>15.75</v>
      </c>
      <c r="AA1630" s="1">
        <v>0</v>
      </c>
      <c r="AD1630" s="1">
        <v>7.5</v>
      </c>
      <c r="AH1630" s="1">
        <v>8.25</v>
      </c>
      <c r="AO1630" s="1">
        <f t="shared" si="287"/>
        <v>0</v>
      </c>
      <c r="AP1630" s="1">
        <v>0</v>
      </c>
      <c r="BI1630" s="1">
        <f t="shared" si="288"/>
        <v>0</v>
      </c>
      <c r="BJ1630" s="1">
        <v>58.75</v>
      </c>
      <c r="BM1630" s="1">
        <v>6</v>
      </c>
      <c r="BO1630" s="1">
        <v>10</v>
      </c>
      <c r="BP1630" s="1">
        <v>6</v>
      </c>
      <c r="BQ1630" s="1">
        <v>4</v>
      </c>
      <c r="BR1630" s="1">
        <v>2.75</v>
      </c>
      <c r="BU1630" s="1">
        <v>10</v>
      </c>
      <c r="BX1630" s="1">
        <f t="shared" si="289"/>
        <v>0</v>
      </c>
      <c r="BY1630" s="1">
        <v>20</v>
      </c>
      <c r="CA1630" s="1">
        <f t="shared" si="290"/>
        <v>0</v>
      </c>
      <c r="CB1630" s="1">
        <f t="shared" si="291"/>
        <v>0</v>
      </c>
      <c r="CC1630" s="1">
        <v>20</v>
      </c>
      <c r="CD1630" s="1">
        <v>20</v>
      </c>
      <c r="CG1630" s="1">
        <f t="shared" si="292"/>
        <v>0</v>
      </c>
      <c r="CH1630" s="1">
        <v>8</v>
      </c>
      <c r="CI1630" s="1">
        <v>8</v>
      </c>
      <c r="CL1630" s="1">
        <f t="shared" si="293"/>
        <v>0</v>
      </c>
      <c r="CO1630" s="1">
        <f t="shared" si="294"/>
        <v>0</v>
      </c>
      <c r="CP1630" s="1">
        <v>94.5</v>
      </c>
      <c r="CQ1630" s="1">
        <f t="shared" si="295"/>
        <v>0</v>
      </c>
      <c r="CR1630" s="1">
        <v>8</v>
      </c>
    </row>
    <row r="1631" spans="1:96" s="1" customFormat="1" ht="15" hidden="1" customHeight="1" x14ac:dyDescent="0.25">
      <c r="A1631" s="1" t="s">
        <v>5502</v>
      </c>
      <c r="B1631" s="1" t="s">
        <v>5503</v>
      </c>
      <c r="C1631" s="1" t="s">
        <v>745</v>
      </c>
      <c r="D1631" s="1" t="s">
        <v>5504</v>
      </c>
      <c r="E1631" s="1" t="s">
        <v>5505</v>
      </c>
      <c r="F1631" s="1" t="s">
        <v>5506</v>
      </c>
      <c r="G1631" s="1" t="s">
        <v>5507</v>
      </c>
      <c r="H1631" s="1" t="s">
        <v>137</v>
      </c>
      <c r="I1631" s="1" t="s">
        <v>5508</v>
      </c>
      <c r="J1631" s="1" t="s">
        <v>5509</v>
      </c>
      <c r="K1631" s="1" t="s">
        <v>5510</v>
      </c>
      <c r="L1631" s="1" t="s">
        <v>5511</v>
      </c>
      <c r="M1631" s="1" t="s">
        <v>557</v>
      </c>
      <c r="N1631" s="1" t="s">
        <v>5512</v>
      </c>
      <c r="O1631" s="1" t="s">
        <v>2523</v>
      </c>
      <c r="P1631" s="1">
        <v>955</v>
      </c>
      <c r="Q1631" s="1" t="s">
        <v>5513</v>
      </c>
      <c r="R1631" s="1" t="s">
        <v>38</v>
      </c>
      <c r="S1631" s="1" t="s">
        <v>5514</v>
      </c>
      <c r="T1631" s="1" t="s">
        <v>5515</v>
      </c>
      <c r="U1631" s="1">
        <v>1</v>
      </c>
      <c r="V1631" s="1" t="s">
        <v>817</v>
      </c>
      <c r="W1631" s="1" t="s">
        <v>41</v>
      </c>
      <c r="X1631" s="1">
        <v>1</v>
      </c>
      <c r="Z1631" s="1">
        <v>448.73</v>
      </c>
      <c r="AA1631" s="1">
        <v>10</v>
      </c>
      <c r="AB1631" s="1">
        <v>17.43</v>
      </c>
      <c r="AJ1631" s="1">
        <v>421.3</v>
      </c>
      <c r="AO1631" s="1">
        <f t="shared" si="287"/>
        <v>0</v>
      </c>
      <c r="AP1631" s="1">
        <v>10</v>
      </c>
      <c r="BI1631" s="1">
        <f t="shared" si="288"/>
        <v>0</v>
      </c>
      <c r="BJ1631" s="1">
        <v>111.5</v>
      </c>
      <c r="BK1631" s="1">
        <v>3</v>
      </c>
      <c r="BM1631" s="1">
        <v>4</v>
      </c>
      <c r="BN1631" s="1">
        <v>2.5</v>
      </c>
      <c r="BO1631" s="1">
        <v>5</v>
      </c>
      <c r="BP1631" s="1">
        <v>3</v>
      </c>
      <c r="BQ1631" s="1">
        <v>14</v>
      </c>
      <c r="BV1631" s="1">
        <v>10</v>
      </c>
      <c r="BX1631" s="1">
        <f t="shared" si="289"/>
        <v>0</v>
      </c>
      <c r="BZ1631" s="1">
        <v>70</v>
      </c>
      <c r="CA1631" s="1">
        <f t="shared" si="290"/>
        <v>0</v>
      </c>
      <c r="CB1631" s="1">
        <f t="shared" si="291"/>
        <v>0</v>
      </c>
      <c r="CC1631" s="1">
        <v>190</v>
      </c>
      <c r="CD1631" s="1">
        <v>50</v>
      </c>
      <c r="CE1631" s="1">
        <v>140</v>
      </c>
      <c r="CG1631" s="1">
        <f t="shared" si="292"/>
        <v>0</v>
      </c>
      <c r="CH1631" s="1">
        <v>92</v>
      </c>
      <c r="CI1631" s="1">
        <v>32</v>
      </c>
      <c r="CJ1631" s="1">
        <v>60</v>
      </c>
      <c r="CL1631" s="1">
        <f t="shared" si="293"/>
        <v>0</v>
      </c>
      <c r="CO1631" s="1">
        <f t="shared" si="294"/>
        <v>0</v>
      </c>
      <c r="CP1631" s="1">
        <v>750.23</v>
      </c>
      <c r="CQ1631" s="1">
        <f t="shared" si="295"/>
        <v>0</v>
      </c>
      <c r="CR1631" s="1">
        <v>1</v>
      </c>
    </row>
    <row r="1632" spans="1:96" s="1" customFormat="1" ht="15" hidden="1" customHeight="1" x14ac:dyDescent="0.25">
      <c r="A1632" s="1" t="s">
        <v>5516</v>
      </c>
      <c r="B1632" s="1" t="s">
        <v>5517</v>
      </c>
      <c r="C1632" s="1" t="s">
        <v>267</v>
      </c>
      <c r="D1632" s="1" t="s">
        <v>5504</v>
      </c>
      <c r="E1632" s="1" t="s">
        <v>5518</v>
      </c>
      <c r="F1632" s="1" t="s">
        <v>5519</v>
      </c>
      <c r="G1632" s="1" t="s">
        <v>5520</v>
      </c>
      <c r="H1632" s="1" t="s">
        <v>29</v>
      </c>
      <c r="I1632" s="1" t="s">
        <v>5521</v>
      </c>
      <c r="J1632" s="1" t="s">
        <v>5522</v>
      </c>
      <c r="K1632" s="1" t="s">
        <v>5523</v>
      </c>
      <c r="L1632" s="1" t="s">
        <v>105</v>
      </c>
      <c r="M1632" s="1" t="s">
        <v>5524</v>
      </c>
      <c r="N1632" s="1" t="s">
        <v>5525</v>
      </c>
      <c r="O1632" s="1" t="s">
        <v>5526</v>
      </c>
      <c r="P1632" s="1">
        <v>955</v>
      </c>
      <c r="Q1632" s="1" t="s">
        <v>5513</v>
      </c>
      <c r="R1632" s="1" t="s">
        <v>38</v>
      </c>
      <c r="S1632" s="1" t="s">
        <v>5514</v>
      </c>
      <c r="T1632" s="1" t="s">
        <v>5515</v>
      </c>
      <c r="U1632" s="1">
        <v>1</v>
      </c>
      <c r="V1632" s="1" t="s">
        <v>817</v>
      </c>
      <c r="W1632" s="1" t="s">
        <v>41</v>
      </c>
      <c r="X1632" s="1">
        <v>1</v>
      </c>
      <c r="Z1632" s="1">
        <v>225.68</v>
      </c>
      <c r="AA1632" s="1">
        <v>10</v>
      </c>
      <c r="AH1632" s="1">
        <v>57.75</v>
      </c>
      <c r="AI1632" s="1">
        <v>69.84</v>
      </c>
      <c r="AJ1632" s="1">
        <v>88.09</v>
      </c>
      <c r="AO1632" s="1">
        <f t="shared" si="287"/>
        <v>0</v>
      </c>
      <c r="AP1632" s="1">
        <v>10</v>
      </c>
      <c r="BI1632" s="1">
        <f t="shared" si="288"/>
        <v>0</v>
      </c>
      <c r="BJ1632" s="1">
        <v>112</v>
      </c>
      <c r="BQ1632" s="1">
        <v>12</v>
      </c>
      <c r="BV1632" s="1">
        <v>10</v>
      </c>
      <c r="BX1632" s="1">
        <f t="shared" si="289"/>
        <v>0</v>
      </c>
      <c r="BY1632" s="1">
        <v>20</v>
      </c>
      <c r="BZ1632" s="1">
        <v>70</v>
      </c>
      <c r="CA1632" s="1">
        <f t="shared" si="290"/>
        <v>0</v>
      </c>
      <c r="CB1632" s="1">
        <f t="shared" si="291"/>
        <v>0</v>
      </c>
      <c r="CC1632" s="1">
        <v>40</v>
      </c>
      <c r="CD1632" s="1">
        <v>40</v>
      </c>
      <c r="CG1632" s="1">
        <f t="shared" si="292"/>
        <v>0</v>
      </c>
      <c r="CH1632" s="1">
        <v>24</v>
      </c>
      <c r="CI1632" s="1">
        <v>24</v>
      </c>
      <c r="CL1632" s="1">
        <f t="shared" si="293"/>
        <v>0</v>
      </c>
      <c r="CO1632" s="1">
        <f t="shared" si="294"/>
        <v>0</v>
      </c>
      <c r="CP1632" s="1">
        <v>377.68</v>
      </c>
      <c r="CQ1632" s="1">
        <f t="shared" si="295"/>
        <v>0</v>
      </c>
      <c r="CR1632" s="1">
        <v>2</v>
      </c>
    </row>
    <row r="1633" spans="1:96" s="1" customFormat="1" ht="15" hidden="1" customHeight="1" x14ac:dyDescent="0.25">
      <c r="A1633" s="1" t="s">
        <v>5527</v>
      </c>
      <c r="B1633" s="1" t="s">
        <v>5528</v>
      </c>
      <c r="C1633" s="1" t="s">
        <v>25</v>
      </c>
      <c r="D1633" s="1" t="s">
        <v>5504</v>
      </c>
      <c r="E1633" s="1" t="s">
        <v>5529</v>
      </c>
      <c r="F1633" s="1" t="s">
        <v>5530</v>
      </c>
      <c r="G1633" s="1" t="s">
        <v>5531</v>
      </c>
      <c r="H1633" s="1" t="s">
        <v>29</v>
      </c>
      <c r="I1633" s="1" t="s">
        <v>5532</v>
      </c>
      <c r="J1633" s="1" t="s">
        <v>5533</v>
      </c>
      <c r="K1633" s="1" t="s">
        <v>5534</v>
      </c>
      <c r="L1633" s="1" t="s">
        <v>105</v>
      </c>
      <c r="M1633" s="1" t="s">
        <v>446</v>
      </c>
      <c r="N1633" s="1" t="s">
        <v>5535</v>
      </c>
      <c r="O1633" s="1" t="s">
        <v>547</v>
      </c>
      <c r="P1633" s="1">
        <v>955</v>
      </c>
      <c r="Q1633" s="1" t="s">
        <v>5513</v>
      </c>
      <c r="R1633" s="1" t="s">
        <v>38</v>
      </c>
      <c r="S1633" s="1" t="s">
        <v>5514</v>
      </c>
      <c r="T1633" s="1" t="s">
        <v>5515</v>
      </c>
      <c r="U1633" s="1">
        <v>1</v>
      </c>
      <c r="V1633" s="1" t="s">
        <v>817</v>
      </c>
      <c r="W1633" s="1" t="s">
        <v>41</v>
      </c>
      <c r="X1633" s="1">
        <v>1</v>
      </c>
      <c r="Z1633" s="1">
        <v>225.98</v>
      </c>
      <c r="AA1633" s="1">
        <v>0</v>
      </c>
      <c r="AB1633" s="1">
        <v>9.1300000000000008</v>
      </c>
      <c r="AG1633" s="1">
        <v>24.75</v>
      </c>
      <c r="AI1633" s="1">
        <v>46.56</v>
      </c>
      <c r="AJ1633" s="1">
        <v>145.54</v>
      </c>
      <c r="AO1633" s="1">
        <f t="shared" si="287"/>
        <v>0</v>
      </c>
      <c r="AP1633" s="1">
        <v>0</v>
      </c>
      <c r="BI1633" s="1">
        <f t="shared" si="288"/>
        <v>0</v>
      </c>
      <c r="BJ1633" s="1">
        <v>61.2</v>
      </c>
      <c r="BK1633" s="1">
        <v>1.5</v>
      </c>
      <c r="BM1633" s="1">
        <v>5</v>
      </c>
      <c r="BO1633" s="1">
        <v>10</v>
      </c>
      <c r="BQ1633" s="1">
        <v>2</v>
      </c>
      <c r="BS1633" s="1">
        <v>2.7</v>
      </c>
      <c r="BU1633" s="1">
        <v>10</v>
      </c>
      <c r="BW1633" s="1">
        <v>10</v>
      </c>
      <c r="BX1633" s="1">
        <f t="shared" si="289"/>
        <v>0</v>
      </c>
      <c r="BY1633" s="1">
        <v>20</v>
      </c>
      <c r="CA1633" s="1">
        <f t="shared" si="290"/>
        <v>0</v>
      </c>
      <c r="CB1633" s="1">
        <f t="shared" si="291"/>
        <v>0</v>
      </c>
      <c r="CC1633" s="1">
        <v>30</v>
      </c>
      <c r="CD1633" s="1">
        <v>30</v>
      </c>
      <c r="CG1633" s="1">
        <f t="shared" si="292"/>
        <v>0</v>
      </c>
      <c r="CH1633" s="1">
        <v>16</v>
      </c>
      <c r="CI1633" s="1">
        <v>16</v>
      </c>
      <c r="CL1633" s="1">
        <f t="shared" si="293"/>
        <v>0</v>
      </c>
      <c r="CO1633" s="1">
        <f t="shared" si="294"/>
        <v>0</v>
      </c>
      <c r="CP1633" s="1">
        <v>317.18</v>
      </c>
      <c r="CQ1633" s="1">
        <f t="shared" si="295"/>
        <v>0</v>
      </c>
      <c r="CR1633" s="1">
        <v>3</v>
      </c>
    </row>
    <row r="1634" spans="1:96" s="1" customFormat="1" ht="15" hidden="1" customHeight="1" x14ac:dyDescent="0.25">
      <c r="A1634" s="1" t="s">
        <v>5536</v>
      </c>
      <c r="B1634" s="1" t="s">
        <v>5537</v>
      </c>
      <c r="C1634" s="1" t="s">
        <v>25</v>
      </c>
      <c r="D1634" s="1" t="s">
        <v>5504</v>
      </c>
      <c r="E1634" s="1" t="s">
        <v>5538</v>
      </c>
      <c r="F1634" s="1" t="s">
        <v>5539</v>
      </c>
      <c r="G1634" s="1" t="s">
        <v>226</v>
      </c>
      <c r="H1634" s="1" t="s">
        <v>29</v>
      </c>
      <c r="I1634" s="1" t="s">
        <v>5540</v>
      </c>
      <c r="J1634" s="1" t="s">
        <v>5541</v>
      </c>
      <c r="K1634" s="1" t="s">
        <v>5542</v>
      </c>
      <c r="L1634" s="1" t="s">
        <v>33</v>
      </c>
      <c r="M1634" s="1" t="s">
        <v>5543</v>
      </c>
      <c r="N1634" s="1" t="s">
        <v>5544</v>
      </c>
      <c r="O1634" s="1" t="s">
        <v>36</v>
      </c>
      <c r="P1634" s="1">
        <v>955</v>
      </c>
      <c r="Q1634" s="1" t="s">
        <v>5513</v>
      </c>
      <c r="R1634" s="1" t="s">
        <v>38</v>
      </c>
      <c r="S1634" s="1" t="s">
        <v>5514</v>
      </c>
      <c r="T1634" s="1" t="s">
        <v>5515</v>
      </c>
      <c r="U1634" s="1">
        <v>1</v>
      </c>
      <c r="V1634" s="1" t="s">
        <v>817</v>
      </c>
      <c r="W1634" s="1" t="s">
        <v>41</v>
      </c>
      <c r="X1634" s="1">
        <v>1</v>
      </c>
      <c r="Z1634" s="1">
        <v>104.62</v>
      </c>
      <c r="AA1634" s="1">
        <v>10</v>
      </c>
      <c r="AB1634" s="1">
        <v>94.62</v>
      </c>
      <c r="AO1634" s="1">
        <f t="shared" si="287"/>
        <v>0</v>
      </c>
      <c r="AP1634" s="1">
        <v>10</v>
      </c>
      <c r="BI1634" s="1">
        <f t="shared" si="288"/>
        <v>0</v>
      </c>
      <c r="BJ1634" s="1">
        <v>9.5</v>
      </c>
      <c r="BK1634" s="1">
        <v>3</v>
      </c>
      <c r="BM1634" s="1">
        <v>4</v>
      </c>
      <c r="BO1634" s="1">
        <v>2.5</v>
      </c>
      <c r="BX1634" s="1">
        <f t="shared" si="289"/>
        <v>0</v>
      </c>
      <c r="CA1634" s="1">
        <f t="shared" si="290"/>
        <v>0</v>
      </c>
      <c r="CB1634" s="1">
        <f t="shared" si="291"/>
        <v>0</v>
      </c>
      <c r="CC1634" s="1">
        <v>0</v>
      </c>
      <c r="CD1634" s="1">
        <v>0</v>
      </c>
      <c r="CG1634" s="1">
        <f t="shared" si="292"/>
        <v>0</v>
      </c>
      <c r="CH1634" s="1">
        <v>0</v>
      </c>
      <c r="CI1634" s="1">
        <v>0</v>
      </c>
      <c r="CL1634" s="1">
        <f t="shared" si="293"/>
        <v>0</v>
      </c>
      <c r="CO1634" s="1">
        <f t="shared" si="294"/>
        <v>0</v>
      </c>
      <c r="CP1634" s="1">
        <v>114.12</v>
      </c>
      <c r="CQ1634" s="1">
        <f t="shared" si="295"/>
        <v>0</v>
      </c>
      <c r="CR1634" s="1">
        <v>4</v>
      </c>
    </row>
    <row r="1635" spans="1:96" s="1" customFormat="1" ht="15" hidden="1" customHeight="1" x14ac:dyDescent="0.25">
      <c r="A1635" s="1" t="s">
        <v>5545</v>
      </c>
      <c r="B1635" s="1" t="s">
        <v>5546</v>
      </c>
      <c r="C1635" s="1" t="s">
        <v>25</v>
      </c>
      <c r="D1635" s="1" t="s">
        <v>5504</v>
      </c>
      <c r="E1635" s="1" t="s">
        <v>5547</v>
      </c>
      <c r="F1635" s="1" t="s">
        <v>5548</v>
      </c>
      <c r="G1635" s="1" t="s">
        <v>217</v>
      </c>
      <c r="H1635" s="1" t="s">
        <v>5549</v>
      </c>
      <c r="I1635" s="1" t="s">
        <v>5550</v>
      </c>
      <c r="J1635" s="1" t="s">
        <v>5551</v>
      </c>
      <c r="K1635" s="1" t="s">
        <v>5552</v>
      </c>
      <c r="L1635" s="1" t="s">
        <v>3144</v>
      </c>
      <c r="M1635" s="1" t="s">
        <v>176</v>
      </c>
      <c r="N1635" s="1" t="s">
        <v>5553</v>
      </c>
      <c r="O1635" s="1" t="s">
        <v>4243</v>
      </c>
      <c r="P1635" s="1">
        <v>955</v>
      </c>
      <c r="Q1635" s="1" t="s">
        <v>5513</v>
      </c>
      <c r="R1635" s="1" t="s">
        <v>38</v>
      </c>
      <c r="S1635" s="1" t="s">
        <v>5514</v>
      </c>
      <c r="T1635" s="1" t="s">
        <v>5515</v>
      </c>
      <c r="U1635" s="1">
        <v>1</v>
      </c>
      <c r="V1635" s="1" t="s">
        <v>817</v>
      </c>
      <c r="W1635" s="1" t="s">
        <v>41</v>
      </c>
      <c r="X1635" s="1">
        <v>1</v>
      </c>
      <c r="Z1635" s="1">
        <v>84.47</v>
      </c>
      <c r="AA1635" s="1">
        <v>50</v>
      </c>
      <c r="AJ1635" s="1">
        <v>34.47</v>
      </c>
      <c r="AO1635" s="1">
        <f t="shared" si="287"/>
        <v>0</v>
      </c>
      <c r="AP1635" s="1">
        <v>50</v>
      </c>
      <c r="BI1635" s="1">
        <f t="shared" si="288"/>
        <v>0</v>
      </c>
      <c r="BJ1635" s="1">
        <v>6.25</v>
      </c>
      <c r="BK1635" s="1">
        <v>0.5</v>
      </c>
      <c r="BO1635" s="1">
        <v>3.75</v>
      </c>
      <c r="BQ1635" s="1">
        <v>2</v>
      </c>
      <c r="BX1635" s="1">
        <f t="shared" si="289"/>
        <v>0</v>
      </c>
      <c r="CA1635" s="1">
        <f t="shared" si="290"/>
        <v>0</v>
      </c>
      <c r="CB1635" s="1">
        <f t="shared" si="291"/>
        <v>0</v>
      </c>
      <c r="CC1635" s="1">
        <v>20</v>
      </c>
      <c r="CD1635" s="1">
        <v>20</v>
      </c>
      <c r="CG1635" s="1">
        <f t="shared" si="292"/>
        <v>0</v>
      </c>
      <c r="CH1635" s="1">
        <v>8</v>
      </c>
      <c r="CI1635" s="1">
        <v>8</v>
      </c>
      <c r="CL1635" s="1">
        <f t="shared" si="293"/>
        <v>0</v>
      </c>
      <c r="CO1635" s="1">
        <f t="shared" si="294"/>
        <v>0</v>
      </c>
      <c r="CP1635" s="1">
        <v>110.72</v>
      </c>
      <c r="CQ1635" s="1">
        <f t="shared" si="295"/>
        <v>0</v>
      </c>
      <c r="CR1635" s="1">
        <v>5</v>
      </c>
    </row>
    <row r="1636" spans="1:96" s="1" customFormat="1" ht="15" hidden="1" customHeight="1" x14ac:dyDescent="0.25">
      <c r="A1636" s="1" t="s">
        <v>5554</v>
      </c>
      <c r="B1636" s="1" t="s">
        <v>5555</v>
      </c>
      <c r="C1636" s="1" t="s">
        <v>745</v>
      </c>
      <c r="D1636" s="1" t="s">
        <v>5504</v>
      </c>
      <c r="E1636" s="1" t="s">
        <v>5556</v>
      </c>
      <c r="F1636" s="1" t="s">
        <v>5557</v>
      </c>
      <c r="G1636" s="1" t="s">
        <v>74</v>
      </c>
      <c r="H1636" s="1" t="s">
        <v>137</v>
      </c>
      <c r="I1636" s="1" t="s">
        <v>5558</v>
      </c>
      <c r="J1636" s="1" t="s">
        <v>5559</v>
      </c>
      <c r="K1636" s="1" t="s">
        <v>5560</v>
      </c>
      <c r="L1636" s="1" t="s">
        <v>5561</v>
      </c>
      <c r="M1636" s="1" t="s">
        <v>5562</v>
      </c>
      <c r="N1636" s="1" t="s">
        <v>5563</v>
      </c>
      <c r="O1636" s="1" t="s">
        <v>5310</v>
      </c>
      <c r="P1636" s="1">
        <v>955</v>
      </c>
      <c r="Q1636" s="1" t="s">
        <v>5513</v>
      </c>
      <c r="R1636" s="1" t="s">
        <v>38</v>
      </c>
      <c r="S1636" s="1" t="s">
        <v>5514</v>
      </c>
      <c r="T1636" s="1" t="s">
        <v>5515</v>
      </c>
      <c r="U1636" s="1">
        <v>1</v>
      </c>
      <c r="V1636" s="1" t="s">
        <v>817</v>
      </c>
      <c r="W1636" s="1" t="s">
        <v>41</v>
      </c>
      <c r="X1636" s="1">
        <v>1</v>
      </c>
      <c r="Z1636" s="1">
        <v>5.5</v>
      </c>
      <c r="AA1636" s="1">
        <v>0</v>
      </c>
      <c r="AH1636" s="1">
        <v>5.5</v>
      </c>
      <c r="AO1636" s="1">
        <f t="shared" si="287"/>
        <v>0</v>
      </c>
      <c r="AP1636" s="1">
        <v>0</v>
      </c>
      <c r="BI1636" s="1">
        <f t="shared" si="288"/>
        <v>0</v>
      </c>
      <c r="BJ1636" s="1">
        <v>39.299999999999997</v>
      </c>
      <c r="BK1636" s="1">
        <v>0.5</v>
      </c>
      <c r="BO1636" s="1">
        <v>11.25</v>
      </c>
      <c r="BQ1636" s="1">
        <v>4</v>
      </c>
      <c r="BR1636" s="1">
        <v>2.75</v>
      </c>
      <c r="BS1636" s="1">
        <v>10.8</v>
      </c>
      <c r="BW1636" s="1">
        <v>10</v>
      </c>
      <c r="BX1636" s="1">
        <f t="shared" si="289"/>
        <v>0</v>
      </c>
      <c r="CA1636" s="1">
        <f t="shared" si="290"/>
        <v>0</v>
      </c>
      <c r="CB1636" s="1">
        <f t="shared" si="291"/>
        <v>0</v>
      </c>
      <c r="CC1636" s="1">
        <v>50</v>
      </c>
      <c r="CD1636" s="1">
        <v>50</v>
      </c>
      <c r="CG1636" s="1">
        <f t="shared" si="292"/>
        <v>0</v>
      </c>
      <c r="CH1636" s="1">
        <v>32</v>
      </c>
      <c r="CI1636" s="1">
        <v>32</v>
      </c>
      <c r="CL1636" s="1">
        <f t="shared" si="293"/>
        <v>0</v>
      </c>
      <c r="CO1636" s="1">
        <f t="shared" si="294"/>
        <v>0</v>
      </c>
      <c r="CP1636" s="1">
        <v>94.8</v>
      </c>
      <c r="CQ1636" s="1">
        <f t="shared" si="295"/>
        <v>0</v>
      </c>
      <c r="CR1636" s="1">
        <v>6</v>
      </c>
    </row>
    <row r="1637" spans="1:96" s="1" customFormat="1" ht="15" hidden="1" customHeight="1" x14ac:dyDescent="0.25">
      <c r="A1637" s="1" t="s">
        <v>5564</v>
      </c>
      <c r="B1637" s="1" t="s">
        <v>5565</v>
      </c>
      <c r="C1637" s="1" t="s">
        <v>267</v>
      </c>
      <c r="D1637" s="1" t="s">
        <v>5504</v>
      </c>
      <c r="E1637" s="1" t="s">
        <v>5566</v>
      </c>
      <c r="F1637" s="1" t="s">
        <v>3140</v>
      </c>
      <c r="G1637" s="1" t="s">
        <v>1235</v>
      </c>
      <c r="H1637" s="1" t="s">
        <v>749</v>
      </c>
      <c r="I1637" s="1" t="s">
        <v>5567</v>
      </c>
      <c r="J1637" s="1" t="s">
        <v>5568</v>
      </c>
      <c r="K1637" s="1" t="s">
        <v>5569</v>
      </c>
      <c r="L1637" s="1" t="s">
        <v>105</v>
      </c>
      <c r="M1637" s="1" t="s">
        <v>176</v>
      </c>
      <c r="N1637" s="1" t="s">
        <v>5570</v>
      </c>
      <c r="O1637" s="1" t="s">
        <v>1689</v>
      </c>
      <c r="P1637" s="1">
        <v>955</v>
      </c>
      <c r="Q1637" s="1" t="s">
        <v>5513</v>
      </c>
      <c r="R1637" s="1" t="s">
        <v>38</v>
      </c>
      <c r="S1637" s="1" t="s">
        <v>5514</v>
      </c>
      <c r="T1637" s="1" t="s">
        <v>5515</v>
      </c>
      <c r="U1637" s="1">
        <v>1</v>
      </c>
      <c r="V1637" s="1" t="s">
        <v>817</v>
      </c>
      <c r="W1637" s="1" t="s">
        <v>41</v>
      </c>
      <c r="X1637" s="1">
        <v>1</v>
      </c>
      <c r="Z1637" s="1">
        <v>72</v>
      </c>
      <c r="AA1637" s="1">
        <v>50</v>
      </c>
      <c r="AH1637" s="1">
        <v>22</v>
      </c>
      <c r="AO1637" s="1">
        <f t="shared" si="287"/>
        <v>0</v>
      </c>
      <c r="AP1637" s="1">
        <v>50</v>
      </c>
      <c r="BI1637" s="1">
        <f t="shared" si="288"/>
        <v>0</v>
      </c>
      <c r="BJ1637" s="1">
        <v>3</v>
      </c>
      <c r="BK1637" s="1">
        <v>2</v>
      </c>
      <c r="BM1637" s="1">
        <v>1</v>
      </c>
      <c r="BX1637" s="1">
        <f t="shared" si="289"/>
        <v>0</v>
      </c>
      <c r="CA1637" s="1">
        <f t="shared" si="290"/>
        <v>0</v>
      </c>
      <c r="CB1637" s="1">
        <f t="shared" si="291"/>
        <v>0</v>
      </c>
      <c r="CG1637" s="1">
        <f t="shared" si="292"/>
        <v>0</v>
      </c>
      <c r="CL1637" s="1">
        <f t="shared" si="293"/>
        <v>0</v>
      </c>
      <c r="CO1637" s="1">
        <f t="shared" si="294"/>
        <v>0</v>
      </c>
      <c r="CP1637" s="1">
        <v>75</v>
      </c>
      <c r="CQ1637" s="1">
        <f t="shared" si="295"/>
        <v>0</v>
      </c>
      <c r="CR1637" s="1">
        <v>7</v>
      </c>
    </row>
    <row r="1638" spans="1:96" s="1" customFormat="1" ht="15" hidden="1" customHeight="1" x14ac:dyDescent="0.25">
      <c r="A1638" s="1" t="s">
        <v>1329</v>
      </c>
      <c r="B1638" s="1" t="s">
        <v>1330</v>
      </c>
      <c r="C1638" s="1" t="s">
        <v>267</v>
      </c>
      <c r="D1638" s="1" t="s">
        <v>1331</v>
      </c>
      <c r="E1638" s="1" t="s">
        <v>1332</v>
      </c>
      <c r="F1638" s="1" t="s">
        <v>1333</v>
      </c>
      <c r="G1638" s="1" t="s">
        <v>955</v>
      </c>
      <c r="H1638" s="1" t="s">
        <v>577</v>
      </c>
      <c r="I1638" s="1" t="s">
        <v>1334</v>
      </c>
      <c r="J1638" s="1" t="s">
        <v>1335</v>
      </c>
      <c r="K1638" s="1" t="s">
        <v>1336</v>
      </c>
      <c r="L1638" s="1" t="s">
        <v>1337</v>
      </c>
      <c r="M1638" s="1" t="s">
        <v>1338</v>
      </c>
      <c r="N1638" s="1" t="s">
        <v>1339</v>
      </c>
      <c r="O1638" s="1" t="s">
        <v>1340</v>
      </c>
      <c r="P1638" s="1">
        <v>956</v>
      </c>
      <c r="Q1638" s="1" t="s">
        <v>5571</v>
      </c>
      <c r="R1638" s="1" t="s">
        <v>38</v>
      </c>
      <c r="S1638" s="1" t="s">
        <v>5572</v>
      </c>
      <c r="T1638" s="1" t="s">
        <v>1343</v>
      </c>
      <c r="U1638" s="1">
        <v>1</v>
      </c>
      <c r="V1638" s="1" t="s">
        <v>817</v>
      </c>
      <c r="W1638" s="1" t="s">
        <v>41</v>
      </c>
      <c r="X1638" s="1">
        <v>1</v>
      </c>
      <c r="Z1638" s="1">
        <v>500</v>
      </c>
      <c r="AA1638" s="1">
        <v>0</v>
      </c>
      <c r="AE1638" s="1">
        <v>519.48</v>
      </c>
      <c r="AJ1638" s="1">
        <v>57.45</v>
      </c>
      <c r="AO1638" s="1">
        <f t="shared" si="287"/>
        <v>0</v>
      </c>
      <c r="AP1638" s="1">
        <v>0</v>
      </c>
      <c r="BI1638" s="1">
        <f t="shared" si="288"/>
        <v>0</v>
      </c>
      <c r="BJ1638" s="1">
        <v>45.25</v>
      </c>
      <c r="BK1638" s="1">
        <v>0.5</v>
      </c>
      <c r="BL1638" s="1">
        <v>0.75</v>
      </c>
      <c r="BQ1638" s="1">
        <v>4</v>
      </c>
      <c r="BV1638" s="1">
        <v>10</v>
      </c>
      <c r="BW1638" s="1">
        <v>10</v>
      </c>
      <c r="BX1638" s="1">
        <f t="shared" si="289"/>
        <v>0</v>
      </c>
      <c r="BY1638" s="1">
        <v>20</v>
      </c>
      <c r="CA1638" s="1">
        <f t="shared" si="290"/>
        <v>0</v>
      </c>
      <c r="CB1638" s="1">
        <f t="shared" si="291"/>
        <v>0</v>
      </c>
      <c r="CC1638" s="1">
        <v>70</v>
      </c>
      <c r="CD1638" s="1">
        <v>20</v>
      </c>
      <c r="CE1638" s="1">
        <v>50</v>
      </c>
      <c r="CG1638" s="1">
        <f t="shared" si="292"/>
        <v>0</v>
      </c>
      <c r="CH1638" s="1">
        <v>23</v>
      </c>
      <c r="CI1638" s="1">
        <v>8</v>
      </c>
      <c r="CJ1638" s="1">
        <v>15</v>
      </c>
      <c r="CL1638" s="1">
        <f t="shared" si="293"/>
        <v>0</v>
      </c>
      <c r="CO1638" s="1">
        <f t="shared" si="294"/>
        <v>0</v>
      </c>
      <c r="CP1638" s="1">
        <v>615.25</v>
      </c>
      <c r="CQ1638" s="1">
        <f t="shared" si="295"/>
        <v>0</v>
      </c>
      <c r="CR1638" s="1">
        <v>1</v>
      </c>
    </row>
    <row r="1639" spans="1:96" s="1" customFormat="1" ht="15" hidden="1" customHeight="1" x14ac:dyDescent="0.25">
      <c r="A1639" s="1" t="s">
        <v>1344</v>
      </c>
      <c r="B1639" s="1" t="s">
        <v>1345</v>
      </c>
      <c r="C1639" s="1" t="s">
        <v>157</v>
      </c>
      <c r="D1639" s="1" t="s">
        <v>1331</v>
      </c>
      <c r="E1639" s="1" t="s">
        <v>1346</v>
      </c>
      <c r="F1639" s="1" t="s">
        <v>1347</v>
      </c>
      <c r="G1639" s="1" t="s">
        <v>1348</v>
      </c>
      <c r="H1639" s="1" t="s">
        <v>337</v>
      </c>
      <c r="I1639" s="1" t="s">
        <v>1349</v>
      </c>
      <c r="J1639" s="1" t="s">
        <v>1350</v>
      </c>
      <c r="K1639" s="1" t="s">
        <v>1351</v>
      </c>
      <c r="L1639" s="1" t="s">
        <v>1352</v>
      </c>
      <c r="M1639" s="1" t="s">
        <v>1353</v>
      </c>
      <c r="N1639" s="1" t="s">
        <v>1354</v>
      </c>
      <c r="O1639" s="1" t="s">
        <v>1355</v>
      </c>
      <c r="P1639" s="1">
        <v>956</v>
      </c>
      <c r="Q1639" s="1" t="s">
        <v>5571</v>
      </c>
      <c r="R1639" s="1" t="s">
        <v>38</v>
      </c>
      <c r="S1639" s="1" t="s">
        <v>5572</v>
      </c>
      <c r="T1639" s="1" t="s">
        <v>1343</v>
      </c>
      <c r="U1639" s="1">
        <v>1</v>
      </c>
      <c r="V1639" s="1" t="s">
        <v>817</v>
      </c>
      <c r="W1639" s="1" t="s">
        <v>41</v>
      </c>
      <c r="X1639" s="1">
        <v>2</v>
      </c>
      <c r="Z1639" s="1">
        <v>500</v>
      </c>
      <c r="AA1639" s="1">
        <v>50</v>
      </c>
      <c r="AB1639" s="1">
        <v>33.200000000000003</v>
      </c>
      <c r="AD1639" s="1">
        <v>27.5</v>
      </c>
      <c r="AE1639" s="1">
        <v>39.96</v>
      </c>
      <c r="AF1639" s="1">
        <v>166.5</v>
      </c>
      <c r="AJ1639" s="1">
        <v>195.33</v>
      </c>
      <c r="AL1639" s="1">
        <v>58.33</v>
      </c>
      <c r="AO1639" s="1">
        <f t="shared" si="287"/>
        <v>0</v>
      </c>
      <c r="AP1639" s="1">
        <v>50</v>
      </c>
      <c r="BI1639" s="1">
        <f t="shared" si="288"/>
        <v>0</v>
      </c>
      <c r="BJ1639" s="1">
        <v>46.25</v>
      </c>
      <c r="BK1639" s="1">
        <v>2</v>
      </c>
      <c r="BM1639" s="1">
        <v>1</v>
      </c>
      <c r="BO1639" s="1">
        <v>1.25</v>
      </c>
      <c r="BQ1639" s="1">
        <v>2</v>
      </c>
      <c r="BV1639" s="1">
        <v>10</v>
      </c>
      <c r="BW1639" s="1">
        <v>10</v>
      </c>
      <c r="BX1639" s="1">
        <f t="shared" si="289"/>
        <v>0</v>
      </c>
      <c r="BY1639" s="1">
        <v>20</v>
      </c>
      <c r="CA1639" s="1">
        <f t="shared" si="290"/>
        <v>0</v>
      </c>
      <c r="CB1639" s="1">
        <f t="shared" si="291"/>
        <v>0</v>
      </c>
      <c r="CC1639" s="1">
        <v>60</v>
      </c>
      <c r="CD1639" s="1">
        <v>60</v>
      </c>
      <c r="CG1639" s="1">
        <f t="shared" si="292"/>
        <v>0</v>
      </c>
      <c r="CH1639" s="1">
        <v>40</v>
      </c>
      <c r="CI1639" s="1">
        <v>40</v>
      </c>
      <c r="CL1639" s="1">
        <f t="shared" si="293"/>
        <v>0</v>
      </c>
      <c r="CO1639" s="1">
        <f t="shared" si="294"/>
        <v>0</v>
      </c>
      <c r="CP1639" s="1">
        <v>606.25</v>
      </c>
      <c r="CQ1639" s="1">
        <f t="shared" si="295"/>
        <v>0</v>
      </c>
      <c r="CR1639" s="1">
        <v>2</v>
      </c>
    </row>
    <row r="1640" spans="1:96" s="1" customFormat="1" ht="15" hidden="1" customHeight="1" x14ac:dyDescent="0.25">
      <c r="A1640" s="1" t="s">
        <v>1365</v>
      </c>
      <c r="B1640" s="1" t="s">
        <v>1366</v>
      </c>
      <c r="C1640" s="1" t="s">
        <v>157</v>
      </c>
      <c r="D1640" s="1" t="s">
        <v>1331</v>
      </c>
      <c r="E1640" s="1" t="s">
        <v>1367</v>
      </c>
      <c r="F1640" s="1" t="s">
        <v>1368</v>
      </c>
      <c r="G1640" s="1" t="s">
        <v>283</v>
      </c>
      <c r="H1640" s="1" t="s">
        <v>577</v>
      </c>
      <c r="I1640" s="1" t="s">
        <v>1369</v>
      </c>
      <c r="J1640" s="1" t="s">
        <v>1370</v>
      </c>
      <c r="K1640" s="1" t="s">
        <v>1371</v>
      </c>
      <c r="L1640" s="1" t="s">
        <v>672</v>
      </c>
      <c r="M1640" s="1" t="s">
        <v>176</v>
      </c>
      <c r="N1640" s="1" t="s">
        <v>1372</v>
      </c>
      <c r="O1640" s="1" t="s">
        <v>290</v>
      </c>
      <c r="P1640" s="1">
        <v>956</v>
      </c>
      <c r="Q1640" s="1" t="s">
        <v>5571</v>
      </c>
      <c r="R1640" s="1" t="s">
        <v>38</v>
      </c>
      <c r="S1640" s="1" t="s">
        <v>5572</v>
      </c>
      <c r="T1640" s="1" t="s">
        <v>1343</v>
      </c>
      <c r="U1640" s="1">
        <v>1</v>
      </c>
      <c r="V1640" s="1" t="s">
        <v>817</v>
      </c>
      <c r="W1640" s="1" t="s">
        <v>41</v>
      </c>
      <c r="X1640" s="1">
        <v>1</v>
      </c>
      <c r="Z1640" s="1">
        <v>230.69</v>
      </c>
      <c r="AA1640" s="1">
        <v>10</v>
      </c>
      <c r="AD1640" s="1">
        <v>77.5</v>
      </c>
      <c r="AE1640" s="1">
        <v>143.19</v>
      </c>
      <c r="AO1640" s="1">
        <f t="shared" si="287"/>
        <v>0</v>
      </c>
      <c r="AP1640" s="1">
        <v>10</v>
      </c>
      <c r="BI1640" s="1">
        <f t="shared" si="288"/>
        <v>0</v>
      </c>
      <c r="BJ1640" s="1">
        <v>131.19999999999999</v>
      </c>
      <c r="BK1640" s="1">
        <v>1</v>
      </c>
      <c r="BO1640" s="1">
        <v>7.5</v>
      </c>
      <c r="BQ1640" s="1">
        <v>10</v>
      </c>
      <c r="BS1640" s="1">
        <v>2.7</v>
      </c>
      <c r="BU1640" s="1">
        <v>10</v>
      </c>
      <c r="BW1640" s="1">
        <v>10</v>
      </c>
      <c r="BX1640" s="1">
        <f t="shared" si="289"/>
        <v>0</v>
      </c>
      <c r="BY1640" s="1">
        <v>20</v>
      </c>
      <c r="BZ1640" s="1">
        <v>70</v>
      </c>
      <c r="CA1640" s="1">
        <f t="shared" si="290"/>
        <v>0</v>
      </c>
      <c r="CB1640" s="1">
        <f t="shared" si="291"/>
        <v>0</v>
      </c>
      <c r="CC1640" s="1">
        <v>170</v>
      </c>
      <c r="CD1640" s="1">
        <v>60</v>
      </c>
      <c r="CE1640" s="1">
        <v>110</v>
      </c>
      <c r="CG1640" s="1">
        <f t="shared" si="292"/>
        <v>0</v>
      </c>
      <c r="CH1640" s="1">
        <v>85</v>
      </c>
      <c r="CI1640" s="1">
        <v>40</v>
      </c>
      <c r="CJ1640" s="1">
        <v>45</v>
      </c>
      <c r="CL1640" s="1">
        <f t="shared" si="293"/>
        <v>0</v>
      </c>
      <c r="CO1640" s="1">
        <f t="shared" si="294"/>
        <v>0</v>
      </c>
      <c r="CP1640" s="1">
        <v>531.89</v>
      </c>
      <c r="CQ1640" s="1">
        <f t="shared" si="295"/>
        <v>0</v>
      </c>
      <c r="CR1640" s="1">
        <v>3</v>
      </c>
    </row>
    <row r="1641" spans="1:96" s="1" customFormat="1" ht="15" hidden="1" customHeight="1" x14ac:dyDescent="0.25">
      <c r="A1641" s="1" t="s">
        <v>1373</v>
      </c>
      <c r="B1641" s="1" t="s">
        <v>1374</v>
      </c>
      <c r="C1641" s="1" t="s">
        <v>1375</v>
      </c>
      <c r="D1641" s="1" t="s">
        <v>1331</v>
      </c>
      <c r="E1641" s="1" t="s">
        <v>1376</v>
      </c>
      <c r="F1641" s="1" t="s">
        <v>901</v>
      </c>
      <c r="G1641" s="1" t="s">
        <v>171</v>
      </c>
      <c r="H1641" s="1" t="s">
        <v>102</v>
      </c>
      <c r="I1641" s="1" t="s">
        <v>1377</v>
      </c>
      <c r="J1641" s="1" t="s">
        <v>1378</v>
      </c>
      <c r="K1641" s="1" t="s">
        <v>1379</v>
      </c>
      <c r="L1641" s="1" t="s">
        <v>1380</v>
      </c>
      <c r="M1641" s="1" t="s">
        <v>1381</v>
      </c>
      <c r="N1641" s="1" t="s">
        <v>1382</v>
      </c>
      <c r="O1641" s="1" t="s">
        <v>1383</v>
      </c>
      <c r="P1641" s="1">
        <v>956</v>
      </c>
      <c r="Q1641" s="1" t="s">
        <v>5571</v>
      </c>
      <c r="R1641" s="1" t="s">
        <v>38</v>
      </c>
      <c r="S1641" s="1" t="s">
        <v>5572</v>
      </c>
      <c r="T1641" s="1" t="s">
        <v>1343</v>
      </c>
      <c r="U1641" s="1">
        <v>1</v>
      </c>
      <c r="V1641" s="1" t="s">
        <v>817</v>
      </c>
      <c r="W1641" s="1" t="s">
        <v>41</v>
      </c>
      <c r="X1641" s="1">
        <v>3</v>
      </c>
      <c r="Z1641" s="1">
        <v>401.64</v>
      </c>
      <c r="AA1641" s="1">
        <v>0</v>
      </c>
      <c r="AB1641" s="1">
        <v>27.39</v>
      </c>
      <c r="AE1641" s="1">
        <v>46.62</v>
      </c>
      <c r="AF1641" s="1">
        <v>286.38</v>
      </c>
      <c r="AH1641" s="1">
        <v>41.25</v>
      </c>
      <c r="AO1641" s="1">
        <f t="shared" si="287"/>
        <v>0</v>
      </c>
      <c r="AP1641" s="1">
        <v>0</v>
      </c>
      <c r="BI1641" s="1">
        <f t="shared" si="288"/>
        <v>0</v>
      </c>
      <c r="BJ1641" s="1">
        <v>15.25</v>
      </c>
      <c r="BK1641" s="1">
        <v>3.5</v>
      </c>
      <c r="BM1641" s="1">
        <v>2</v>
      </c>
      <c r="BN1641" s="1">
        <v>1.25</v>
      </c>
      <c r="BO1641" s="1">
        <v>2.5</v>
      </c>
      <c r="BP1641" s="1">
        <v>6</v>
      </c>
      <c r="BX1641" s="1">
        <f t="shared" si="289"/>
        <v>0</v>
      </c>
      <c r="CA1641" s="1">
        <f t="shared" si="290"/>
        <v>0</v>
      </c>
      <c r="CB1641" s="1">
        <f t="shared" si="291"/>
        <v>0</v>
      </c>
      <c r="CC1641" s="1">
        <v>40</v>
      </c>
      <c r="CD1641" s="1">
        <v>40</v>
      </c>
      <c r="CG1641" s="1">
        <f t="shared" si="292"/>
        <v>0</v>
      </c>
      <c r="CH1641" s="1">
        <v>24</v>
      </c>
      <c r="CI1641" s="1">
        <v>24</v>
      </c>
      <c r="CL1641" s="1">
        <f t="shared" si="293"/>
        <v>0</v>
      </c>
      <c r="CO1641" s="1">
        <f t="shared" si="294"/>
        <v>0</v>
      </c>
      <c r="CP1641" s="1">
        <v>456.89</v>
      </c>
      <c r="CQ1641" s="1">
        <f t="shared" si="295"/>
        <v>0</v>
      </c>
      <c r="CR1641" s="1">
        <v>4</v>
      </c>
    </row>
    <row r="1642" spans="1:96" s="1" customFormat="1" ht="15" hidden="1" customHeight="1" x14ac:dyDescent="0.25">
      <c r="A1642" s="1" t="s">
        <v>1384</v>
      </c>
      <c r="B1642" s="1" t="s">
        <v>1385</v>
      </c>
      <c r="C1642" s="1" t="s">
        <v>157</v>
      </c>
      <c r="D1642" s="1" t="s">
        <v>1331</v>
      </c>
      <c r="E1642" s="1" t="s">
        <v>1386</v>
      </c>
      <c r="F1642" s="1" t="s">
        <v>1387</v>
      </c>
      <c r="G1642" s="1" t="s">
        <v>832</v>
      </c>
      <c r="H1642" s="1" t="s">
        <v>74</v>
      </c>
      <c r="I1642" s="1" t="s">
        <v>1388</v>
      </c>
      <c r="J1642" s="1" t="s">
        <v>1389</v>
      </c>
      <c r="K1642" s="1" t="s">
        <v>1390</v>
      </c>
      <c r="L1642" s="1" t="s">
        <v>1391</v>
      </c>
      <c r="M1642" s="1" t="s">
        <v>1392</v>
      </c>
      <c r="N1642" s="1" t="s">
        <v>1393</v>
      </c>
      <c r="O1642" s="1" t="s">
        <v>1394</v>
      </c>
      <c r="P1642" s="1">
        <v>956</v>
      </c>
      <c r="Q1642" s="1" t="s">
        <v>5571</v>
      </c>
      <c r="R1642" s="1" t="s">
        <v>38</v>
      </c>
      <c r="S1642" s="1" t="s">
        <v>5572</v>
      </c>
      <c r="T1642" s="1" t="s">
        <v>1343</v>
      </c>
      <c r="U1642" s="1">
        <v>1</v>
      </c>
      <c r="V1642" s="1" t="s">
        <v>817</v>
      </c>
      <c r="W1642" s="1" t="s">
        <v>41</v>
      </c>
      <c r="X1642" s="1">
        <v>3</v>
      </c>
      <c r="Z1642" s="1">
        <v>341.72</v>
      </c>
      <c r="AA1642" s="1">
        <v>50</v>
      </c>
      <c r="AB1642" s="1">
        <v>8.3000000000000007</v>
      </c>
      <c r="AN1642" s="1">
        <v>283.42</v>
      </c>
      <c r="AO1642" s="1">
        <f t="shared" si="287"/>
        <v>0</v>
      </c>
      <c r="AP1642" s="1">
        <v>50</v>
      </c>
      <c r="BI1642" s="1">
        <f t="shared" si="288"/>
        <v>0</v>
      </c>
      <c r="BJ1642" s="1">
        <v>35</v>
      </c>
      <c r="BK1642" s="1">
        <v>4</v>
      </c>
      <c r="BM1642" s="1">
        <v>9</v>
      </c>
      <c r="BQ1642" s="1">
        <v>2</v>
      </c>
      <c r="BX1642" s="1">
        <f t="shared" si="289"/>
        <v>0</v>
      </c>
      <c r="BY1642" s="1">
        <v>20</v>
      </c>
      <c r="CA1642" s="1">
        <f t="shared" si="290"/>
        <v>0</v>
      </c>
      <c r="CB1642" s="1">
        <f t="shared" si="291"/>
        <v>0</v>
      </c>
      <c r="CC1642" s="1">
        <v>50</v>
      </c>
      <c r="CD1642" s="1">
        <v>50</v>
      </c>
      <c r="CG1642" s="1">
        <f t="shared" si="292"/>
        <v>0</v>
      </c>
      <c r="CH1642" s="1">
        <v>32</v>
      </c>
      <c r="CI1642" s="1">
        <v>32</v>
      </c>
      <c r="CL1642" s="1">
        <f t="shared" si="293"/>
        <v>0</v>
      </c>
      <c r="CO1642" s="1">
        <f t="shared" si="294"/>
        <v>0</v>
      </c>
      <c r="CP1642" s="1">
        <v>426.72</v>
      </c>
      <c r="CQ1642" s="1">
        <f t="shared" si="295"/>
        <v>0</v>
      </c>
      <c r="CR1642" s="1">
        <v>5</v>
      </c>
    </row>
    <row r="1643" spans="1:96" s="1" customFormat="1" ht="15" hidden="1" customHeight="1" x14ac:dyDescent="0.25">
      <c r="A1643" s="1" t="s">
        <v>1395</v>
      </c>
      <c r="B1643" s="1" t="s">
        <v>1396</v>
      </c>
      <c r="C1643" s="1" t="s">
        <v>57</v>
      </c>
      <c r="D1643" s="1" t="s">
        <v>1331</v>
      </c>
      <c r="E1643" s="1" t="s">
        <v>1397</v>
      </c>
      <c r="F1643" s="1" t="s">
        <v>1398</v>
      </c>
      <c r="G1643" s="1" t="s">
        <v>1235</v>
      </c>
      <c r="H1643" s="1" t="s">
        <v>852</v>
      </c>
      <c r="I1643" s="1" t="s">
        <v>1399</v>
      </c>
      <c r="J1643" s="1" t="s">
        <v>1400</v>
      </c>
      <c r="K1643" s="1" t="s">
        <v>1401</v>
      </c>
      <c r="L1643" s="1" t="s">
        <v>105</v>
      </c>
      <c r="M1643" s="1" t="s">
        <v>373</v>
      </c>
      <c r="N1643" s="1" t="s">
        <v>1402</v>
      </c>
      <c r="O1643" s="1" t="s">
        <v>571</v>
      </c>
      <c r="P1643" s="1">
        <v>956</v>
      </c>
      <c r="Q1643" s="1" t="s">
        <v>5571</v>
      </c>
      <c r="R1643" s="1" t="s">
        <v>38</v>
      </c>
      <c r="S1643" s="1" t="s">
        <v>5572</v>
      </c>
      <c r="T1643" s="1" t="s">
        <v>1343</v>
      </c>
      <c r="U1643" s="1">
        <v>1</v>
      </c>
      <c r="V1643" s="1" t="s">
        <v>817</v>
      </c>
      <c r="W1643" s="1" t="s">
        <v>41</v>
      </c>
      <c r="X1643" s="1">
        <v>3</v>
      </c>
      <c r="Z1643" s="1">
        <v>351.23</v>
      </c>
      <c r="AA1643" s="1">
        <v>50</v>
      </c>
      <c r="AB1643" s="1">
        <v>2.4900000000000002</v>
      </c>
      <c r="AJ1643" s="1">
        <v>298.74</v>
      </c>
      <c r="AO1643" s="1">
        <f t="shared" si="287"/>
        <v>0</v>
      </c>
      <c r="AP1643" s="1">
        <v>50</v>
      </c>
      <c r="BI1643" s="1">
        <f t="shared" si="288"/>
        <v>0</v>
      </c>
      <c r="BJ1643" s="1">
        <v>18</v>
      </c>
      <c r="BK1643" s="1">
        <v>8.5</v>
      </c>
      <c r="BM1643" s="1">
        <v>4</v>
      </c>
      <c r="BP1643" s="1">
        <v>1.5</v>
      </c>
      <c r="BQ1643" s="1">
        <v>4</v>
      </c>
      <c r="BX1643" s="1">
        <f t="shared" si="289"/>
        <v>0</v>
      </c>
      <c r="CA1643" s="1">
        <f t="shared" si="290"/>
        <v>0</v>
      </c>
      <c r="CB1643" s="1">
        <f t="shared" si="291"/>
        <v>0</v>
      </c>
      <c r="CC1643" s="1">
        <v>30</v>
      </c>
      <c r="CD1643" s="1">
        <v>30</v>
      </c>
      <c r="CG1643" s="1">
        <f t="shared" si="292"/>
        <v>0</v>
      </c>
      <c r="CH1643" s="1">
        <v>16</v>
      </c>
      <c r="CI1643" s="1">
        <v>16</v>
      </c>
      <c r="CL1643" s="1">
        <f t="shared" si="293"/>
        <v>0</v>
      </c>
      <c r="CO1643" s="1">
        <f t="shared" si="294"/>
        <v>0</v>
      </c>
      <c r="CP1643" s="1">
        <v>399.23</v>
      </c>
      <c r="CQ1643" s="1">
        <f t="shared" si="295"/>
        <v>0</v>
      </c>
      <c r="CR1643" s="1">
        <v>6</v>
      </c>
    </row>
    <row r="1644" spans="1:96" s="1" customFormat="1" ht="15" hidden="1" customHeight="1" x14ac:dyDescent="0.25">
      <c r="A1644" s="1" t="s">
        <v>1403</v>
      </c>
      <c r="B1644" s="1" t="s">
        <v>1404</v>
      </c>
      <c r="C1644" s="1" t="s">
        <v>267</v>
      </c>
      <c r="D1644" s="1" t="s">
        <v>1331</v>
      </c>
      <c r="E1644" s="1" t="s">
        <v>1405</v>
      </c>
      <c r="F1644" s="1" t="s">
        <v>1406</v>
      </c>
      <c r="G1644" s="1" t="s">
        <v>74</v>
      </c>
      <c r="H1644" s="1" t="s">
        <v>137</v>
      </c>
      <c r="I1644" s="1" t="s">
        <v>1407</v>
      </c>
      <c r="J1644" s="1" t="s">
        <v>1408</v>
      </c>
      <c r="K1644" s="1" t="s">
        <v>1409</v>
      </c>
      <c r="L1644" s="1" t="s">
        <v>105</v>
      </c>
      <c r="M1644" s="1" t="s">
        <v>220</v>
      </c>
      <c r="N1644" s="1" t="s">
        <v>1410</v>
      </c>
      <c r="O1644" s="1" t="s">
        <v>1411</v>
      </c>
      <c r="P1644" s="1">
        <v>956</v>
      </c>
      <c r="Q1644" s="1" t="s">
        <v>5571</v>
      </c>
      <c r="R1644" s="1" t="s">
        <v>38</v>
      </c>
      <c r="S1644" s="1" t="s">
        <v>5572</v>
      </c>
      <c r="T1644" s="1" t="s">
        <v>1343</v>
      </c>
      <c r="U1644" s="1">
        <v>1</v>
      </c>
      <c r="V1644" s="1" t="s">
        <v>817</v>
      </c>
      <c r="W1644" s="1" t="s">
        <v>41</v>
      </c>
      <c r="X1644" s="1">
        <v>1</v>
      </c>
      <c r="Z1644" s="1">
        <v>212.91</v>
      </c>
      <c r="AA1644" s="1">
        <v>0</v>
      </c>
      <c r="AH1644" s="1">
        <v>13.75</v>
      </c>
      <c r="AJ1644" s="1">
        <v>199.16</v>
      </c>
      <c r="AO1644" s="1">
        <f t="shared" si="287"/>
        <v>0</v>
      </c>
      <c r="AP1644" s="1">
        <v>0</v>
      </c>
      <c r="BI1644" s="1">
        <f t="shared" si="288"/>
        <v>0</v>
      </c>
      <c r="BJ1644" s="1">
        <v>7.5</v>
      </c>
      <c r="BK1644" s="1">
        <v>0.5</v>
      </c>
      <c r="BM1644" s="1">
        <v>2</v>
      </c>
      <c r="BO1644" s="1">
        <v>5</v>
      </c>
      <c r="BX1644" s="1">
        <f t="shared" si="289"/>
        <v>0</v>
      </c>
      <c r="CA1644" s="1">
        <f t="shared" si="290"/>
        <v>0</v>
      </c>
      <c r="CB1644" s="1">
        <f t="shared" si="291"/>
        <v>0</v>
      </c>
      <c r="CC1644" s="1">
        <v>170</v>
      </c>
      <c r="CD1644" s="1">
        <v>60</v>
      </c>
      <c r="CE1644" s="1">
        <v>110</v>
      </c>
      <c r="CG1644" s="1">
        <f t="shared" si="292"/>
        <v>0</v>
      </c>
      <c r="CH1644" s="1">
        <v>85</v>
      </c>
      <c r="CI1644" s="1">
        <v>40</v>
      </c>
      <c r="CJ1644" s="1">
        <v>45</v>
      </c>
      <c r="CL1644" s="1">
        <f t="shared" si="293"/>
        <v>0</v>
      </c>
      <c r="CO1644" s="1">
        <f t="shared" si="294"/>
        <v>0</v>
      </c>
      <c r="CP1644" s="1">
        <v>390.41</v>
      </c>
      <c r="CQ1644" s="1">
        <f t="shared" si="295"/>
        <v>0</v>
      </c>
      <c r="CR1644" s="1">
        <v>7</v>
      </c>
    </row>
    <row r="1645" spans="1:96" s="1" customFormat="1" ht="15" hidden="1" customHeight="1" x14ac:dyDescent="0.25">
      <c r="A1645" s="1" t="s">
        <v>1412</v>
      </c>
      <c r="B1645" s="1" t="s">
        <v>1413</v>
      </c>
      <c r="C1645" s="1" t="s">
        <v>745</v>
      </c>
      <c r="D1645" s="1" t="s">
        <v>1331</v>
      </c>
      <c r="E1645" s="1" t="s">
        <v>1414</v>
      </c>
      <c r="F1645" s="1" t="s">
        <v>1415</v>
      </c>
      <c r="G1645" s="1" t="s">
        <v>1416</v>
      </c>
      <c r="H1645" s="1" t="s">
        <v>1417</v>
      </c>
      <c r="I1645" s="1" t="s">
        <v>1418</v>
      </c>
      <c r="J1645" s="1" t="s">
        <v>1418</v>
      </c>
      <c r="K1645" s="1" t="s">
        <v>1419</v>
      </c>
      <c r="L1645" s="1" t="s">
        <v>92</v>
      </c>
      <c r="M1645" s="1" t="s">
        <v>93</v>
      </c>
      <c r="N1645" s="1" t="s">
        <v>1420</v>
      </c>
      <c r="O1645" s="1" t="s">
        <v>107</v>
      </c>
      <c r="P1645" s="1">
        <v>956</v>
      </c>
      <c r="Q1645" s="1" t="s">
        <v>5571</v>
      </c>
      <c r="R1645" s="1" t="s">
        <v>38</v>
      </c>
      <c r="S1645" s="1" t="s">
        <v>5572</v>
      </c>
      <c r="T1645" s="1" t="s">
        <v>1343</v>
      </c>
      <c r="U1645" s="1">
        <v>1</v>
      </c>
      <c r="V1645" s="1" t="s">
        <v>817</v>
      </c>
      <c r="W1645" s="1" t="s">
        <v>41</v>
      </c>
      <c r="X1645" s="1">
        <v>3</v>
      </c>
      <c r="Z1645" s="1">
        <v>271.39</v>
      </c>
      <c r="AA1645" s="1">
        <v>50</v>
      </c>
      <c r="AC1645" s="1">
        <v>11.6</v>
      </c>
      <c r="AE1645" s="1">
        <v>136.53</v>
      </c>
      <c r="AM1645" s="1">
        <v>73.260000000000005</v>
      </c>
      <c r="AO1645" s="1">
        <f t="shared" si="287"/>
        <v>0</v>
      </c>
      <c r="AP1645" s="1">
        <v>50</v>
      </c>
      <c r="BI1645" s="1">
        <f t="shared" si="288"/>
        <v>0</v>
      </c>
      <c r="BJ1645" s="1">
        <v>31.25</v>
      </c>
      <c r="BO1645" s="1">
        <v>11.25</v>
      </c>
      <c r="BX1645" s="1">
        <f t="shared" si="289"/>
        <v>0</v>
      </c>
      <c r="BY1645" s="1">
        <v>20</v>
      </c>
      <c r="CA1645" s="1">
        <f t="shared" si="290"/>
        <v>0</v>
      </c>
      <c r="CB1645" s="1">
        <f t="shared" si="291"/>
        <v>0</v>
      </c>
      <c r="CC1645" s="1">
        <v>70</v>
      </c>
      <c r="CD1645" s="1">
        <v>20</v>
      </c>
      <c r="CE1645" s="1">
        <v>50</v>
      </c>
      <c r="CG1645" s="1">
        <f t="shared" si="292"/>
        <v>0</v>
      </c>
      <c r="CH1645" s="1">
        <v>23</v>
      </c>
      <c r="CI1645" s="1">
        <v>8</v>
      </c>
      <c r="CJ1645" s="1">
        <v>15</v>
      </c>
      <c r="CL1645" s="1">
        <f t="shared" si="293"/>
        <v>0</v>
      </c>
      <c r="CO1645" s="1">
        <f t="shared" si="294"/>
        <v>0</v>
      </c>
      <c r="CP1645" s="1">
        <v>372.64</v>
      </c>
      <c r="CQ1645" s="1">
        <f t="shared" si="295"/>
        <v>0</v>
      </c>
      <c r="CR1645" s="1">
        <v>8</v>
      </c>
    </row>
    <row r="1646" spans="1:96" s="1" customFormat="1" ht="15" hidden="1" customHeight="1" x14ac:dyDescent="0.25">
      <c r="A1646" s="1" t="s">
        <v>1421</v>
      </c>
      <c r="B1646" s="1" t="s">
        <v>1422</v>
      </c>
      <c r="C1646" s="1" t="s">
        <v>267</v>
      </c>
      <c r="D1646" s="1" t="s">
        <v>1331</v>
      </c>
      <c r="E1646" s="1" t="s">
        <v>1423</v>
      </c>
      <c r="F1646" s="1" t="s">
        <v>1424</v>
      </c>
      <c r="G1646" s="1" t="s">
        <v>832</v>
      </c>
      <c r="H1646" s="1" t="s">
        <v>1425</v>
      </c>
      <c r="I1646" s="1" t="s">
        <v>1426</v>
      </c>
      <c r="J1646" s="1" t="s">
        <v>1427</v>
      </c>
      <c r="K1646" s="1" t="s">
        <v>1428</v>
      </c>
      <c r="L1646" s="1" t="s">
        <v>105</v>
      </c>
      <c r="M1646" s="1" t="s">
        <v>373</v>
      </c>
      <c r="N1646" s="1" t="s">
        <v>1429</v>
      </c>
      <c r="O1646" s="1" t="s">
        <v>1411</v>
      </c>
      <c r="P1646" s="1">
        <v>956</v>
      </c>
      <c r="Q1646" s="1" t="s">
        <v>5571</v>
      </c>
      <c r="R1646" s="1" t="s">
        <v>38</v>
      </c>
      <c r="S1646" s="1" t="s">
        <v>5572</v>
      </c>
      <c r="T1646" s="1" t="s">
        <v>1343</v>
      </c>
      <c r="U1646" s="1">
        <v>1</v>
      </c>
      <c r="V1646" s="1" t="s">
        <v>817</v>
      </c>
      <c r="W1646" s="1" t="s">
        <v>41</v>
      </c>
      <c r="X1646" s="1">
        <v>1</v>
      </c>
      <c r="Z1646" s="1">
        <v>229.78</v>
      </c>
      <c r="AA1646" s="1">
        <v>10</v>
      </c>
      <c r="AE1646" s="1">
        <v>219.78</v>
      </c>
      <c r="AO1646" s="1">
        <f t="shared" si="287"/>
        <v>0</v>
      </c>
      <c r="AP1646" s="1">
        <v>10</v>
      </c>
      <c r="BI1646" s="1">
        <f t="shared" si="288"/>
        <v>0</v>
      </c>
      <c r="BJ1646" s="1">
        <v>80.5</v>
      </c>
      <c r="BK1646" s="1">
        <v>7</v>
      </c>
      <c r="BL1646" s="1">
        <v>1.5</v>
      </c>
      <c r="BO1646" s="1">
        <v>7.5</v>
      </c>
      <c r="BP1646" s="1">
        <v>12</v>
      </c>
      <c r="BQ1646" s="1">
        <v>2</v>
      </c>
      <c r="BT1646" s="1">
        <v>10.5</v>
      </c>
      <c r="BV1646" s="1">
        <v>10</v>
      </c>
      <c r="BW1646" s="1">
        <v>10</v>
      </c>
      <c r="BX1646" s="1">
        <f t="shared" si="289"/>
        <v>0</v>
      </c>
      <c r="BY1646" s="1">
        <v>20</v>
      </c>
      <c r="CA1646" s="1">
        <f t="shared" si="290"/>
        <v>0</v>
      </c>
      <c r="CB1646" s="1">
        <f t="shared" si="291"/>
        <v>0</v>
      </c>
      <c r="CC1646" s="1">
        <v>40</v>
      </c>
      <c r="CD1646" s="1">
        <v>40</v>
      </c>
      <c r="CG1646" s="1">
        <f t="shared" si="292"/>
        <v>0</v>
      </c>
      <c r="CH1646" s="1">
        <v>24</v>
      </c>
      <c r="CI1646" s="1">
        <v>24</v>
      </c>
      <c r="CL1646" s="1">
        <f t="shared" si="293"/>
        <v>0</v>
      </c>
      <c r="CO1646" s="1">
        <f t="shared" si="294"/>
        <v>0</v>
      </c>
      <c r="CP1646" s="1">
        <v>350.28</v>
      </c>
      <c r="CQ1646" s="1">
        <f t="shared" si="295"/>
        <v>0</v>
      </c>
      <c r="CR1646" s="1">
        <v>9</v>
      </c>
    </row>
    <row r="1647" spans="1:96" s="1" customFormat="1" ht="15" hidden="1" customHeight="1" x14ac:dyDescent="0.25">
      <c r="A1647" s="1" t="s">
        <v>1430</v>
      </c>
      <c r="B1647" s="1" t="s">
        <v>1431</v>
      </c>
      <c r="C1647" s="1" t="s">
        <v>267</v>
      </c>
      <c r="D1647" s="1" t="s">
        <v>1331</v>
      </c>
      <c r="E1647" s="1" t="s">
        <v>1432</v>
      </c>
      <c r="F1647" s="1" t="s">
        <v>1433</v>
      </c>
      <c r="G1647" s="1" t="s">
        <v>863</v>
      </c>
      <c r="H1647" s="1" t="s">
        <v>74</v>
      </c>
      <c r="I1647" s="1" t="s">
        <v>1434</v>
      </c>
      <c r="J1647" s="1" t="s">
        <v>1435</v>
      </c>
      <c r="K1647" s="1" t="s">
        <v>1436</v>
      </c>
      <c r="L1647" s="1" t="s">
        <v>319</v>
      </c>
      <c r="M1647" s="1" t="s">
        <v>1437</v>
      </c>
      <c r="N1647" s="1" t="s">
        <v>1438</v>
      </c>
      <c r="O1647" s="1" t="s">
        <v>1439</v>
      </c>
      <c r="P1647" s="1">
        <v>956</v>
      </c>
      <c r="Q1647" s="1" t="s">
        <v>5571</v>
      </c>
      <c r="R1647" s="1" t="s">
        <v>38</v>
      </c>
      <c r="S1647" s="1" t="s">
        <v>5572</v>
      </c>
      <c r="T1647" s="1" t="s">
        <v>1343</v>
      </c>
      <c r="U1647" s="1">
        <v>1</v>
      </c>
      <c r="V1647" s="1" t="s">
        <v>817</v>
      </c>
      <c r="W1647" s="1" t="s">
        <v>41</v>
      </c>
      <c r="X1647" s="1">
        <v>2</v>
      </c>
      <c r="Z1647" s="1">
        <v>105.51</v>
      </c>
      <c r="AA1647" s="1">
        <v>0</v>
      </c>
      <c r="AB1647" s="1">
        <v>14.11</v>
      </c>
      <c r="AC1647" s="1">
        <v>46.4</v>
      </c>
      <c r="AD1647" s="1">
        <v>45</v>
      </c>
      <c r="AO1647" s="1">
        <f t="shared" si="287"/>
        <v>0</v>
      </c>
      <c r="AP1647" s="1">
        <v>0</v>
      </c>
      <c r="BI1647" s="1">
        <f t="shared" si="288"/>
        <v>0</v>
      </c>
      <c r="BJ1647" s="1">
        <v>134</v>
      </c>
      <c r="BK1647" s="1">
        <v>11.5</v>
      </c>
      <c r="BL1647" s="1">
        <v>0.75</v>
      </c>
      <c r="BM1647" s="1">
        <v>5</v>
      </c>
      <c r="BN1647" s="1">
        <v>1.25</v>
      </c>
      <c r="BO1647" s="1">
        <v>11.25</v>
      </c>
      <c r="BP1647" s="1">
        <v>9</v>
      </c>
      <c r="BQ1647" s="1">
        <v>36</v>
      </c>
      <c r="BR1647" s="1">
        <v>19.25</v>
      </c>
      <c r="BU1647" s="1">
        <v>10</v>
      </c>
      <c r="BW1647" s="1">
        <v>10</v>
      </c>
      <c r="BX1647" s="1">
        <f t="shared" si="289"/>
        <v>0</v>
      </c>
      <c r="BY1647" s="1">
        <v>20</v>
      </c>
      <c r="CA1647" s="1">
        <f t="shared" si="290"/>
        <v>0</v>
      </c>
      <c r="CB1647" s="1">
        <f t="shared" si="291"/>
        <v>0</v>
      </c>
      <c r="CC1647" s="1">
        <v>100</v>
      </c>
      <c r="CD1647" s="1">
        <v>20</v>
      </c>
      <c r="CE1647" s="1">
        <v>80</v>
      </c>
      <c r="CG1647" s="1">
        <f t="shared" si="292"/>
        <v>0</v>
      </c>
      <c r="CH1647" s="1">
        <v>38</v>
      </c>
      <c r="CI1647" s="1">
        <v>8</v>
      </c>
      <c r="CJ1647" s="1">
        <v>30</v>
      </c>
      <c r="CL1647" s="1">
        <f t="shared" si="293"/>
        <v>0</v>
      </c>
      <c r="CO1647" s="1">
        <f t="shared" si="294"/>
        <v>0</v>
      </c>
      <c r="CP1647" s="1">
        <v>339.51</v>
      </c>
      <c r="CQ1647" s="1">
        <f t="shared" si="295"/>
        <v>0</v>
      </c>
      <c r="CR1647" s="1">
        <v>10</v>
      </c>
    </row>
    <row r="1648" spans="1:96" s="1" customFormat="1" ht="15" hidden="1" customHeight="1" x14ac:dyDescent="0.25">
      <c r="A1648" s="1" t="s">
        <v>1440</v>
      </c>
      <c r="B1648" s="1" t="s">
        <v>1441</v>
      </c>
      <c r="C1648" s="1" t="s">
        <v>25</v>
      </c>
      <c r="D1648" s="1" t="s">
        <v>1331</v>
      </c>
      <c r="E1648" s="1" t="s">
        <v>1442</v>
      </c>
      <c r="F1648" s="1" t="s">
        <v>1443</v>
      </c>
      <c r="G1648" s="1" t="s">
        <v>307</v>
      </c>
      <c r="H1648" s="1" t="s">
        <v>61</v>
      </c>
      <c r="I1648" s="1" t="s">
        <v>1444</v>
      </c>
      <c r="J1648" s="1" t="s">
        <v>1444</v>
      </c>
      <c r="K1648" s="1" t="s">
        <v>1445</v>
      </c>
      <c r="L1648" s="1" t="s">
        <v>209</v>
      </c>
      <c r="M1648" s="1" t="s">
        <v>1446</v>
      </c>
      <c r="N1648" s="1" t="s">
        <v>1447</v>
      </c>
      <c r="O1648" s="1" t="s">
        <v>212</v>
      </c>
      <c r="P1648" s="1">
        <v>956</v>
      </c>
      <c r="Q1648" s="1" t="s">
        <v>5571</v>
      </c>
      <c r="R1648" s="1" t="s">
        <v>38</v>
      </c>
      <c r="S1648" s="1" t="s">
        <v>5572</v>
      </c>
      <c r="T1648" s="1" t="s">
        <v>1343</v>
      </c>
      <c r="U1648" s="1">
        <v>1</v>
      </c>
      <c r="V1648" s="1" t="s">
        <v>817</v>
      </c>
      <c r="W1648" s="1" t="s">
        <v>41</v>
      </c>
      <c r="X1648" s="1">
        <v>1</v>
      </c>
      <c r="Z1648" s="1">
        <v>186.83</v>
      </c>
      <c r="AA1648" s="1">
        <v>10</v>
      </c>
      <c r="AC1648" s="1">
        <v>52.2</v>
      </c>
      <c r="AD1648" s="1">
        <v>82.5</v>
      </c>
      <c r="AJ1648" s="1">
        <v>42.13</v>
      </c>
      <c r="AO1648" s="1">
        <f t="shared" si="287"/>
        <v>0</v>
      </c>
      <c r="AP1648" s="1">
        <v>10</v>
      </c>
      <c r="BI1648" s="1">
        <f t="shared" si="288"/>
        <v>0</v>
      </c>
      <c r="BJ1648" s="1">
        <v>46.25</v>
      </c>
      <c r="BK1648" s="1">
        <v>4.5</v>
      </c>
      <c r="BM1648" s="1">
        <v>1</v>
      </c>
      <c r="BO1648" s="1">
        <v>17.5</v>
      </c>
      <c r="BP1648" s="1">
        <v>9</v>
      </c>
      <c r="BQ1648" s="1">
        <v>6</v>
      </c>
      <c r="BR1648" s="1">
        <v>8.25</v>
      </c>
      <c r="BX1648" s="1">
        <f t="shared" si="289"/>
        <v>0</v>
      </c>
      <c r="CA1648" s="1">
        <f t="shared" si="290"/>
        <v>0</v>
      </c>
      <c r="CB1648" s="1">
        <f t="shared" si="291"/>
        <v>0</v>
      </c>
      <c r="CC1648" s="1">
        <v>60</v>
      </c>
      <c r="CD1648" s="1">
        <v>60</v>
      </c>
      <c r="CG1648" s="1">
        <f t="shared" si="292"/>
        <v>0</v>
      </c>
      <c r="CH1648" s="1">
        <v>40</v>
      </c>
      <c r="CI1648" s="1">
        <v>40</v>
      </c>
      <c r="CL1648" s="1">
        <f t="shared" si="293"/>
        <v>0</v>
      </c>
      <c r="CO1648" s="1">
        <f t="shared" si="294"/>
        <v>0</v>
      </c>
      <c r="CP1648" s="1">
        <v>293.08</v>
      </c>
      <c r="CQ1648" s="1">
        <f t="shared" si="295"/>
        <v>0</v>
      </c>
      <c r="CR1648" s="1">
        <v>11</v>
      </c>
    </row>
    <row r="1649" spans="1:96" s="1" customFormat="1" ht="15" hidden="1" customHeight="1" x14ac:dyDescent="0.25">
      <c r="A1649" s="1" t="s">
        <v>1448</v>
      </c>
      <c r="B1649" s="1" t="s">
        <v>1449</v>
      </c>
      <c r="C1649" s="1" t="s">
        <v>57</v>
      </c>
      <c r="D1649" s="1" t="s">
        <v>1331</v>
      </c>
      <c r="E1649" s="1" t="s">
        <v>1450</v>
      </c>
      <c r="F1649" s="1" t="s">
        <v>1451</v>
      </c>
      <c r="G1649" s="1" t="s">
        <v>160</v>
      </c>
      <c r="H1649" s="1" t="s">
        <v>101</v>
      </c>
      <c r="I1649" s="1" t="s">
        <v>1452</v>
      </c>
      <c r="J1649" s="1" t="s">
        <v>1453</v>
      </c>
      <c r="K1649" s="1" t="s">
        <v>1454</v>
      </c>
      <c r="L1649" s="1" t="s">
        <v>105</v>
      </c>
      <c r="M1649" s="1" t="s">
        <v>581</v>
      </c>
      <c r="N1649" s="1" t="s">
        <v>1455</v>
      </c>
      <c r="O1649" s="1" t="s">
        <v>1456</v>
      </c>
      <c r="P1649" s="1">
        <v>956</v>
      </c>
      <c r="Q1649" s="1" t="s">
        <v>5571</v>
      </c>
      <c r="R1649" s="1" t="s">
        <v>38</v>
      </c>
      <c r="S1649" s="1" t="s">
        <v>5572</v>
      </c>
      <c r="T1649" s="1" t="s">
        <v>1343</v>
      </c>
      <c r="U1649" s="1">
        <v>1</v>
      </c>
      <c r="V1649" s="1" t="s">
        <v>817</v>
      </c>
      <c r="W1649" s="1" t="s">
        <v>41</v>
      </c>
      <c r="X1649" s="1">
        <v>1</v>
      </c>
      <c r="Z1649" s="1">
        <v>223.16</v>
      </c>
      <c r="AA1649" s="1">
        <v>50</v>
      </c>
      <c r="AE1649" s="1">
        <v>173.16</v>
      </c>
      <c r="AO1649" s="1">
        <f t="shared" si="287"/>
        <v>0</v>
      </c>
      <c r="AP1649" s="1">
        <v>50</v>
      </c>
      <c r="BI1649" s="1">
        <f t="shared" si="288"/>
        <v>0</v>
      </c>
      <c r="BJ1649" s="1">
        <v>13.75</v>
      </c>
      <c r="BO1649" s="1">
        <v>13.75</v>
      </c>
      <c r="BX1649" s="1">
        <f t="shared" si="289"/>
        <v>0</v>
      </c>
      <c r="CA1649" s="1">
        <f t="shared" si="290"/>
        <v>0</v>
      </c>
      <c r="CB1649" s="1">
        <f t="shared" si="291"/>
        <v>0</v>
      </c>
      <c r="CC1649" s="1">
        <v>50</v>
      </c>
      <c r="CD1649" s="1">
        <v>50</v>
      </c>
      <c r="CG1649" s="1">
        <f t="shared" si="292"/>
        <v>0</v>
      </c>
      <c r="CH1649" s="1">
        <v>32</v>
      </c>
      <c r="CI1649" s="1">
        <v>32</v>
      </c>
      <c r="CL1649" s="1">
        <f t="shared" si="293"/>
        <v>0</v>
      </c>
      <c r="CO1649" s="1">
        <f t="shared" si="294"/>
        <v>0</v>
      </c>
      <c r="CP1649" s="1">
        <v>286.91000000000003</v>
      </c>
      <c r="CQ1649" s="1">
        <f t="shared" si="295"/>
        <v>0</v>
      </c>
      <c r="CR1649" s="1">
        <v>12</v>
      </c>
    </row>
    <row r="1650" spans="1:96" s="1" customFormat="1" ht="15" hidden="1" customHeight="1" x14ac:dyDescent="0.25">
      <c r="A1650" s="1" t="s">
        <v>1457</v>
      </c>
      <c r="B1650" s="1" t="s">
        <v>1458</v>
      </c>
      <c r="C1650" s="1" t="s">
        <v>25</v>
      </c>
      <c r="D1650" s="1" t="s">
        <v>1331</v>
      </c>
      <c r="E1650" s="1" t="s">
        <v>1459</v>
      </c>
      <c r="F1650" s="1" t="s">
        <v>1460</v>
      </c>
      <c r="G1650" s="1" t="s">
        <v>610</v>
      </c>
      <c r="H1650" s="1" t="s">
        <v>1461</v>
      </c>
      <c r="I1650" s="1" t="s">
        <v>1462</v>
      </c>
      <c r="J1650" s="1" t="s">
        <v>1463</v>
      </c>
      <c r="K1650" s="1" t="s">
        <v>1464</v>
      </c>
      <c r="L1650" s="1" t="s">
        <v>105</v>
      </c>
      <c r="M1650" s="1" t="s">
        <v>93</v>
      </c>
      <c r="N1650" s="1" t="s">
        <v>1465</v>
      </c>
      <c r="O1650" s="1" t="s">
        <v>95</v>
      </c>
      <c r="P1650" s="1">
        <v>956</v>
      </c>
      <c r="Q1650" s="1" t="s">
        <v>5571</v>
      </c>
      <c r="R1650" s="1" t="s">
        <v>38</v>
      </c>
      <c r="S1650" s="1" t="s">
        <v>5572</v>
      </c>
      <c r="T1650" s="1" t="s">
        <v>1343</v>
      </c>
      <c r="U1650" s="1">
        <v>1</v>
      </c>
      <c r="V1650" s="1" t="s">
        <v>817</v>
      </c>
      <c r="W1650" s="1" t="s">
        <v>41</v>
      </c>
      <c r="X1650" s="1">
        <v>2</v>
      </c>
      <c r="Z1650" s="1">
        <v>172.61</v>
      </c>
      <c r="AA1650" s="1">
        <v>50</v>
      </c>
      <c r="AE1650" s="1">
        <v>56.61</v>
      </c>
      <c r="AH1650" s="1">
        <v>66</v>
      </c>
      <c r="AO1650" s="1">
        <f t="shared" si="287"/>
        <v>0</v>
      </c>
      <c r="AP1650" s="1">
        <v>50</v>
      </c>
      <c r="BI1650" s="1">
        <f t="shared" si="288"/>
        <v>0</v>
      </c>
      <c r="BJ1650" s="1">
        <v>26</v>
      </c>
      <c r="BQ1650" s="1">
        <v>6</v>
      </c>
      <c r="BX1650" s="1">
        <f t="shared" si="289"/>
        <v>0</v>
      </c>
      <c r="BY1650" s="1">
        <v>20</v>
      </c>
      <c r="CA1650" s="1">
        <f t="shared" si="290"/>
        <v>0</v>
      </c>
      <c r="CB1650" s="1">
        <f t="shared" si="291"/>
        <v>0</v>
      </c>
      <c r="CC1650" s="1">
        <v>40</v>
      </c>
      <c r="CD1650" s="1">
        <v>40</v>
      </c>
      <c r="CG1650" s="1">
        <f t="shared" si="292"/>
        <v>0</v>
      </c>
      <c r="CH1650" s="1">
        <v>24</v>
      </c>
      <c r="CI1650" s="1">
        <v>24</v>
      </c>
      <c r="CL1650" s="1">
        <f t="shared" si="293"/>
        <v>0</v>
      </c>
      <c r="CO1650" s="1">
        <f t="shared" si="294"/>
        <v>0</v>
      </c>
      <c r="CP1650" s="1">
        <v>238.61</v>
      </c>
      <c r="CQ1650" s="1">
        <f t="shared" si="295"/>
        <v>0</v>
      </c>
      <c r="CR1650" s="1">
        <v>13</v>
      </c>
    </row>
    <row r="1651" spans="1:96" s="1" customFormat="1" ht="15" hidden="1" customHeight="1" x14ac:dyDescent="0.25">
      <c r="A1651" s="1" t="s">
        <v>1466</v>
      </c>
      <c r="B1651" s="1" t="s">
        <v>1467</v>
      </c>
      <c r="C1651" s="1" t="s">
        <v>25</v>
      </c>
      <c r="D1651" s="1" t="s">
        <v>1331</v>
      </c>
      <c r="E1651" s="1" t="s">
        <v>1468</v>
      </c>
      <c r="F1651" s="1" t="s">
        <v>1469</v>
      </c>
      <c r="G1651" s="1" t="s">
        <v>832</v>
      </c>
      <c r="H1651" s="1" t="s">
        <v>1470</v>
      </c>
      <c r="I1651" s="1" t="s">
        <v>1471</v>
      </c>
      <c r="J1651" s="1" t="s">
        <v>1472</v>
      </c>
      <c r="K1651" s="1" t="s">
        <v>1473</v>
      </c>
      <c r="L1651" s="1" t="s">
        <v>329</v>
      </c>
      <c r="M1651" s="1" t="s">
        <v>1474</v>
      </c>
      <c r="N1651" s="1" t="s">
        <v>1475</v>
      </c>
      <c r="O1651" s="1" t="s">
        <v>1476</v>
      </c>
      <c r="P1651" s="1">
        <v>956</v>
      </c>
      <c r="Q1651" s="1" t="s">
        <v>5571</v>
      </c>
      <c r="R1651" s="1" t="s">
        <v>38</v>
      </c>
      <c r="S1651" s="1" t="s">
        <v>5572</v>
      </c>
      <c r="T1651" s="1" t="s">
        <v>1343</v>
      </c>
      <c r="U1651" s="1">
        <v>1</v>
      </c>
      <c r="V1651" s="1" t="s">
        <v>817</v>
      </c>
      <c r="W1651" s="1" t="s">
        <v>41</v>
      </c>
      <c r="X1651" s="1">
        <v>1</v>
      </c>
      <c r="Z1651" s="1">
        <v>196.49</v>
      </c>
      <c r="AA1651" s="1">
        <v>50</v>
      </c>
      <c r="AB1651" s="1">
        <v>9.9600000000000009</v>
      </c>
      <c r="AE1651" s="1">
        <v>136.53</v>
      </c>
      <c r="AO1651" s="1">
        <f t="shared" si="287"/>
        <v>0</v>
      </c>
      <c r="AP1651" s="1">
        <v>50</v>
      </c>
      <c r="BI1651" s="1">
        <f t="shared" si="288"/>
        <v>0</v>
      </c>
      <c r="BJ1651" s="1">
        <v>29.5</v>
      </c>
      <c r="BK1651" s="1">
        <v>4.5</v>
      </c>
      <c r="BL1651" s="1">
        <v>0.75</v>
      </c>
      <c r="BO1651" s="1">
        <v>13.75</v>
      </c>
      <c r="BP1651" s="1">
        <v>10.5</v>
      </c>
      <c r="BX1651" s="1">
        <f t="shared" si="289"/>
        <v>0</v>
      </c>
      <c r="CA1651" s="1">
        <f t="shared" si="290"/>
        <v>0</v>
      </c>
      <c r="CB1651" s="1">
        <f t="shared" si="291"/>
        <v>0</v>
      </c>
      <c r="CG1651" s="1">
        <f t="shared" si="292"/>
        <v>0</v>
      </c>
      <c r="CL1651" s="1">
        <f t="shared" si="293"/>
        <v>0</v>
      </c>
      <c r="CO1651" s="1">
        <f t="shared" si="294"/>
        <v>0</v>
      </c>
      <c r="CP1651" s="1">
        <v>225.99</v>
      </c>
      <c r="CQ1651" s="1">
        <f t="shared" si="295"/>
        <v>0</v>
      </c>
      <c r="CR1651" s="1">
        <v>14</v>
      </c>
    </row>
    <row r="1652" spans="1:96" s="1" customFormat="1" ht="15" hidden="1" customHeight="1" x14ac:dyDescent="0.25">
      <c r="A1652" s="1" t="s">
        <v>1477</v>
      </c>
      <c r="B1652" s="1" t="s">
        <v>1478</v>
      </c>
      <c r="C1652" s="1" t="s">
        <v>25</v>
      </c>
      <c r="D1652" s="1" t="s">
        <v>1331</v>
      </c>
      <c r="E1652" s="1" t="s">
        <v>1479</v>
      </c>
      <c r="F1652" s="1" t="s">
        <v>1480</v>
      </c>
      <c r="G1652" s="1" t="s">
        <v>217</v>
      </c>
      <c r="H1652" s="1" t="s">
        <v>75</v>
      </c>
      <c r="I1652" s="1" t="s">
        <v>1481</v>
      </c>
      <c r="J1652" s="1" t="s">
        <v>1482</v>
      </c>
      <c r="K1652" s="1" t="s">
        <v>1483</v>
      </c>
      <c r="L1652" s="1" t="s">
        <v>105</v>
      </c>
      <c r="M1652" s="1" t="s">
        <v>116</v>
      </c>
      <c r="N1652" s="1" t="s">
        <v>1484</v>
      </c>
      <c r="O1652" s="1" t="s">
        <v>1485</v>
      </c>
      <c r="P1652" s="1">
        <v>956</v>
      </c>
      <c r="Q1652" s="1" t="s">
        <v>5571</v>
      </c>
      <c r="R1652" s="1" t="s">
        <v>38</v>
      </c>
      <c r="S1652" s="1" t="s">
        <v>5572</v>
      </c>
      <c r="T1652" s="1" t="s">
        <v>1343</v>
      </c>
      <c r="U1652" s="1">
        <v>1</v>
      </c>
      <c r="V1652" s="1" t="s">
        <v>817</v>
      </c>
      <c r="W1652" s="1" t="s">
        <v>41</v>
      </c>
      <c r="X1652" s="1">
        <v>1</v>
      </c>
      <c r="Z1652" s="1">
        <v>177.87</v>
      </c>
      <c r="AA1652" s="1">
        <v>10</v>
      </c>
      <c r="AF1652" s="1">
        <v>23.31</v>
      </c>
      <c r="AH1652" s="1">
        <v>22</v>
      </c>
      <c r="AJ1652" s="1">
        <v>122.56</v>
      </c>
      <c r="AO1652" s="1">
        <f t="shared" si="287"/>
        <v>0</v>
      </c>
      <c r="AP1652" s="1">
        <v>10</v>
      </c>
      <c r="BI1652" s="1">
        <f t="shared" si="288"/>
        <v>0</v>
      </c>
      <c r="BJ1652" s="1">
        <v>2.5</v>
      </c>
      <c r="BK1652" s="1">
        <v>2.5</v>
      </c>
      <c r="BX1652" s="1">
        <f t="shared" si="289"/>
        <v>0</v>
      </c>
      <c r="CA1652" s="1">
        <f t="shared" si="290"/>
        <v>0</v>
      </c>
      <c r="CB1652" s="1">
        <f t="shared" si="291"/>
        <v>0</v>
      </c>
      <c r="CC1652" s="1">
        <v>30</v>
      </c>
      <c r="CD1652" s="1">
        <v>30</v>
      </c>
      <c r="CG1652" s="1">
        <f t="shared" si="292"/>
        <v>0</v>
      </c>
      <c r="CH1652" s="1">
        <v>16</v>
      </c>
      <c r="CI1652" s="1">
        <v>16</v>
      </c>
      <c r="CL1652" s="1">
        <f t="shared" si="293"/>
        <v>0</v>
      </c>
      <c r="CO1652" s="1">
        <f t="shared" si="294"/>
        <v>0</v>
      </c>
      <c r="CP1652" s="1">
        <v>210.37</v>
      </c>
      <c r="CQ1652" s="1">
        <f t="shared" si="295"/>
        <v>0</v>
      </c>
      <c r="CR1652" s="1">
        <v>15</v>
      </c>
    </row>
    <row r="1653" spans="1:96" s="1" customFormat="1" ht="15" hidden="1" customHeight="1" x14ac:dyDescent="0.25">
      <c r="A1653" s="1" t="s">
        <v>3230</v>
      </c>
      <c r="B1653" s="1" t="s">
        <v>3231</v>
      </c>
      <c r="C1653" s="1" t="s">
        <v>25</v>
      </c>
      <c r="D1653" s="1" t="s">
        <v>1331</v>
      </c>
      <c r="E1653" s="1" t="s">
        <v>3232</v>
      </c>
      <c r="F1653" s="1" t="s">
        <v>3233</v>
      </c>
      <c r="G1653" s="1" t="s">
        <v>307</v>
      </c>
      <c r="H1653" s="1" t="s">
        <v>577</v>
      </c>
      <c r="I1653" s="1" t="s">
        <v>3234</v>
      </c>
      <c r="J1653" s="1" t="s">
        <v>3235</v>
      </c>
      <c r="K1653" s="1" t="s">
        <v>3236</v>
      </c>
      <c r="L1653" s="1" t="s">
        <v>556</v>
      </c>
      <c r="M1653" s="1" t="s">
        <v>1746</v>
      </c>
      <c r="N1653" s="1" t="s">
        <v>3237</v>
      </c>
      <c r="O1653" s="1" t="s">
        <v>2523</v>
      </c>
      <c r="P1653" s="1">
        <v>956</v>
      </c>
      <c r="Q1653" s="1" t="s">
        <v>5571</v>
      </c>
      <c r="R1653" s="1" t="s">
        <v>38</v>
      </c>
      <c r="S1653" s="1" t="s">
        <v>5572</v>
      </c>
      <c r="T1653" s="1" t="s">
        <v>1343</v>
      </c>
      <c r="U1653" s="1">
        <v>1</v>
      </c>
      <c r="V1653" s="1" t="s">
        <v>817</v>
      </c>
      <c r="W1653" s="1" t="s">
        <v>41</v>
      </c>
      <c r="X1653" s="1">
        <v>1</v>
      </c>
      <c r="Z1653" s="1">
        <v>165.05</v>
      </c>
      <c r="AA1653" s="1">
        <v>10</v>
      </c>
      <c r="AE1653" s="1">
        <v>116.55</v>
      </c>
      <c r="AH1653" s="1">
        <v>38.5</v>
      </c>
      <c r="AO1653" s="1">
        <f t="shared" si="287"/>
        <v>0</v>
      </c>
      <c r="AP1653" s="1">
        <v>10</v>
      </c>
      <c r="BI1653" s="1">
        <f t="shared" si="288"/>
        <v>0</v>
      </c>
      <c r="BJ1653" s="1">
        <v>11.25</v>
      </c>
      <c r="BO1653" s="1">
        <v>11.25</v>
      </c>
      <c r="BX1653" s="1">
        <f t="shared" si="289"/>
        <v>0</v>
      </c>
      <c r="CA1653" s="1">
        <f t="shared" si="290"/>
        <v>0</v>
      </c>
      <c r="CB1653" s="1">
        <f t="shared" si="291"/>
        <v>0</v>
      </c>
      <c r="CC1653" s="1">
        <v>30</v>
      </c>
      <c r="CD1653" s="1">
        <v>30</v>
      </c>
      <c r="CG1653" s="1">
        <f t="shared" si="292"/>
        <v>0</v>
      </c>
      <c r="CH1653" s="1">
        <v>16</v>
      </c>
      <c r="CI1653" s="1">
        <v>16</v>
      </c>
      <c r="CL1653" s="1">
        <f t="shared" si="293"/>
        <v>0</v>
      </c>
      <c r="CO1653" s="1">
        <f t="shared" si="294"/>
        <v>0</v>
      </c>
      <c r="CP1653" s="1">
        <v>206.3</v>
      </c>
      <c r="CQ1653" s="1">
        <f t="shared" si="295"/>
        <v>0</v>
      </c>
      <c r="CR1653" s="1">
        <v>16</v>
      </c>
    </row>
    <row r="1654" spans="1:96" s="1" customFormat="1" ht="15" hidden="1" customHeight="1" x14ac:dyDescent="0.25">
      <c r="A1654" s="1" t="s">
        <v>1497</v>
      </c>
      <c r="B1654" s="1" t="s">
        <v>1498</v>
      </c>
      <c r="C1654" s="1" t="s">
        <v>57</v>
      </c>
      <c r="D1654" s="1" t="s">
        <v>1331</v>
      </c>
      <c r="E1654" s="1" t="s">
        <v>1499</v>
      </c>
      <c r="F1654" s="1" t="s">
        <v>1500</v>
      </c>
      <c r="G1654" s="1" t="s">
        <v>1501</v>
      </c>
      <c r="H1654" s="1" t="s">
        <v>195</v>
      </c>
      <c r="I1654" s="1" t="s">
        <v>1502</v>
      </c>
      <c r="J1654" s="1" t="s">
        <v>1503</v>
      </c>
      <c r="K1654" s="1" t="s">
        <v>1504</v>
      </c>
      <c r="L1654" s="1" t="s">
        <v>729</v>
      </c>
      <c r="M1654" s="1" t="s">
        <v>330</v>
      </c>
      <c r="N1654" s="1" t="s">
        <v>1505</v>
      </c>
      <c r="O1654" s="1" t="s">
        <v>1506</v>
      </c>
      <c r="P1654" s="1">
        <v>956</v>
      </c>
      <c r="Q1654" s="1" t="s">
        <v>5571</v>
      </c>
      <c r="R1654" s="1" t="s">
        <v>38</v>
      </c>
      <c r="S1654" s="1" t="s">
        <v>5572</v>
      </c>
      <c r="T1654" s="1" t="s">
        <v>1343</v>
      </c>
      <c r="U1654" s="1">
        <v>1</v>
      </c>
      <c r="V1654" s="1" t="s">
        <v>817</v>
      </c>
      <c r="W1654" s="1" t="s">
        <v>41</v>
      </c>
      <c r="X1654" s="1">
        <v>1</v>
      </c>
      <c r="Z1654" s="1">
        <v>89.91</v>
      </c>
      <c r="AA1654" s="1">
        <v>0</v>
      </c>
      <c r="AE1654" s="1">
        <v>89.91</v>
      </c>
      <c r="AO1654" s="1">
        <f t="shared" si="287"/>
        <v>0</v>
      </c>
      <c r="AP1654" s="1">
        <v>0</v>
      </c>
      <c r="BI1654" s="1">
        <f t="shared" si="288"/>
        <v>0</v>
      </c>
      <c r="BJ1654" s="1">
        <v>25.5</v>
      </c>
      <c r="BK1654" s="1">
        <v>0.5</v>
      </c>
      <c r="BM1654" s="1">
        <v>1</v>
      </c>
      <c r="BO1654" s="1">
        <v>2.5</v>
      </c>
      <c r="BP1654" s="1">
        <v>1.5</v>
      </c>
      <c r="BX1654" s="1">
        <f t="shared" si="289"/>
        <v>0</v>
      </c>
      <c r="BY1654" s="1">
        <v>20</v>
      </c>
      <c r="CA1654" s="1">
        <f t="shared" si="290"/>
        <v>0</v>
      </c>
      <c r="CB1654" s="1">
        <f t="shared" si="291"/>
        <v>0</v>
      </c>
      <c r="CC1654" s="1">
        <v>30</v>
      </c>
      <c r="CD1654" s="1">
        <v>30</v>
      </c>
      <c r="CG1654" s="1">
        <f t="shared" si="292"/>
        <v>0</v>
      </c>
      <c r="CH1654" s="1">
        <v>16</v>
      </c>
      <c r="CI1654" s="1">
        <v>16</v>
      </c>
      <c r="CL1654" s="1">
        <f t="shared" si="293"/>
        <v>0</v>
      </c>
      <c r="CO1654" s="1">
        <f t="shared" si="294"/>
        <v>0</v>
      </c>
      <c r="CP1654" s="1">
        <v>145.41</v>
      </c>
      <c r="CQ1654" s="1">
        <f t="shared" si="295"/>
        <v>0</v>
      </c>
      <c r="CR1654" s="1">
        <v>17</v>
      </c>
    </row>
    <row r="1655" spans="1:96" s="1" customFormat="1" ht="15" hidden="1" customHeight="1" x14ac:dyDescent="0.25">
      <c r="A1655" s="1" t="s">
        <v>1507</v>
      </c>
      <c r="B1655" s="1" t="s">
        <v>1508</v>
      </c>
      <c r="C1655" s="1" t="s">
        <v>25</v>
      </c>
      <c r="D1655" s="1" t="s">
        <v>1331</v>
      </c>
      <c r="E1655" s="1" t="s">
        <v>1509</v>
      </c>
      <c r="F1655" s="1" t="s">
        <v>1510</v>
      </c>
      <c r="G1655" s="1" t="s">
        <v>226</v>
      </c>
      <c r="H1655" s="1" t="s">
        <v>337</v>
      </c>
      <c r="I1655" s="1" t="s">
        <v>1511</v>
      </c>
      <c r="J1655" s="1" t="s">
        <v>1512</v>
      </c>
      <c r="K1655" s="1" t="s">
        <v>1513</v>
      </c>
      <c r="L1655" s="1" t="s">
        <v>661</v>
      </c>
      <c r="M1655" s="1" t="s">
        <v>1514</v>
      </c>
      <c r="N1655" s="1" t="s">
        <v>1515</v>
      </c>
      <c r="O1655" s="1" t="s">
        <v>1516</v>
      </c>
      <c r="P1655" s="1">
        <v>956</v>
      </c>
      <c r="Q1655" s="1" t="s">
        <v>5571</v>
      </c>
      <c r="R1655" s="1" t="s">
        <v>38</v>
      </c>
      <c r="S1655" s="1" t="s">
        <v>5572</v>
      </c>
      <c r="T1655" s="1" t="s">
        <v>1343</v>
      </c>
      <c r="U1655" s="1">
        <v>1</v>
      </c>
      <c r="V1655" s="1" t="s">
        <v>817</v>
      </c>
      <c r="W1655" s="1" t="s">
        <v>41</v>
      </c>
      <c r="X1655" s="1">
        <v>1</v>
      </c>
      <c r="Z1655" s="1">
        <v>99.6</v>
      </c>
      <c r="AA1655" s="1">
        <v>0</v>
      </c>
      <c r="AE1655" s="1">
        <v>66.599999999999994</v>
      </c>
      <c r="AH1655" s="1">
        <v>33</v>
      </c>
      <c r="AO1655" s="1">
        <f t="shared" si="287"/>
        <v>0</v>
      </c>
      <c r="AP1655" s="1">
        <v>0</v>
      </c>
      <c r="BI1655" s="1">
        <f t="shared" si="288"/>
        <v>0</v>
      </c>
      <c r="BJ1655" s="1">
        <v>12.75</v>
      </c>
      <c r="BK1655" s="1">
        <v>0.5</v>
      </c>
      <c r="BM1655" s="1">
        <v>2</v>
      </c>
      <c r="BO1655" s="1">
        <v>8.75</v>
      </c>
      <c r="BP1655" s="1">
        <v>1.5</v>
      </c>
      <c r="BX1655" s="1">
        <f t="shared" si="289"/>
        <v>0</v>
      </c>
      <c r="CA1655" s="1">
        <f t="shared" si="290"/>
        <v>0</v>
      </c>
      <c r="CB1655" s="1">
        <f t="shared" si="291"/>
        <v>0</v>
      </c>
      <c r="CC1655" s="1">
        <v>30</v>
      </c>
      <c r="CD1655" s="1">
        <v>30</v>
      </c>
      <c r="CG1655" s="1">
        <f t="shared" si="292"/>
        <v>0</v>
      </c>
      <c r="CH1655" s="1">
        <v>16</v>
      </c>
      <c r="CI1655" s="1">
        <v>16</v>
      </c>
      <c r="CL1655" s="1">
        <f t="shared" si="293"/>
        <v>0</v>
      </c>
      <c r="CO1655" s="1">
        <f t="shared" si="294"/>
        <v>0</v>
      </c>
      <c r="CP1655" s="1">
        <v>142.35</v>
      </c>
      <c r="CQ1655" s="1">
        <f t="shared" ref="CQ1655:CQ1686" si="296">SUM(AO1655,CB1655,CG1655)</f>
        <v>0</v>
      </c>
      <c r="CR1655" s="1">
        <v>18</v>
      </c>
    </row>
    <row r="1656" spans="1:96" s="1" customFormat="1" ht="15" hidden="1" customHeight="1" x14ac:dyDescent="0.25">
      <c r="A1656" s="1" t="s">
        <v>5573</v>
      </c>
      <c r="B1656" s="1" t="s">
        <v>5574</v>
      </c>
      <c r="C1656" s="1" t="s">
        <v>157</v>
      </c>
      <c r="D1656" s="1" t="s">
        <v>1331</v>
      </c>
      <c r="E1656" s="1" t="s">
        <v>5575</v>
      </c>
      <c r="F1656" s="1" t="s">
        <v>5576</v>
      </c>
      <c r="G1656" s="1" t="s">
        <v>3694</v>
      </c>
      <c r="H1656" s="1" t="s">
        <v>74</v>
      </c>
      <c r="I1656" s="1" t="s">
        <v>5577</v>
      </c>
      <c r="J1656" s="1" t="s">
        <v>5577</v>
      </c>
      <c r="K1656" s="1" t="s">
        <v>5578</v>
      </c>
      <c r="L1656" s="1" t="s">
        <v>2734</v>
      </c>
      <c r="M1656" s="1" t="s">
        <v>5579</v>
      </c>
      <c r="N1656" s="1" t="s">
        <v>5580</v>
      </c>
      <c r="O1656" s="1" t="s">
        <v>428</v>
      </c>
      <c r="P1656" s="1">
        <v>956</v>
      </c>
      <c r="Q1656" s="1" t="s">
        <v>5571</v>
      </c>
      <c r="R1656" s="1" t="s">
        <v>38</v>
      </c>
      <c r="S1656" s="1" t="s">
        <v>5572</v>
      </c>
      <c r="T1656" s="1" t="s">
        <v>1343</v>
      </c>
      <c r="U1656" s="1">
        <v>1</v>
      </c>
      <c r="V1656" s="1" t="s">
        <v>817</v>
      </c>
      <c r="W1656" s="1" t="s">
        <v>41</v>
      </c>
      <c r="X1656" s="1">
        <v>1</v>
      </c>
      <c r="Z1656" s="1">
        <v>86.9</v>
      </c>
      <c r="AA1656" s="1">
        <v>10</v>
      </c>
      <c r="AH1656" s="1">
        <v>57.75</v>
      </c>
      <c r="AJ1656" s="1">
        <v>19.149999999999999</v>
      </c>
      <c r="AO1656" s="1">
        <f t="shared" si="287"/>
        <v>0</v>
      </c>
      <c r="AP1656" s="1">
        <v>10</v>
      </c>
      <c r="BI1656" s="1">
        <f t="shared" si="288"/>
        <v>0</v>
      </c>
      <c r="BJ1656" s="1">
        <v>15.25</v>
      </c>
      <c r="BK1656" s="1">
        <v>3</v>
      </c>
      <c r="BM1656" s="1">
        <v>1</v>
      </c>
      <c r="BN1656" s="1">
        <v>1.25</v>
      </c>
      <c r="BO1656" s="1">
        <v>5</v>
      </c>
      <c r="BP1656" s="1">
        <v>3</v>
      </c>
      <c r="BQ1656" s="1">
        <v>2</v>
      </c>
      <c r="BX1656" s="1">
        <f t="shared" si="289"/>
        <v>0</v>
      </c>
      <c r="CA1656" s="1">
        <f t="shared" si="290"/>
        <v>0</v>
      </c>
      <c r="CB1656" s="1">
        <f t="shared" si="291"/>
        <v>0</v>
      </c>
      <c r="CC1656" s="1">
        <v>30</v>
      </c>
      <c r="CD1656" s="1">
        <v>30</v>
      </c>
      <c r="CG1656" s="1">
        <f t="shared" si="292"/>
        <v>0</v>
      </c>
      <c r="CH1656" s="1">
        <v>16</v>
      </c>
      <c r="CI1656" s="1">
        <v>16</v>
      </c>
      <c r="CL1656" s="1">
        <f t="shared" si="293"/>
        <v>0</v>
      </c>
      <c r="CO1656" s="1">
        <f t="shared" si="294"/>
        <v>0</v>
      </c>
      <c r="CP1656" s="1">
        <v>132.15</v>
      </c>
      <c r="CQ1656" s="1">
        <f t="shared" si="296"/>
        <v>0</v>
      </c>
      <c r="CR1656" s="1">
        <v>19</v>
      </c>
    </row>
    <row r="1657" spans="1:96" s="1" customFormat="1" ht="15" hidden="1" customHeight="1" x14ac:dyDescent="0.25">
      <c r="A1657" s="1" t="s">
        <v>1517</v>
      </c>
      <c r="B1657" s="1" t="s">
        <v>1518</v>
      </c>
      <c r="C1657" s="1" t="s">
        <v>25</v>
      </c>
      <c r="D1657" s="1" t="s">
        <v>1331</v>
      </c>
      <c r="E1657" s="1" t="s">
        <v>1519</v>
      </c>
      <c r="F1657" s="1" t="s">
        <v>259</v>
      </c>
      <c r="G1657" s="1" t="s">
        <v>1520</v>
      </c>
      <c r="H1657" s="1" t="s">
        <v>1521</v>
      </c>
      <c r="I1657" s="1" t="s">
        <v>1522</v>
      </c>
      <c r="J1657" s="1" t="s">
        <v>1523</v>
      </c>
      <c r="K1657" s="1" t="s">
        <v>1524</v>
      </c>
      <c r="L1657" s="1" t="s">
        <v>105</v>
      </c>
      <c r="M1657" s="1" t="s">
        <v>1525</v>
      </c>
      <c r="N1657" s="1" t="s">
        <v>1526</v>
      </c>
      <c r="O1657" s="1" t="s">
        <v>1241</v>
      </c>
      <c r="P1657" s="1">
        <v>956</v>
      </c>
      <c r="Q1657" s="1" t="s">
        <v>5571</v>
      </c>
      <c r="R1657" s="1" t="s">
        <v>38</v>
      </c>
      <c r="S1657" s="1" t="s">
        <v>5572</v>
      </c>
      <c r="T1657" s="1" t="s">
        <v>1343</v>
      </c>
      <c r="U1657" s="1">
        <v>1</v>
      </c>
      <c r="V1657" s="1" t="s">
        <v>817</v>
      </c>
      <c r="W1657" s="1" t="s">
        <v>41</v>
      </c>
      <c r="X1657" s="1">
        <v>2</v>
      </c>
      <c r="Z1657" s="1">
        <v>58.1</v>
      </c>
      <c r="AA1657" s="1">
        <v>0</v>
      </c>
      <c r="AB1657" s="1">
        <v>58.1</v>
      </c>
      <c r="AO1657" s="1">
        <f t="shared" si="287"/>
        <v>0</v>
      </c>
      <c r="AP1657" s="1">
        <v>0</v>
      </c>
      <c r="BI1657" s="1">
        <f t="shared" si="288"/>
        <v>0</v>
      </c>
      <c r="BJ1657" s="1">
        <v>23.2</v>
      </c>
      <c r="BK1657" s="1">
        <v>8</v>
      </c>
      <c r="BM1657" s="1">
        <v>3</v>
      </c>
      <c r="BO1657" s="1">
        <v>1.25</v>
      </c>
      <c r="BQ1657" s="1">
        <v>2</v>
      </c>
      <c r="BR1657" s="1">
        <v>2.75</v>
      </c>
      <c r="BS1657" s="1">
        <v>2.7</v>
      </c>
      <c r="BT1657" s="1">
        <v>3.5</v>
      </c>
      <c r="BX1657" s="1">
        <f t="shared" si="289"/>
        <v>0</v>
      </c>
      <c r="CA1657" s="1">
        <f t="shared" si="290"/>
        <v>0</v>
      </c>
      <c r="CB1657" s="1">
        <f t="shared" si="291"/>
        <v>0</v>
      </c>
      <c r="CC1657" s="1">
        <v>40</v>
      </c>
      <c r="CD1657" s="1">
        <v>40</v>
      </c>
      <c r="CG1657" s="1">
        <f t="shared" si="292"/>
        <v>0</v>
      </c>
      <c r="CH1657" s="1">
        <v>24</v>
      </c>
      <c r="CI1657" s="1">
        <v>24</v>
      </c>
      <c r="CL1657" s="1">
        <f t="shared" si="293"/>
        <v>0</v>
      </c>
      <c r="CO1657" s="1">
        <f t="shared" si="294"/>
        <v>0</v>
      </c>
      <c r="CP1657" s="1">
        <v>121.3</v>
      </c>
      <c r="CQ1657" s="1">
        <f t="shared" si="296"/>
        <v>0</v>
      </c>
      <c r="CR1657" s="1">
        <v>20</v>
      </c>
    </row>
    <row r="1658" spans="1:96" s="1" customFormat="1" ht="15" hidden="1" customHeight="1" x14ac:dyDescent="0.25">
      <c r="A1658" s="1" t="s">
        <v>5581</v>
      </c>
      <c r="B1658" s="1" t="s">
        <v>5582</v>
      </c>
      <c r="C1658" s="1" t="s">
        <v>267</v>
      </c>
      <c r="D1658" s="1" t="s">
        <v>1331</v>
      </c>
      <c r="E1658" s="1" t="s">
        <v>5583</v>
      </c>
      <c r="F1658" s="1" t="s">
        <v>5584</v>
      </c>
      <c r="G1658" s="1" t="s">
        <v>195</v>
      </c>
      <c r="H1658" s="1" t="s">
        <v>30</v>
      </c>
      <c r="I1658" s="1" t="s">
        <v>5585</v>
      </c>
      <c r="J1658" s="1" t="s">
        <v>5586</v>
      </c>
      <c r="K1658" s="1" t="s">
        <v>5587</v>
      </c>
      <c r="L1658" s="1" t="s">
        <v>1316</v>
      </c>
      <c r="M1658" s="1" t="s">
        <v>176</v>
      </c>
      <c r="N1658" s="1" t="s">
        <v>5588</v>
      </c>
      <c r="O1658" s="1" t="s">
        <v>1319</v>
      </c>
      <c r="P1658" s="1">
        <v>956</v>
      </c>
      <c r="Q1658" s="1" t="s">
        <v>5571</v>
      </c>
      <c r="R1658" s="1" t="s">
        <v>38</v>
      </c>
      <c r="S1658" s="1" t="s">
        <v>5572</v>
      </c>
      <c r="T1658" s="1" t="s">
        <v>1343</v>
      </c>
      <c r="U1658" s="1">
        <v>1</v>
      </c>
      <c r="V1658" s="1" t="s">
        <v>817</v>
      </c>
      <c r="W1658" s="1" t="s">
        <v>41</v>
      </c>
      <c r="X1658" s="1">
        <v>1</v>
      </c>
      <c r="Z1658" s="1">
        <v>83.25</v>
      </c>
      <c r="AA1658" s="1">
        <v>0</v>
      </c>
      <c r="AE1658" s="1">
        <v>83.25</v>
      </c>
      <c r="AO1658" s="1">
        <f t="shared" si="287"/>
        <v>0</v>
      </c>
      <c r="AP1658" s="1">
        <v>0</v>
      </c>
      <c r="BI1658" s="1">
        <f t="shared" si="288"/>
        <v>0</v>
      </c>
      <c r="BX1658" s="1">
        <f t="shared" si="289"/>
        <v>0</v>
      </c>
      <c r="CA1658" s="1">
        <f t="shared" si="290"/>
        <v>0</v>
      </c>
      <c r="CB1658" s="1">
        <f t="shared" si="291"/>
        <v>0</v>
      </c>
      <c r="CC1658" s="1">
        <v>30</v>
      </c>
      <c r="CD1658" s="1">
        <v>30</v>
      </c>
      <c r="CG1658" s="1">
        <f t="shared" si="292"/>
        <v>0</v>
      </c>
      <c r="CH1658" s="1">
        <v>16</v>
      </c>
      <c r="CI1658" s="1">
        <v>16</v>
      </c>
      <c r="CL1658" s="1">
        <f t="shared" si="293"/>
        <v>0</v>
      </c>
      <c r="CO1658" s="1">
        <f t="shared" si="294"/>
        <v>0</v>
      </c>
      <c r="CP1658" s="1">
        <v>113.25</v>
      </c>
      <c r="CQ1658" s="1">
        <f t="shared" si="296"/>
        <v>0</v>
      </c>
      <c r="CR1658" s="1">
        <v>21</v>
      </c>
    </row>
    <row r="1659" spans="1:96" s="1" customFormat="1" ht="15" hidden="1" customHeight="1" x14ac:dyDescent="0.25">
      <c r="A1659" s="1" t="s">
        <v>1527</v>
      </c>
      <c r="B1659" s="1" t="s">
        <v>1528</v>
      </c>
      <c r="C1659" s="1" t="s">
        <v>25</v>
      </c>
      <c r="D1659" s="1" t="s">
        <v>1331</v>
      </c>
      <c r="E1659" s="1" t="s">
        <v>1529</v>
      </c>
      <c r="F1659" s="1" t="s">
        <v>1530</v>
      </c>
      <c r="G1659" s="1" t="s">
        <v>1531</v>
      </c>
      <c r="H1659" s="1" t="s">
        <v>75</v>
      </c>
      <c r="I1659" s="1" t="s">
        <v>1532</v>
      </c>
      <c r="J1659" s="1" t="s">
        <v>1533</v>
      </c>
      <c r="K1659" s="1" t="s">
        <v>1534</v>
      </c>
      <c r="L1659" s="1" t="s">
        <v>319</v>
      </c>
      <c r="M1659" s="1" t="s">
        <v>436</v>
      </c>
      <c r="N1659" s="1" t="s">
        <v>1535</v>
      </c>
      <c r="O1659" s="1" t="s">
        <v>1439</v>
      </c>
      <c r="P1659" s="1">
        <v>956</v>
      </c>
      <c r="Q1659" s="1" t="s">
        <v>5571</v>
      </c>
      <c r="R1659" s="1" t="s">
        <v>38</v>
      </c>
      <c r="S1659" s="1" t="s">
        <v>5572</v>
      </c>
      <c r="T1659" s="1" t="s">
        <v>1343</v>
      </c>
      <c r="U1659" s="1">
        <v>1</v>
      </c>
      <c r="V1659" s="1" t="s">
        <v>817</v>
      </c>
      <c r="W1659" s="1" t="s">
        <v>41</v>
      </c>
      <c r="X1659" s="1">
        <v>1</v>
      </c>
      <c r="Z1659" s="1">
        <v>57.45</v>
      </c>
      <c r="AA1659" s="1">
        <v>0</v>
      </c>
      <c r="AJ1659" s="1">
        <v>57.45</v>
      </c>
      <c r="AO1659" s="1">
        <f t="shared" si="287"/>
        <v>0</v>
      </c>
      <c r="AP1659" s="1">
        <v>0</v>
      </c>
      <c r="BI1659" s="1">
        <f t="shared" si="288"/>
        <v>0</v>
      </c>
      <c r="BJ1659" s="1">
        <v>32.25</v>
      </c>
      <c r="BK1659" s="1">
        <v>4</v>
      </c>
      <c r="BL1659" s="1">
        <v>0.75</v>
      </c>
      <c r="BO1659" s="1">
        <v>1.25</v>
      </c>
      <c r="BP1659" s="1">
        <v>1.5</v>
      </c>
      <c r="BQ1659" s="1">
        <v>2</v>
      </c>
      <c r="BR1659" s="1">
        <v>2.75</v>
      </c>
      <c r="BX1659" s="1">
        <f t="shared" si="289"/>
        <v>0</v>
      </c>
      <c r="BY1659" s="1">
        <v>20</v>
      </c>
      <c r="CA1659" s="1">
        <f t="shared" si="290"/>
        <v>0</v>
      </c>
      <c r="CB1659" s="1">
        <f t="shared" si="291"/>
        <v>0</v>
      </c>
      <c r="CC1659" s="1">
        <v>0</v>
      </c>
      <c r="CD1659" s="1">
        <v>0</v>
      </c>
      <c r="CG1659" s="1">
        <f t="shared" si="292"/>
        <v>0</v>
      </c>
      <c r="CH1659" s="1">
        <v>0</v>
      </c>
      <c r="CI1659" s="1">
        <v>0</v>
      </c>
      <c r="CL1659" s="1">
        <f t="shared" si="293"/>
        <v>0</v>
      </c>
      <c r="CO1659" s="1">
        <f t="shared" si="294"/>
        <v>0</v>
      </c>
      <c r="CP1659" s="1">
        <v>89.7</v>
      </c>
      <c r="CQ1659" s="1">
        <f t="shared" si="296"/>
        <v>0</v>
      </c>
      <c r="CR1659" s="1">
        <v>22</v>
      </c>
    </row>
    <row r="1660" spans="1:96" s="1" customFormat="1" ht="15" hidden="1" customHeight="1" x14ac:dyDescent="0.25">
      <c r="A1660" s="1" t="s">
        <v>1536</v>
      </c>
      <c r="B1660" s="1" t="s">
        <v>1537</v>
      </c>
      <c r="C1660" s="1" t="s">
        <v>25</v>
      </c>
      <c r="D1660" s="1" t="s">
        <v>1331</v>
      </c>
      <c r="E1660" s="1" t="s">
        <v>1538</v>
      </c>
      <c r="F1660" s="1" t="s">
        <v>1539</v>
      </c>
      <c r="G1660" s="1" t="s">
        <v>1036</v>
      </c>
      <c r="H1660" s="1" t="s">
        <v>391</v>
      </c>
      <c r="I1660" s="1" t="s">
        <v>1540</v>
      </c>
      <c r="J1660" s="1" t="s">
        <v>1541</v>
      </c>
      <c r="K1660" s="1" t="s">
        <v>1542</v>
      </c>
      <c r="L1660" s="1" t="s">
        <v>105</v>
      </c>
      <c r="M1660" s="1" t="s">
        <v>152</v>
      </c>
      <c r="N1660" s="1" t="s">
        <v>1543</v>
      </c>
      <c r="O1660" s="1" t="s">
        <v>1544</v>
      </c>
      <c r="P1660" s="1">
        <v>956</v>
      </c>
      <c r="Q1660" s="1" t="s">
        <v>5571</v>
      </c>
      <c r="R1660" s="1" t="s">
        <v>38</v>
      </c>
      <c r="S1660" s="1" t="s">
        <v>5572</v>
      </c>
      <c r="T1660" s="1" t="s">
        <v>1343</v>
      </c>
      <c r="U1660" s="1">
        <v>1</v>
      </c>
      <c r="V1660" s="1" t="s">
        <v>817</v>
      </c>
      <c r="W1660" s="1" t="s">
        <v>41</v>
      </c>
      <c r="X1660" s="1">
        <v>2</v>
      </c>
      <c r="Z1660" s="1">
        <v>77.19</v>
      </c>
      <c r="AA1660" s="1">
        <v>10</v>
      </c>
      <c r="AB1660" s="1">
        <v>14.94</v>
      </c>
      <c r="AH1660" s="1">
        <v>52.25</v>
      </c>
      <c r="AO1660" s="1">
        <f t="shared" si="287"/>
        <v>0</v>
      </c>
      <c r="AP1660" s="1">
        <v>10</v>
      </c>
      <c r="BI1660" s="1">
        <f t="shared" si="288"/>
        <v>0</v>
      </c>
      <c r="BJ1660" s="1">
        <v>7.5</v>
      </c>
      <c r="BO1660" s="1">
        <v>7.5</v>
      </c>
      <c r="BX1660" s="1">
        <f t="shared" si="289"/>
        <v>0</v>
      </c>
      <c r="CA1660" s="1">
        <f t="shared" si="290"/>
        <v>0</v>
      </c>
      <c r="CB1660" s="1">
        <f t="shared" si="291"/>
        <v>0</v>
      </c>
      <c r="CG1660" s="1">
        <f t="shared" si="292"/>
        <v>0</v>
      </c>
      <c r="CL1660" s="1">
        <f t="shared" si="293"/>
        <v>0</v>
      </c>
      <c r="CO1660" s="1">
        <f t="shared" si="294"/>
        <v>0</v>
      </c>
      <c r="CP1660" s="1">
        <v>84.69</v>
      </c>
      <c r="CQ1660" s="1">
        <f t="shared" si="296"/>
        <v>0</v>
      </c>
      <c r="CR1660" s="1">
        <v>23</v>
      </c>
    </row>
    <row r="1661" spans="1:96" s="1" customFormat="1" ht="15" hidden="1" customHeight="1" x14ac:dyDescent="0.25">
      <c r="A1661" s="1" t="s">
        <v>1545</v>
      </c>
      <c r="B1661" s="1" t="s">
        <v>1546</v>
      </c>
      <c r="C1661" s="1" t="s">
        <v>25</v>
      </c>
      <c r="D1661" s="1" t="s">
        <v>1331</v>
      </c>
      <c r="E1661" s="1" t="s">
        <v>1547</v>
      </c>
      <c r="F1661" s="1" t="s">
        <v>1548</v>
      </c>
      <c r="G1661" s="1" t="s">
        <v>46</v>
      </c>
      <c r="H1661" s="1" t="s">
        <v>74</v>
      </c>
      <c r="I1661" s="1" t="s">
        <v>1549</v>
      </c>
      <c r="J1661" s="1" t="s">
        <v>1550</v>
      </c>
      <c r="K1661" s="1" t="s">
        <v>1551</v>
      </c>
      <c r="L1661" s="1" t="s">
        <v>105</v>
      </c>
      <c r="M1661" s="1" t="s">
        <v>1080</v>
      </c>
      <c r="N1661" s="1" t="s">
        <v>1552</v>
      </c>
      <c r="O1661" s="1" t="s">
        <v>1082</v>
      </c>
      <c r="P1661" s="1">
        <v>956</v>
      </c>
      <c r="Q1661" s="1" t="s">
        <v>5571</v>
      </c>
      <c r="R1661" s="1" t="s">
        <v>38</v>
      </c>
      <c r="S1661" s="1" t="s">
        <v>5572</v>
      </c>
      <c r="T1661" s="1" t="s">
        <v>1343</v>
      </c>
      <c r="U1661" s="1">
        <v>1</v>
      </c>
      <c r="V1661" s="1" t="s">
        <v>817</v>
      </c>
      <c r="W1661" s="1" t="s">
        <v>41</v>
      </c>
      <c r="X1661" s="1">
        <v>1</v>
      </c>
      <c r="Z1661" s="1">
        <v>27.5</v>
      </c>
      <c r="AA1661" s="1">
        <v>0</v>
      </c>
      <c r="AH1661" s="1">
        <v>27.5</v>
      </c>
      <c r="AO1661" s="1">
        <f t="shared" si="287"/>
        <v>0</v>
      </c>
      <c r="AP1661" s="1">
        <v>0</v>
      </c>
      <c r="BI1661" s="1">
        <f t="shared" si="288"/>
        <v>0</v>
      </c>
      <c r="BJ1661" s="1">
        <v>16.25</v>
      </c>
      <c r="BK1661" s="1">
        <v>13</v>
      </c>
      <c r="BO1661" s="1">
        <v>1.25</v>
      </c>
      <c r="BQ1661" s="1">
        <v>2</v>
      </c>
      <c r="BX1661" s="1">
        <f t="shared" si="289"/>
        <v>0</v>
      </c>
      <c r="CA1661" s="1">
        <f t="shared" si="290"/>
        <v>0</v>
      </c>
      <c r="CB1661" s="1">
        <f t="shared" si="291"/>
        <v>0</v>
      </c>
      <c r="CG1661" s="1">
        <f t="shared" si="292"/>
        <v>0</v>
      </c>
      <c r="CL1661" s="1">
        <f t="shared" si="293"/>
        <v>0</v>
      </c>
      <c r="CO1661" s="1">
        <f t="shared" si="294"/>
        <v>0</v>
      </c>
      <c r="CP1661" s="1">
        <v>43.75</v>
      </c>
      <c r="CQ1661" s="1">
        <f t="shared" si="296"/>
        <v>0</v>
      </c>
      <c r="CR1661" s="1">
        <v>24</v>
      </c>
    </row>
    <row r="1662" spans="1:96" s="1" customFormat="1" ht="15" hidden="1" customHeight="1" x14ac:dyDescent="0.25">
      <c r="A1662" s="1" t="s">
        <v>528</v>
      </c>
      <c r="B1662" s="1" t="s">
        <v>529</v>
      </c>
      <c r="C1662" s="1" t="s">
        <v>25</v>
      </c>
      <c r="D1662" s="1" t="s">
        <v>98</v>
      </c>
      <c r="E1662" s="1" t="s">
        <v>530</v>
      </c>
      <c r="F1662" s="1" t="s">
        <v>531</v>
      </c>
      <c r="G1662" s="1" t="s">
        <v>283</v>
      </c>
      <c r="H1662" s="1" t="s">
        <v>137</v>
      </c>
      <c r="I1662" s="1" t="s">
        <v>532</v>
      </c>
      <c r="J1662" s="1" t="s">
        <v>533</v>
      </c>
      <c r="K1662" s="1" t="s">
        <v>534</v>
      </c>
      <c r="L1662" s="1" t="s">
        <v>535</v>
      </c>
      <c r="M1662" s="1" t="s">
        <v>536</v>
      </c>
      <c r="N1662" s="1" t="s">
        <v>537</v>
      </c>
      <c r="O1662" s="1" t="s">
        <v>538</v>
      </c>
      <c r="P1662" s="1">
        <v>958</v>
      </c>
      <c r="Q1662" s="1" t="s">
        <v>5589</v>
      </c>
      <c r="R1662" s="1" t="s">
        <v>38</v>
      </c>
      <c r="S1662" s="1" t="s">
        <v>5590</v>
      </c>
      <c r="T1662" s="1" t="s">
        <v>3365</v>
      </c>
      <c r="U1662" s="1">
        <v>1</v>
      </c>
      <c r="V1662" s="1" t="s">
        <v>817</v>
      </c>
      <c r="W1662" s="1" t="s">
        <v>41</v>
      </c>
      <c r="X1662" s="1">
        <v>2</v>
      </c>
      <c r="Z1662" s="1">
        <v>475.69</v>
      </c>
      <c r="AA1662" s="1">
        <v>10</v>
      </c>
      <c r="AH1662" s="1">
        <v>13.75</v>
      </c>
      <c r="AJ1662" s="1">
        <v>451.94</v>
      </c>
      <c r="AO1662" s="1">
        <f t="shared" si="287"/>
        <v>0</v>
      </c>
      <c r="AP1662" s="1">
        <v>10</v>
      </c>
      <c r="BH1662" s="1">
        <v>0</v>
      </c>
      <c r="BI1662" s="1">
        <f t="shared" si="288"/>
        <v>0</v>
      </c>
      <c r="BJ1662" s="1">
        <v>35</v>
      </c>
      <c r="BK1662" s="1">
        <v>1</v>
      </c>
      <c r="BM1662" s="1">
        <v>1</v>
      </c>
      <c r="BQ1662" s="1">
        <v>6</v>
      </c>
      <c r="BT1662" s="1">
        <v>7</v>
      </c>
      <c r="BV1662" s="1">
        <v>10</v>
      </c>
      <c r="BW1662" s="1">
        <v>10</v>
      </c>
      <c r="BX1662" s="1">
        <f t="shared" si="289"/>
        <v>0</v>
      </c>
      <c r="CA1662" s="1">
        <f t="shared" si="290"/>
        <v>0</v>
      </c>
      <c r="CB1662" s="1">
        <f t="shared" si="291"/>
        <v>0</v>
      </c>
      <c r="CC1662" s="1">
        <v>130</v>
      </c>
      <c r="CD1662" s="1">
        <v>50</v>
      </c>
      <c r="CE1662" s="1">
        <v>80</v>
      </c>
      <c r="CG1662" s="1">
        <f t="shared" si="292"/>
        <v>0</v>
      </c>
      <c r="CH1662" s="1">
        <v>62</v>
      </c>
      <c r="CI1662" s="1">
        <v>32</v>
      </c>
      <c r="CJ1662" s="1">
        <v>30</v>
      </c>
      <c r="CL1662" s="1">
        <f t="shared" si="293"/>
        <v>0</v>
      </c>
      <c r="CO1662" s="1">
        <f t="shared" si="294"/>
        <v>0</v>
      </c>
      <c r="CP1662" s="1">
        <v>640.69000000000005</v>
      </c>
      <c r="CQ1662" s="1">
        <f t="shared" si="296"/>
        <v>0</v>
      </c>
      <c r="CR1662" s="1">
        <v>1</v>
      </c>
    </row>
    <row r="1663" spans="1:96" s="1" customFormat="1" ht="15" hidden="1" customHeight="1" x14ac:dyDescent="0.25">
      <c r="A1663" s="1" t="s">
        <v>3366</v>
      </c>
      <c r="B1663" s="1" t="s">
        <v>3367</v>
      </c>
      <c r="C1663" s="1" t="s">
        <v>3368</v>
      </c>
      <c r="D1663" s="1" t="s">
        <v>98</v>
      </c>
      <c r="E1663" s="1" t="s">
        <v>3369</v>
      </c>
      <c r="F1663" s="1" t="s">
        <v>3370</v>
      </c>
      <c r="G1663" s="1" t="s">
        <v>225</v>
      </c>
      <c r="H1663" s="1" t="s">
        <v>137</v>
      </c>
      <c r="I1663" s="1" t="s">
        <v>3371</v>
      </c>
      <c r="J1663" s="1" t="s">
        <v>3372</v>
      </c>
      <c r="K1663" s="1" t="s">
        <v>3373</v>
      </c>
      <c r="L1663" s="1" t="s">
        <v>105</v>
      </c>
      <c r="M1663" s="1" t="s">
        <v>3374</v>
      </c>
      <c r="N1663" s="1" t="s">
        <v>3375</v>
      </c>
      <c r="O1663" s="1" t="s">
        <v>2570</v>
      </c>
      <c r="P1663" s="1">
        <v>958</v>
      </c>
      <c r="Q1663" s="1" t="s">
        <v>5589</v>
      </c>
      <c r="R1663" s="1" t="s">
        <v>38</v>
      </c>
      <c r="S1663" s="1" t="s">
        <v>5590</v>
      </c>
      <c r="T1663" s="1" t="s">
        <v>3365</v>
      </c>
      <c r="U1663" s="1">
        <v>1</v>
      </c>
      <c r="V1663" s="1" t="s">
        <v>817</v>
      </c>
      <c r="W1663" s="1" t="s">
        <v>41</v>
      </c>
      <c r="X1663" s="1">
        <v>3</v>
      </c>
      <c r="Z1663" s="1">
        <v>376.52</v>
      </c>
      <c r="AA1663" s="1">
        <v>0</v>
      </c>
      <c r="AH1663" s="1">
        <v>16.5</v>
      </c>
      <c r="AJ1663" s="1">
        <v>91.92</v>
      </c>
      <c r="AN1663" s="1">
        <v>268.10000000000002</v>
      </c>
      <c r="AO1663" s="1">
        <f t="shared" si="287"/>
        <v>0</v>
      </c>
      <c r="AP1663" s="1">
        <v>0</v>
      </c>
      <c r="BH1663" s="1">
        <v>0</v>
      </c>
      <c r="BI1663" s="1">
        <f t="shared" si="288"/>
        <v>0</v>
      </c>
      <c r="BJ1663" s="1">
        <v>10</v>
      </c>
      <c r="BV1663" s="1">
        <v>10</v>
      </c>
      <c r="BX1663" s="1">
        <f t="shared" si="289"/>
        <v>0</v>
      </c>
      <c r="CA1663" s="1">
        <f t="shared" si="290"/>
        <v>0</v>
      </c>
      <c r="CB1663" s="1">
        <f t="shared" si="291"/>
        <v>0</v>
      </c>
      <c r="CC1663" s="1">
        <v>170</v>
      </c>
      <c r="CD1663" s="1">
        <v>60</v>
      </c>
      <c r="CE1663" s="1">
        <v>110</v>
      </c>
      <c r="CG1663" s="1">
        <f t="shared" si="292"/>
        <v>0</v>
      </c>
      <c r="CH1663" s="1">
        <v>85</v>
      </c>
      <c r="CI1663" s="1">
        <v>40</v>
      </c>
      <c r="CJ1663" s="1">
        <v>45</v>
      </c>
      <c r="CL1663" s="1">
        <f t="shared" si="293"/>
        <v>0</v>
      </c>
      <c r="CO1663" s="1">
        <f t="shared" si="294"/>
        <v>0</v>
      </c>
      <c r="CP1663" s="1">
        <v>556.52</v>
      </c>
      <c r="CQ1663" s="1">
        <f t="shared" si="296"/>
        <v>0</v>
      </c>
      <c r="CR1663" s="1">
        <v>2</v>
      </c>
    </row>
    <row r="1664" spans="1:96" s="1" customFormat="1" ht="15" hidden="1" customHeight="1" x14ac:dyDescent="0.25">
      <c r="A1664" s="1" t="s">
        <v>765</v>
      </c>
      <c r="B1664" s="1" t="s">
        <v>766</v>
      </c>
      <c r="C1664" s="1" t="s">
        <v>25</v>
      </c>
      <c r="D1664" s="1" t="s">
        <v>98</v>
      </c>
      <c r="E1664" s="1" t="s">
        <v>767</v>
      </c>
      <c r="F1664" s="1" t="s">
        <v>768</v>
      </c>
      <c r="G1664" s="1" t="s">
        <v>75</v>
      </c>
      <c r="H1664" s="1" t="s">
        <v>29</v>
      </c>
      <c r="I1664" s="1" t="s">
        <v>769</v>
      </c>
      <c r="J1664" s="1" t="s">
        <v>770</v>
      </c>
      <c r="K1664" s="1" t="s">
        <v>771</v>
      </c>
      <c r="L1664" s="1" t="s">
        <v>772</v>
      </c>
      <c r="M1664" s="1" t="s">
        <v>773</v>
      </c>
      <c r="N1664" s="1" t="s">
        <v>774</v>
      </c>
      <c r="O1664" s="1" t="s">
        <v>775</v>
      </c>
      <c r="P1664" s="1">
        <v>958</v>
      </c>
      <c r="Q1664" s="1" t="s">
        <v>5589</v>
      </c>
      <c r="R1664" s="1" t="s">
        <v>38</v>
      </c>
      <c r="S1664" s="1" t="s">
        <v>5590</v>
      </c>
      <c r="T1664" s="1" t="s">
        <v>3365</v>
      </c>
      <c r="U1664" s="1">
        <v>1</v>
      </c>
      <c r="V1664" s="1" t="s">
        <v>817</v>
      </c>
      <c r="W1664" s="1" t="s">
        <v>41</v>
      </c>
      <c r="X1664" s="1">
        <v>1</v>
      </c>
      <c r="Z1664" s="1">
        <v>500</v>
      </c>
      <c r="AA1664" s="1">
        <v>0</v>
      </c>
      <c r="AJ1664" s="1">
        <v>520.88</v>
      </c>
      <c r="AO1664" s="1">
        <f t="shared" ref="AO1664:AO1721" si="297">IF(SUBTOTAL(9,AA1664:AN1664)&gt;=500,500,SUBTOTAL(9,AA1664:AN1664))</f>
        <v>0</v>
      </c>
      <c r="AP1664" s="1">
        <v>0</v>
      </c>
      <c r="BI1664" s="1">
        <f t="shared" ref="BI1664:BI1719" si="298">IF(SUBTOTAL(9,AA1664,AQ1664:BH1664)&gt;=500,500,SUBTOTAL(9,AA1664,AQ1664:BH1664))</f>
        <v>0</v>
      </c>
      <c r="BJ1664" s="1">
        <v>9.6999999999999993</v>
      </c>
      <c r="BO1664" s="1">
        <v>5</v>
      </c>
      <c r="BQ1664" s="1">
        <v>2</v>
      </c>
      <c r="BS1664" s="1">
        <v>2.7</v>
      </c>
      <c r="BX1664" s="1">
        <f t="shared" ref="BX1664:BX1719" si="299">IF(SUBTOTAL(9,BK1664:BW1664)&gt;=210,210,SUBTOTAL(9,BK1664:BW1664))</f>
        <v>0</v>
      </c>
      <c r="CA1664" s="1">
        <f t="shared" ref="CA1664:CA1719" si="300">IF(SUBTOTAL(9,BY1664:BZ1664)&gt;=90,90,SUBTOTAL(9,BY1664:BZ1664))</f>
        <v>0</v>
      </c>
      <c r="CB1664" s="1">
        <f t="shared" ref="CB1664:CB1719" si="301">SUM(BX1664,CA1664)</f>
        <v>0</v>
      </c>
      <c r="CC1664" s="1">
        <v>40</v>
      </c>
      <c r="CD1664" s="1">
        <v>40</v>
      </c>
      <c r="CG1664" s="1">
        <f t="shared" ref="CG1664:CG1719" si="302">IF(SUBTOTAL(9,CD1664:CF1664)&gt;=200,200,SUBTOTAL(9,CD1664:CF1664))</f>
        <v>0</v>
      </c>
      <c r="CH1664" s="1">
        <v>24</v>
      </c>
      <c r="CI1664" s="1">
        <v>24</v>
      </c>
      <c r="CL1664" s="1">
        <f t="shared" ref="CL1664:CL1719" si="303">IF(SUBTOTAL(9,CI1664:CK1664)&gt;=100,100,SUBTOTAL(9,CI1664:CK1664))</f>
        <v>0</v>
      </c>
      <c r="CO1664" s="1">
        <f t="shared" ref="CO1664:CO1721" si="304">SUM(CN1664)</f>
        <v>0</v>
      </c>
      <c r="CP1664" s="1">
        <v>549.70000000000005</v>
      </c>
      <c r="CQ1664" s="1">
        <f t="shared" si="296"/>
        <v>0</v>
      </c>
      <c r="CR1664" s="1">
        <v>3</v>
      </c>
    </row>
    <row r="1665" spans="1:96" s="1" customFormat="1" ht="15" hidden="1" customHeight="1" x14ac:dyDescent="0.25">
      <c r="A1665" s="1" t="s">
        <v>3376</v>
      </c>
      <c r="B1665" s="1" t="s">
        <v>3377</v>
      </c>
      <c r="C1665" s="1" t="s">
        <v>25</v>
      </c>
      <c r="D1665" s="1" t="s">
        <v>98</v>
      </c>
      <c r="E1665" s="1" t="s">
        <v>3378</v>
      </c>
      <c r="F1665" s="1" t="s">
        <v>3379</v>
      </c>
      <c r="G1665" s="1" t="s">
        <v>3380</v>
      </c>
      <c r="H1665" s="1" t="s">
        <v>3381</v>
      </c>
      <c r="I1665" s="1" t="s">
        <v>3382</v>
      </c>
      <c r="J1665" s="1" t="s">
        <v>3382</v>
      </c>
      <c r="K1665" s="1" t="s">
        <v>3383</v>
      </c>
      <c r="L1665" s="1" t="s">
        <v>648</v>
      </c>
      <c r="M1665" s="1" t="s">
        <v>3384</v>
      </c>
      <c r="N1665" s="1" t="s">
        <v>3385</v>
      </c>
      <c r="O1665" s="1" t="s">
        <v>651</v>
      </c>
      <c r="P1665" s="1">
        <v>958</v>
      </c>
      <c r="Q1665" s="1" t="s">
        <v>5589</v>
      </c>
      <c r="R1665" s="1" t="s">
        <v>38</v>
      </c>
      <c r="S1665" s="1" t="s">
        <v>5590</v>
      </c>
      <c r="T1665" s="1" t="s">
        <v>3365</v>
      </c>
      <c r="U1665" s="1">
        <v>1</v>
      </c>
      <c r="V1665" s="1" t="s">
        <v>817</v>
      </c>
      <c r="W1665" s="1" t="s">
        <v>41</v>
      </c>
      <c r="X1665" s="1">
        <v>1</v>
      </c>
      <c r="Z1665" s="1">
        <v>285.68</v>
      </c>
      <c r="AA1665" s="1">
        <v>50</v>
      </c>
      <c r="AC1665" s="1">
        <v>19.72</v>
      </c>
      <c r="AD1665" s="1">
        <v>170</v>
      </c>
      <c r="AJ1665" s="1">
        <v>45.96</v>
      </c>
      <c r="AO1665" s="1">
        <f t="shared" si="297"/>
        <v>0</v>
      </c>
      <c r="AP1665" s="1">
        <v>95.96</v>
      </c>
      <c r="BB1665" s="1">
        <v>45.96</v>
      </c>
      <c r="BI1665" s="1">
        <f t="shared" si="298"/>
        <v>0</v>
      </c>
      <c r="BJ1665" s="1">
        <v>76.2</v>
      </c>
      <c r="BK1665" s="1">
        <v>1</v>
      </c>
      <c r="BL1665" s="1">
        <v>0.75</v>
      </c>
      <c r="BM1665" s="1">
        <v>12</v>
      </c>
      <c r="BN1665" s="1">
        <v>7.5</v>
      </c>
      <c r="BO1665" s="1">
        <v>1.25</v>
      </c>
      <c r="BP1665" s="1">
        <v>3</v>
      </c>
      <c r="BQ1665" s="1">
        <v>8</v>
      </c>
      <c r="BS1665" s="1">
        <v>2.7</v>
      </c>
      <c r="BV1665" s="1">
        <v>10</v>
      </c>
      <c r="BW1665" s="1">
        <v>10</v>
      </c>
      <c r="BX1665" s="1">
        <f t="shared" si="299"/>
        <v>0</v>
      </c>
      <c r="BY1665" s="1">
        <v>20</v>
      </c>
      <c r="CA1665" s="1">
        <f t="shared" si="300"/>
        <v>0</v>
      </c>
      <c r="CB1665" s="1">
        <f t="shared" si="301"/>
        <v>0</v>
      </c>
      <c r="CC1665" s="1">
        <v>140</v>
      </c>
      <c r="CD1665" s="1">
        <v>60</v>
      </c>
      <c r="CE1665" s="1">
        <v>80</v>
      </c>
      <c r="CG1665" s="1">
        <f t="shared" si="302"/>
        <v>0</v>
      </c>
      <c r="CH1665" s="1">
        <v>70</v>
      </c>
      <c r="CI1665" s="1">
        <v>40</v>
      </c>
      <c r="CJ1665" s="1">
        <v>30</v>
      </c>
      <c r="CL1665" s="1">
        <f t="shared" si="303"/>
        <v>0</v>
      </c>
      <c r="CO1665" s="1">
        <f t="shared" si="304"/>
        <v>0</v>
      </c>
      <c r="CP1665" s="1">
        <v>501.88</v>
      </c>
      <c r="CQ1665" s="1">
        <f t="shared" si="296"/>
        <v>0</v>
      </c>
      <c r="CR1665" s="1">
        <v>4</v>
      </c>
    </row>
    <row r="1666" spans="1:96" s="1" customFormat="1" ht="15" hidden="1" customHeight="1" x14ac:dyDescent="0.25">
      <c r="A1666" s="1" t="s">
        <v>1836</v>
      </c>
      <c r="B1666" s="1" t="s">
        <v>1837</v>
      </c>
      <c r="C1666" s="1" t="s">
        <v>57</v>
      </c>
      <c r="D1666" s="1" t="s">
        <v>98</v>
      </c>
      <c r="E1666" s="1" t="s">
        <v>1838</v>
      </c>
      <c r="F1666" s="1" t="s">
        <v>1839</v>
      </c>
      <c r="G1666" s="1" t="s">
        <v>271</v>
      </c>
      <c r="H1666" s="1" t="s">
        <v>137</v>
      </c>
      <c r="I1666" s="1" t="s">
        <v>1840</v>
      </c>
      <c r="J1666" s="1" t="s">
        <v>1840</v>
      </c>
      <c r="K1666" s="1" t="s">
        <v>1841</v>
      </c>
      <c r="L1666" s="1" t="s">
        <v>299</v>
      </c>
      <c r="M1666" s="1" t="s">
        <v>1842</v>
      </c>
      <c r="N1666" s="1" t="s">
        <v>1843</v>
      </c>
      <c r="O1666" s="1" t="s">
        <v>1844</v>
      </c>
      <c r="P1666" s="1">
        <v>958</v>
      </c>
      <c r="Q1666" s="1" t="s">
        <v>5589</v>
      </c>
      <c r="R1666" s="1" t="s">
        <v>38</v>
      </c>
      <c r="S1666" s="1" t="s">
        <v>5590</v>
      </c>
      <c r="T1666" s="1" t="s">
        <v>3365</v>
      </c>
      <c r="U1666" s="1">
        <v>1</v>
      </c>
      <c r="V1666" s="1" t="s">
        <v>817</v>
      </c>
      <c r="W1666" s="1" t="s">
        <v>41</v>
      </c>
      <c r="X1666" s="1">
        <v>5</v>
      </c>
      <c r="Z1666" s="1">
        <v>439.75</v>
      </c>
      <c r="AA1666" s="1">
        <v>0</v>
      </c>
      <c r="AD1666" s="1">
        <v>152.5</v>
      </c>
      <c r="AJ1666" s="1">
        <v>287.25</v>
      </c>
      <c r="AO1666" s="1">
        <f t="shared" si="297"/>
        <v>0</v>
      </c>
      <c r="AP1666" s="1">
        <v>363.5</v>
      </c>
      <c r="AS1666" s="1">
        <v>76.25</v>
      </c>
      <c r="BB1666" s="1">
        <v>287.25</v>
      </c>
      <c r="BI1666" s="1">
        <f t="shared" si="298"/>
        <v>0</v>
      </c>
      <c r="BJ1666" s="1">
        <v>21.7</v>
      </c>
      <c r="BM1666" s="1">
        <v>2</v>
      </c>
      <c r="BO1666" s="1">
        <v>5</v>
      </c>
      <c r="BQ1666" s="1">
        <v>2</v>
      </c>
      <c r="BS1666" s="1">
        <v>2.7</v>
      </c>
      <c r="BV1666" s="1">
        <v>10</v>
      </c>
      <c r="BX1666" s="1">
        <f t="shared" si="299"/>
        <v>0</v>
      </c>
      <c r="CA1666" s="1">
        <f t="shared" si="300"/>
        <v>0</v>
      </c>
      <c r="CB1666" s="1">
        <f t="shared" si="301"/>
        <v>0</v>
      </c>
      <c r="CC1666" s="1">
        <v>40</v>
      </c>
      <c r="CD1666" s="1">
        <v>40</v>
      </c>
      <c r="CG1666" s="1">
        <f t="shared" si="302"/>
        <v>0</v>
      </c>
      <c r="CH1666" s="1">
        <v>24</v>
      </c>
      <c r="CI1666" s="1">
        <v>24</v>
      </c>
      <c r="CL1666" s="1">
        <f t="shared" si="303"/>
        <v>0</v>
      </c>
      <c r="CO1666" s="1">
        <f t="shared" si="304"/>
        <v>0</v>
      </c>
      <c r="CP1666" s="1">
        <v>501.45</v>
      </c>
      <c r="CQ1666" s="1">
        <f t="shared" si="296"/>
        <v>0</v>
      </c>
      <c r="CR1666" s="1">
        <v>5</v>
      </c>
    </row>
    <row r="1667" spans="1:96" s="1" customFormat="1" ht="15" hidden="1" customHeight="1" x14ac:dyDescent="0.25">
      <c r="A1667" s="1" t="s">
        <v>144</v>
      </c>
      <c r="B1667" s="1" t="s">
        <v>145</v>
      </c>
      <c r="C1667" s="1" t="s">
        <v>25</v>
      </c>
      <c r="D1667" s="1" t="s">
        <v>98</v>
      </c>
      <c r="E1667" s="1" t="s">
        <v>146</v>
      </c>
      <c r="F1667" s="1" t="s">
        <v>147</v>
      </c>
      <c r="G1667" s="1" t="s">
        <v>148</v>
      </c>
      <c r="H1667" s="1" t="s">
        <v>61</v>
      </c>
      <c r="I1667" s="1" t="s">
        <v>149</v>
      </c>
      <c r="J1667" s="1" t="s">
        <v>150</v>
      </c>
      <c r="K1667" s="1" t="s">
        <v>151</v>
      </c>
      <c r="L1667" s="1" t="s">
        <v>105</v>
      </c>
      <c r="M1667" s="1" t="s">
        <v>152</v>
      </c>
      <c r="N1667" s="1" t="s">
        <v>153</v>
      </c>
      <c r="O1667" s="1" t="s">
        <v>154</v>
      </c>
      <c r="P1667" s="1">
        <v>958</v>
      </c>
      <c r="Q1667" s="1" t="s">
        <v>5589</v>
      </c>
      <c r="R1667" s="1" t="s">
        <v>38</v>
      </c>
      <c r="S1667" s="1" t="s">
        <v>5590</v>
      </c>
      <c r="T1667" s="1" t="s">
        <v>3365</v>
      </c>
      <c r="U1667" s="1">
        <v>1</v>
      </c>
      <c r="V1667" s="1" t="s">
        <v>817</v>
      </c>
      <c r="W1667" s="1" t="s">
        <v>41</v>
      </c>
      <c r="X1667" s="1">
        <v>2</v>
      </c>
      <c r="Z1667" s="1">
        <v>341.13</v>
      </c>
      <c r="AA1667" s="1">
        <v>50</v>
      </c>
      <c r="AD1667" s="1">
        <v>57.5</v>
      </c>
      <c r="AJ1667" s="1">
        <v>149.37</v>
      </c>
      <c r="AN1667" s="1">
        <v>84.26</v>
      </c>
      <c r="AO1667" s="1">
        <f t="shared" si="297"/>
        <v>0</v>
      </c>
      <c r="AP1667" s="1">
        <v>256.76</v>
      </c>
      <c r="AT1667" s="1">
        <v>57.5</v>
      </c>
      <c r="BB1667" s="1">
        <v>107.24</v>
      </c>
      <c r="BG1667" s="1">
        <v>42.02</v>
      </c>
      <c r="BI1667" s="1">
        <f t="shared" si="298"/>
        <v>0</v>
      </c>
      <c r="BJ1667" s="1">
        <v>28.45</v>
      </c>
      <c r="BO1667" s="1">
        <v>3.75</v>
      </c>
      <c r="BQ1667" s="1">
        <v>2</v>
      </c>
      <c r="BS1667" s="1">
        <v>2.7</v>
      </c>
      <c r="BV1667" s="1">
        <v>10</v>
      </c>
      <c r="BW1667" s="1">
        <v>10</v>
      </c>
      <c r="BX1667" s="1">
        <f t="shared" si="299"/>
        <v>0</v>
      </c>
      <c r="CA1667" s="1">
        <f t="shared" si="300"/>
        <v>0</v>
      </c>
      <c r="CB1667" s="1">
        <f t="shared" si="301"/>
        <v>0</v>
      </c>
      <c r="CC1667" s="1">
        <v>110</v>
      </c>
      <c r="CD1667" s="1">
        <v>30</v>
      </c>
      <c r="CE1667" s="1">
        <v>80</v>
      </c>
      <c r="CG1667" s="1">
        <f t="shared" si="302"/>
        <v>0</v>
      </c>
      <c r="CH1667" s="1">
        <v>46</v>
      </c>
      <c r="CI1667" s="1">
        <v>16</v>
      </c>
      <c r="CJ1667" s="1">
        <v>30</v>
      </c>
      <c r="CL1667" s="1">
        <f t="shared" si="303"/>
        <v>0</v>
      </c>
      <c r="CO1667" s="1">
        <f t="shared" si="304"/>
        <v>0</v>
      </c>
      <c r="CP1667" s="1">
        <v>479.58</v>
      </c>
      <c r="CQ1667" s="1">
        <f t="shared" si="296"/>
        <v>0</v>
      </c>
      <c r="CR1667" s="1">
        <v>6</v>
      </c>
    </row>
    <row r="1668" spans="1:96" s="1" customFormat="1" ht="15" hidden="1" customHeight="1" x14ac:dyDescent="0.25">
      <c r="A1668" s="1" t="s">
        <v>2090</v>
      </c>
      <c r="B1668" s="1" t="s">
        <v>2091</v>
      </c>
      <c r="C1668" s="1" t="s">
        <v>745</v>
      </c>
      <c r="D1668" s="1" t="s">
        <v>98</v>
      </c>
      <c r="E1668" s="1" t="s">
        <v>2092</v>
      </c>
      <c r="F1668" s="1" t="s">
        <v>2093</v>
      </c>
      <c r="G1668" s="1" t="s">
        <v>1646</v>
      </c>
      <c r="H1668" s="1" t="s">
        <v>852</v>
      </c>
      <c r="I1668" s="1" t="s">
        <v>2094</v>
      </c>
      <c r="J1668" s="1" t="s">
        <v>2094</v>
      </c>
      <c r="K1668" s="1" t="s">
        <v>2095</v>
      </c>
      <c r="L1668" s="1" t="s">
        <v>2096</v>
      </c>
      <c r="M1668" s="1" t="s">
        <v>2097</v>
      </c>
      <c r="N1668" s="1" t="s">
        <v>2098</v>
      </c>
      <c r="O1668" s="1" t="s">
        <v>1544</v>
      </c>
      <c r="P1668" s="1">
        <v>958</v>
      </c>
      <c r="Q1668" s="1" t="s">
        <v>5589</v>
      </c>
      <c r="R1668" s="1" t="s">
        <v>38</v>
      </c>
      <c r="S1668" s="1" t="s">
        <v>5590</v>
      </c>
      <c r="T1668" s="1" t="s">
        <v>3365</v>
      </c>
      <c r="U1668" s="1">
        <v>1</v>
      </c>
      <c r="V1668" s="1" t="s">
        <v>817</v>
      </c>
      <c r="W1668" s="1" t="s">
        <v>41</v>
      </c>
      <c r="X1668" s="1">
        <v>2</v>
      </c>
      <c r="Z1668" s="1">
        <v>403.79</v>
      </c>
      <c r="AA1668" s="1">
        <v>10</v>
      </c>
      <c r="AC1668" s="1">
        <v>6.96</v>
      </c>
      <c r="AJ1668" s="1">
        <v>386.83</v>
      </c>
      <c r="AO1668" s="1">
        <f t="shared" si="297"/>
        <v>0</v>
      </c>
      <c r="AP1668" s="1">
        <v>10</v>
      </c>
      <c r="BI1668" s="1">
        <f t="shared" si="298"/>
        <v>0</v>
      </c>
      <c r="BJ1668" s="1">
        <v>2.5</v>
      </c>
      <c r="BK1668" s="1">
        <v>0.5</v>
      </c>
      <c r="BQ1668" s="1">
        <v>2</v>
      </c>
      <c r="BX1668" s="1">
        <f t="shared" si="299"/>
        <v>0</v>
      </c>
      <c r="CA1668" s="1">
        <f t="shared" si="300"/>
        <v>0</v>
      </c>
      <c r="CB1668" s="1">
        <f t="shared" si="301"/>
        <v>0</v>
      </c>
      <c r="CC1668" s="1">
        <v>50</v>
      </c>
      <c r="CD1668" s="1">
        <v>50</v>
      </c>
      <c r="CG1668" s="1">
        <f t="shared" si="302"/>
        <v>0</v>
      </c>
      <c r="CH1668" s="1">
        <v>32</v>
      </c>
      <c r="CI1668" s="1">
        <v>32</v>
      </c>
      <c r="CL1668" s="1">
        <f t="shared" si="303"/>
        <v>0</v>
      </c>
      <c r="CO1668" s="1">
        <f t="shared" si="304"/>
        <v>0</v>
      </c>
      <c r="CP1668" s="1">
        <v>456.29</v>
      </c>
      <c r="CQ1668" s="1">
        <f t="shared" si="296"/>
        <v>0</v>
      </c>
      <c r="CR1668" s="1">
        <v>7</v>
      </c>
    </row>
    <row r="1669" spans="1:96" s="1" customFormat="1" ht="15" hidden="1" customHeight="1" x14ac:dyDescent="0.25">
      <c r="A1669" s="1" t="s">
        <v>3393</v>
      </c>
      <c r="B1669" s="1" t="s">
        <v>3394</v>
      </c>
      <c r="C1669" s="1" t="s">
        <v>57</v>
      </c>
      <c r="D1669" s="1" t="s">
        <v>98</v>
      </c>
      <c r="E1669" s="1" t="s">
        <v>3395</v>
      </c>
      <c r="F1669" s="1" t="s">
        <v>3396</v>
      </c>
      <c r="G1669" s="1" t="s">
        <v>391</v>
      </c>
      <c r="H1669" s="1" t="s">
        <v>75</v>
      </c>
      <c r="I1669" s="1" t="s">
        <v>3397</v>
      </c>
      <c r="J1669" s="1" t="s">
        <v>3398</v>
      </c>
      <c r="K1669" s="1" t="s">
        <v>3399</v>
      </c>
      <c r="L1669" s="1" t="s">
        <v>105</v>
      </c>
      <c r="M1669" s="1" t="s">
        <v>3400</v>
      </c>
      <c r="N1669" s="1" t="s">
        <v>3401</v>
      </c>
      <c r="O1669" s="1" t="s">
        <v>3402</v>
      </c>
      <c r="P1669" s="1">
        <v>958</v>
      </c>
      <c r="Q1669" s="1" t="s">
        <v>5589</v>
      </c>
      <c r="R1669" s="1" t="s">
        <v>38</v>
      </c>
      <c r="S1669" s="1" t="s">
        <v>5590</v>
      </c>
      <c r="T1669" s="1" t="s">
        <v>3365</v>
      </c>
      <c r="U1669" s="1">
        <v>1</v>
      </c>
      <c r="V1669" s="1" t="s">
        <v>817</v>
      </c>
      <c r="W1669" s="1" t="s">
        <v>41</v>
      </c>
      <c r="X1669" s="1">
        <v>1</v>
      </c>
      <c r="Z1669" s="1">
        <v>356.4</v>
      </c>
      <c r="AA1669" s="1">
        <v>50</v>
      </c>
      <c r="AJ1669" s="1">
        <v>306.39999999999998</v>
      </c>
      <c r="AO1669" s="1">
        <f t="shared" si="297"/>
        <v>0</v>
      </c>
      <c r="AP1669" s="1">
        <v>50</v>
      </c>
      <c r="BI1669" s="1">
        <f t="shared" si="298"/>
        <v>0</v>
      </c>
      <c r="BJ1669" s="1">
        <v>26.75</v>
      </c>
      <c r="BK1669" s="1">
        <v>2</v>
      </c>
      <c r="BL1669" s="1">
        <v>0.75</v>
      </c>
      <c r="BM1669" s="1">
        <v>4</v>
      </c>
      <c r="BX1669" s="1">
        <f t="shared" si="299"/>
        <v>0</v>
      </c>
      <c r="BY1669" s="1">
        <v>20</v>
      </c>
      <c r="CA1669" s="1">
        <f t="shared" si="300"/>
        <v>0</v>
      </c>
      <c r="CB1669" s="1">
        <f t="shared" si="301"/>
        <v>0</v>
      </c>
      <c r="CC1669" s="1">
        <v>50</v>
      </c>
      <c r="CD1669" s="1">
        <v>50</v>
      </c>
      <c r="CG1669" s="1">
        <f t="shared" si="302"/>
        <v>0</v>
      </c>
      <c r="CH1669" s="1">
        <v>32</v>
      </c>
      <c r="CI1669" s="1">
        <v>32</v>
      </c>
      <c r="CL1669" s="1">
        <f t="shared" si="303"/>
        <v>0</v>
      </c>
      <c r="CO1669" s="1">
        <f t="shared" si="304"/>
        <v>0</v>
      </c>
      <c r="CP1669" s="1">
        <v>433.15</v>
      </c>
      <c r="CQ1669" s="1">
        <f t="shared" si="296"/>
        <v>0</v>
      </c>
      <c r="CR1669" s="1">
        <v>8</v>
      </c>
    </row>
    <row r="1670" spans="1:96" s="1" customFormat="1" ht="15" hidden="1" customHeight="1" x14ac:dyDescent="0.25">
      <c r="A1670" s="1" t="s">
        <v>3403</v>
      </c>
      <c r="B1670" s="1" t="s">
        <v>3404</v>
      </c>
      <c r="C1670" s="1" t="s">
        <v>57</v>
      </c>
      <c r="D1670" s="1" t="s">
        <v>98</v>
      </c>
      <c r="E1670" s="1" t="s">
        <v>3405</v>
      </c>
      <c r="F1670" s="1" t="s">
        <v>3406</v>
      </c>
      <c r="G1670" s="1" t="s">
        <v>3407</v>
      </c>
      <c r="H1670" s="1" t="s">
        <v>3408</v>
      </c>
      <c r="I1670" s="1" t="s">
        <v>3409</v>
      </c>
      <c r="J1670" s="1" t="s">
        <v>3410</v>
      </c>
      <c r="K1670" s="1" t="s">
        <v>3411</v>
      </c>
      <c r="L1670" s="1" t="s">
        <v>105</v>
      </c>
      <c r="M1670" s="1" t="s">
        <v>1080</v>
      </c>
      <c r="N1670" s="1" t="s">
        <v>3412</v>
      </c>
      <c r="O1670" s="1" t="s">
        <v>1082</v>
      </c>
      <c r="P1670" s="1">
        <v>958</v>
      </c>
      <c r="Q1670" s="1" t="s">
        <v>5589</v>
      </c>
      <c r="R1670" s="1" t="s">
        <v>38</v>
      </c>
      <c r="S1670" s="1" t="s">
        <v>5590</v>
      </c>
      <c r="T1670" s="1" t="s">
        <v>3365</v>
      </c>
      <c r="U1670" s="1">
        <v>1</v>
      </c>
      <c r="V1670" s="1" t="s">
        <v>817</v>
      </c>
      <c r="W1670" s="1" t="s">
        <v>41</v>
      </c>
      <c r="X1670" s="1">
        <v>3</v>
      </c>
      <c r="Z1670" s="1">
        <v>231.48</v>
      </c>
      <c r="AA1670" s="1">
        <v>0</v>
      </c>
      <c r="AE1670" s="1">
        <v>33.299999999999997</v>
      </c>
      <c r="AH1670" s="1">
        <v>22</v>
      </c>
      <c r="AJ1670" s="1">
        <v>176.18</v>
      </c>
      <c r="AO1670" s="1">
        <f t="shared" si="297"/>
        <v>0</v>
      </c>
      <c r="AP1670" s="1">
        <v>0</v>
      </c>
      <c r="BH1670" s="1">
        <v>0</v>
      </c>
      <c r="BI1670" s="1">
        <f t="shared" si="298"/>
        <v>0</v>
      </c>
      <c r="BJ1670" s="1">
        <v>109.25</v>
      </c>
      <c r="BK1670" s="1">
        <v>3</v>
      </c>
      <c r="BM1670" s="1">
        <v>3</v>
      </c>
      <c r="BO1670" s="1">
        <v>11.25</v>
      </c>
      <c r="BQ1670" s="1">
        <v>2</v>
      </c>
      <c r="BX1670" s="1">
        <f t="shared" si="299"/>
        <v>0</v>
      </c>
      <c r="BY1670" s="1">
        <v>20</v>
      </c>
      <c r="BZ1670" s="1">
        <v>70</v>
      </c>
      <c r="CA1670" s="1">
        <f t="shared" si="300"/>
        <v>0</v>
      </c>
      <c r="CB1670" s="1">
        <f t="shared" si="301"/>
        <v>0</v>
      </c>
      <c r="CC1670" s="1">
        <v>40</v>
      </c>
      <c r="CD1670" s="1">
        <v>40</v>
      </c>
      <c r="CG1670" s="1">
        <f t="shared" si="302"/>
        <v>0</v>
      </c>
      <c r="CH1670" s="1">
        <v>24</v>
      </c>
      <c r="CI1670" s="1">
        <v>24</v>
      </c>
      <c r="CL1670" s="1">
        <f t="shared" si="303"/>
        <v>0</v>
      </c>
      <c r="CO1670" s="1">
        <f t="shared" si="304"/>
        <v>0</v>
      </c>
      <c r="CP1670" s="1">
        <v>380.73</v>
      </c>
      <c r="CQ1670" s="1">
        <f t="shared" si="296"/>
        <v>0</v>
      </c>
      <c r="CR1670" s="1">
        <v>9</v>
      </c>
    </row>
    <row r="1671" spans="1:96" s="1" customFormat="1" ht="15" hidden="1" customHeight="1" x14ac:dyDescent="0.25">
      <c r="A1671" s="1" t="s">
        <v>3413</v>
      </c>
      <c r="B1671" s="1" t="s">
        <v>3414</v>
      </c>
      <c r="C1671" s="1" t="s">
        <v>267</v>
      </c>
      <c r="D1671" s="1" t="s">
        <v>98</v>
      </c>
      <c r="E1671" s="1" t="s">
        <v>3415</v>
      </c>
      <c r="F1671" s="1" t="s">
        <v>3416</v>
      </c>
      <c r="G1671" s="1" t="s">
        <v>1246</v>
      </c>
      <c r="H1671" s="1" t="s">
        <v>195</v>
      </c>
      <c r="I1671" s="1" t="s">
        <v>3417</v>
      </c>
      <c r="J1671" s="1" t="s">
        <v>3418</v>
      </c>
      <c r="K1671" s="1" t="s">
        <v>3419</v>
      </c>
      <c r="L1671" s="1" t="s">
        <v>1874</v>
      </c>
      <c r="M1671" s="1" t="s">
        <v>3420</v>
      </c>
      <c r="N1671" s="1" t="s">
        <v>3421</v>
      </c>
      <c r="O1671" s="1" t="s">
        <v>1082</v>
      </c>
      <c r="P1671" s="1">
        <v>958</v>
      </c>
      <c r="Q1671" s="1" t="s">
        <v>5589</v>
      </c>
      <c r="R1671" s="1" t="s">
        <v>38</v>
      </c>
      <c r="S1671" s="1" t="s">
        <v>5590</v>
      </c>
      <c r="T1671" s="1" t="s">
        <v>3365</v>
      </c>
      <c r="U1671" s="1">
        <v>1</v>
      </c>
      <c r="V1671" s="1" t="s">
        <v>817</v>
      </c>
      <c r="W1671" s="1" t="s">
        <v>41</v>
      </c>
      <c r="X1671" s="1">
        <v>4</v>
      </c>
      <c r="Z1671" s="1">
        <v>291.76</v>
      </c>
      <c r="AA1671" s="1">
        <v>0</v>
      </c>
      <c r="AB1671" s="1">
        <v>11.62</v>
      </c>
      <c r="AC1671" s="1">
        <v>58</v>
      </c>
      <c r="AJ1671" s="1">
        <v>222.14</v>
      </c>
      <c r="AO1671" s="1">
        <f t="shared" si="297"/>
        <v>0</v>
      </c>
      <c r="AP1671" s="1">
        <v>283.76</v>
      </c>
      <c r="AQ1671" s="1">
        <v>11.62</v>
      </c>
      <c r="AR1671" s="1">
        <v>50</v>
      </c>
      <c r="BB1671" s="1">
        <v>222.14</v>
      </c>
      <c r="BI1671" s="1">
        <f t="shared" si="298"/>
        <v>0</v>
      </c>
      <c r="BJ1671" s="1">
        <v>17.2</v>
      </c>
      <c r="BM1671" s="1">
        <v>2</v>
      </c>
      <c r="BO1671" s="1">
        <v>2.5</v>
      </c>
      <c r="BS1671" s="1">
        <v>2.7</v>
      </c>
      <c r="BV1671" s="1">
        <v>10</v>
      </c>
      <c r="BX1671" s="1">
        <f t="shared" si="299"/>
        <v>0</v>
      </c>
      <c r="CA1671" s="1">
        <f t="shared" si="300"/>
        <v>0</v>
      </c>
      <c r="CB1671" s="1">
        <f t="shared" si="301"/>
        <v>0</v>
      </c>
      <c r="CC1671" s="1">
        <v>30</v>
      </c>
      <c r="CD1671" s="1">
        <v>30</v>
      </c>
      <c r="CG1671" s="1">
        <f t="shared" si="302"/>
        <v>0</v>
      </c>
      <c r="CH1671" s="1">
        <v>16</v>
      </c>
      <c r="CI1671" s="1">
        <v>16</v>
      </c>
      <c r="CL1671" s="1">
        <f t="shared" si="303"/>
        <v>0</v>
      </c>
      <c r="CO1671" s="1">
        <f t="shared" si="304"/>
        <v>0</v>
      </c>
      <c r="CP1671" s="1">
        <v>338.96</v>
      </c>
      <c r="CQ1671" s="1">
        <f t="shared" si="296"/>
        <v>0</v>
      </c>
      <c r="CR1671" s="1">
        <v>10</v>
      </c>
    </row>
    <row r="1672" spans="1:96" s="1" customFormat="1" ht="15" hidden="1" customHeight="1" x14ac:dyDescent="0.25">
      <c r="A1672" s="1" t="s">
        <v>3422</v>
      </c>
      <c r="B1672" s="1" t="s">
        <v>3423</v>
      </c>
      <c r="C1672" s="1" t="s">
        <v>157</v>
      </c>
      <c r="D1672" s="1" t="s">
        <v>98</v>
      </c>
      <c r="E1672" s="1" t="s">
        <v>3424</v>
      </c>
      <c r="F1672" s="1" t="s">
        <v>3425</v>
      </c>
      <c r="G1672" s="1" t="s">
        <v>3426</v>
      </c>
      <c r="H1672" s="1" t="s">
        <v>102</v>
      </c>
      <c r="I1672" s="1" t="s">
        <v>3427</v>
      </c>
      <c r="J1672" s="1" t="s">
        <v>3428</v>
      </c>
      <c r="K1672" s="1" t="s">
        <v>3429</v>
      </c>
      <c r="L1672" s="1" t="s">
        <v>105</v>
      </c>
      <c r="M1672" s="1" t="s">
        <v>3430</v>
      </c>
      <c r="N1672" s="1" t="s">
        <v>3431</v>
      </c>
      <c r="O1672" s="1" t="s">
        <v>3432</v>
      </c>
      <c r="P1672" s="1">
        <v>958</v>
      </c>
      <c r="Q1672" s="1" t="s">
        <v>5589</v>
      </c>
      <c r="R1672" s="1" t="s">
        <v>38</v>
      </c>
      <c r="S1672" s="1" t="s">
        <v>5590</v>
      </c>
      <c r="T1672" s="1" t="s">
        <v>3365</v>
      </c>
      <c r="U1672" s="1">
        <v>1</v>
      </c>
      <c r="V1672" s="1" t="s">
        <v>817</v>
      </c>
      <c r="W1672" s="1" t="s">
        <v>41</v>
      </c>
      <c r="X1672" s="1">
        <v>3</v>
      </c>
      <c r="Z1672" s="1">
        <v>229.2</v>
      </c>
      <c r="AA1672" s="1">
        <v>0</v>
      </c>
      <c r="AC1672" s="1">
        <v>6.96</v>
      </c>
      <c r="AH1672" s="1">
        <v>19.25</v>
      </c>
      <c r="AJ1672" s="1">
        <v>202.99</v>
      </c>
      <c r="AO1672" s="1">
        <f t="shared" si="297"/>
        <v>0</v>
      </c>
      <c r="AP1672" s="1">
        <v>306.39999999999998</v>
      </c>
      <c r="BB1672" s="1">
        <v>306.39999999999998</v>
      </c>
      <c r="BI1672" s="1">
        <f t="shared" si="298"/>
        <v>0</v>
      </c>
      <c r="BJ1672" s="1">
        <v>21.5</v>
      </c>
      <c r="BK1672" s="1">
        <v>0.5</v>
      </c>
      <c r="BM1672" s="1">
        <v>1</v>
      </c>
      <c r="BX1672" s="1">
        <f t="shared" si="299"/>
        <v>0</v>
      </c>
      <c r="BY1672" s="1">
        <v>20</v>
      </c>
      <c r="CA1672" s="1">
        <f t="shared" si="300"/>
        <v>0</v>
      </c>
      <c r="CB1672" s="1">
        <f t="shared" si="301"/>
        <v>0</v>
      </c>
      <c r="CC1672" s="1">
        <v>60</v>
      </c>
      <c r="CD1672" s="1">
        <v>60</v>
      </c>
      <c r="CG1672" s="1">
        <f t="shared" si="302"/>
        <v>0</v>
      </c>
      <c r="CH1672" s="1">
        <v>40</v>
      </c>
      <c r="CI1672" s="1">
        <v>40</v>
      </c>
      <c r="CL1672" s="1">
        <f t="shared" si="303"/>
        <v>0</v>
      </c>
      <c r="CO1672" s="1">
        <f t="shared" si="304"/>
        <v>0</v>
      </c>
      <c r="CP1672" s="1">
        <v>310.7</v>
      </c>
      <c r="CQ1672" s="1">
        <f t="shared" si="296"/>
        <v>0</v>
      </c>
      <c r="CR1672" s="1">
        <v>11</v>
      </c>
    </row>
    <row r="1673" spans="1:96" s="1" customFormat="1" ht="15" hidden="1" customHeight="1" x14ac:dyDescent="0.25">
      <c r="A1673" s="1" t="s">
        <v>2421</v>
      </c>
      <c r="B1673" s="1" t="s">
        <v>2422</v>
      </c>
      <c r="C1673" s="1" t="s">
        <v>25</v>
      </c>
      <c r="D1673" s="1" t="s">
        <v>98</v>
      </c>
      <c r="E1673" s="1" t="s">
        <v>2423</v>
      </c>
      <c r="F1673" s="1" t="s">
        <v>2424</v>
      </c>
      <c r="G1673" s="1" t="s">
        <v>2425</v>
      </c>
      <c r="H1673" s="1" t="s">
        <v>2426</v>
      </c>
      <c r="I1673" s="1" t="s">
        <v>2427</v>
      </c>
      <c r="J1673" s="1" t="s">
        <v>2427</v>
      </c>
      <c r="K1673" s="1" t="s">
        <v>2428</v>
      </c>
      <c r="L1673" s="1" t="s">
        <v>2277</v>
      </c>
      <c r="M1673" s="1" t="s">
        <v>1131</v>
      </c>
      <c r="N1673" s="1" t="s">
        <v>2429</v>
      </c>
      <c r="O1673" s="1" t="s">
        <v>1133</v>
      </c>
      <c r="P1673" s="1">
        <v>958</v>
      </c>
      <c r="Q1673" s="1" t="s">
        <v>5589</v>
      </c>
      <c r="R1673" s="1" t="s">
        <v>38</v>
      </c>
      <c r="S1673" s="1" t="s">
        <v>5590</v>
      </c>
      <c r="T1673" s="1" t="s">
        <v>3365</v>
      </c>
      <c r="U1673" s="1">
        <v>1</v>
      </c>
      <c r="V1673" s="1" t="s">
        <v>817</v>
      </c>
      <c r="W1673" s="1" t="s">
        <v>41</v>
      </c>
      <c r="X1673" s="1">
        <v>2</v>
      </c>
      <c r="Z1673" s="1">
        <v>174.91</v>
      </c>
      <c r="AA1673" s="1">
        <v>50</v>
      </c>
      <c r="AE1673" s="1">
        <v>39.96</v>
      </c>
      <c r="AH1673" s="1">
        <v>27.5</v>
      </c>
      <c r="AJ1673" s="1">
        <v>57.45</v>
      </c>
      <c r="AO1673" s="1">
        <f t="shared" si="297"/>
        <v>0</v>
      </c>
      <c r="AP1673" s="1">
        <v>112.27</v>
      </c>
      <c r="AU1673" s="1">
        <v>19.920000000000002</v>
      </c>
      <c r="AX1673" s="1">
        <v>13.7</v>
      </c>
      <c r="BA1673" s="1">
        <v>28.65</v>
      </c>
      <c r="BI1673" s="1">
        <f t="shared" si="298"/>
        <v>0</v>
      </c>
      <c r="BJ1673" s="1">
        <v>17.5</v>
      </c>
      <c r="BK1673" s="1">
        <v>3</v>
      </c>
      <c r="BP1673" s="1">
        <v>4.5</v>
      </c>
      <c r="BW1673" s="1">
        <v>10</v>
      </c>
      <c r="BX1673" s="1">
        <f t="shared" si="299"/>
        <v>0</v>
      </c>
      <c r="CA1673" s="1">
        <f t="shared" si="300"/>
        <v>0</v>
      </c>
      <c r="CB1673" s="1">
        <f t="shared" si="301"/>
        <v>0</v>
      </c>
      <c r="CC1673" s="1">
        <v>110</v>
      </c>
      <c r="CD1673" s="1">
        <v>30</v>
      </c>
      <c r="CE1673" s="1">
        <v>80</v>
      </c>
      <c r="CG1673" s="1">
        <f t="shared" si="302"/>
        <v>0</v>
      </c>
      <c r="CH1673" s="1">
        <v>46</v>
      </c>
      <c r="CI1673" s="1">
        <v>16</v>
      </c>
      <c r="CJ1673" s="1">
        <v>30</v>
      </c>
      <c r="CL1673" s="1">
        <f t="shared" si="303"/>
        <v>0</v>
      </c>
      <c r="CO1673" s="1">
        <f t="shared" si="304"/>
        <v>0</v>
      </c>
      <c r="CP1673" s="1">
        <v>302.41000000000003</v>
      </c>
      <c r="CQ1673" s="1">
        <f t="shared" si="296"/>
        <v>0</v>
      </c>
      <c r="CR1673" s="1">
        <v>12</v>
      </c>
    </row>
    <row r="1674" spans="1:96" s="1" customFormat="1" ht="15" hidden="1" customHeight="1" x14ac:dyDescent="0.25">
      <c r="A1674" s="1" t="s">
        <v>3433</v>
      </c>
      <c r="B1674" s="1" t="s">
        <v>3434</v>
      </c>
      <c r="C1674" s="1" t="s">
        <v>267</v>
      </c>
      <c r="D1674" s="1" t="s">
        <v>98</v>
      </c>
      <c r="E1674" s="1" t="s">
        <v>3435</v>
      </c>
      <c r="F1674" s="1" t="s">
        <v>3436</v>
      </c>
      <c r="G1674" s="1" t="s">
        <v>3437</v>
      </c>
      <c r="H1674" s="1" t="s">
        <v>3438</v>
      </c>
      <c r="I1674" s="1" t="s">
        <v>3439</v>
      </c>
      <c r="J1674" s="1" t="s">
        <v>3440</v>
      </c>
      <c r="K1674" s="1" t="s">
        <v>3441</v>
      </c>
      <c r="L1674" s="1" t="s">
        <v>1853</v>
      </c>
      <c r="M1674" s="1" t="s">
        <v>330</v>
      </c>
      <c r="N1674" s="1" t="s">
        <v>3442</v>
      </c>
      <c r="O1674" s="1" t="s">
        <v>3443</v>
      </c>
      <c r="P1674" s="1">
        <v>958</v>
      </c>
      <c r="Q1674" s="1" t="s">
        <v>5589</v>
      </c>
      <c r="R1674" s="1" t="s">
        <v>38</v>
      </c>
      <c r="S1674" s="1" t="s">
        <v>5590</v>
      </c>
      <c r="T1674" s="1" t="s">
        <v>3365</v>
      </c>
      <c r="U1674" s="1">
        <v>1</v>
      </c>
      <c r="V1674" s="1" t="s">
        <v>817</v>
      </c>
      <c r="W1674" s="1" t="s">
        <v>41</v>
      </c>
      <c r="X1674" s="1">
        <v>1</v>
      </c>
      <c r="Z1674" s="1">
        <v>176.39</v>
      </c>
      <c r="AA1674" s="1">
        <v>0</v>
      </c>
      <c r="AD1674" s="1">
        <v>50</v>
      </c>
      <c r="AJ1674" s="1">
        <v>126.39</v>
      </c>
      <c r="AO1674" s="1">
        <f t="shared" si="297"/>
        <v>0</v>
      </c>
      <c r="AP1674" s="1">
        <v>0</v>
      </c>
      <c r="BI1674" s="1">
        <f t="shared" si="298"/>
        <v>0</v>
      </c>
      <c r="BJ1674" s="1">
        <v>10</v>
      </c>
      <c r="BV1674" s="1">
        <v>10</v>
      </c>
      <c r="BX1674" s="1">
        <f t="shared" si="299"/>
        <v>0</v>
      </c>
      <c r="CA1674" s="1">
        <f t="shared" si="300"/>
        <v>0</v>
      </c>
      <c r="CB1674" s="1">
        <f t="shared" si="301"/>
        <v>0</v>
      </c>
      <c r="CC1674" s="1">
        <v>30</v>
      </c>
      <c r="CD1674" s="1">
        <v>30</v>
      </c>
      <c r="CG1674" s="1">
        <f t="shared" si="302"/>
        <v>0</v>
      </c>
      <c r="CH1674" s="1">
        <v>16</v>
      </c>
      <c r="CI1674" s="1">
        <v>16</v>
      </c>
      <c r="CL1674" s="1">
        <f t="shared" si="303"/>
        <v>0</v>
      </c>
      <c r="CO1674" s="1">
        <f t="shared" si="304"/>
        <v>0</v>
      </c>
      <c r="CP1674" s="1">
        <v>216.39</v>
      </c>
      <c r="CQ1674" s="1">
        <f t="shared" si="296"/>
        <v>0</v>
      </c>
      <c r="CR1674" s="1">
        <v>13</v>
      </c>
    </row>
    <row r="1675" spans="1:96" s="1" customFormat="1" ht="15" hidden="1" customHeight="1" x14ac:dyDescent="0.25">
      <c r="A1675" s="1" t="s">
        <v>3444</v>
      </c>
      <c r="B1675" s="1" t="s">
        <v>3445</v>
      </c>
      <c r="C1675" s="1" t="s">
        <v>133</v>
      </c>
      <c r="D1675" s="1" t="s">
        <v>98</v>
      </c>
      <c r="E1675" s="1" t="s">
        <v>3446</v>
      </c>
      <c r="F1675" s="1" t="s">
        <v>3447</v>
      </c>
      <c r="G1675" s="1" t="s">
        <v>3448</v>
      </c>
      <c r="H1675" s="1" t="s">
        <v>3449</v>
      </c>
      <c r="I1675" s="1" t="s">
        <v>3450</v>
      </c>
      <c r="J1675" s="1" t="s">
        <v>3450</v>
      </c>
      <c r="K1675" s="1" t="s">
        <v>3451</v>
      </c>
      <c r="L1675" s="1" t="s">
        <v>3452</v>
      </c>
      <c r="M1675" s="1" t="s">
        <v>3453</v>
      </c>
      <c r="N1675" s="1" t="s">
        <v>3454</v>
      </c>
      <c r="O1675" s="1" t="s">
        <v>3455</v>
      </c>
      <c r="P1675" s="1">
        <v>958</v>
      </c>
      <c r="Q1675" s="1" t="s">
        <v>5589</v>
      </c>
      <c r="R1675" s="1" t="s">
        <v>38</v>
      </c>
      <c r="S1675" s="1" t="s">
        <v>5590</v>
      </c>
      <c r="T1675" s="1" t="s">
        <v>3365</v>
      </c>
      <c r="U1675" s="1">
        <v>1</v>
      </c>
      <c r="V1675" s="1" t="s">
        <v>817</v>
      </c>
      <c r="W1675" s="1" t="s">
        <v>41</v>
      </c>
      <c r="X1675" s="1">
        <v>1</v>
      </c>
      <c r="Z1675" s="1">
        <v>73.459999999999994</v>
      </c>
      <c r="AA1675" s="1">
        <v>0</v>
      </c>
      <c r="AH1675" s="1">
        <v>27.5</v>
      </c>
      <c r="AJ1675" s="1">
        <v>45.96</v>
      </c>
      <c r="AO1675" s="1">
        <f t="shared" si="297"/>
        <v>0</v>
      </c>
      <c r="AP1675" s="1">
        <v>0</v>
      </c>
      <c r="BI1675" s="1">
        <f t="shared" si="298"/>
        <v>0</v>
      </c>
      <c r="BX1675" s="1">
        <f t="shared" si="299"/>
        <v>0</v>
      </c>
      <c r="CA1675" s="1">
        <f t="shared" si="300"/>
        <v>0</v>
      </c>
      <c r="CB1675" s="1">
        <f t="shared" si="301"/>
        <v>0</v>
      </c>
      <c r="CC1675" s="1">
        <v>120</v>
      </c>
      <c r="CD1675" s="1">
        <v>40</v>
      </c>
      <c r="CE1675" s="1">
        <v>80</v>
      </c>
      <c r="CG1675" s="1">
        <f t="shared" si="302"/>
        <v>0</v>
      </c>
      <c r="CH1675" s="1">
        <v>54</v>
      </c>
      <c r="CI1675" s="1">
        <v>24</v>
      </c>
      <c r="CJ1675" s="1">
        <v>30</v>
      </c>
      <c r="CL1675" s="1">
        <f t="shared" si="303"/>
        <v>0</v>
      </c>
      <c r="CO1675" s="1">
        <f t="shared" si="304"/>
        <v>0</v>
      </c>
      <c r="CP1675" s="1">
        <v>193.46</v>
      </c>
      <c r="CQ1675" s="1">
        <f t="shared" si="296"/>
        <v>0</v>
      </c>
      <c r="CR1675" s="1">
        <v>14</v>
      </c>
    </row>
    <row r="1676" spans="1:96" s="1" customFormat="1" ht="15" hidden="1" customHeight="1" x14ac:dyDescent="0.25">
      <c r="A1676" s="1" t="s">
        <v>2439</v>
      </c>
      <c r="B1676" s="1" t="s">
        <v>2440</v>
      </c>
      <c r="C1676" s="1" t="s">
        <v>25</v>
      </c>
      <c r="D1676" s="1" t="s">
        <v>98</v>
      </c>
      <c r="E1676" s="1" t="s">
        <v>2441</v>
      </c>
      <c r="F1676" s="1" t="s">
        <v>2442</v>
      </c>
      <c r="G1676" s="1" t="s">
        <v>2443</v>
      </c>
      <c r="H1676" s="1" t="s">
        <v>2444</v>
      </c>
      <c r="I1676" s="1" t="s">
        <v>2445</v>
      </c>
      <c r="J1676" s="1" t="s">
        <v>2446</v>
      </c>
      <c r="K1676" s="1" t="s">
        <v>2447</v>
      </c>
      <c r="L1676" s="1" t="s">
        <v>105</v>
      </c>
      <c r="M1676" s="1" t="s">
        <v>93</v>
      </c>
      <c r="N1676" s="1" t="s">
        <v>2448</v>
      </c>
      <c r="O1676" s="1" t="s">
        <v>397</v>
      </c>
      <c r="P1676" s="1">
        <v>958</v>
      </c>
      <c r="Q1676" s="1" t="s">
        <v>5589</v>
      </c>
      <c r="R1676" s="1" t="s">
        <v>38</v>
      </c>
      <c r="S1676" s="1" t="s">
        <v>5590</v>
      </c>
      <c r="T1676" s="1" t="s">
        <v>3365</v>
      </c>
      <c r="U1676" s="1">
        <v>1</v>
      </c>
      <c r="V1676" s="1" t="s">
        <v>817</v>
      </c>
      <c r="W1676" s="1" t="s">
        <v>41</v>
      </c>
      <c r="X1676" s="1">
        <v>2</v>
      </c>
      <c r="Z1676" s="1">
        <v>157.03</v>
      </c>
      <c r="AA1676" s="1">
        <v>0</v>
      </c>
      <c r="AJ1676" s="1">
        <v>157.03</v>
      </c>
      <c r="AO1676" s="1">
        <f t="shared" si="297"/>
        <v>0</v>
      </c>
      <c r="AP1676" s="1">
        <v>78.31</v>
      </c>
      <c r="BA1676" s="1">
        <v>78.31</v>
      </c>
      <c r="BI1676" s="1">
        <f t="shared" si="298"/>
        <v>0</v>
      </c>
      <c r="BJ1676" s="1">
        <v>2</v>
      </c>
      <c r="BQ1676" s="1">
        <v>2</v>
      </c>
      <c r="BX1676" s="1">
        <f t="shared" si="299"/>
        <v>0</v>
      </c>
      <c r="CA1676" s="1">
        <f t="shared" si="300"/>
        <v>0</v>
      </c>
      <c r="CB1676" s="1">
        <f t="shared" si="301"/>
        <v>0</v>
      </c>
      <c r="CC1676" s="1">
        <v>30</v>
      </c>
      <c r="CD1676" s="1">
        <v>30</v>
      </c>
      <c r="CG1676" s="1">
        <f t="shared" si="302"/>
        <v>0</v>
      </c>
      <c r="CH1676" s="1">
        <v>16</v>
      </c>
      <c r="CI1676" s="1">
        <v>16</v>
      </c>
      <c r="CL1676" s="1">
        <f t="shared" si="303"/>
        <v>0</v>
      </c>
      <c r="CO1676" s="1">
        <f t="shared" si="304"/>
        <v>0</v>
      </c>
      <c r="CP1676" s="1">
        <v>189.03</v>
      </c>
      <c r="CQ1676" s="1">
        <f t="shared" si="296"/>
        <v>0</v>
      </c>
      <c r="CR1676" s="1">
        <v>15</v>
      </c>
    </row>
    <row r="1677" spans="1:96" s="1" customFormat="1" ht="15" hidden="1" customHeight="1" x14ac:dyDescent="0.25">
      <c r="A1677" s="1" t="s">
        <v>3456</v>
      </c>
      <c r="B1677" s="1" t="s">
        <v>3457</v>
      </c>
      <c r="C1677" s="1" t="s">
        <v>25</v>
      </c>
      <c r="D1677" s="1" t="s">
        <v>98</v>
      </c>
      <c r="E1677" s="1" t="s">
        <v>3458</v>
      </c>
      <c r="F1677" s="1" t="s">
        <v>3459</v>
      </c>
      <c r="G1677" s="1" t="s">
        <v>3460</v>
      </c>
      <c r="H1677" s="1" t="s">
        <v>183</v>
      </c>
      <c r="I1677" s="1" t="s">
        <v>3461</v>
      </c>
      <c r="J1677" s="1" t="s">
        <v>3462</v>
      </c>
      <c r="K1677" s="1" t="s">
        <v>3463</v>
      </c>
      <c r="L1677" s="1" t="s">
        <v>3464</v>
      </c>
      <c r="M1677" s="1" t="s">
        <v>176</v>
      </c>
      <c r="N1677" s="1" t="s">
        <v>3465</v>
      </c>
      <c r="O1677" s="1" t="s">
        <v>639</v>
      </c>
      <c r="P1677" s="1">
        <v>958</v>
      </c>
      <c r="Q1677" s="1" t="s">
        <v>5589</v>
      </c>
      <c r="R1677" s="1" t="s">
        <v>38</v>
      </c>
      <c r="S1677" s="1" t="s">
        <v>5590</v>
      </c>
      <c r="T1677" s="1" t="s">
        <v>3365</v>
      </c>
      <c r="U1677" s="1">
        <v>1</v>
      </c>
      <c r="V1677" s="1" t="s">
        <v>817</v>
      </c>
      <c r="W1677" s="1" t="s">
        <v>41</v>
      </c>
      <c r="X1677" s="1">
        <v>2</v>
      </c>
      <c r="Z1677" s="1">
        <v>61</v>
      </c>
      <c r="AA1677" s="1">
        <v>50</v>
      </c>
      <c r="AH1677" s="1">
        <v>11</v>
      </c>
      <c r="AO1677" s="1">
        <f t="shared" si="297"/>
        <v>0</v>
      </c>
      <c r="AP1677" s="1">
        <v>50</v>
      </c>
      <c r="BI1677" s="1">
        <f t="shared" si="298"/>
        <v>0</v>
      </c>
      <c r="BJ1677" s="1">
        <v>23.5</v>
      </c>
      <c r="BK1677" s="1">
        <v>1.5</v>
      </c>
      <c r="BQ1677" s="1">
        <v>2</v>
      </c>
      <c r="BX1677" s="1">
        <f t="shared" si="299"/>
        <v>0</v>
      </c>
      <c r="BY1677" s="1">
        <v>20</v>
      </c>
      <c r="CA1677" s="1">
        <f t="shared" si="300"/>
        <v>0</v>
      </c>
      <c r="CB1677" s="1">
        <f t="shared" si="301"/>
        <v>0</v>
      </c>
      <c r="CC1677" s="1">
        <v>100</v>
      </c>
      <c r="CD1677" s="1">
        <v>20</v>
      </c>
      <c r="CE1677" s="1">
        <v>80</v>
      </c>
      <c r="CG1677" s="1">
        <f t="shared" si="302"/>
        <v>0</v>
      </c>
      <c r="CH1677" s="1">
        <v>38</v>
      </c>
      <c r="CI1677" s="1">
        <v>8</v>
      </c>
      <c r="CJ1677" s="1">
        <v>30</v>
      </c>
      <c r="CL1677" s="1">
        <f t="shared" si="303"/>
        <v>0</v>
      </c>
      <c r="CO1677" s="1">
        <f t="shared" si="304"/>
        <v>0</v>
      </c>
      <c r="CP1677" s="1">
        <v>184.5</v>
      </c>
      <c r="CQ1677" s="1">
        <f t="shared" si="296"/>
        <v>0</v>
      </c>
      <c r="CR1677" s="1">
        <v>16</v>
      </c>
    </row>
    <row r="1678" spans="1:96" s="1" customFormat="1" ht="15" hidden="1" customHeight="1" x14ac:dyDescent="0.25">
      <c r="A1678" s="1" t="s">
        <v>3475</v>
      </c>
      <c r="B1678" s="1" t="s">
        <v>3476</v>
      </c>
      <c r="C1678" s="1" t="s">
        <v>25</v>
      </c>
      <c r="D1678" s="1" t="s">
        <v>98</v>
      </c>
      <c r="E1678" s="1" t="s">
        <v>3477</v>
      </c>
      <c r="F1678" s="1" t="s">
        <v>3478</v>
      </c>
      <c r="G1678" s="1" t="s">
        <v>87</v>
      </c>
      <c r="H1678" s="1" t="s">
        <v>679</v>
      </c>
      <c r="I1678" s="1" t="s">
        <v>3479</v>
      </c>
      <c r="J1678" s="1" t="s">
        <v>3480</v>
      </c>
      <c r="K1678" s="1" t="s">
        <v>3481</v>
      </c>
      <c r="L1678" s="1" t="s">
        <v>1316</v>
      </c>
      <c r="M1678" s="1" t="s">
        <v>1229</v>
      </c>
      <c r="N1678" s="1" t="s">
        <v>3482</v>
      </c>
      <c r="O1678" s="1" t="s">
        <v>3483</v>
      </c>
      <c r="P1678" s="1">
        <v>958</v>
      </c>
      <c r="Q1678" s="1" t="s">
        <v>5589</v>
      </c>
      <c r="R1678" s="1" t="s">
        <v>38</v>
      </c>
      <c r="S1678" s="1" t="s">
        <v>5590</v>
      </c>
      <c r="T1678" s="1" t="s">
        <v>3365</v>
      </c>
      <c r="U1678" s="1">
        <v>1</v>
      </c>
      <c r="V1678" s="1" t="s">
        <v>817</v>
      </c>
      <c r="W1678" s="1" t="s">
        <v>41</v>
      </c>
      <c r="X1678" s="1">
        <v>2</v>
      </c>
      <c r="Z1678" s="1">
        <v>130.22</v>
      </c>
      <c r="AA1678" s="1">
        <v>0</v>
      </c>
      <c r="AN1678" s="1">
        <v>130.22</v>
      </c>
      <c r="AO1678" s="1">
        <f t="shared" si="297"/>
        <v>0</v>
      </c>
      <c r="AP1678" s="1">
        <v>0</v>
      </c>
      <c r="BI1678" s="1">
        <f t="shared" si="298"/>
        <v>0</v>
      </c>
      <c r="BJ1678" s="1">
        <v>10</v>
      </c>
      <c r="BU1678" s="1">
        <v>10</v>
      </c>
      <c r="BX1678" s="1">
        <f t="shared" si="299"/>
        <v>0</v>
      </c>
      <c r="CA1678" s="1">
        <f t="shared" si="300"/>
        <v>0</v>
      </c>
      <c r="CB1678" s="1">
        <f t="shared" si="301"/>
        <v>0</v>
      </c>
      <c r="CG1678" s="1">
        <f t="shared" si="302"/>
        <v>0</v>
      </c>
      <c r="CL1678" s="1">
        <f t="shared" si="303"/>
        <v>0</v>
      </c>
      <c r="CO1678" s="1">
        <f t="shared" si="304"/>
        <v>0</v>
      </c>
      <c r="CP1678" s="1">
        <v>140.22</v>
      </c>
      <c r="CQ1678" s="1">
        <f t="shared" si="296"/>
        <v>0</v>
      </c>
      <c r="CR1678" s="1">
        <v>17</v>
      </c>
    </row>
    <row r="1679" spans="1:96" s="1" customFormat="1" ht="15" hidden="1" customHeight="1" x14ac:dyDescent="0.25">
      <c r="A1679" s="1" t="s">
        <v>3484</v>
      </c>
      <c r="B1679" s="1" t="s">
        <v>3485</v>
      </c>
      <c r="C1679" s="1" t="s">
        <v>267</v>
      </c>
      <c r="D1679" s="1" t="s">
        <v>98</v>
      </c>
      <c r="E1679" s="1" t="s">
        <v>3486</v>
      </c>
      <c r="F1679" s="1" t="s">
        <v>3487</v>
      </c>
      <c r="G1679" s="1" t="s">
        <v>883</v>
      </c>
      <c r="H1679" s="1" t="s">
        <v>29</v>
      </c>
      <c r="I1679" s="1" t="s">
        <v>3488</v>
      </c>
      <c r="J1679" s="1" t="s">
        <v>3489</v>
      </c>
      <c r="K1679" s="1" t="s">
        <v>3490</v>
      </c>
      <c r="L1679" s="1" t="s">
        <v>661</v>
      </c>
      <c r="M1679" s="1" t="s">
        <v>1229</v>
      </c>
      <c r="N1679" s="1" t="s">
        <v>3491</v>
      </c>
      <c r="O1679" s="1" t="s">
        <v>1516</v>
      </c>
      <c r="P1679" s="1">
        <v>958</v>
      </c>
      <c r="Q1679" s="1" t="s">
        <v>5589</v>
      </c>
      <c r="R1679" s="1" t="s">
        <v>38</v>
      </c>
      <c r="S1679" s="1" t="s">
        <v>5590</v>
      </c>
      <c r="T1679" s="1" t="s">
        <v>3365</v>
      </c>
      <c r="U1679" s="1">
        <v>1</v>
      </c>
      <c r="V1679" s="1" t="s">
        <v>817</v>
      </c>
      <c r="W1679" s="1" t="s">
        <v>41</v>
      </c>
      <c r="X1679" s="1">
        <v>2</v>
      </c>
      <c r="Z1679" s="1">
        <v>10</v>
      </c>
      <c r="AA1679" s="1">
        <v>10</v>
      </c>
      <c r="AO1679" s="1">
        <f t="shared" si="297"/>
        <v>0</v>
      </c>
      <c r="AP1679" s="1">
        <v>10</v>
      </c>
      <c r="BI1679" s="1">
        <f t="shared" si="298"/>
        <v>0</v>
      </c>
      <c r="BJ1679" s="1">
        <v>6</v>
      </c>
      <c r="BK1679" s="1">
        <v>1.5</v>
      </c>
      <c r="BO1679" s="1">
        <v>2.5</v>
      </c>
      <c r="BQ1679" s="1">
        <v>2</v>
      </c>
      <c r="BX1679" s="1">
        <f t="shared" si="299"/>
        <v>0</v>
      </c>
      <c r="CA1679" s="1">
        <f t="shared" si="300"/>
        <v>0</v>
      </c>
      <c r="CB1679" s="1">
        <f t="shared" si="301"/>
        <v>0</v>
      </c>
      <c r="CG1679" s="1">
        <f t="shared" si="302"/>
        <v>0</v>
      </c>
      <c r="CL1679" s="1">
        <f t="shared" si="303"/>
        <v>0</v>
      </c>
      <c r="CO1679" s="1">
        <f t="shared" si="304"/>
        <v>0</v>
      </c>
      <c r="CP1679" s="1">
        <v>16</v>
      </c>
      <c r="CQ1679" s="1">
        <f t="shared" si="296"/>
        <v>0</v>
      </c>
      <c r="CR1679" s="1">
        <v>18</v>
      </c>
    </row>
    <row r="1680" spans="1:96" s="1" customFormat="1" ht="15" hidden="1" customHeight="1" x14ac:dyDescent="0.25">
      <c r="A1680" s="1" t="s">
        <v>5591</v>
      </c>
      <c r="B1680" s="1" t="s">
        <v>5592</v>
      </c>
      <c r="C1680" s="1" t="s">
        <v>157</v>
      </c>
      <c r="D1680" s="1" t="s">
        <v>84</v>
      </c>
      <c r="E1680" s="1" t="s">
        <v>5593</v>
      </c>
      <c r="F1680" s="1" t="s">
        <v>5594</v>
      </c>
      <c r="G1680" s="1" t="s">
        <v>217</v>
      </c>
      <c r="H1680" s="1" t="s">
        <v>3695</v>
      </c>
      <c r="I1680" s="1" t="s">
        <v>3540</v>
      </c>
      <c r="J1680" s="1" t="s">
        <v>5595</v>
      </c>
      <c r="K1680" s="1" t="s">
        <v>5596</v>
      </c>
      <c r="L1680" s="1" t="s">
        <v>672</v>
      </c>
      <c r="M1680" s="1" t="s">
        <v>3543</v>
      </c>
      <c r="N1680" s="1" t="s">
        <v>3544</v>
      </c>
      <c r="O1680" s="1" t="s">
        <v>290</v>
      </c>
      <c r="P1680" s="1">
        <v>1145</v>
      </c>
      <c r="Q1680" s="1" t="s">
        <v>5597</v>
      </c>
      <c r="R1680" s="1" t="s">
        <v>38</v>
      </c>
      <c r="S1680" s="1" t="s">
        <v>5598</v>
      </c>
      <c r="T1680" s="1" t="s">
        <v>3897</v>
      </c>
      <c r="U1680" s="1">
        <v>1</v>
      </c>
      <c r="V1680" s="1" t="s">
        <v>817</v>
      </c>
      <c r="W1680" s="1" t="s">
        <v>41</v>
      </c>
      <c r="X1680" s="1">
        <v>1</v>
      </c>
      <c r="Z1680" s="1">
        <v>289.95</v>
      </c>
      <c r="AA1680" s="1">
        <v>0</v>
      </c>
      <c r="AD1680" s="1">
        <v>85</v>
      </c>
      <c r="AF1680" s="1">
        <v>103.23</v>
      </c>
      <c r="AI1680" s="1">
        <v>17.46</v>
      </c>
      <c r="AJ1680" s="1">
        <v>84.26</v>
      </c>
      <c r="AO1680" s="1">
        <f t="shared" si="297"/>
        <v>0</v>
      </c>
      <c r="AP1680" s="1">
        <v>0</v>
      </c>
      <c r="BI1680" s="1">
        <f t="shared" si="298"/>
        <v>0</v>
      </c>
      <c r="BJ1680" s="1">
        <v>123</v>
      </c>
      <c r="BK1680" s="1">
        <v>2</v>
      </c>
      <c r="BM1680" s="1">
        <v>1</v>
      </c>
      <c r="BO1680" s="1">
        <v>3.75</v>
      </c>
      <c r="BR1680" s="1">
        <v>2.75</v>
      </c>
      <c r="BT1680" s="1">
        <v>3.5</v>
      </c>
      <c r="BU1680" s="1">
        <v>10</v>
      </c>
      <c r="BV1680" s="1">
        <v>10</v>
      </c>
      <c r="BX1680" s="1">
        <f t="shared" si="299"/>
        <v>0</v>
      </c>
      <c r="BY1680" s="1">
        <v>20</v>
      </c>
      <c r="BZ1680" s="1">
        <v>70</v>
      </c>
      <c r="CA1680" s="1">
        <f t="shared" si="300"/>
        <v>0</v>
      </c>
      <c r="CB1680" s="1">
        <f t="shared" si="301"/>
        <v>0</v>
      </c>
      <c r="CC1680" s="1">
        <v>200</v>
      </c>
      <c r="CD1680" s="1">
        <v>60</v>
      </c>
      <c r="CE1680" s="1">
        <v>140</v>
      </c>
      <c r="CG1680" s="1">
        <f t="shared" si="302"/>
        <v>0</v>
      </c>
      <c r="CH1680" s="1">
        <v>100</v>
      </c>
      <c r="CI1680" s="1">
        <v>40</v>
      </c>
      <c r="CJ1680" s="1">
        <v>60</v>
      </c>
      <c r="CL1680" s="1">
        <f t="shared" si="303"/>
        <v>0</v>
      </c>
      <c r="CO1680" s="1">
        <f t="shared" si="304"/>
        <v>0</v>
      </c>
      <c r="CP1680" s="1">
        <v>612.95000000000005</v>
      </c>
      <c r="CQ1680" s="1">
        <f t="shared" si="296"/>
        <v>0</v>
      </c>
      <c r="CR1680" s="1">
        <v>1</v>
      </c>
    </row>
    <row r="1681" spans="1:96" s="1" customFormat="1" ht="15" hidden="1" customHeight="1" x14ac:dyDescent="0.25">
      <c r="A1681" s="1" t="s">
        <v>4848</v>
      </c>
      <c r="B1681" s="1" t="s">
        <v>4849</v>
      </c>
      <c r="C1681" s="1" t="s">
        <v>267</v>
      </c>
      <c r="D1681" s="1" t="s">
        <v>84</v>
      </c>
      <c r="E1681" s="1" t="s">
        <v>4850</v>
      </c>
      <c r="F1681" s="1" t="s">
        <v>4851</v>
      </c>
      <c r="G1681" s="1" t="s">
        <v>123</v>
      </c>
      <c r="H1681" s="1" t="s">
        <v>337</v>
      </c>
      <c r="I1681" s="1" t="s">
        <v>4852</v>
      </c>
      <c r="J1681" s="1" t="s">
        <v>4853</v>
      </c>
      <c r="K1681" s="1" t="s">
        <v>4854</v>
      </c>
      <c r="L1681" s="1" t="s">
        <v>3058</v>
      </c>
      <c r="M1681" s="1" t="s">
        <v>4855</v>
      </c>
      <c r="N1681" s="1" t="s">
        <v>4856</v>
      </c>
      <c r="O1681" s="1" t="s">
        <v>3061</v>
      </c>
      <c r="P1681" s="1">
        <v>1145</v>
      </c>
      <c r="Q1681" s="1" t="s">
        <v>5597</v>
      </c>
      <c r="R1681" s="1" t="s">
        <v>38</v>
      </c>
      <c r="S1681" s="1" t="s">
        <v>5598</v>
      </c>
      <c r="T1681" s="1" t="s">
        <v>3897</v>
      </c>
      <c r="U1681" s="1">
        <v>1</v>
      </c>
      <c r="V1681" s="1" t="s">
        <v>817</v>
      </c>
      <c r="W1681" s="1" t="s">
        <v>41</v>
      </c>
      <c r="X1681" s="1">
        <v>2</v>
      </c>
      <c r="Z1681" s="1">
        <v>500</v>
      </c>
      <c r="AA1681" s="1">
        <v>50</v>
      </c>
      <c r="AJ1681" s="1">
        <v>451.94</v>
      </c>
      <c r="AO1681" s="1">
        <f t="shared" si="297"/>
        <v>0</v>
      </c>
      <c r="AP1681" s="1">
        <v>50</v>
      </c>
      <c r="BI1681" s="1">
        <f t="shared" si="298"/>
        <v>0</v>
      </c>
      <c r="BJ1681" s="1">
        <v>44</v>
      </c>
      <c r="BQ1681" s="1">
        <v>4</v>
      </c>
      <c r="BV1681" s="1">
        <v>10</v>
      </c>
      <c r="BW1681" s="1">
        <v>10</v>
      </c>
      <c r="BX1681" s="1">
        <f t="shared" si="299"/>
        <v>0</v>
      </c>
      <c r="BY1681" s="1">
        <v>20</v>
      </c>
      <c r="CA1681" s="1">
        <f t="shared" si="300"/>
        <v>0</v>
      </c>
      <c r="CB1681" s="1">
        <f t="shared" si="301"/>
        <v>0</v>
      </c>
      <c r="CC1681" s="1">
        <v>0</v>
      </c>
      <c r="CD1681" s="1">
        <v>0</v>
      </c>
      <c r="CG1681" s="1">
        <f t="shared" si="302"/>
        <v>0</v>
      </c>
      <c r="CH1681" s="1">
        <v>0</v>
      </c>
      <c r="CI1681" s="1">
        <v>0</v>
      </c>
      <c r="CL1681" s="1">
        <f t="shared" si="303"/>
        <v>0</v>
      </c>
      <c r="CO1681" s="1">
        <f t="shared" si="304"/>
        <v>0</v>
      </c>
      <c r="CP1681" s="1">
        <v>544</v>
      </c>
      <c r="CQ1681" s="1">
        <f t="shared" si="296"/>
        <v>0</v>
      </c>
      <c r="CR1681" s="1">
        <v>2</v>
      </c>
    </row>
    <row r="1682" spans="1:96" s="1" customFormat="1" ht="15" hidden="1" customHeight="1" x14ac:dyDescent="0.25">
      <c r="A1682" s="1" t="s">
        <v>5338</v>
      </c>
      <c r="B1682" s="1" t="s">
        <v>5339</v>
      </c>
      <c r="C1682" s="1" t="s">
        <v>133</v>
      </c>
      <c r="D1682" s="1" t="s">
        <v>84</v>
      </c>
      <c r="E1682" s="1" t="s">
        <v>5340</v>
      </c>
      <c r="F1682" s="1" t="s">
        <v>5341</v>
      </c>
      <c r="G1682" s="1" t="s">
        <v>1036</v>
      </c>
      <c r="H1682" s="1" t="s">
        <v>123</v>
      </c>
      <c r="I1682" s="1" t="s">
        <v>138</v>
      </c>
      <c r="J1682" s="1" t="s">
        <v>5342</v>
      </c>
      <c r="K1682" s="1" t="s">
        <v>5343</v>
      </c>
      <c r="L1682" s="1" t="s">
        <v>1316</v>
      </c>
      <c r="M1682" s="1" t="s">
        <v>176</v>
      </c>
      <c r="N1682" s="1" t="s">
        <v>5344</v>
      </c>
      <c r="O1682" s="1" t="s">
        <v>143</v>
      </c>
      <c r="P1682" s="1">
        <v>1145</v>
      </c>
      <c r="Q1682" s="1" t="s">
        <v>5597</v>
      </c>
      <c r="R1682" s="1" t="s">
        <v>38</v>
      </c>
      <c r="S1682" s="1" t="s">
        <v>5598</v>
      </c>
      <c r="T1682" s="1" t="s">
        <v>3897</v>
      </c>
      <c r="U1682" s="1">
        <v>1</v>
      </c>
      <c r="V1682" s="1" t="s">
        <v>817</v>
      </c>
      <c r="W1682" s="1" t="s">
        <v>41</v>
      </c>
      <c r="X1682" s="1">
        <v>1</v>
      </c>
      <c r="Z1682" s="1">
        <v>277.62</v>
      </c>
      <c r="AA1682" s="1">
        <v>50</v>
      </c>
      <c r="AC1682" s="1">
        <v>10.44</v>
      </c>
      <c r="AD1682" s="1">
        <v>30</v>
      </c>
      <c r="AH1682" s="1">
        <v>11</v>
      </c>
      <c r="AJ1682" s="1">
        <v>176.18</v>
      </c>
      <c r="AO1682" s="1">
        <f t="shared" si="297"/>
        <v>0</v>
      </c>
      <c r="AP1682" s="1">
        <v>50</v>
      </c>
      <c r="BI1682" s="1">
        <f t="shared" si="298"/>
        <v>0</v>
      </c>
      <c r="BJ1682" s="1">
        <v>48.45</v>
      </c>
      <c r="BK1682" s="1">
        <v>4.5</v>
      </c>
      <c r="BL1682" s="1">
        <v>0.75</v>
      </c>
      <c r="BM1682" s="1">
        <v>7</v>
      </c>
      <c r="BQ1682" s="1">
        <v>8</v>
      </c>
      <c r="BR1682" s="1">
        <v>5.5</v>
      </c>
      <c r="BS1682" s="1">
        <v>2.7</v>
      </c>
      <c r="BX1682" s="1">
        <f t="shared" si="299"/>
        <v>0</v>
      </c>
      <c r="BY1682" s="1">
        <v>20</v>
      </c>
      <c r="CA1682" s="1">
        <f t="shared" si="300"/>
        <v>0</v>
      </c>
      <c r="CB1682" s="1">
        <f t="shared" si="301"/>
        <v>0</v>
      </c>
      <c r="CC1682" s="1">
        <v>200</v>
      </c>
      <c r="CD1682" s="1">
        <v>60</v>
      </c>
      <c r="CE1682" s="1">
        <v>140</v>
      </c>
      <c r="CG1682" s="1">
        <f t="shared" si="302"/>
        <v>0</v>
      </c>
      <c r="CH1682" s="1">
        <v>100</v>
      </c>
      <c r="CI1682" s="1">
        <v>40</v>
      </c>
      <c r="CJ1682" s="1">
        <v>60</v>
      </c>
      <c r="CL1682" s="1">
        <f t="shared" si="303"/>
        <v>0</v>
      </c>
      <c r="CO1682" s="1">
        <f t="shared" si="304"/>
        <v>0</v>
      </c>
      <c r="CP1682" s="1">
        <v>526.07000000000005</v>
      </c>
      <c r="CQ1682" s="1">
        <f t="shared" si="296"/>
        <v>0</v>
      </c>
      <c r="CR1682" s="1">
        <v>3</v>
      </c>
    </row>
    <row r="1683" spans="1:96" s="1" customFormat="1" ht="15" hidden="1" customHeight="1" x14ac:dyDescent="0.25">
      <c r="A1683" s="1" t="s">
        <v>4858</v>
      </c>
      <c r="B1683" s="1" t="s">
        <v>4859</v>
      </c>
      <c r="C1683" s="1" t="s">
        <v>267</v>
      </c>
      <c r="D1683" s="1" t="s">
        <v>84</v>
      </c>
      <c r="E1683" s="1" t="s">
        <v>4860</v>
      </c>
      <c r="F1683" s="1" t="s">
        <v>4861</v>
      </c>
      <c r="G1683" s="1" t="s">
        <v>112</v>
      </c>
      <c r="H1683" s="1" t="s">
        <v>29</v>
      </c>
      <c r="I1683" s="1" t="s">
        <v>4862</v>
      </c>
      <c r="J1683" s="1" t="s">
        <v>4863</v>
      </c>
      <c r="K1683" s="1" t="s">
        <v>4864</v>
      </c>
      <c r="L1683" s="1" t="s">
        <v>187</v>
      </c>
      <c r="M1683" s="1" t="s">
        <v>128</v>
      </c>
      <c r="N1683" s="1" t="s">
        <v>4865</v>
      </c>
      <c r="O1683" s="1" t="s">
        <v>190</v>
      </c>
      <c r="P1683" s="1">
        <v>1145</v>
      </c>
      <c r="Q1683" s="1" t="s">
        <v>5597</v>
      </c>
      <c r="R1683" s="1" t="s">
        <v>38</v>
      </c>
      <c r="S1683" s="1" t="s">
        <v>5598</v>
      </c>
      <c r="T1683" s="1" t="s">
        <v>3897</v>
      </c>
      <c r="U1683" s="1">
        <v>1</v>
      </c>
      <c r="V1683" s="1" t="s">
        <v>817</v>
      </c>
      <c r="W1683" s="1" t="s">
        <v>41</v>
      </c>
      <c r="X1683" s="1">
        <v>2</v>
      </c>
      <c r="Z1683" s="1">
        <v>381.51</v>
      </c>
      <c r="AA1683" s="1">
        <v>10</v>
      </c>
      <c r="AJ1683" s="1">
        <v>371.51</v>
      </c>
      <c r="AO1683" s="1">
        <f t="shared" si="297"/>
        <v>0</v>
      </c>
      <c r="AP1683" s="1">
        <v>10</v>
      </c>
      <c r="BI1683" s="1">
        <f t="shared" si="298"/>
        <v>0</v>
      </c>
      <c r="BJ1683" s="1">
        <v>92.9</v>
      </c>
      <c r="BK1683" s="1">
        <v>2</v>
      </c>
      <c r="BM1683" s="1">
        <v>1</v>
      </c>
      <c r="BN1683" s="1">
        <v>1.25</v>
      </c>
      <c r="BO1683" s="1">
        <v>1.25</v>
      </c>
      <c r="BQ1683" s="1">
        <v>2</v>
      </c>
      <c r="BS1683" s="1">
        <v>5.4</v>
      </c>
      <c r="BW1683" s="1">
        <v>10</v>
      </c>
      <c r="BX1683" s="1">
        <f t="shared" si="299"/>
        <v>0</v>
      </c>
      <c r="BZ1683" s="1">
        <v>70</v>
      </c>
      <c r="CA1683" s="1">
        <f t="shared" si="300"/>
        <v>0</v>
      </c>
      <c r="CB1683" s="1">
        <f t="shared" si="301"/>
        <v>0</v>
      </c>
      <c r="CC1683" s="1">
        <v>50</v>
      </c>
      <c r="CD1683" s="1">
        <v>50</v>
      </c>
      <c r="CG1683" s="1">
        <f t="shared" si="302"/>
        <v>0</v>
      </c>
      <c r="CH1683" s="1">
        <v>32</v>
      </c>
      <c r="CI1683" s="1">
        <v>32</v>
      </c>
      <c r="CL1683" s="1">
        <f t="shared" si="303"/>
        <v>0</v>
      </c>
      <c r="CO1683" s="1">
        <f t="shared" si="304"/>
        <v>0</v>
      </c>
      <c r="CP1683" s="1">
        <v>524.41</v>
      </c>
      <c r="CQ1683" s="1">
        <f t="shared" si="296"/>
        <v>0</v>
      </c>
      <c r="CR1683" s="1">
        <v>4</v>
      </c>
    </row>
    <row r="1684" spans="1:96" s="1" customFormat="1" ht="15" hidden="1" customHeight="1" x14ac:dyDescent="0.25">
      <c r="A1684" s="1" t="s">
        <v>3915</v>
      </c>
      <c r="B1684" s="1" t="s">
        <v>3916</v>
      </c>
      <c r="C1684" s="1" t="s">
        <v>25</v>
      </c>
      <c r="D1684" s="1" t="s">
        <v>84</v>
      </c>
      <c r="E1684" s="1" t="s">
        <v>3917</v>
      </c>
      <c r="F1684" s="1" t="s">
        <v>3918</v>
      </c>
      <c r="G1684" s="1" t="s">
        <v>75</v>
      </c>
      <c r="H1684" s="1" t="s">
        <v>29</v>
      </c>
      <c r="I1684" s="1" t="s">
        <v>3919</v>
      </c>
      <c r="J1684" s="1" t="s">
        <v>3919</v>
      </c>
      <c r="K1684" s="1" t="s">
        <v>3920</v>
      </c>
      <c r="L1684" s="1" t="s">
        <v>209</v>
      </c>
      <c r="M1684" s="1" t="s">
        <v>3921</v>
      </c>
      <c r="N1684" s="1" t="s">
        <v>3922</v>
      </c>
      <c r="O1684" s="1" t="s">
        <v>212</v>
      </c>
      <c r="P1684" s="1">
        <v>1145</v>
      </c>
      <c r="Q1684" s="1" t="s">
        <v>5597</v>
      </c>
      <c r="R1684" s="1" t="s">
        <v>38</v>
      </c>
      <c r="S1684" s="1" t="s">
        <v>5598</v>
      </c>
      <c r="T1684" s="1" t="s">
        <v>3897</v>
      </c>
      <c r="U1684" s="1">
        <v>1</v>
      </c>
      <c r="V1684" s="1" t="s">
        <v>817</v>
      </c>
      <c r="W1684" s="1" t="s">
        <v>41</v>
      </c>
      <c r="X1684" s="1">
        <v>3</v>
      </c>
      <c r="Z1684" s="1">
        <v>298.56</v>
      </c>
      <c r="AA1684" s="1">
        <v>50</v>
      </c>
      <c r="AH1684" s="1">
        <v>30.25</v>
      </c>
      <c r="AJ1684" s="1">
        <v>57.45</v>
      </c>
      <c r="AN1684" s="1">
        <v>160.86000000000001</v>
      </c>
      <c r="AO1684" s="1">
        <f t="shared" si="297"/>
        <v>0</v>
      </c>
      <c r="AP1684" s="1">
        <v>202.74</v>
      </c>
      <c r="AX1684" s="1">
        <v>15.07</v>
      </c>
      <c r="BB1684" s="1">
        <v>57.45</v>
      </c>
      <c r="BG1684" s="1">
        <v>80.22</v>
      </c>
      <c r="BI1684" s="1">
        <f t="shared" si="298"/>
        <v>0</v>
      </c>
      <c r="BX1684" s="1">
        <f t="shared" si="299"/>
        <v>0</v>
      </c>
      <c r="CA1684" s="1">
        <f t="shared" si="300"/>
        <v>0</v>
      </c>
      <c r="CB1684" s="1">
        <f t="shared" si="301"/>
        <v>0</v>
      </c>
      <c r="CC1684" s="1">
        <v>200</v>
      </c>
      <c r="CD1684" s="1">
        <v>60</v>
      </c>
      <c r="CE1684" s="1">
        <v>140</v>
      </c>
      <c r="CG1684" s="1">
        <f t="shared" si="302"/>
        <v>0</v>
      </c>
      <c r="CH1684" s="1">
        <v>100</v>
      </c>
      <c r="CI1684" s="1">
        <v>40</v>
      </c>
      <c r="CJ1684" s="1">
        <v>60</v>
      </c>
      <c r="CL1684" s="1">
        <f t="shared" si="303"/>
        <v>0</v>
      </c>
      <c r="CO1684" s="1">
        <f t="shared" si="304"/>
        <v>0</v>
      </c>
      <c r="CP1684" s="1">
        <v>498.56</v>
      </c>
      <c r="CQ1684" s="1">
        <f t="shared" si="296"/>
        <v>0</v>
      </c>
      <c r="CR1684" s="1">
        <v>5</v>
      </c>
    </row>
    <row r="1685" spans="1:96" s="1" customFormat="1" ht="15" hidden="1" customHeight="1" x14ac:dyDescent="0.25">
      <c r="A1685" s="1" t="s">
        <v>5599</v>
      </c>
      <c r="B1685" s="1" t="s">
        <v>5600</v>
      </c>
      <c r="C1685" s="1" t="s">
        <v>267</v>
      </c>
      <c r="D1685" s="1" t="s">
        <v>84</v>
      </c>
      <c r="E1685" s="1" t="s">
        <v>5601</v>
      </c>
      <c r="F1685" s="1" t="s">
        <v>5602</v>
      </c>
      <c r="G1685" s="1" t="s">
        <v>5603</v>
      </c>
      <c r="H1685" s="1" t="s">
        <v>749</v>
      </c>
      <c r="I1685" s="1" t="s">
        <v>5604</v>
      </c>
      <c r="J1685" s="1" t="s">
        <v>5605</v>
      </c>
      <c r="K1685" s="1" t="s">
        <v>5606</v>
      </c>
      <c r="L1685" s="1" t="s">
        <v>299</v>
      </c>
      <c r="M1685" s="1" t="s">
        <v>300</v>
      </c>
      <c r="N1685" s="1" t="s">
        <v>5607</v>
      </c>
      <c r="O1685" s="1" t="s">
        <v>693</v>
      </c>
      <c r="P1685" s="1">
        <v>1145</v>
      </c>
      <c r="Q1685" s="1" t="s">
        <v>5597</v>
      </c>
      <c r="R1685" s="1" t="s">
        <v>38</v>
      </c>
      <c r="S1685" s="1" t="s">
        <v>5598</v>
      </c>
      <c r="T1685" s="1" t="s">
        <v>3897</v>
      </c>
      <c r="U1685" s="1">
        <v>1</v>
      </c>
      <c r="V1685" s="1" t="s">
        <v>817</v>
      </c>
      <c r="W1685" s="1" t="s">
        <v>41</v>
      </c>
      <c r="X1685" s="1">
        <v>1</v>
      </c>
      <c r="Z1685" s="1">
        <v>260.16000000000003</v>
      </c>
      <c r="AA1685" s="1">
        <v>0</v>
      </c>
      <c r="AB1685" s="1">
        <v>1.66</v>
      </c>
      <c r="AE1685" s="1">
        <v>209.79</v>
      </c>
      <c r="AH1685" s="1">
        <v>2.75</v>
      </c>
      <c r="AJ1685" s="1">
        <v>45.96</v>
      </c>
      <c r="AO1685" s="1">
        <f t="shared" si="297"/>
        <v>0</v>
      </c>
      <c r="AP1685" s="1">
        <v>0</v>
      </c>
      <c r="BI1685" s="1">
        <f t="shared" si="298"/>
        <v>0</v>
      </c>
      <c r="BJ1685" s="1">
        <v>37.950000000000003</v>
      </c>
      <c r="BK1685" s="1">
        <v>1.5</v>
      </c>
      <c r="BL1685" s="1">
        <v>1.5</v>
      </c>
      <c r="BM1685" s="1">
        <v>1</v>
      </c>
      <c r="BN1685" s="1">
        <v>1.25</v>
      </c>
      <c r="BS1685" s="1">
        <v>2.7</v>
      </c>
      <c r="BW1685" s="1">
        <v>10</v>
      </c>
      <c r="BX1685" s="1">
        <f t="shared" si="299"/>
        <v>0</v>
      </c>
      <c r="BY1685" s="1">
        <v>20</v>
      </c>
      <c r="CA1685" s="1">
        <f t="shared" si="300"/>
        <v>0</v>
      </c>
      <c r="CB1685" s="1">
        <f t="shared" si="301"/>
        <v>0</v>
      </c>
      <c r="CC1685" s="1">
        <v>60</v>
      </c>
      <c r="CD1685" s="1">
        <v>60</v>
      </c>
      <c r="CG1685" s="1">
        <f t="shared" si="302"/>
        <v>0</v>
      </c>
      <c r="CH1685" s="1">
        <v>40</v>
      </c>
      <c r="CI1685" s="1">
        <v>40</v>
      </c>
      <c r="CL1685" s="1">
        <f t="shared" si="303"/>
        <v>0</v>
      </c>
      <c r="CO1685" s="1">
        <f t="shared" si="304"/>
        <v>0</v>
      </c>
      <c r="CP1685" s="1">
        <v>358.11</v>
      </c>
      <c r="CQ1685" s="1">
        <f t="shared" si="296"/>
        <v>0</v>
      </c>
      <c r="CR1685" s="1">
        <v>6</v>
      </c>
    </row>
    <row r="1686" spans="1:96" s="1" customFormat="1" ht="15" hidden="1" customHeight="1" x14ac:dyDescent="0.25">
      <c r="A1686" s="1" t="s">
        <v>4344</v>
      </c>
      <c r="B1686" s="1" t="s">
        <v>4345</v>
      </c>
      <c r="C1686" s="1" t="s">
        <v>25</v>
      </c>
      <c r="D1686" s="1" t="s">
        <v>84</v>
      </c>
      <c r="E1686" s="1" t="s">
        <v>4346</v>
      </c>
      <c r="F1686" s="1" t="s">
        <v>4347</v>
      </c>
      <c r="G1686" s="1" t="s">
        <v>217</v>
      </c>
      <c r="H1686" s="1" t="s">
        <v>4348</v>
      </c>
      <c r="I1686" s="1" t="s">
        <v>4349</v>
      </c>
      <c r="J1686" s="1" t="s">
        <v>4349</v>
      </c>
      <c r="K1686" s="1" t="s">
        <v>4350</v>
      </c>
      <c r="L1686" s="1" t="s">
        <v>637</v>
      </c>
      <c r="M1686" s="1" t="s">
        <v>176</v>
      </c>
      <c r="N1686" s="1" t="s">
        <v>4351</v>
      </c>
      <c r="O1686" s="1" t="s">
        <v>639</v>
      </c>
      <c r="P1686" s="1">
        <v>1145</v>
      </c>
      <c r="Q1686" s="1" t="s">
        <v>5597</v>
      </c>
      <c r="R1686" s="1" t="s">
        <v>38</v>
      </c>
      <c r="S1686" s="1" t="s">
        <v>5598</v>
      </c>
      <c r="T1686" s="1" t="s">
        <v>3897</v>
      </c>
      <c r="U1686" s="1">
        <v>1</v>
      </c>
      <c r="V1686" s="1" t="s">
        <v>817</v>
      </c>
      <c r="W1686" s="1" t="s">
        <v>41</v>
      </c>
      <c r="X1686" s="1">
        <v>1</v>
      </c>
      <c r="Z1686" s="1">
        <v>130.69999999999999</v>
      </c>
      <c r="AA1686" s="1">
        <v>10</v>
      </c>
      <c r="AH1686" s="1">
        <v>63.25</v>
      </c>
      <c r="AJ1686" s="1">
        <v>57.45</v>
      </c>
      <c r="AO1686" s="1">
        <f t="shared" si="297"/>
        <v>0</v>
      </c>
      <c r="AP1686" s="1">
        <v>10</v>
      </c>
      <c r="BI1686" s="1">
        <f t="shared" si="298"/>
        <v>0</v>
      </c>
      <c r="BJ1686" s="1">
        <v>46.5</v>
      </c>
      <c r="BK1686" s="1">
        <v>2.5</v>
      </c>
      <c r="BM1686" s="1">
        <v>1</v>
      </c>
      <c r="BO1686" s="1">
        <v>5</v>
      </c>
      <c r="BP1686" s="1">
        <v>4.5</v>
      </c>
      <c r="BQ1686" s="1">
        <v>20</v>
      </c>
      <c r="BS1686" s="1">
        <v>13.5</v>
      </c>
      <c r="BX1686" s="1">
        <f t="shared" si="299"/>
        <v>0</v>
      </c>
      <c r="CA1686" s="1">
        <f t="shared" si="300"/>
        <v>0</v>
      </c>
      <c r="CB1686" s="1">
        <f t="shared" si="301"/>
        <v>0</v>
      </c>
      <c r="CC1686" s="1">
        <v>180</v>
      </c>
      <c r="CD1686" s="1">
        <v>40</v>
      </c>
      <c r="CE1686" s="1">
        <v>140</v>
      </c>
      <c r="CG1686" s="1">
        <f t="shared" si="302"/>
        <v>0</v>
      </c>
      <c r="CH1686" s="1">
        <v>84</v>
      </c>
      <c r="CI1686" s="1">
        <v>24</v>
      </c>
      <c r="CJ1686" s="1">
        <v>60</v>
      </c>
      <c r="CL1686" s="1">
        <f t="shared" si="303"/>
        <v>0</v>
      </c>
      <c r="CO1686" s="1">
        <f t="shared" si="304"/>
        <v>0</v>
      </c>
      <c r="CP1686" s="1">
        <v>357.2</v>
      </c>
      <c r="CQ1686" s="1">
        <f t="shared" si="296"/>
        <v>0</v>
      </c>
      <c r="CR1686" s="1">
        <v>7</v>
      </c>
    </row>
    <row r="1687" spans="1:96" s="1" customFormat="1" ht="15" hidden="1" customHeight="1" x14ac:dyDescent="0.25">
      <c r="A1687" s="1" t="s">
        <v>4352</v>
      </c>
      <c r="B1687" s="1" t="s">
        <v>4353</v>
      </c>
      <c r="C1687" s="1" t="s">
        <v>25</v>
      </c>
      <c r="D1687" s="1" t="s">
        <v>84</v>
      </c>
      <c r="E1687" s="1" t="s">
        <v>4354</v>
      </c>
      <c r="F1687" s="1" t="s">
        <v>4355</v>
      </c>
      <c r="G1687" s="1" t="s">
        <v>3694</v>
      </c>
      <c r="H1687" s="1" t="s">
        <v>123</v>
      </c>
      <c r="I1687" s="1" t="s">
        <v>4356</v>
      </c>
      <c r="J1687" s="1" t="s">
        <v>4357</v>
      </c>
      <c r="K1687" s="1" t="s">
        <v>4358</v>
      </c>
      <c r="L1687" s="1" t="s">
        <v>2686</v>
      </c>
      <c r="M1687" s="1" t="s">
        <v>176</v>
      </c>
      <c r="N1687" s="1" t="s">
        <v>4359</v>
      </c>
      <c r="O1687" s="1" t="s">
        <v>684</v>
      </c>
      <c r="P1687" s="1">
        <v>1145</v>
      </c>
      <c r="Q1687" s="1" t="s">
        <v>5597</v>
      </c>
      <c r="R1687" s="1" t="s">
        <v>38</v>
      </c>
      <c r="S1687" s="1" t="s">
        <v>5598</v>
      </c>
      <c r="T1687" s="1" t="s">
        <v>3897</v>
      </c>
      <c r="U1687" s="1">
        <v>1</v>
      </c>
      <c r="V1687" s="1" t="s">
        <v>817</v>
      </c>
      <c r="W1687" s="1" t="s">
        <v>41</v>
      </c>
      <c r="X1687" s="1">
        <v>3</v>
      </c>
      <c r="Z1687" s="1">
        <v>162.63</v>
      </c>
      <c r="AA1687" s="1">
        <v>0</v>
      </c>
      <c r="AB1687" s="1">
        <v>3.32</v>
      </c>
      <c r="AD1687" s="1">
        <v>17.5</v>
      </c>
      <c r="AH1687" s="1">
        <v>19.25</v>
      </c>
      <c r="AJ1687" s="1">
        <v>122.56</v>
      </c>
      <c r="AO1687" s="1">
        <f t="shared" si="297"/>
        <v>0</v>
      </c>
      <c r="AP1687" s="1">
        <v>0</v>
      </c>
      <c r="BI1687" s="1">
        <f t="shared" si="298"/>
        <v>0</v>
      </c>
      <c r="BJ1687" s="1">
        <v>86.75</v>
      </c>
      <c r="BK1687" s="1">
        <v>2</v>
      </c>
      <c r="BM1687" s="1">
        <v>2</v>
      </c>
      <c r="BO1687" s="1">
        <v>15</v>
      </c>
      <c r="BQ1687" s="1">
        <v>8</v>
      </c>
      <c r="BR1687" s="1">
        <v>2.75</v>
      </c>
      <c r="BS1687" s="1">
        <v>13.5</v>
      </c>
      <c r="BT1687" s="1">
        <v>3.5</v>
      </c>
      <c r="BU1687" s="1">
        <v>10</v>
      </c>
      <c r="BV1687" s="1">
        <v>10</v>
      </c>
      <c r="BX1687" s="1">
        <f t="shared" si="299"/>
        <v>0</v>
      </c>
      <c r="BY1687" s="1">
        <v>20</v>
      </c>
      <c r="CA1687" s="1">
        <f t="shared" si="300"/>
        <v>0</v>
      </c>
      <c r="CB1687" s="1">
        <f t="shared" si="301"/>
        <v>0</v>
      </c>
      <c r="CC1687" s="1">
        <v>60</v>
      </c>
      <c r="CD1687" s="1">
        <v>60</v>
      </c>
      <c r="CG1687" s="1">
        <f t="shared" si="302"/>
        <v>0</v>
      </c>
      <c r="CH1687" s="1">
        <v>40</v>
      </c>
      <c r="CI1687" s="1">
        <v>40</v>
      </c>
      <c r="CL1687" s="1">
        <f t="shared" si="303"/>
        <v>0</v>
      </c>
      <c r="CO1687" s="1">
        <f t="shared" si="304"/>
        <v>0</v>
      </c>
      <c r="CP1687" s="1">
        <v>309.38</v>
      </c>
      <c r="CQ1687" s="1">
        <f t="shared" ref="CQ1687:CQ1720" si="305">SUM(AO1687,CB1687,CG1687)</f>
        <v>0</v>
      </c>
      <c r="CR1687" s="1">
        <v>8</v>
      </c>
    </row>
    <row r="1688" spans="1:96" s="1" customFormat="1" ht="15" hidden="1" customHeight="1" x14ac:dyDescent="0.25">
      <c r="A1688" s="1" t="s">
        <v>4866</v>
      </c>
      <c r="B1688" s="1" t="s">
        <v>4867</v>
      </c>
      <c r="C1688" s="1" t="s">
        <v>267</v>
      </c>
      <c r="D1688" s="1" t="s">
        <v>84</v>
      </c>
      <c r="E1688" s="1" t="s">
        <v>4868</v>
      </c>
      <c r="F1688" s="1" t="s">
        <v>2926</v>
      </c>
      <c r="G1688" s="1" t="s">
        <v>195</v>
      </c>
      <c r="H1688" s="1" t="s">
        <v>183</v>
      </c>
      <c r="I1688" s="1" t="s">
        <v>4869</v>
      </c>
      <c r="J1688" s="1" t="s">
        <v>4870</v>
      </c>
      <c r="K1688" s="1" t="s">
        <v>4871</v>
      </c>
      <c r="L1688" s="1" t="s">
        <v>209</v>
      </c>
      <c r="M1688" s="1" t="s">
        <v>3612</v>
      </c>
      <c r="N1688" s="1" t="s">
        <v>4872</v>
      </c>
      <c r="O1688" s="1" t="s">
        <v>212</v>
      </c>
      <c r="P1688" s="1">
        <v>1145</v>
      </c>
      <c r="Q1688" s="1" t="s">
        <v>5597</v>
      </c>
      <c r="R1688" s="1" t="s">
        <v>38</v>
      </c>
      <c r="S1688" s="1" t="s">
        <v>5598</v>
      </c>
      <c r="T1688" s="1" t="s">
        <v>3897</v>
      </c>
      <c r="U1688" s="1">
        <v>1</v>
      </c>
      <c r="V1688" s="1" t="s">
        <v>817</v>
      </c>
      <c r="W1688" s="1" t="s">
        <v>41</v>
      </c>
      <c r="X1688" s="1">
        <v>1</v>
      </c>
      <c r="Z1688" s="1">
        <v>159.55000000000001</v>
      </c>
      <c r="AA1688" s="1">
        <v>10</v>
      </c>
      <c r="AE1688" s="1">
        <v>116.55</v>
      </c>
      <c r="AH1688" s="1">
        <v>33</v>
      </c>
      <c r="AO1688" s="1">
        <f t="shared" si="297"/>
        <v>0</v>
      </c>
      <c r="AP1688" s="1">
        <v>10</v>
      </c>
      <c r="BI1688" s="1">
        <f t="shared" si="298"/>
        <v>0</v>
      </c>
      <c r="BX1688" s="1">
        <f t="shared" si="299"/>
        <v>0</v>
      </c>
      <c r="CA1688" s="1">
        <f t="shared" si="300"/>
        <v>0</v>
      </c>
      <c r="CB1688" s="1">
        <f t="shared" si="301"/>
        <v>0</v>
      </c>
      <c r="CC1688" s="1">
        <v>120</v>
      </c>
      <c r="CD1688" s="1">
        <v>40</v>
      </c>
      <c r="CE1688" s="1">
        <v>80</v>
      </c>
      <c r="CG1688" s="1">
        <f t="shared" si="302"/>
        <v>0</v>
      </c>
      <c r="CH1688" s="1">
        <v>54</v>
      </c>
      <c r="CI1688" s="1">
        <v>24</v>
      </c>
      <c r="CJ1688" s="1">
        <v>30</v>
      </c>
      <c r="CL1688" s="1">
        <f t="shared" si="303"/>
        <v>0</v>
      </c>
      <c r="CO1688" s="1">
        <f t="shared" si="304"/>
        <v>0</v>
      </c>
      <c r="CP1688" s="1">
        <v>279.55</v>
      </c>
      <c r="CQ1688" s="1">
        <f t="shared" si="305"/>
        <v>0</v>
      </c>
      <c r="CR1688" s="1">
        <v>9</v>
      </c>
    </row>
    <row r="1689" spans="1:96" s="1" customFormat="1" ht="15" hidden="1" customHeight="1" x14ac:dyDescent="0.25">
      <c r="A1689" s="1" t="s">
        <v>4367</v>
      </c>
      <c r="B1689" s="1" t="s">
        <v>4368</v>
      </c>
      <c r="C1689" s="1" t="s">
        <v>267</v>
      </c>
      <c r="D1689" s="1" t="s">
        <v>84</v>
      </c>
      <c r="E1689" s="1" t="s">
        <v>4369</v>
      </c>
      <c r="F1689" s="1" t="s">
        <v>4370</v>
      </c>
      <c r="G1689" s="1" t="s">
        <v>4371</v>
      </c>
      <c r="H1689" s="1" t="s">
        <v>75</v>
      </c>
      <c r="I1689" s="1" t="s">
        <v>4372</v>
      </c>
      <c r="J1689" s="1" t="s">
        <v>4373</v>
      </c>
      <c r="K1689" s="1" t="s">
        <v>4374</v>
      </c>
      <c r="L1689" s="1" t="s">
        <v>299</v>
      </c>
      <c r="M1689" s="1" t="s">
        <v>300</v>
      </c>
      <c r="N1689" s="1" t="s">
        <v>4375</v>
      </c>
      <c r="O1689" s="1" t="s">
        <v>693</v>
      </c>
      <c r="P1689" s="1">
        <v>1145</v>
      </c>
      <c r="Q1689" s="1" t="s">
        <v>5597</v>
      </c>
      <c r="R1689" s="1" t="s">
        <v>38</v>
      </c>
      <c r="S1689" s="1" t="s">
        <v>5598</v>
      </c>
      <c r="T1689" s="1" t="s">
        <v>3897</v>
      </c>
      <c r="U1689" s="1">
        <v>1</v>
      </c>
      <c r="V1689" s="1" t="s">
        <v>817</v>
      </c>
      <c r="W1689" s="1" t="s">
        <v>41</v>
      </c>
      <c r="X1689" s="1">
        <v>1</v>
      </c>
      <c r="Z1689" s="1">
        <v>179.87</v>
      </c>
      <c r="AA1689" s="1">
        <v>10</v>
      </c>
      <c r="AD1689" s="1">
        <v>15</v>
      </c>
      <c r="AH1689" s="1">
        <v>5.5</v>
      </c>
      <c r="AJ1689" s="1">
        <v>149.37</v>
      </c>
      <c r="AO1689" s="1">
        <f t="shared" si="297"/>
        <v>0</v>
      </c>
      <c r="AP1689" s="1">
        <v>10</v>
      </c>
      <c r="BI1689" s="1">
        <f t="shared" si="298"/>
        <v>0</v>
      </c>
      <c r="BJ1689" s="1">
        <v>46.25</v>
      </c>
      <c r="BK1689" s="1">
        <v>2</v>
      </c>
      <c r="BL1689" s="1">
        <v>2.25</v>
      </c>
      <c r="BM1689" s="1">
        <v>3</v>
      </c>
      <c r="BO1689" s="1">
        <v>1.25</v>
      </c>
      <c r="BP1689" s="1">
        <v>3</v>
      </c>
      <c r="BQ1689" s="1">
        <v>2</v>
      </c>
      <c r="BR1689" s="1">
        <v>2.75</v>
      </c>
      <c r="BW1689" s="1">
        <v>10</v>
      </c>
      <c r="BX1689" s="1">
        <f t="shared" si="299"/>
        <v>0</v>
      </c>
      <c r="BY1689" s="1">
        <v>20</v>
      </c>
      <c r="CA1689" s="1">
        <f t="shared" si="300"/>
        <v>0</v>
      </c>
      <c r="CB1689" s="1">
        <f t="shared" si="301"/>
        <v>0</v>
      </c>
      <c r="CC1689" s="1">
        <v>50</v>
      </c>
      <c r="CD1689" s="1">
        <v>50</v>
      </c>
      <c r="CG1689" s="1">
        <f t="shared" si="302"/>
        <v>0</v>
      </c>
      <c r="CH1689" s="1">
        <v>32</v>
      </c>
      <c r="CI1689" s="1">
        <v>32</v>
      </c>
      <c r="CL1689" s="1">
        <f t="shared" si="303"/>
        <v>0</v>
      </c>
      <c r="CO1689" s="1">
        <f t="shared" si="304"/>
        <v>0</v>
      </c>
      <c r="CP1689" s="1">
        <v>276.12</v>
      </c>
      <c r="CQ1689" s="1">
        <f t="shared" si="305"/>
        <v>0</v>
      </c>
      <c r="CR1689" s="1">
        <v>10</v>
      </c>
    </row>
    <row r="1690" spans="1:96" s="1" customFormat="1" ht="15" hidden="1" customHeight="1" x14ac:dyDescent="0.25">
      <c r="A1690" s="1" t="s">
        <v>4009</v>
      </c>
      <c r="B1690" s="1" t="s">
        <v>4010</v>
      </c>
      <c r="C1690" s="1" t="s">
        <v>25</v>
      </c>
      <c r="D1690" s="1" t="s">
        <v>84</v>
      </c>
      <c r="E1690" s="1" t="s">
        <v>4011</v>
      </c>
      <c r="F1690" s="1" t="s">
        <v>4012</v>
      </c>
      <c r="G1690" s="1" t="s">
        <v>656</v>
      </c>
      <c r="H1690" s="1" t="s">
        <v>337</v>
      </c>
      <c r="I1690" s="1" t="s">
        <v>4013</v>
      </c>
      <c r="J1690" s="1" t="s">
        <v>4013</v>
      </c>
      <c r="K1690" s="1" t="s">
        <v>4014</v>
      </c>
      <c r="L1690" s="1" t="s">
        <v>105</v>
      </c>
      <c r="M1690" s="1" t="s">
        <v>220</v>
      </c>
      <c r="N1690" s="1" t="s">
        <v>4015</v>
      </c>
      <c r="O1690" s="1" t="s">
        <v>490</v>
      </c>
      <c r="P1690" s="1">
        <v>1145</v>
      </c>
      <c r="Q1690" s="1" t="s">
        <v>5597</v>
      </c>
      <c r="R1690" s="1" t="s">
        <v>38</v>
      </c>
      <c r="S1690" s="1" t="s">
        <v>5598</v>
      </c>
      <c r="T1690" s="1" t="s">
        <v>3897</v>
      </c>
      <c r="U1690" s="1">
        <v>1</v>
      </c>
      <c r="V1690" s="1" t="s">
        <v>817</v>
      </c>
      <c r="W1690" s="1" t="s">
        <v>41</v>
      </c>
      <c r="X1690" s="1">
        <v>3</v>
      </c>
      <c r="Z1690" s="1">
        <v>115.21</v>
      </c>
      <c r="AA1690" s="1">
        <v>50</v>
      </c>
      <c r="AH1690" s="1">
        <v>19.25</v>
      </c>
      <c r="AJ1690" s="1">
        <v>45.96</v>
      </c>
      <c r="AO1690" s="1">
        <f t="shared" si="297"/>
        <v>0</v>
      </c>
      <c r="AP1690" s="1">
        <v>50</v>
      </c>
      <c r="BI1690" s="1">
        <f t="shared" si="298"/>
        <v>0</v>
      </c>
      <c r="BJ1690" s="1">
        <v>113.45</v>
      </c>
      <c r="BK1690" s="1">
        <v>16</v>
      </c>
      <c r="BL1690" s="1">
        <v>7.5</v>
      </c>
      <c r="BM1690" s="1">
        <v>10</v>
      </c>
      <c r="BN1690" s="1">
        <v>1.25</v>
      </c>
      <c r="BO1690" s="1">
        <v>15</v>
      </c>
      <c r="BP1690" s="1">
        <v>6</v>
      </c>
      <c r="BQ1690" s="1">
        <v>16</v>
      </c>
      <c r="BR1690" s="1">
        <v>5.5</v>
      </c>
      <c r="BS1690" s="1">
        <v>2.7</v>
      </c>
      <c r="BT1690" s="1">
        <v>3.5</v>
      </c>
      <c r="BU1690" s="1">
        <v>10</v>
      </c>
      <c r="BV1690" s="1">
        <v>10</v>
      </c>
      <c r="BW1690" s="1">
        <v>10</v>
      </c>
      <c r="BX1690" s="1">
        <f t="shared" si="299"/>
        <v>0</v>
      </c>
      <c r="CA1690" s="1">
        <f t="shared" si="300"/>
        <v>0</v>
      </c>
      <c r="CB1690" s="1">
        <f t="shared" si="301"/>
        <v>0</v>
      </c>
      <c r="CC1690" s="1">
        <v>30</v>
      </c>
      <c r="CD1690" s="1">
        <v>30</v>
      </c>
      <c r="CG1690" s="1">
        <f t="shared" si="302"/>
        <v>0</v>
      </c>
      <c r="CH1690" s="1">
        <v>16</v>
      </c>
      <c r="CI1690" s="1">
        <v>16</v>
      </c>
      <c r="CL1690" s="1">
        <f t="shared" si="303"/>
        <v>0</v>
      </c>
      <c r="CO1690" s="1">
        <f t="shared" si="304"/>
        <v>0</v>
      </c>
      <c r="CP1690" s="1">
        <v>258.66000000000003</v>
      </c>
      <c r="CQ1690" s="1">
        <f t="shared" si="305"/>
        <v>0</v>
      </c>
      <c r="CR1690" s="1">
        <v>11</v>
      </c>
    </row>
    <row r="1691" spans="1:96" s="1" customFormat="1" ht="15" hidden="1" customHeight="1" x14ac:dyDescent="0.25">
      <c r="A1691" s="1" t="s">
        <v>4384</v>
      </c>
      <c r="B1691" s="1" t="s">
        <v>4385</v>
      </c>
      <c r="C1691" s="1" t="s">
        <v>267</v>
      </c>
      <c r="D1691" s="1" t="s">
        <v>84</v>
      </c>
      <c r="E1691" s="1" t="s">
        <v>4386</v>
      </c>
      <c r="F1691" s="1" t="s">
        <v>4387</v>
      </c>
      <c r="G1691" s="1" t="s">
        <v>148</v>
      </c>
      <c r="H1691" s="1" t="s">
        <v>391</v>
      </c>
      <c r="I1691" s="1" t="s">
        <v>4388</v>
      </c>
      <c r="J1691" s="1" t="s">
        <v>4388</v>
      </c>
      <c r="K1691" s="1" t="s">
        <v>4389</v>
      </c>
      <c r="L1691" s="1" t="s">
        <v>383</v>
      </c>
      <c r="M1691" s="1" t="s">
        <v>4390</v>
      </c>
      <c r="N1691" s="1" t="s">
        <v>4391</v>
      </c>
      <c r="O1691" s="1" t="s">
        <v>4392</v>
      </c>
      <c r="P1691" s="1">
        <v>1145</v>
      </c>
      <c r="Q1691" s="1" t="s">
        <v>5597</v>
      </c>
      <c r="R1691" s="1" t="s">
        <v>38</v>
      </c>
      <c r="S1691" s="1" t="s">
        <v>5598</v>
      </c>
      <c r="T1691" s="1" t="s">
        <v>3897</v>
      </c>
      <c r="U1691" s="1">
        <v>1</v>
      </c>
      <c r="V1691" s="1" t="s">
        <v>817</v>
      </c>
      <c r="W1691" s="1" t="s">
        <v>41</v>
      </c>
      <c r="X1691" s="1">
        <v>3</v>
      </c>
      <c r="Z1691" s="1">
        <v>216.23</v>
      </c>
      <c r="AA1691" s="1">
        <v>10</v>
      </c>
      <c r="AE1691" s="1">
        <v>76.59</v>
      </c>
      <c r="AH1691" s="1">
        <v>99</v>
      </c>
      <c r="AJ1691" s="1">
        <v>30.64</v>
      </c>
      <c r="AO1691" s="1">
        <f t="shared" si="297"/>
        <v>0</v>
      </c>
      <c r="AP1691" s="1">
        <v>10</v>
      </c>
      <c r="BI1691" s="1">
        <f t="shared" si="298"/>
        <v>0</v>
      </c>
      <c r="BX1691" s="1">
        <f t="shared" si="299"/>
        <v>0</v>
      </c>
      <c r="CA1691" s="1">
        <f t="shared" si="300"/>
        <v>0</v>
      </c>
      <c r="CB1691" s="1">
        <f t="shared" si="301"/>
        <v>0</v>
      </c>
      <c r="CC1691" s="1">
        <v>40</v>
      </c>
      <c r="CD1691" s="1">
        <v>40</v>
      </c>
      <c r="CG1691" s="1">
        <f t="shared" si="302"/>
        <v>0</v>
      </c>
      <c r="CH1691" s="1">
        <v>24</v>
      </c>
      <c r="CI1691" s="1">
        <v>24</v>
      </c>
      <c r="CL1691" s="1">
        <f t="shared" si="303"/>
        <v>0</v>
      </c>
      <c r="CO1691" s="1">
        <f t="shared" si="304"/>
        <v>0</v>
      </c>
      <c r="CP1691" s="1">
        <v>256.23</v>
      </c>
      <c r="CQ1691" s="1">
        <f t="shared" si="305"/>
        <v>0</v>
      </c>
      <c r="CR1691" s="1">
        <v>12</v>
      </c>
    </row>
    <row r="1692" spans="1:96" s="1" customFormat="1" ht="15" hidden="1" customHeight="1" x14ac:dyDescent="0.25">
      <c r="A1692" s="1" t="s">
        <v>4393</v>
      </c>
      <c r="B1692" s="1" t="s">
        <v>4394</v>
      </c>
      <c r="C1692" s="1" t="s">
        <v>550</v>
      </c>
      <c r="D1692" s="1" t="s">
        <v>84</v>
      </c>
      <c r="E1692" s="1" t="s">
        <v>4395</v>
      </c>
      <c r="F1692" s="1" t="s">
        <v>4396</v>
      </c>
      <c r="G1692" s="1" t="s">
        <v>985</v>
      </c>
      <c r="H1692" s="1" t="s">
        <v>137</v>
      </c>
      <c r="I1692" s="1" t="s">
        <v>4397</v>
      </c>
      <c r="J1692" s="1" t="s">
        <v>4397</v>
      </c>
      <c r="K1692" s="1" t="s">
        <v>4398</v>
      </c>
      <c r="L1692" s="1" t="s">
        <v>105</v>
      </c>
      <c r="M1692" s="1" t="s">
        <v>1381</v>
      </c>
      <c r="N1692" s="1" t="s">
        <v>4399</v>
      </c>
      <c r="O1692" s="1" t="s">
        <v>1383</v>
      </c>
      <c r="P1692" s="1">
        <v>1145</v>
      </c>
      <c r="Q1692" s="1" t="s">
        <v>5597</v>
      </c>
      <c r="R1692" s="1" t="s">
        <v>38</v>
      </c>
      <c r="S1692" s="1" t="s">
        <v>5598</v>
      </c>
      <c r="T1692" s="1" t="s">
        <v>3897</v>
      </c>
      <c r="U1692" s="1">
        <v>1</v>
      </c>
      <c r="V1692" s="1" t="s">
        <v>817</v>
      </c>
      <c r="W1692" s="1" t="s">
        <v>41</v>
      </c>
      <c r="X1692" s="1">
        <v>4</v>
      </c>
      <c r="Z1692" s="1">
        <v>140.91</v>
      </c>
      <c r="AA1692" s="1">
        <v>10</v>
      </c>
      <c r="AH1692" s="1">
        <v>27.5</v>
      </c>
      <c r="AJ1692" s="1">
        <v>103.41</v>
      </c>
      <c r="AO1692" s="1">
        <f t="shared" si="297"/>
        <v>0</v>
      </c>
      <c r="AP1692" s="1">
        <v>10</v>
      </c>
      <c r="BI1692" s="1">
        <f t="shared" si="298"/>
        <v>0</v>
      </c>
      <c r="BJ1692" s="1">
        <v>74.349999999999994</v>
      </c>
      <c r="BK1692" s="1">
        <v>2</v>
      </c>
      <c r="BO1692" s="1">
        <v>13.75</v>
      </c>
      <c r="BP1692" s="1">
        <v>7.5</v>
      </c>
      <c r="BQ1692" s="1">
        <v>6</v>
      </c>
      <c r="BS1692" s="1">
        <v>21.6</v>
      </c>
      <c r="BT1692" s="1">
        <v>3.5</v>
      </c>
      <c r="BU1692" s="1">
        <v>10</v>
      </c>
      <c r="BW1692" s="1">
        <v>10</v>
      </c>
      <c r="BX1692" s="1">
        <f t="shared" si="299"/>
        <v>0</v>
      </c>
      <c r="CA1692" s="1">
        <f t="shared" si="300"/>
        <v>0</v>
      </c>
      <c r="CB1692" s="1">
        <f t="shared" si="301"/>
        <v>0</v>
      </c>
      <c r="CC1692" s="1">
        <v>30</v>
      </c>
      <c r="CD1692" s="1">
        <v>30</v>
      </c>
      <c r="CG1692" s="1">
        <f t="shared" si="302"/>
        <v>0</v>
      </c>
      <c r="CH1692" s="1">
        <v>16</v>
      </c>
      <c r="CI1692" s="1">
        <v>16</v>
      </c>
      <c r="CL1692" s="1">
        <f t="shared" si="303"/>
        <v>0</v>
      </c>
      <c r="CO1692" s="1">
        <f t="shared" si="304"/>
        <v>0</v>
      </c>
      <c r="CP1692" s="1">
        <v>245.26</v>
      </c>
      <c r="CQ1692" s="1">
        <f t="shared" si="305"/>
        <v>0</v>
      </c>
      <c r="CR1692" s="1">
        <v>13</v>
      </c>
    </row>
    <row r="1693" spans="1:96" s="1" customFormat="1" ht="15" hidden="1" customHeight="1" x14ac:dyDescent="0.25">
      <c r="A1693" s="1" t="s">
        <v>4016</v>
      </c>
      <c r="B1693" s="1" t="s">
        <v>4017</v>
      </c>
      <c r="C1693" s="1" t="s">
        <v>25</v>
      </c>
      <c r="D1693" s="1" t="s">
        <v>84</v>
      </c>
      <c r="E1693" s="1" t="s">
        <v>4018</v>
      </c>
      <c r="F1693" s="1" t="s">
        <v>4019</v>
      </c>
      <c r="G1693" s="1" t="s">
        <v>4020</v>
      </c>
      <c r="H1693" s="1" t="s">
        <v>622</v>
      </c>
      <c r="I1693" s="1" t="s">
        <v>4021</v>
      </c>
      <c r="J1693" s="1" t="s">
        <v>4022</v>
      </c>
      <c r="K1693" s="1" t="s">
        <v>4023</v>
      </c>
      <c r="L1693" s="1" t="s">
        <v>556</v>
      </c>
      <c r="M1693" s="1" t="s">
        <v>557</v>
      </c>
      <c r="N1693" s="1" t="s">
        <v>4024</v>
      </c>
      <c r="O1693" s="1" t="s">
        <v>559</v>
      </c>
      <c r="P1693" s="1">
        <v>1145</v>
      </c>
      <c r="Q1693" s="1" t="s">
        <v>5597</v>
      </c>
      <c r="R1693" s="1" t="s">
        <v>38</v>
      </c>
      <c r="S1693" s="1" t="s">
        <v>5598</v>
      </c>
      <c r="T1693" s="1" t="s">
        <v>3897</v>
      </c>
      <c r="U1693" s="1">
        <v>1</v>
      </c>
      <c r="V1693" s="1" t="s">
        <v>817</v>
      </c>
      <c r="W1693" s="1" t="s">
        <v>41</v>
      </c>
      <c r="X1693" s="1">
        <v>3</v>
      </c>
      <c r="Z1693" s="1">
        <v>174.86</v>
      </c>
      <c r="AA1693" s="1">
        <v>50</v>
      </c>
      <c r="AB1693" s="1">
        <v>4.9800000000000004</v>
      </c>
      <c r="AE1693" s="1">
        <v>119.88</v>
      </c>
      <c r="AO1693" s="1">
        <f t="shared" si="297"/>
        <v>0</v>
      </c>
      <c r="AP1693" s="1">
        <v>114.74</v>
      </c>
      <c r="AQ1693" s="1">
        <v>4.9800000000000004</v>
      </c>
      <c r="AU1693" s="1">
        <v>59.76</v>
      </c>
      <c r="BI1693" s="1">
        <f t="shared" si="298"/>
        <v>0</v>
      </c>
      <c r="BJ1693" s="1">
        <v>22.7</v>
      </c>
      <c r="BS1693" s="1">
        <v>2.7</v>
      </c>
      <c r="BX1693" s="1">
        <f t="shared" si="299"/>
        <v>0</v>
      </c>
      <c r="BY1693" s="1">
        <v>20</v>
      </c>
      <c r="CA1693" s="1">
        <f t="shared" si="300"/>
        <v>0</v>
      </c>
      <c r="CB1693" s="1">
        <f t="shared" si="301"/>
        <v>0</v>
      </c>
      <c r="CC1693" s="1">
        <v>40</v>
      </c>
      <c r="CD1693" s="1">
        <v>40</v>
      </c>
      <c r="CG1693" s="1">
        <f t="shared" si="302"/>
        <v>0</v>
      </c>
      <c r="CH1693" s="1">
        <v>24</v>
      </c>
      <c r="CI1693" s="1">
        <v>24</v>
      </c>
      <c r="CL1693" s="1">
        <f t="shared" si="303"/>
        <v>0</v>
      </c>
      <c r="CO1693" s="1">
        <f t="shared" si="304"/>
        <v>0</v>
      </c>
      <c r="CP1693" s="1">
        <v>237.56</v>
      </c>
      <c r="CQ1693" s="1">
        <f t="shared" si="305"/>
        <v>0</v>
      </c>
      <c r="CR1693" s="1">
        <v>14</v>
      </c>
    </row>
    <row r="1694" spans="1:96" s="1" customFormat="1" ht="15" hidden="1" customHeight="1" x14ac:dyDescent="0.25">
      <c r="A1694" s="1" t="s">
        <v>4400</v>
      </c>
      <c r="B1694" s="1" t="s">
        <v>4401</v>
      </c>
      <c r="C1694" s="1" t="s">
        <v>25</v>
      </c>
      <c r="D1694" s="1" t="s">
        <v>84</v>
      </c>
      <c r="E1694" s="1" t="s">
        <v>4402</v>
      </c>
      <c r="F1694" s="1" t="s">
        <v>4403</v>
      </c>
      <c r="G1694" s="1" t="s">
        <v>863</v>
      </c>
      <c r="H1694" s="1" t="s">
        <v>29</v>
      </c>
      <c r="I1694" s="1" t="s">
        <v>4404</v>
      </c>
      <c r="J1694" s="1" t="s">
        <v>4405</v>
      </c>
      <c r="K1694" s="1" t="s">
        <v>4406</v>
      </c>
      <c r="L1694" s="1" t="s">
        <v>105</v>
      </c>
      <c r="M1694" s="1" t="s">
        <v>116</v>
      </c>
      <c r="N1694" s="1" t="s">
        <v>4407</v>
      </c>
      <c r="O1694" s="1" t="s">
        <v>1788</v>
      </c>
      <c r="P1694" s="1">
        <v>1145</v>
      </c>
      <c r="Q1694" s="1" t="s">
        <v>5597</v>
      </c>
      <c r="R1694" s="1" t="s">
        <v>38</v>
      </c>
      <c r="S1694" s="1" t="s">
        <v>5598</v>
      </c>
      <c r="T1694" s="1" t="s">
        <v>3897</v>
      </c>
      <c r="U1694" s="1">
        <v>1</v>
      </c>
      <c r="V1694" s="1" t="s">
        <v>817</v>
      </c>
      <c r="W1694" s="1" t="s">
        <v>41</v>
      </c>
      <c r="X1694" s="1">
        <v>4</v>
      </c>
      <c r="Z1694" s="1">
        <v>70.83</v>
      </c>
      <c r="AA1694" s="1">
        <v>10</v>
      </c>
      <c r="AH1694" s="1">
        <v>22</v>
      </c>
      <c r="AJ1694" s="1">
        <v>3.83</v>
      </c>
      <c r="AK1694" s="1">
        <v>35</v>
      </c>
      <c r="AO1694" s="1">
        <f t="shared" si="297"/>
        <v>0</v>
      </c>
      <c r="AP1694" s="1">
        <v>10</v>
      </c>
      <c r="BI1694" s="1">
        <f t="shared" si="298"/>
        <v>0</v>
      </c>
      <c r="BJ1694" s="1">
        <v>54.8</v>
      </c>
      <c r="BM1694" s="1">
        <v>1</v>
      </c>
      <c r="BN1694" s="1">
        <v>1.25</v>
      </c>
      <c r="BO1694" s="1">
        <v>13.75</v>
      </c>
      <c r="BQ1694" s="1">
        <v>8</v>
      </c>
      <c r="BS1694" s="1">
        <v>10.8</v>
      </c>
      <c r="BU1694" s="1">
        <v>10</v>
      </c>
      <c r="BV1694" s="1">
        <v>10</v>
      </c>
      <c r="BX1694" s="1">
        <f t="shared" si="299"/>
        <v>0</v>
      </c>
      <c r="CA1694" s="1">
        <f t="shared" si="300"/>
        <v>0</v>
      </c>
      <c r="CB1694" s="1">
        <f t="shared" si="301"/>
        <v>0</v>
      </c>
      <c r="CC1694" s="1">
        <v>110</v>
      </c>
      <c r="CD1694" s="1">
        <v>30</v>
      </c>
      <c r="CE1694" s="1">
        <v>80</v>
      </c>
      <c r="CG1694" s="1">
        <f t="shared" si="302"/>
        <v>0</v>
      </c>
      <c r="CH1694" s="1">
        <v>46</v>
      </c>
      <c r="CI1694" s="1">
        <v>16</v>
      </c>
      <c r="CJ1694" s="1">
        <v>30</v>
      </c>
      <c r="CL1694" s="1">
        <f t="shared" si="303"/>
        <v>0</v>
      </c>
      <c r="CO1694" s="1">
        <f t="shared" si="304"/>
        <v>0</v>
      </c>
      <c r="CP1694" s="1">
        <v>235.63</v>
      </c>
      <c r="CQ1694" s="1">
        <f t="shared" si="305"/>
        <v>0</v>
      </c>
      <c r="CR1694" s="1">
        <v>15</v>
      </c>
    </row>
    <row r="1695" spans="1:96" s="1" customFormat="1" ht="15" hidden="1" customHeight="1" x14ac:dyDescent="0.25">
      <c r="A1695" s="1" t="s">
        <v>4417</v>
      </c>
      <c r="B1695" s="1" t="s">
        <v>4418</v>
      </c>
      <c r="C1695" s="1" t="s">
        <v>25</v>
      </c>
      <c r="D1695" s="1" t="s">
        <v>84</v>
      </c>
      <c r="E1695" s="1" t="s">
        <v>4419</v>
      </c>
      <c r="F1695" s="1" t="s">
        <v>4420</v>
      </c>
      <c r="G1695" s="1" t="s">
        <v>1235</v>
      </c>
      <c r="H1695" s="1" t="s">
        <v>123</v>
      </c>
      <c r="I1695" s="1" t="s">
        <v>4421</v>
      </c>
      <c r="J1695" s="1" t="s">
        <v>4422</v>
      </c>
      <c r="K1695" s="1" t="s">
        <v>4423</v>
      </c>
      <c r="L1695" s="1" t="s">
        <v>626</v>
      </c>
      <c r="M1695" s="1" t="s">
        <v>3777</v>
      </c>
      <c r="N1695" s="1" t="s">
        <v>4424</v>
      </c>
      <c r="O1695" s="1" t="s">
        <v>4056</v>
      </c>
      <c r="P1695" s="1">
        <v>1145</v>
      </c>
      <c r="Q1695" s="1" t="s">
        <v>5597</v>
      </c>
      <c r="R1695" s="1" t="s">
        <v>38</v>
      </c>
      <c r="S1695" s="1" t="s">
        <v>5598</v>
      </c>
      <c r="T1695" s="1" t="s">
        <v>3897</v>
      </c>
      <c r="U1695" s="1">
        <v>1</v>
      </c>
      <c r="V1695" s="1" t="s">
        <v>817</v>
      </c>
      <c r="W1695" s="1" t="s">
        <v>41</v>
      </c>
      <c r="X1695" s="1">
        <v>4</v>
      </c>
      <c r="Z1695" s="1">
        <v>159.96</v>
      </c>
      <c r="AA1695" s="1">
        <v>10</v>
      </c>
      <c r="AH1695" s="1">
        <v>8.25</v>
      </c>
      <c r="AJ1695" s="1">
        <v>141.71</v>
      </c>
      <c r="AO1695" s="1">
        <f t="shared" si="297"/>
        <v>0</v>
      </c>
      <c r="AP1695" s="1">
        <v>10</v>
      </c>
      <c r="BI1695" s="1">
        <f t="shared" si="298"/>
        <v>0</v>
      </c>
      <c r="BJ1695" s="1">
        <v>1.25</v>
      </c>
      <c r="BO1695" s="1">
        <v>1.25</v>
      </c>
      <c r="BX1695" s="1">
        <f t="shared" si="299"/>
        <v>0</v>
      </c>
      <c r="CA1695" s="1">
        <f t="shared" si="300"/>
        <v>0</v>
      </c>
      <c r="CB1695" s="1">
        <f t="shared" si="301"/>
        <v>0</v>
      </c>
      <c r="CC1695" s="1">
        <v>60</v>
      </c>
      <c r="CD1695" s="1">
        <v>60</v>
      </c>
      <c r="CG1695" s="1">
        <f t="shared" si="302"/>
        <v>0</v>
      </c>
      <c r="CH1695" s="1">
        <v>40</v>
      </c>
      <c r="CI1695" s="1">
        <v>40</v>
      </c>
      <c r="CL1695" s="1">
        <f t="shared" si="303"/>
        <v>0</v>
      </c>
      <c r="CO1695" s="1">
        <f t="shared" si="304"/>
        <v>0</v>
      </c>
      <c r="CP1695" s="1">
        <v>221.21</v>
      </c>
      <c r="CQ1695" s="1">
        <f t="shared" si="305"/>
        <v>0</v>
      </c>
      <c r="CR1695" s="1">
        <v>16</v>
      </c>
    </row>
    <row r="1696" spans="1:96" s="1" customFormat="1" ht="15" hidden="1" customHeight="1" x14ac:dyDescent="0.25">
      <c r="A1696" s="1" t="s">
        <v>457</v>
      </c>
      <c r="B1696" s="1" t="s">
        <v>458</v>
      </c>
      <c r="C1696" s="1" t="s">
        <v>419</v>
      </c>
      <c r="D1696" s="1" t="s">
        <v>84</v>
      </c>
      <c r="E1696" s="1" t="s">
        <v>459</v>
      </c>
      <c r="F1696" s="1" t="s">
        <v>460</v>
      </c>
      <c r="G1696" s="1" t="s">
        <v>217</v>
      </c>
      <c r="H1696" s="1" t="s">
        <v>461</v>
      </c>
      <c r="I1696" s="1" t="s">
        <v>462</v>
      </c>
      <c r="J1696" s="1" t="s">
        <v>463</v>
      </c>
      <c r="K1696" s="1" t="s">
        <v>464</v>
      </c>
      <c r="L1696" s="1" t="s">
        <v>350</v>
      </c>
      <c r="M1696" s="1" t="s">
        <v>465</v>
      </c>
      <c r="N1696" s="1" t="s">
        <v>466</v>
      </c>
      <c r="O1696" s="1" t="s">
        <v>467</v>
      </c>
      <c r="P1696" s="1">
        <v>1145</v>
      </c>
      <c r="Q1696" s="1" t="s">
        <v>5597</v>
      </c>
      <c r="R1696" s="1" t="s">
        <v>38</v>
      </c>
      <c r="S1696" s="1" t="s">
        <v>5598</v>
      </c>
      <c r="T1696" s="1" t="s">
        <v>3897</v>
      </c>
      <c r="U1696" s="1">
        <v>1</v>
      </c>
      <c r="V1696" s="1" t="s">
        <v>817</v>
      </c>
      <c r="W1696" s="1" t="s">
        <v>41</v>
      </c>
      <c r="X1696" s="1">
        <v>1</v>
      </c>
      <c r="Z1696" s="1">
        <v>170.22</v>
      </c>
      <c r="AA1696" s="1">
        <v>10</v>
      </c>
      <c r="AD1696" s="1">
        <v>30</v>
      </c>
      <c r="AJ1696" s="1">
        <v>130.22</v>
      </c>
      <c r="AO1696" s="1">
        <f t="shared" si="297"/>
        <v>0</v>
      </c>
      <c r="AP1696" s="1">
        <v>155.22</v>
      </c>
      <c r="AS1696" s="1">
        <v>15</v>
      </c>
      <c r="BB1696" s="1">
        <v>130.22</v>
      </c>
      <c r="BI1696" s="1">
        <f t="shared" si="298"/>
        <v>0</v>
      </c>
      <c r="BJ1696" s="1">
        <v>18.75</v>
      </c>
      <c r="BO1696" s="1">
        <v>18.75</v>
      </c>
      <c r="BX1696" s="1">
        <f t="shared" si="299"/>
        <v>0</v>
      </c>
      <c r="CA1696" s="1">
        <f t="shared" si="300"/>
        <v>0</v>
      </c>
      <c r="CB1696" s="1">
        <f t="shared" si="301"/>
        <v>0</v>
      </c>
      <c r="CC1696" s="1">
        <v>30</v>
      </c>
      <c r="CD1696" s="1">
        <v>30</v>
      </c>
      <c r="CG1696" s="1">
        <f t="shared" si="302"/>
        <v>0</v>
      </c>
      <c r="CH1696" s="1">
        <v>16</v>
      </c>
      <c r="CI1696" s="1">
        <v>16</v>
      </c>
      <c r="CL1696" s="1">
        <f t="shared" si="303"/>
        <v>0</v>
      </c>
      <c r="CO1696" s="1">
        <f t="shared" si="304"/>
        <v>0</v>
      </c>
      <c r="CP1696" s="1">
        <v>218.97</v>
      </c>
      <c r="CQ1696" s="1">
        <f t="shared" si="305"/>
        <v>0</v>
      </c>
      <c r="CR1696" s="1">
        <v>17</v>
      </c>
    </row>
    <row r="1697" spans="1:96" s="1" customFormat="1" ht="15" hidden="1" customHeight="1" x14ac:dyDescent="0.25">
      <c r="A1697" s="1" t="s">
        <v>4425</v>
      </c>
      <c r="B1697" s="1" t="s">
        <v>4426</v>
      </c>
      <c r="C1697" s="1" t="s">
        <v>25</v>
      </c>
      <c r="D1697" s="1" t="s">
        <v>84</v>
      </c>
      <c r="E1697" s="1" t="s">
        <v>4427</v>
      </c>
      <c r="F1697" s="1" t="s">
        <v>4428</v>
      </c>
      <c r="G1697" s="1" t="s">
        <v>4429</v>
      </c>
      <c r="H1697" s="1" t="s">
        <v>75</v>
      </c>
      <c r="I1697" s="1" t="s">
        <v>4430</v>
      </c>
      <c r="J1697" s="1" t="s">
        <v>4431</v>
      </c>
      <c r="K1697" s="1" t="s">
        <v>4432</v>
      </c>
      <c r="L1697" s="1" t="s">
        <v>4433</v>
      </c>
      <c r="M1697" s="1" t="s">
        <v>4434</v>
      </c>
      <c r="N1697" s="1" t="s">
        <v>4434</v>
      </c>
      <c r="O1697" s="1" t="s">
        <v>4435</v>
      </c>
      <c r="P1697" s="1">
        <v>1145</v>
      </c>
      <c r="Q1697" s="1" t="s">
        <v>5597</v>
      </c>
      <c r="R1697" s="1" t="s">
        <v>38</v>
      </c>
      <c r="S1697" s="1" t="s">
        <v>5598</v>
      </c>
      <c r="T1697" s="1" t="s">
        <v>3897</v>
      </c>
      <c r="U1697" s="1">
        <v>1</v>
      </c>
      <c r="V1697" s="1" t="s">
        <v>817</v>
      </c>
      <c r="W1697" s="1" t="s">
        <v>41</v>
      </c>
      <c r="X1697" s="1">
        <v>4</v>
      </c>
      <c r="Z1697" s="1">
        <v>160.12</v>
      </c>
      <c r="AA1697" s="1">
        <v>0</v>
      </c>
      <c r="AC1697" s="1">
        <v>32.479999999999997</v>
      </c>
      <c r="AD1697" s="1">
        <v>35</v>
      </c>
      <c r="AH1697" s="1">
        <v>8.25</v>
      </c>
      <c r="AI1697" s="1">
        <v>84.39</v>
      </c>
      <c r="AO1697" s="1">
        <f t="shared" si="297"/>
        <v>0</v>
      </c>
      <c r="AP1697" s="1">
        <v>0</v>
      </c>
      <c r="BI1697" s="1">
        <f t="shared" si="298"/>
        <v>0</v>
      </c>
      <c r="BJ1697" s="1">
        <v>37.25</v>
      </c>
      <c r="BN1697" s="1">
        <v>1.25</v>
      </c>
      <c r="BO1697" s="1">
        <v>2.5</v>
      </c>
      <c r="BQ1697" s="1">
        <v>10</v>
      </c>
      <c r="BS1697" s="1">
        <v>13.5</v>
      </c>
      <c r="BW1697" s="1">
        <v>10</v>
      </c>
      <c r="BX1697" s="1">
        <f t="shared" si="299"/>
        <v>0</v>
      </c>
      <c r="CA1697" s="1">
        <f t="shared" si="300"/>
        <v>0</v>
      </c>
      <c r="CB1697" s="1">
        <f t="shared" si="301"/>
        <v>0</v>
      </c>
      <c r="CC1697" s="1">
        <v>20</v>
      </c>
      <c r="CD1697" s="1">
        <v>20</v>
      </c>
      <c r="CG1697" s="1">
        <f t="shared" si="302"/>
        <v>0</v>
      </c>
      <c r="CH1697" s="1">
        <v>8</v>
      </c>
      <c r="CI1697" s="1">
        <v>8</v>
      </c>
      <c r="CL1697" s="1">
        <f t="shared" si="303"/>
        <v>0</v>
      </c>
      <c r="CO1697" s="1">
        <f t="shared" si="304"/>
        <v>0</v>
      </c>
      <c r="CP1697" s="1">
        <v>217.37</v>
      </c>
      <c r="CQ1697" s="1">
        <f t="shared" si="305"/>
        <v>0</v>
      </c>
      <c r="CR1697" s="1">
        <v>18</v>
      </c>
    </row>
    <row r="1698" spans="1:96" s="1" customFormat="1" ht="15" hidden="1" customHeight="1" x14ac:dyDescent="0.25">
      <c r="A1698" s="1" t="s">
        <v>2017</v>
      </c>
      <c r="B1698" s="1" t="s">
        <v>2018</v>
      </c>
      <c r="C1698" s="1" t="s">
        <v>267</v>
      </c>
      <c r="D1698" s="1" t="s">
        <v>84</v>
      </c>
      <c r="E1698" s="1" t="s">
        <v>2019</v>
      </c>
      <c r="F1698" s="1" t="s">
        <v>2020</v>
      </c>
      <c r="G1698" s="1" t="s">
        <v>2021</v>
      </c>
      <c r="H1698" s="1" t="s">
        <v>622</v>
      </c>
      <c r="I1698" s="1" t="s">
        <v>2022</v>
      </c>
      <c r="J1698" s="1" t="s">
        <v>2022</v>
      </c>
      <c r="K1698" s="1" t="s">
        <v>2023</v>
      </c>
      <c r="L1698" s="1" t="s">
        <v>105</v>
      </c>
      <c r="M1698" s="1" t="s">
        <v>373</v>
      </c>
      <c r="N1698" s="1" t="s">
        <v>2024</v>
      </c>
      <c r="O1698" s="1" t="s">
        <v>639</v>
      </c>
      <c r="P1698" s="1">
        <v>1145</v>
      </c>
      <c r="Q1698" s="1" t="s">
        <v>5597</v>
      </c>
      <c r="R1698" s="1" t="s">
        <v>38</v>
      </c>
      <c r="S1698" s="1" t="s">
        <v>5598</v>
      </c>
      <c r="T1698" s="1" t="s">
        <v>3897</v>
      </c>
      <c r="U1698" s="1">
        <v>1</v>
      </c>
      <c r="V1698" s="1" t="s">
        <v>817</v>
      </c>
      <c r="W1698" s="1" t="s">
        <v>41</v>
      </c>
      <c r="X1698" s="1">
        <v>2</v>
      </c>
      <c r="Z1698" s="1">
        <v>78.94</v>
      </c>
      <c r="AA1698" s="1">
        <v>10</v>
      </c>
      <c r="AJ1698" s="1">
        <v>68.94</v>
      </c>
      <c r="AO1698" s="1">
        <f t="shared" si="297"/>
        <v>0</v>
      </c>
      <c r="AP1698" s="1">
        <v>10</v>
      </c>
      <c r="BI1698" s="1">
        <f t="shared" si="298"/>
        <v>0</v>
      </c>
      <c r="BJ1698" s="1">
        <v>27</v>
      </c>
      <c r="BK1698" s="1">
        <v>2</v>
      </c>
      <c r="BM1698" s="1">
        <v>1</v>
      </c>
      <c r="BO1698" s="1">
        <v>2.5</v>
      </c>
      <c r="BP1698" s="1">
        <v>1.5</v>
      </c>
      <c r="BX1698" s="1">
        <f t="shared" si="299"/>
        <v>0</v>
      </c>
      <c r="BY1698" s="1">
        <v>20</v>
      </c>
      <c r="CA1698" s="1">
        <f t="shared" si="300"/>
        <v>0</v>
      </c>
      <c r="CB1698" s="1">
        <f t="shared" si="301"/>
        <v>0</v>
      </c>
      <c r="CC1698" s="1">
        <v>110</v>
      </c>
      <c r="CD1698" s="1">
        <v>60</v>
      </c>
      <c r="CE1698" s="1">
        <v>50</v>
      </c>
      <c r="CG1698" s="1">
        <f t="shared" si="302"/>
        <v>0</v>
      </c>
      <c r="CH1698" s="1">
        <v>55</v>
      </c>
      <c r="CI1698" s="1">
        <v>40</v>
      </c>
      <c r="CJ1698" s="1">
        <v>15</v>
      </c>
      <c r="CL1698" s="1">
        <f t="shared" si="303"/>
        <v>0</v>
      </c>
      <c r="CO1698" s="1">
        <f t="shared" si="304"/>
        <v>0</v>
      </c>
      <c r="CP1698" s="1">
        <v>215.94</v>
      </c>
      <c r="CQ1698" s="1">
        <f t="shared" si="305"/>
        <v>0</v>
      </c>
      <c r="CR1698" s="1">
        <v>19</v>
      </c>
    </row>
    <row r="1699" spans="1:96" s="1" customFormat="1" ht="15" hidden="1" customHeight="1" x14ac:dyDescent="0.25">
      <c r="A1699" s="1" t="s">
        <v>5608</v>
      </c>
      <c r="B1699" s="1" t="s">
        <v>5609</v>
      </c>
      <c r="C1699" s="1" t="s">
        <v>133</v>
      </c>
      <c r="D1699" s="1" t="s">
        <v>84</v>
      </c>
      <c r="E1699" s="1" t="s">
        <v>5610</v>
      </c>
      <c r="F1699" s="1" t="s">
        <v>5611</v>
      </c>
      <c r="G1699" s="1" t="s">
        <v>160</v>
      </c>
      <c r="H1699" s="1" t="s">
        <v>679</v>
      </c>
      <c r="I1699" s="1" t="s">
        <v>5612</v>
      </c>
      <c r="J1699" s="1" t="s">
        <v>5613</v>
      </c>
      <c r="K1699" s="1" t="s">
        <v>5614</v>
      </c>
      <c r="L1699" s="1" t="s">
        <v>1189</v>
      </c>
      <c r="M1699" s="1" t="s">
        <v>2531</v>
      </c>
      <c r="N1699" s="1" t="s">
        <v>5615</v>
      </c>
      <c r="O1699" s="1" t="s">
        <v>2140</v>
      </c>
      <c r="P1699" s="1">
        <v>1145</v>
      </c>
      <c r="Q1699" s="1" t="s">
        <v>5597</v>
      </c>
      <c r="R1699" s="1" t="s">
        <v>38</v>
      </c>
      <c r="S1699" s="1" t="s">
        <v>5598</v>
      </c>
      <c r="T1699" s="1" t="s">
        <v>3897</v>
      </c>
      <c r="U1699" s="1">
        <v>1</v>
      </c>
      <c r="V1699" s="1" t="s">
        <v>817</v>
      </c>
      <c r="W1699" s="1" t="s">
        <v>41</v>
      </c>
      <c r="X1699" s="1">
        <v>1</v>
      </c>
      <c r="Z1699" s="1">
        <v>73.36</v>
      </c>
      <c r="AA1699" s="1">
        <v>0</v>
      </c>
      <c r="AH1699" s="1">
        <v>8.25</v>
      </c>
      <c r="AJ1699" s="1">
        <v>65.11</v>
      </c>
      <c r="AO1699" s="1">
        <f t="shared" si="297"/>
        <v>0</v>
      </c>
      <c r="AP1699" s="1">
        <v>0</v>
      </c>
      <c r="BI1699" s="1">
        <f t="shared" si="298"/>
        <v>0</v>
      </c>
      <c r="BJ1699" s="1">
        <v>130.65</v>
      </c>
      <c r="BK1699" s="1">
        <v>2</v>
      </c>
      <c r="BN1699" s="1">
        <v>1.25</v>
      </c>
      <c r="BO1699" s="1">
        <v>22.5</v>
      </c>
      <c r="BP1699" s="1">
        <v>3</v>
      </c>
      <c r="BQ1699" s="1">
        <v>6</v>
      </c>
      <c r="BS1699" s="1">
        <v>5.4</v>
      </c>
      <c r="BT1699" s="1">
        <v>10.5</v>
      </c>
      <c r="BU1699" s="1">
        <v>10</v>
      </c>
      <c r="BX1699" s="1">
        <f t="shared" si="299"/>
        <v>0</v>
      </c>
      <c r="BZ1699" s="1">
        <v>70</v>
      </c>
      <c r="CA1699" s="1">
        <f t="shared" si="300"/>
        <v>0</v>
      </c>
      <c r="CB1699" s="1">
        <f t="shared" si="301"/>
        <v>0</v>
      </c>
      <c r="CC1699" s="1">
        <v>0</v>
      </c>
      <c r="CD1699" s="1">
        <v>0</v>
      </c>
      <c r="CG1699" s="1">
        <f t="shared" si="302"/>
        <v>0</v>
      </c>
      <c r="CH1699" s="1">
        <v>0</v>
      </c>
      <c r="CI1699" s="1">
        <v>0</v>
      </c>
      <c r="CL1699" s="1">
        <f t="shared" si="303"/>
        <v>0</v>
      </c>
      <c r="CO1699" s="1">
        <f t="shared" si="304"/>
        <v>0</v>
      </c>
      <c r="CP1699" s="1">
        <v>204.01</v>
      </c>
      <c r="CQ1699" s="1">
        <f t="shared" si="305"/>
        <v>0</v>
      </c>
      <c r="CR1699" s="1">
        <v>20</v>
      </c>
    </row>
    <row r="1700" spans="1:96" s="1" customFormat="1" ht="15" hidden="1" customHeight="1" x14ac:dyDescent="0.25">
      <c r="A1700" s="1" t="s">
        <v>4873</v>
      </c>
      <c r="B1700" s="1" t="s">
        <v>4874</v>
      </c>
      <c r="C1700" s="1" t="s">
        <v>25</v>
      </c>
      <c r="D1700" s="1" t="s">
        <v>84</v>
      </c>
      <c r="E1700" s="1" t="s">
        <v>4875</v>
      </c>
      <c r="F1700" s="1" t="s">
        <v>4876</v>
      </c>
      <c r="G1700" s="1" t="s">
        <v>217</v>
      </c>
      <c r="H1700" s="1" t="s">
        <v>808</v>
      </c>
      <c r="I1700" s="1" t="s">
        <v>4877</v>
      </c>
      <c r="J1700" s="1" t="s">
        <v>4878</v>
      </c>
      <c r="K1700" s="1" t="s">
        <v>4879</v>
      </c>
      <c r="L1700" s="1" t="s">
        <v>105</v>
      </c>
      <c r="M1700" s="1" t="s">
        <v>1987</v>
      </c>
      <c r="N1700" s="1" t="s">
        <v>4880</v>
      </c>
      <c r="O1700" s="1" t="s">
        <v>2801</v>
      </c>
      <c r="P1700" s="1">
        <v>1145</v>
      </c>
      <c r="Q1700" s="1" t="s">
        <v>5597</v>
      </c>
      <c r="R1700" s="1" t="s">
        <v>38</v>
      </c>
      <c r="S1700" s="1" t="s">
        <v>5598</v>
      </c>
      <c r="T1700" s="1" t="s">
        <v>3897</v>
      </c>
      <c r="U1700" s="1">
        <v>1</v>
      </c>
      <c r="V1700" s="1" t="s">
        <v>817</v>
      </c>
      <c r="W1700" s="1" t="s">
        <v>41</v>
      </c>
      <c r="X1700" s="1">
        <v>2</v>
      </c>
      <c r="Z1700" s="1">
        <v>107.42</v>
      </c>
      <c r="AA1700" s="1">
        <v>10</v>
      </c>
      <c r="AH1700" s="1">
        <v>5.5</v>
      </c>
      <c r="AJ1700" s="1">
        <v>91.92</v>
      </c>
      <c r="AO1700" s="1">
        <f t="shared" si="297"/>
        <v>0</v>
      </c>
      <c r="AP1700" s="1">
        <v>10</v>
      </c>
      <c r="BI1700" s="1">
        <f t="shared" si="298"/>
        <v>0</v>
      </c>
      <c r="BJ1700" s="1">
        <v>44.95</v>
      </c>
      <c r="BK1700" s="1">
        <v>1</v>
      </c>
      <c r="BL1700" s="1">
        <v>0.75</v>
      </c>
      <c r="BO1700" s="1">
        <v>20</v>
      </c>
      <c r="BP1700" s="1">
        <v>4.5</v>
      </c>
      <c r="BQ1700" s="1">
        <v>6</v>
      </c>
      <c r="BS1700" s="1">
        <v>2.7</v>
      </c>
      <c r="BV1700" s="1">
        <v>10</v>
      </c>
      <c r="BX1700" s="1">
        <f t="shared" si="299"/>
        <v>0</v>
      </c>
      <c r="CA1700" s="1">
        <f t="shared" si="300"/>
        <v>0</v>
      </c>
      <c r="CB1700" s="1">
        <f t="shared" si="301"/>
        <v>0</v>
      </c>
      <c r="CC1700" s="1">
        <v>50</v>
      </c>
      <c r="CD1700" s="1">
        <v>50</v>
      </c>
      <c r="CG1700" s="1">
        <f t="shared" si="302"/>
        <v>0</v>
      </c>
      <c r="CH1700" s="1">
        <v>32</v>
      </c>
      <c r="CI1700" s="1">
        <v>32</v>
      </c>
      <c r="CL1700" s="1">
        <f t="shared" si="303"/>
        <v>0</v>
      </c>
      <c r="CO1700" s="1">
        <f t="shared" si="304"/>
        <v>0</v>
      </c>
      <c r="CP1700" s="1">
        <v>202.37</v>
      </c>
      <c r="CQ1700" s="1">
        <f t="shared" si="305"/>
        <v>0</v>
      </c>
      <c r="CR1700" s="1">
        <v>21</v>
      </c>
    </row>
    <row r="1701" spans="1:96" s="1" customFormat="1" ht="15" hidden="1" customHeight="1" x14ac:dyDescent="0.25">
      <c r="A1701" s="1" t="s">
        <v>4436</v>
      </c>
      <c r="B1701" s="1" t="s">
        <v>4437</v>
      </c>
      <c r="C1701" s="1" t="s">
        <v>267</v>
      </c>
      <c r="D1701" s="1" t="s">
        <v>84</v>
      </c>
      <c r="E1701" s="1" t="s">
        <v>4438</v>
      </c>
      <c r="F1701" s="1" t="s">
        <v>4439</v>
      </c>
      <c r="G1701" s="1" t="s">
        <v>955</v>
      </c>
      <c r="H1701" s="1" t="s">
        <v>391</v>
      </c>
      <c r="I1701" s="1" t="s">
        <v>4440</v>
      </c>
      <c r="J1701" s="1" t="s">
        <v>4440</v>
      </c>
      <c r="K1701" s="1" t="s">
        <v>4441</v>
      </c>
      <c r="L1701" s="1" t="s">
        <v>1874</v>
      </c>
      <c r="M1701" s="1" t="s">
        <v>4442</v>
      </c>
      <c r="N1701" s="1" t="s">
        <v>4443</v>
      </c>
      <c r="O1701" s="1" t="s">
        <v>3020</v>
      </c>
      <c r="P1701" s="1">
        <v>1145</v>
      </c>
      <c r="Q1701" s="1" t="s">
        <v>5597</v>
      </c>
      <c r="R1701" s="1" t="s">
        <v>38</v>
      </c>
      <c r="S1701" s="1" t="s">
        <v>5598</v>
      </c>
      <c r="T1701" s="1" t="s">
        <v>3897</v>
      </c>
      <c r="U1701" s="1">
        <v>1</v>
      </c>
      <c r="V1701" s="1" t="s">
        <v>817</v>
      </c>
      <c r="W1701" s="1" t="s">
        <v>41</v>
      </c>
      <c r="X1701" s="1">
        <v>4</v>
      </c>
      <c r="Z1701" s="1">
        <v>139.31</v>
      </c>
      <c r="AA1701" s="1">
        <v>10</v>
      </c>
      <c r="AC1701" s="1">
        <v>12.76</v>
      </c>
      <c r="AE1701" s="1">
        <v>116.55</v>
      </c>
      <c r="AO1701" s="1">
        <f t="shared" si="297"/>
        <v>0</v>
      </c>
      <c r="AP1701" s="1">
        <v>10</v>
      </c>
      <c r="BI1701" s="1">
        <f t="shared" si="298"/>
        <v>0</v>
      </c>
      <c r="BJ1701" s="1">
        <v>10</v>
      </c>
      <c r="BW1701" s="1">
        <v>10</v>
      </c>
      <c r="BX1701" s="1">
        <f t="shared" si="299"/>
        <v>0</v>
      </c>
      <c r="CA1701" s="1">
        <f t="shared" si="300"/>
        <v>0</v>
      </c>
      <c r="CB1701" s="1">
        <f t="shared" si="301"/>
        <v>0</v>
      </c>
      <c r="CC1701" s="1">
        <v>50</v>
      </c>
      <c r="CD1701" s="1">
        <v>50</v>
      </c>
      <c r="CG1701" s="1">
        <f t="shared" si="302"/>
        <v>0</v>
      </c>
      <c r="CH1701" s="1">
        <v>32</v>
      </c>
      <c r="CI1701" s="1">
        <v>32</v>
      </c>
      <c r="CL1701" s="1">
        <f t="shared" si="303"/>
        <v>0</v>
      </c>
      <c r="CO1701" s="1">
        <f t="shared" si="304"/>
        <v>0</v>
      </c>
      <c r="CP1701" s="1">
        <v>199.31</v>
      </c>
      <c r="CQ1701" s="1">
        <f t="shared" si="305"/>
        <v>0</v>
      </c>
      <c r="CR1701" s="1">
        <v>22</v>
      </c>
    </row>
    <row r="1702" spans="1:96" s="1" customFormat="1" ht="15" hidden="1" customHeight="1" x14ac:dyDescent="0.25">
      <c r="A1702" s="1" t="s">
        <v>4881</v>
      </c>
      <c r="B1702" s="1" t="s">
        <v>4882</v>
      </c>
      <c r="C1702" s="1" t="s">
        <v>267</v>
      </c>
      <c r="D1702" s="1" t="s">
        <v>84</v>
      </c>
      <c r="E1702" s="1" t="s">
        <v>4883</v>
      </c>
      <c r="F1702" s="1" t="s">
        <v>4884</v>
      </c>
      <c r="G1702" s="1" t="s">
        <v>4885</v>
      </c>
      <c r="H1702" s="1" t="s">
        <v>4886</v>
      </c>
      <c r="I1702" s="1" t="s">
        <v>4887</v>
      </c>
      <c r="J1702" s="1" t="s">
        <v>4887</v>
      </c>
      <c r="K1702" s="1" t="s">
        <v>4888</v>
      </c>
      <c r="L1702" s="1" t="s">
        <v>350</v>
      </c>
      <c r="M1702" s="1" t="s">
        <v>4889</v>
      </c>
      <c r="N1702" s="1" t="s">
        <v>4890</v>
      </c>
      <c r="O1702" s="1" t="s">
        <v>467</v>
      </c>
      <c r="P1702" s="1">
        <v>1145</v>
      </c>
      <c r="Q1702" s="1" t="s">
        <v>5597</v>
      </c>
      <c r="R1702" s="1" t="s">
        <v>38</v>
      </c>
      <c r="S1702" s="1" t="s">
        <v>5598</v>
      </c>
      <c r="T1702" s="1" t="s">
        <v>3897</v>
      </c>
      <c r="U1702" s="1">
        <v>1</v>
      </c>
      <c r="V1702" s="1" t="s">
        <v>817</v>
      </c>
      <c r="W1702" s="1" t="s">
        <v>41</v>
      </c>
      <c r="X1702" s="1">
        <v>1</v>
      </c>
      <c r="Z1702" s="1">
        <v>113.19</v>
      </c>
      <c r="AA1702" s="1">
        <v>0</v>
      </c>
      <c r="AD1702" s="1">
        <v>17.5</v>
      </c>
      <c r="AE1702" s="1">
        <v>59.94</v>
      </c>
      <c r="AH1702" s="1">
        <v>35.75</v>
      </c>
      <c r="AO1702" s="1">
        <f t="shared" si="297"/>
        <v>0</v>
      </c>
      <c r="AP1702" s="1">
        <v>0</v>
      </c>
      <c r="BI1702" s="1">
        <f t="shared" si="298"/>
        <v>0</v>
      </c>
      <c r="BJ1702" s="1">
        <v>22.5</v>
      </c>
      <c r="BL1702" s="1">
        <v>1.5</v>
      </c>
      <c r="BM1702" s="1">
        <v>1</v>
      </c>
      <c r="BX1702" s="1">
        <f t="shared" si="299"/>
        <v>0</v>
      </c>
      <c r="BY1702" s="1">
        <v>20</v>
      </c>
      <c r="CA1702" s="1">
        <f t="shared" si="300"/>
        <v>0</v>
      </c>
      <c r="CB1702" s="1">
        <f t="shared" si="301"/>
        <v>0</v>
      </c>
      <c r="CC1702" s="1">
        <v>60</v>
      </c>
      <c r="CD1702" s="1">
        <v>60</v>
      </c>
      <c r="CG1702" s="1">
        <f t="shared" si="302"/>
        <v>0</v>
      </c>
      <c r="CH1702" s="1">
        <v>40</v>
      </c>
      <c r="CI1702" s="1">
        <v>40</v>
      </c>
      <c r="CL1702" s="1">
        <f t="shared" si="303"/>
        <v>0</v>
      </c>
      <c r="CO1702" s="1">
        <f t="shared" si="304"/>
        <v>0</v>
      </c>
      <c r="CP1702" s="1">
        <v>195.69</v>
      </c>
      <c r="CQ1702" s="1">
        <f t="shared" si="305"/>
        <v>0</v>
      </c>
      <c r="CR1702" s="1">
        <v>23</v>
      </c>
    </row>
    <row r="1703" spans="1:96" s="1" customFormat="1" ht="15" hidden="1" customHeight="1" x14ac:dyDescent="0.25">
      <c r="A1703" s="1" t="s">
        <v>4891</v>
      </c>
      <c r="B1703" s="1" t="s">
        <v>4892</v>
      </c>
      <c r="C1703" s="1" t="s">
        <v>267</v>
      </c>
      <c r="D1703" s="1" t="s">
        <v>84</v>
      </c>
      <c r="E1703" s="1" t="s">
        <v>4893</v>
      </c>
      <c r="F1703" s="1" t="s">
        <v>4894</v>
      </c>
      <c r="G1703" s="1" t="s">
        <v>307</v>
      </c>
      <c r="H1703" s="1" t="s">
        <v>4895</v>
      </c>
      <c r="I1703" s="1" t="s">
        <v>4896</v>
      </c>
      <c r="J1703" s="1" t="s">
        <v>4897</v>
      </c>
      <c r="K1703" s="1" t="s">
        <v>4898</v>
      </c>
      <c r="L1703" s="1" t="s">
        <v>362</v>
      </c>
      <c r="M1703" s="1" t="s">
        <v>2819</v>
      </c>
      <c r="N1703" s="1" t="s">
        <v>4899</v>
      </c>
      <c r="O1703" s="1" t="s">
        <v>919</v>
      </c>
      <c r="P1703" s="1">
        <v>1145</v>
      </c>
      <c r="Q1703" s="1" t="s">
        <v>5597</v>
      </c>
      <c r="R1703" s="1" t="s">
        <v>38</v>
      </c>
      <c r="S1703" s="1" t="s">
        <v>5598</v>
      </c>
      <c r="T1703" s="1" t="s">
        <v>3897</v>
      </c>
      <c r="U1703" s="1">
        <v>1</v>
      </c>
      <c r="V1703" s="1" t="s">
        <v>817</v>
      </c>
      <c r="W1703" s="1" t="s">
        <v>41</v>
      </c>
      <c r="X1703" s="1">
        <v>1</v>
      </c>
      <c r="Z1703" s="1">
        <v>163.97</v>
      </c>
      <c r="AA1703" s="1">
        <v>50</v>
      </c>
      <c r="AC1703" s="1">
        <v>17.399999999999999</v>
      </c>
      <c r="AE1703" s="1">
        <v>96.57</v>
      </c>
      <c r="AO1703" s="1">
        <f t="shared" si="297"/>
        <v>0</v>
      </c>
      <c r="AP1703" s="1">
        <v>50</v>
      </c>
      <c r="BI1703" s="1">
        <f t="shared" si="298"/>
        <v>0</v>
      </c>
      <c r="BX1703" s="1">
        <f t="shared" si="299"/>
        <v>0</v>
      </c>
      <c r="CA1703" s="1">
        <f t="shared" si="300"/>
        <v>0</v>
      </c>
      <c r="CB1703" s="1">
        <f t="shared" si="301"/>
        <v>0</v>
      </c>
      <c r="CC1703" s="1">
        <v>30</v>
      </c>
      <c r="CD1703" s="1">
        <v>30</v>
      </c>
      <c r="CG1703" s="1">
        <f t="shared" si="302"/>
        <v>0</v>
      </c>
      <c r="CH1703" s="1">
        <v>16</v>
      </c>
      <c r="CI1703" s="1">
        <v>16</v>
      </c>
      <c r="CL1703" s="1">
        <f t="shared" si="303"/>
        <v>0</v>
      </c>
      <c r="CO1703" s="1">
        <f t="shared" si="304"/>
        <v>0</v>
      </c>
      <c r="CP1703" s="1">
        <v>193.97</v>
      </c>
      <c r="CQ1703" s="1">
        <f t="shared" si="305"/>
        <v>0</v>
      </c>
      <c r="CR1703" s="1">
        <v>24</v>
      </c>
    </row>
    <row r="1704" spans="1:96" s="1" customFormat="1" ht="15" hidden="1" customHeight="1" x14ac:dyDescent="0.25">
      <c r="A1704" s="1" t="s">
        <v>4444</v>
      </c>
      <c r="B1704" s="1" t="s">
        <v>4445</v>
      </c>
      <c r="C1704" s="1" t="s">
        <v>25</v>
      </c>
      <c r="D1704" s="1" t="s">
        <v>84</v>
      </c>
      <c r="E1704" s="1" t="s">
        <v>4446</v>
      </c>
      <c r="F1704" s="1" t="s">
        <v>4447</v>
      </c>
      <c r="G1704" s="1" t="s">
        <v>316</v>
      </c>
      <c r="H1704" s="1" t="s">
        <v>391</v>
      </c>
      <c r="I1704" s="1" t="s">
        <v>4448</v>
      </c>
      <c r="J1704" s="1" t="s">
        <v>4448</v>
      </c>
      <c r="K1704" s="1" t="s">
        <v>4449</v>
      </c>
      <c r="L1704" s="1" t="s">
        <v>1874</v>
      </c>
      <c r="M1704" s="1" t="s">
        <v>1080</v>
      </c>
      <c r="N1704" s="1" t="s">
        <v>4450</v>
      </c>
      <c r="O1704" s="1" t="s">
        <v>3020</v>
      </c>
      <c r="P1704" s="1">
        <v>1145</v>
      </c>
      <c r="Q1704" s="1" t="s">
        <v>5597</v>
      </c>
      <c r="R1704" s="1" t="s">
        <v>38</v>
      </c>
      <c r="S1704" s="1" t="s">
        <v>5598</v>
      </c>
      <c r="T1704" s="1" t="s">
        <v>3897</v>
      </c>
      <c r="U1704" s="1">
        <v>1</v>
      </c>
      <c r="V1704" s="1" t="s">
        <v>817</v>
      </c>
      <c r="W1704" s="1" t="s">
        <v>41</v>
      </c>
      <c r="X1704" s="1">
        <v>3</v>
      </c>
      <c r="Z1704" s="1">
        <v>133.1</v>
      </c>
      <c r="AA1704" s="1">
        <v>50</v>
      </c>
      <c r="AE1704" s="1">
        <v>66.599999999999994</v>
      </c>
      <c r="AH1704" s="1">
        <v>16.5</v>
      </c>
      <c r="AO1704" s="1">
        <f t="shared" si="297"/>
        <v>0</v>
      </c>
      <c r="AP1704" s="1">
        <v>50</v>
      </c>
      <c r="BI1704" s="1">
        <f t="shared" si="298"/>
        <v>0</v>
      </c>
      <c r="BJ1704" s="1">
        <v>20</v>
      </c>
      <c r="BM1704" s="1">
        <v>2</v>
      </c>
      <c r="BQ1704" s="1">
        <v>8</v>
      </c>
      <c r="BU1704" s="1">
        <v>10</v>
      </c>
      <c r="BX1704" s="1">
        <f t="shared" si="299"/>
        <v>0</v>
      </c>
      <c r="CA1704" s="1">
        <f t="shared" si="300"/>
        <v>0</v>
      </c>
      <c r="CB1704" s="1">
        <f t="shared" si="301"/>
        <v>0</v>
      </c>
      <c r="CC1704" s="1">
        <v>30</v>
      </c>
      <c r="CD1704" s="1">
        <v>30</v>
      </c>
      <c r="CG1704" s="1">
        <f t="shared" si="302"/>
        <v>0</v>
      </c>
      <c r="CH1704" s="1">
        <v>16</v>
      </c>
      <c r="CI1704" s="1">
        <v>16</v>
      </c>
      <c r="CL1704" s="1">
        <f t="shared" si="303"/>
        <v>0</v>
      </c>
      <c r="CO1704" s="1">
        <f t="shared" si="304"/>
        <v>0</v>
      </c>
      <c r="CP1704" s="1">
        <v>183.1</v>
      </c>
      <c r="CQ1704" s="1">
        <f t="shared" si="305"/>
        <v>0</v>
      </c>
      <c r="CR1704" s="1">
        <v>25</v>
      </c>
    </row>
    <row r="1705" spans="1:96" s="1" customFormat="1" ht="15" hidden="1" customHeight="1" x14ac:dyDescent="0.25">
      <c r="A1705" s="1" t="s">
        <v>4032</v>
      </c>
      <c r="B1705" s="1" t="s">
        <v>4033</v>
      </c>
      <c r="C1705" s="1" t="s">
        <v>25</v>
      </c>
      <c r="D1705" s="1" t="s">
        <v>84</v>
      </c>
      <c r="E1705" s="1" t="s">
        <v>4034</v>
      </c>
      <c r="F1705" s="1" t="s">
        <v>4035</v>
      </c>
      <c r="G1705" s="1" t="s">
        <v>985</v>
      </c>
      <c r="H1705" s="1" t="s">
        <v>137</v>
      </c>
      <c r="I1705" s="1" t="s">
        <v>4036</v>
      </c>
      <c r="J1705" s="1" t="s">
        <v>4036</v>
      </c>
      <c r="K1705" s="1" t="s">
        <v>4037</v>
      </c>
      <c r="L1705" s="1" t="s">
        <v>105</v>
      </c>
      <c r="M1705" s="1" t="s">
        <v>4038</v>
      </c>
      <c r="N1705" s="1" t="s">
        <v>4039</v>
      </c>
      <c r="O1705" s="1" t="s">
        <v>639</v>
      </c>
      <c r="P1705" s="1">
        <v>1145</v>
      </c>
      <c r="Q1705" s="1" t="s">
        <v>5597</v>
      </c>
      <c r="R1705" s="1" t="s">
        <v>38</v>
      </c>
      <c r="S1705" s="1" t="s">
        <v>5598</v>
      </c>
      <c r="T1705" s="1" t="s">
        <v>3897</v>
      </c>
      <c r="U1705" s="1">
        <v>1</v>
      </c>
      <c r="V1705" s="1" t="s">
        <v>817</v>
      </c>
      <c r="W1705" s="1" t="s">
        <v>41</v>
      </c>
      <c r="X1705" s="1">
        <v>4</v>
      </c>
      <c r="Z1705" s="1">
        <v>88.89</v>
      </c>
      <c r="AA1705" s="1">
        <v>50</v>
      </c>
      <c r="AH1705" s="1">
        <v>8.25</v>
      </c>
      <c r="AJ1705" s="1">
        <v>30.64</v>
      </c>
      <c r="AO1705" s="1">
        <f t="shared" si="297"/>
        <v>0</v>
      </c>
      <c r="AP1705" s="1">
        <v>50</v>
      </c>
      <c r="BI1705" s="1">
        <f t="shared" si="298"/>
        <v>0</v>
      </c>
      <c r="BJ1705" s="1">
        <v>46.95</v>
      </c>
      <c r="BM1705" s="1">
        <v>1</v>
      </c>
      <c r="BO1705" s="1">
        <v>1.25</v>
      </c>
      <c r="BQ1705" s="1">
        <v>2</v>
      </c>
      <c r="BS1705" s="1">
        <v>2.7</v>
      </c>
      <c r="BU1705" s="1">
        <v>10</v>
      </c>
      <c r="BV1705" s="1">
        <v>10</v>
      </c>
      <c r="BX1705" s="1">
        <f t="shared" si="299"/>
        <v>0</v>
      </c>
      <c r="BY1705" s="1">
        <v>20</v>
      </c>
      <c r="CA1705" s="1">
        <f t="shared" si="300"/>
        <v>0</v>
      </c>
      <c r="CB1705" s="1">
        <f t="shared" si="301"/>
        <v>0</v>
      </c>
      <c r="CC1705" s="1">
        <v>40</v>
      </c>
      <c r="CD1705" s="1">
        <v>40</v>
      </c>
      <c r="CG1705" s="1">
        <f t="shared" si="302"/>
        <v>0</v>
      </c>
      <c r="CH1705" s="1">
        <v>24</v>
      </c>
      <c r="CI1705" s="1">
        <v>24</v>
      </c>
      <c r="CL1705" s="1">
        <f t="shared" si="303"/>
        <v>0</v>
      </c>
      <c r="CO1705" s="1">
        <f t="shared" si="304"/>
        <v>0</v>
      </c>
      <c r="CP1705" s="1">
        <v>175.84</v>
      </c>
      <c r="CQ1705" s="1">
        <f t="shared" si="305"/>
        <v>0</v>
      </c>
      <c r="CR1705" s="1">
        <v>26</v>
      </c>
    </row>
    <row r="1706" spans="1:96" s="1" customFormat="1" ht="15" hidden="1" customHeight="1" x14ac:dyDescent="0.25">
      <c r="A1706" s="1" t="s">
        <v>4451</v>
      </c>
      <c r="B1706" s="1" t="s">
        <v>4452</v>
      </c>
      <c r="C1706" s="1" t="s">
        <v>267</v>
      </c>
      <c r="D1706" s="1" t="s">
        <v>84</v>
      </c>
      <c r="E1706" s="1" t="s">
        <v>4453</v>
      </c>
      <c r="F1706" s="1" t="s">
        <v>1003</v>
      </c>
      <c r="G1706" s="1" t="s">
        <v>1630</v>
      </c>
      <c r="H1706" s="1" t="s">
        <v>284</v>
      </c>
      <c r="I1706" s="1" t="s">
        <v>4454</v>
      </c>
      <c r="J1706" s="1" t="s">
        <v>4455</v>
      </c>
      <c r="K1706" s="1" t="s">
        <v>4456</v>
      </c>
      <c r="L1706" s="1" t="s">
        <v>187</v>
      </c>
      <c r="M1706" s="1" t="s">
        <v>188</v>
      </c>
      <c r="N1706" s="1" t="s">
        <v>4457</v>
      </c>
      <c r="O1706" s="1" t="s">
        <v>190</v>
      </c>
      <c r="P1706" s="1">
        <v>1145</v>
      </c>
      <c r="Q1706" s="1" t="s">
        <v>5597</v>
      </c>
      <c r="R1706" s="1" t="s">
        <v>38</v>
      </c>
      <c r="S1706" s="1" t="s">
        <v>5598</v>
      </c>
      <c r="T1706" s="1" t="s">
        <v>3897</v>
      </c>
      <c r="U1706" s="1">
        <v>1</v>
      </c>
      <c r="V1706" s="1" t="s">
        <v>817</v>
      </c>
      <c r="W1706" s="1" t="s">
        <v>41</v>
      </c>
      <c r="X1706" s="1">
        <v>1</v>
      </c>
      <c r="Z1706" s="1">
        <v>107.99</v>
      </c>
      <c r="AA1706" s="1">
        <v>10</v>
      </c>
      <c r="AB1706" s="1">
        <v>29.05</v>
      </c>
      <c r="AJ1706" s="1">
        <v>68.94</v>
      </c>
      <c r="AO1706" s="1">
        <f t="shared" si="297"/>
        <v>0</v>
      </c>
      <c r="AP1706" s="1">
        <v>10</v>
      </c>
      <c r="BI1706" s="1">
        <f t="shared" si="298"/>
        <v>0</v>
      </c>
      <c r="BJ1706" s="1">
        <v>24.5</v>
      </c>
      <c r="BK1706" s="1">
        <v>0.5</v>
      </c>
      <c r="BO1706" s="1">
        <v>1.25</v>
      </c>
      <c r="BR1706" s="1">
        <v>2.75</v>
      </c>
      <c r="BX1706" s="1">
        <f t="shared" si="299"/>
        <v>0</v>
      </c>
      <c r="BY1706" s="1">
        <v>20</v>
      </c>
      <c r="CA1706" s="1">
        <f t="shared" si="300"/>
        <v>0</v>
      </c>
      <c r="CB1706" s="1">
        <f t="shared" si="301"/>
        <v>0</v>
      </c>
      <c r="CC1706" s="1">
        <v>40</v>
      </c>
      <c r="CD1706" s="1">
        <v>40</v>
      </c>
      <c r="CG1706" s="1">
        <f t="shared" si="302"/>
        <v>0</v>
      </c>
      <c r="CH1706" s="1">
        <v>24</v>
      </c>
      <c r="CI1706" s="1">
        <v>24</v>
      </c>
      <c r="CL1706" s="1">
        <f t="shared" si="303"/>
        <v>0</v>
      </c>
      <c r="CO1706" s="1">
        <f t="shared" si="304"/>
        <v>0</v>
      </c>
      <c r="CP1706" s="1">
        <v>172.49</v>
      </c>
      <c r="CQ1706" s="1">
        <f t="shared" si="305"/>
        <v>0</v>
      </c>
      <c r="CR1706" s="1">
        <v>27</v>
      </c>
    </row>
    <row r="1707" spans="1:96" s="1" customFormat="1" ht="15" hidden="1" customHeight="1" x14ac:dyDescent="0.25">
      <c r="A1707" s="1" t="s">
        <v>4900</v>
      </c>
      <c r="B1707" s="1" t="s">
        <v>4901</v>
      </c>
      <c r="C1707" s="1" t="s">
        <v>25</v>
      </c>
      <c r="D1707" s="1" t="s">
        <v>84</v>
      </c>
      <c r="E1707" s="1" t="s">
        <v>4902</v>
      </c>
      <c r="F1707" s="1" t="s">
        <v>4903</v>
      </c>
      <c r="G1707" s="1" t="s">
        <v>74</v>
      </c>
      <c r="H1707" s="1" t="s">
        <v>137</v>
      </c>
      <c r="I1707" s="1" t="s">
        <v>4904</v>
      </c>
      <c r="J1707" s="1" t="s">
        <v>4905</v>
      </c>
      <c r="K1707" s="1" t="s">
        <v>4906</v>
      </c>
      <c r="L1707" s="1" t="s">
        <v>4907</v>
      </c>
      <c r="M1707" s="1" t="s">
        <v>4908</v>
      </c>
      <c r="N1707" s="1" t="s">
        <v>4909</v>
      </c>
      <c r="O1707" s="1" t="s">
        <v>4910</v>
      </c>
      <c r="P1707" s="1">
        <v>1145</v>
      </c>
      <c r="Q1707" s="1" t="s">
        <v>5597</v>
      </c>
      <c r="R1707" s="1" t="s">
        <v>38</v>
      </c>
      <c r="S1707" s="1" t="s">
        <v>5598</v>
      </c>
      <c r="T1707" s="1" t="s">
        <v>3897</v>
      </c>
      <c r="U1707" s="1">
        <v>1</v>
      </c>
      <c r="V1707" s="1" t="s">
        <v>817</v>
      </c>
      <c r="W1707" s="1" t="s">
        <v>41</v>
      </c>
      <c r="X1707" s="1">
        <v>1</v>
      </c>
      <c r="Z1707" s="1">
        <v>127.72</v>
      </c>
      <c r="AA1707" s="1">
        <v>10</v>
      </c>
      <c r="AB1707" s="1">
        <v>56.44</v>
      </c>
      <c r="AJ1707" s="1">
        <v>61.28</v>
      </c>
      <c r="AO1707" s="1">
        <f t="shared" si="297"/>
        <v>0</v>
      </c>
      <c r="AP1707" s="1">
        <v>10</v>
      </c>
      <c r="BI1707" s="1">
        <f t="shared" si="298"/>
        <v>0</v>
      </c>
      <c r="BJ1707" s="1">
        <v>5</v>
      </c>
      <c r="BO1707" s="1">
        <v>5</v>
      </c>
      <c r="BX1707" s="1">
        <f t="shared" si="299"/>
        <v>0</v>
      </c>
      <c r="CA1707" s="1">
        <f t="shared" si="300"/>
        <v>0</v>
      </c>
      <c r="CB1707" s="1">
        <f t="shared" si="301"/>
        <v>0</v>
      </c>
      <c r="CC1707" s="1">
        <v>30</v>
      </c>
      <c r="CD1707" s="1">
        <v>30</v>
      </c>
      <c r="CG1707" s="1">
        <f t="shared" si="302"/>
        <v>0</v>
      </c>
      <c r="CH1707" s="1">
        <v>16</v>
      </c>
      <c r="CI1707" s="1">
        <v>16</v>
      </c>
      <c r="CL1707" s="1">
        <f t="shared" si="303"/>
        <v>0</v>
      </c>
      <c r="CO1707" s="1">
        <f t="shared" si="304"/>
        <v>0</v>
      </c>
      <c r="CP1707" s="1">
        <v>162.72</v>
      </c>
      <c r="CQ1707" s="1">
        <f t="shared" si="305"/>
        <v>0</v>
      </c>
      <c r="CR1707" s="1">
        <v>28</v>
      </c>
    </row>
    <row r="1708" spans="1:96" s="1" customFormat="1" ht="15" hidden="1" customHeight="1" x14ac:dyDescent="0.25">
      <c r="A1708" s="1" t="s">
        <v>4458</v>
      </c>
      <c r="B1708" s="1" t="s">
        <v>4459</v>
      </c>
      <c r="C1708" s="1" t="s">
        <v>25</v>
      </c>
      <c r="D1708" s="1" t="s">
        <v>84</v>
      </c>
      <c r="E1708" s="1" t="s">
        <v>4460</v>
      </c>
      <c r="F1708" s="1" t="s">
        <v>4461</v>
      </c>
      <c r="G1708" s="1" t="s">
        <v>717</v>
      </c>
      <c r="H1708" s="1" t="s">
        <v>137</v>
      </c>
      <c r="I1708" s="1" t="s">
        <v>4462</v>
      </c>
      <c r="J1708" s="1" t="s">
        <v>4463</v>
      </c>
      <c r="K1708" s="1" t="s">
        <v>4464</v>
      </c>
      <c r="L1708" s="1" t="s">
        <v>105</v>
      </c>
      <c r="M1708" s="1" t="s">
        <v>436</v>
      </c>
      <c r="N1708" s="1" t="s">
        <v>4465</v>
      </c>
      <c r="O1708" s="1" t="s">
        <v>438</v>
      </c>
      <c r="P1708" s="1">
        <v>1145</v>
      </c>
      <c r="Q1708" s="1" t="s">
        <v>5597</v>
      </c>
      <c r="R1708" s="1" t="s">
        <v>38</v>
      </c>
      <c r="S1708" s="1" t="s">
        <v>5598</v>
      </c>
      <c r="T1708" s="1" t="s">
        <v>3897</v>
      </c>
      <c r="U1708" s="1">
        <v>1</v>
      </c>
      <c r="V1708" s="1" t="s">
        <v>817</v>
      </c>
      <c r="W1708" s="1" t="s">
        <v>41</v>
      </c>
      <c r="X1708" s="1">
        <v>1</v>
      </c>
      <c r="Z1708" s="1">
        <v>39.049999999999997</v>
      </c>
      <c r="AA1708" s="1">
        <v>10</v>
      </c>
      <c r="AB1708" s="1">
        <v>29.05</v>
      </c>
      <c r="AO1708" s="1">
        <f t="shared" si="297"/>
        <v>0</v>
      </c>
      <c r="AP1708" s="1">
        <v>10</v>
      </c>
      <c r="BI1708" s="1">
        <f t="shared" si="298"/>
        <v>0</v>
      </c>
      <c r="BJ1708" s="1">
        <v>82.7</v>
      </c>
      <c r="BS1708" s="1">
        <v>2.7</v>
      </c>
      <c r="BW1708" s="1">
        <v>10</v>
      </c>
      <c r="BX1708" s="1">
        <f t="shared" si="299"/>
        <v>0</v>
      </c>
      <c r="BZ1708" s="1">
        <v>70</v>
      </c>
      <c r="CA1708" s="1">
        <f t="shared" si="300"/>
        <v>0</v>
      </c>
      <c r="CB1708" s="1">
        <f t="shared" si="301"/>
        <v>0</v>
      </c>
      <c r="CC1708" s="1">
        <v>40</v>
      </c>
      <c r="CD1708" s="1">
        <v>40</v>
      </c>
      <c r="CG1708" s="1">
        <f t="shared" si="302"/>
        <v>0</v>
      </c>
      <c r="CH1708" s="1">
        <v>24</v>
      </c>
      <c r="CI1708" s="1">
        <v>24</v>
      </c>
      <c r="CL1708" s="1">
        <f t="shared" si="303"/>
        <v>0</v>
      </c>
      <c r="CO1708" s="1">
        <f t="shared" si="304"/>
        <v>0</v>
      </c>
      <c r="CP1708" s="1">
        <v>161.75</v>
      </c>
      <c r="CQ1708" s="1">
        <f t="shared" si="305"/>
        <v>0</v>
      </c>
      <c r="CR1708" s="1">
        <v>29</v>
      </c>
    </row>
    <row r="1709" spans="1:96" s="1" customFormat="1" ht="15" hidden="1" customHeight="1" x14ac:dyDescent="0.25">
      <c r="A1709" s="1" t="s">
        <v>4466</v>
      </c>
      <c r="B1709" s="1" t="s">
        <v>4467</v>
      </c>
      <c r="C1709" s="1" t="s">
        <v>267</v>
      </c>
      <c r="D1709" s="1" t="s">
        <v>84</v>
      </c>
      <c r="E1709" s="1" t="s">
        <v>4468</v>
      </c>
      <c r="F1709" s="1" t="s">
        <v>4469</v>
      </c>
      <c r="G1709" s="1" t="s">
        <v>4470</v>
      </c>
      <c r="H1709" s="1" t="s">
        <v>1246</v>
      </c>
      <c r="I1709" s="1" t="s">
        <v>4471</v>
      </c>
      <c r="J1709" s="1" t="s">
        <v>4472</v>
      </c>
      <c r="K1709" s="1" t="s">
        <v>4473</v>
      </c>
      <c r="L1709" s="1" t="s">
        <v>92</v>
      </c>
      <c r="M1709" s="1" t="s">
        <v>93</v>
      </c>
      <c r="N1709" s="1" t="s">
        <v>4474</v>
      </c>
      <c r="O1709" s="1" t="s">
        <v>95</v>
      </c>
      <c r="P1709" s="1">
        <v>1145</v>
      </c>
      <c r="Q1709" s="1" t="s">
        <v>5597</v>
      </c>
      <c r="R1709" s="1" t="s">
        <v>38</v>
      </c>
      <c r="S1709" s="1" t="s">
        <v>5598</v>
      </c>
      <c r="T1709" s="1" t="s">
        <v>3897</v>
      </c>
      <c r="U1709" s="1">
        <v>1</v>
      </c>
      <c r="V1709" s="1" t="s">
        <v>817</v>
      </c>
      <c r="W1709" s="1" t="s">
        <v>41</v>
      </c>
      <c r="X1709" s="1">
        <v>4</v>
      </c>
      <c r="Z1709" s="1">
        <v>106.96</v>
      </c>
      <c r="AA1709" s="1">
        <v>50</v>
      </c>
      <c r="AG1709" s="1">
        <v>11</v>
      </c>
      <c r="AJ1709" s="1">
        <v>45.96</v>
      </c>
      <c r="AO1709" s="1">
        <f t="shared" si="297"/>
        <v>0</v>
      </c>
      <c r="AP1709" s="1">
        <v>50</v>
      </c>
      <c r="BI1709" s="1">
        <f t="shared" si="298"/>
        <v>0</v>
      </c>
      <c r="BJ1709" s="1">
        <v>2</v>
      </c>
      <c r="BQ1709" s="1">
        <v>2</v>
      </c>
      <c r="BX1709" s="1">
        <f t="shared" si="299"/>
        <v>0</v>
      </c>
      <c r="CA1709" s="1">
        <f t="shared" si="300"/>
        <v>0</v>
      </c>
      <c r="CB1709" s="1">
        <f t="shared" si="301"/>
        <v>0</v>
      </c>
      <c r="CC1709" s="1">
        <v>50</v>
      </c>
      <c r="CD1709" s="1">
        <v>50</v>
      </c>
      <c r="CG1709" s="1">
        <f t="shared" si="302"/>
        <v>0</v>
      </c>
      <c r="CH1709" s="1">
        <v>32</v>
      </c>
      <c r="CI1709" s="1">
        <v>32</v>
      </c>
      <c r="CL1709" s="1">
        <f t="shared" si="303"/>
        <v>0</v>
      </c>
      <c r="CO1709" s="1">
        <f t="shared" si="304"/>
        <v>0</v>
      </c>
      <c r="CP1709" s="1">
        <v>158.96</v>
      </c>
      <c r="CQ1709" s="1">
        <f t="shared" si="305"/>
        <v>0</v>
      </c>
      <c r="CR1709" s="1">
        <v>30</v>
      </c>
    </row>
    <row r="1710" spans="1:96" s="1" customFormat="1" ht="15" hidden="1" customHeight="1" x14ac:dyDescent="0.25">
      <c r="A1710" s="1" t="s">
        <v>5345</v>
      </c>
      <c r="B1710" s="1" t="s">
        <v>5346</v>
      </c>
      <c r="C1710" s="1" t="s">
        <v>133</v>
      </c>
      <c r="D1710" s="1" t="s">
        <v>84</v>
      </c>
      <c r="E1710" s="1" t="s">
        <v>5347</v>
      </c>
      <c r="F1710" s="1" t="s">
        <v>5348</v>
      </c>
      <c r="G1710" s="1" t="s">
        <v>5349</v>
      </c>
      <c r="H1710" s="1" t="s">
        <v>30</v>
      </c>
      <c r="I1710" s="1" t="s">
        <v>5350</v>
      </c>
      <c r="J1710" s="1" t="s">
        <v>5350</v>
      </c>
      <c r="K1710" s="1" t="s">
        <v>5351</v>
      </c>
      <c r="L1710" s="1" t="s">
        <v>105</v>
      </c>
      <c r="M1710" s="1" t="s">
        <v>1080</v>
      </c>
      <c r="N1710" s="1" t="s">
        <v>5352</v>
      </c>
      <c r="O1710" s="1" t="s">
        <v>3020</v>
      </c>
      <c r="P1710" s="1">
        <v>1145</v>
      </c>
      <c r="Q1710" s="1" t="s">
        <v>5597</v>
      </c>
      <c r="R1710" s="1" t="s">
        <v>38</v>
      </c>
      <c r="S1710" s="1" t="s">
        <v>5598</v>
      </c>
      <c r="T1710" s="1" t="s">
        <v>3897</v>
      </c>
      <c r="U1710" s="1">
        <v>1</v>
      </c>
      <c r="V1710" s="1" t="s">
        <v>817</v>
      </c>
      <c r="W1710" s="1" t="s">
        <v>41</v>
      </c>
      <c r="X1710" s="1">
        <v>2</v>
      </c>
      <c r="Z1710" s="1">
        <v>58.72</v>
      </c>
      <c r="AA1710" s="1">
        <v>10</v>
      </c>
      <c r="AC1710" s="1">
        <v>48.72</v>
      </c>
      <c r="AO1710" s="1">
        <f t="shared" si="297"/>
        <v>0</v>
      </c>
      <c r="AP1710" s="1">
        <v>10</v>
      </c>
      <c r="BI1710" s="1">
        <f t="shared" si="298"/>
        <v>0</v>
      </c>
      <c r="BJ1710" s="1">
        <v>40.1</v>
      </c>
      <c r="BQ1710" s="1">
        <v>12</v>
      </c>
      <c r="BS1710" s="1">
        <v>8.1</v>
      </c>
      <c r="BX1710" s="1">
        <f t="shared" si="299"/>
        <v>0</v>
      </c>
      <c r="BY1710" s="1">
        <v>20</v>
      </c>
      <c r="CA1710" s="1">
        <f t="shared" si="300"/>
        <v>0</v>
      </c>
      <c r="CB1710" s="1">
        <f t="shared" si="301"/>
        <v>0</v>
      </c>
      <c r="CC1710" s="1">
        <v>60</v>
      </c>
      <c r="CD1710" s="1">
        <v>60</v>
      </c>
      <c r="CG1710" s="1">
        <f t="shared" si="302"/>
        <v>0</v>
      </c>
      <c r="CH1710" s="1">
        <v>40</v>
      </c>
      <c r="CI1710" s="1">
        <v>40</v>
      </c>
      <c r="CL1710" s="1">
        <f t="shared" si="303"/>
        <v>0</v>
      </c>
      <c r="CO1710" s="1">
        <f t="shared" si="304"/>
        <v>0</v>
      </c>
      <c r="CP1710" s="1">
        <v>158.82</v>
      </c>
      <c r="CQ1710" s="1">
        <f t="shared" si="305"/>
        <v>0</v>
      </c>
      <c r="CR1710" s="1">
        <v>31</v>
      </c>
    </row>
    <row r="1711" spans="1:96" s="1" customFormat="1" ht="15" hidden="1" customHeight="1" x14ac:dyDescent="0.25">
      <c r="A1711" s="1" t="s">
        <v>439</v>
      </c>
      <c r="B1711" s="1" t="s">
        <v>440</v>
      </c>
      <c r="C1711" s="1" t="s">
        <v>157</v>
      </c>
      <c r="D1711" s="1" t="s">
        <v>84</v>
      </c>
      <c r="E1711" s="1" t="s">
        <v>441</v>
      </c>
      <c r="F1711" s="1" t="s">
        <v>442</v>
      </c>
      <c r="G1711" s="1" t="s">
        <v>283</v>
      </c>
      <c r="H1711" s="1" t="s">
        <v>123</v>
      </c>
      <c r="I1711" s="1" t="s">
        <v>443</v>
      </c>
      <c r="J1711" s="1" t="s">
        <v>444</v>
      </c>
      <c r="K1711" s="1" t="s">
        <v>445</v>
      </c>
      <c r="L1711" s="1" t="s">
        <v>105</v>
      </c>
      <c r="M1711" s="1" t="s">
        <v>446</v>
      </c>
      <c r="N1711" s="1" t="s">
        <v>447</v>
      </c>
      <c r="O1711" s="1" t="s">
        <v>375</v>
      </c>
      <c r="P1711" s="1">
        <v>1145</v>
      </c>
      <c r="Q1711" s="1" t="s">
        <v>5597</v>
      </c>
      <c r="R1711" s="1" t="s">
        <v>38</v>
      </c>
      <c r="S1711" s="1" t="s">
        <v>5598</v>
      </c>
      <c r="T1711" s="1" t="s">
        <v>3897</v>
      </c>
      <c r="U1711" s="1">
        <v>1</v>
      </c>
      <c r="V1711" s="1" t="s">
        <v>817</v>
      </c>
      <c r="W1711" s="1" t="s">
        <v>41</v>
      </c>
      <c r="X1711" s="1">
        <v>3</v>
      </c>
      <c r="Z1711" s="1">
        <v>114.63</v>
      </c>
      <c r="AA1711" s="1">
        <v>10</v>
      </c>
      <c r="AC1711" s="1">
        <v>3.48</v>
      </c>
      <c r="AH1711" s="1">
        <v>27.5</v>
      </c>
      <c r="AJ1711" s="1">
        <v>15.32</v>
      </c>
      <c r="AL1711" s="1">
        <v>58.33</v>
      </c>
      <c r="AO1711" s="1">
        <f t="shared" si="297"/>
        <v>0</v>
      </c>
      <c r="AP1711" s="1">
        <v>192.67</v>
      </c>
      <c r="AR1711" s="1">
        <v>3</v>
      </c>
      <c r="AX1711" s="1">
        <v>13.7</v>
      </c>
      <c r="BA1711" s="1">
        <v>7.64</v>
      </c>
      <c r="BE1711" s="1">
        <v>58.33</v>
      </c>
      <c r="BH1711" s="1">
        <v>100</v>
      </c>
      <c r="BI1711" s="1">
        <f t="shared" si="298"/>
        <v>0</v>
      </c>
      <c r="BX1711" s="1">
        <f t="shared" si="299"/>
        <v>0</v>
      </c>
      <c r="CA1711" s="1">
        <f t="shared" si="300"/>
        <v>0</v>
      </c>
      <c r="CB1711" s="1">
        <f t="shared" si="301"/>
        <v>0</v>
      </c>
      <c r="CC1711" s="1">
        <v>20</v>
      </c>
      <c r="CD1711" s="1">
        <v>20</v>
      </c>
      <c r="CG1711" s="1">
        <f t="shared" si="302"/>
        <v>0</v>
      </c>
      <c r="CH1711" s="1">
        <v>8</v>
      </c>
      <c r="CI1711" s="1">
        <v>8</v>
      </c>
      <c r="CL1711" s="1">
        <f t="shared" si="303"/>
        <v>0</v>
      </c>
      <c r="CO1711" s="1">
        <f t="shared" si="304"/>
        <v>0</v>
      </c>
      <c r="CP1711" s="1">
        <v>134.63</v>
      </c>
      <c r="CQ1711" s="1">
        <f t="shared" si="305"/>
        <v>0</v>
      </c>
      <c r="CR1711" s="1">
        <v>32</v>
      </c>
    </row>
    <row r="1712" spans="1:96" s="1" customFormat="1" ht="15" hidden="1" customHeight="1" x14ac:dyDescent="0.25">
      <c r="A1712" s="1" t="s">
        <v>4486</v>
      </c>
      <c r="B1712" s="1" t="s">
        <v>4487</v>
      </c>
      <c r="C1712" s="1" t="s">
        <v>3023</v>
      </c>
      <c r="D1712" s="1" t="s">
        <v>84</v>
      </c>
      <c r="E1712" s="1" t="s">
        <v>4488</v>
      </c>
      <c r="F1712" s="1" t="s">
        <v>4489</v>
      </c>
      <c r="G1712" s="1" t="s">
        <v>74</v>
      </c>
      <c r="H1712" s="1" t="s">
        <v>577</v>
      </c>
      <c r="I1712" s="1" t="s">
        <v>4490</v>
      </c>
      <c r="J1712" s="1" t="s">
        <v>4491</v>
      </c>
      <c r="K1712" s="1" t="s">
        <v>4492</v>
      </c>
      <c r="L1712" s="1" t="s">
        <v>299</v>
      </c>
      <c r="M1712" s="1" t="s">
        <v>4493</v>
      </c>
      <c r="N1712" s="1" t="s">
        <v>4494</v>
      </c>
      <c r="O1712" s="1" t="s">
        <v>907</v>
      </c>
      <c r="P1712" s="1">
        <v>1145</v>
      </c>
      <c r="Q1712" s="1" t="s">
        <v>5597</v>
      </c>
      <c r="R1712" s="1" t="s">
        <v>38</v>
      </c>
      <c r="S1712" s="1" t="s">
        <v>5598</v>
      </c>
      <c r="T1712" s="1" t="s">
        <v>3897</v>
      </c>
      <c r="U1712" s="1">
        <v>1</v>
      </c>
      <c r="V1712" s="1" t="s">
        <v>817</v>
      </c>
      <c r="W1712" s="1" t="s">
        <v>41</v>
      </c>
      <c r="X1712" s="1">
        <v>1</v>
      </c>
      <c r="Z1712" s="1">
        <v>133.07</v>
      </c>
      <c r="AA1712" s="1">
        <v>10</v>
      </c>
      <c r="AB1712" s="1">
        <v>46.48</v>
      </c>
      <c r="AE1712" s="1">
        <v>76.59</v>
      </c>
      <c r="AO1712" s="1">
        <f t="shared" si="297"/>
        <v>0</v>
      </c>
      <c r="AP1712" s="1">
        <v>10</v>
      </c>
      <c r="BI1712" s="1">
        <f t="shared" si="298"/>
        <v>0</v>
      </c>
      <c r="BX1712" s="1">
        <f t="shared" si="299"/>
        <v>0</v>
      </c>
      <c r="CA1712" s="1">
        <f t="shared" si="300"/>
        <v>0</v>
      </c>
      <c r="CB1712" s="1">
        <f t="shared" si="301"/>
        <v>0</v>
      </c>
      <c r="CG1712" s="1">
        <f t="shared" si="302"/>
        <v>0</v>
      </c>
      <c r="CL1712" s="1">
        <f t="shared" si="303"/>
        <v>0</v>
      </c>
      <c r="CO1712" s="1">
        <f t="shared" si="304"/>
        <v>0</v>
      </c>
      <c r="CP1712" s="1">
        <v>133.07</v>
      </c>
      <c r="CQ1712" s="1">
        <f t="shared" si="305"/>
        <v>0</v>
      </c>
      <c r="CR1712" s="1">
        <v>33</v>
      </c>
    </row>
    <row r="1713" spans="1:231" s="1" customFormat="1" ht="15" hidden="1" customHeight="1" x14ac:dyDescent="0.25">
      <c r="A1713" s="1" t="s">
        <v>4495</v>
      </c>
      <c r="B1713" s="1" t="s">
        <v>4496</v>
      </c>
      <c r="C1713" s="1" t="s">
        <v>745</v>
      </c>
      <c r="D1713" s="1" t="s">
        <v>84</v>
      </c>
      <c r="E1713" s="1" t="s">
        <v>4497</v>
      </c>
      <c r="F1713" s="1" t="s">
        <v>4498</v>
      </c>
      <c r="G1713" s="1" t="s">
        <v>123</v>
      </c>
      <c r="H1713" s="1" t="s">
        <v>101</v>
      </c>
      <c r="I1713" s="1" t="s">
        <v>4499</v>
      </c>
      <c r="J1713" s="1" t="s">
        <v>4500</v>
      </c>
      <c r="K1713" s="1" t="s">
        <v>4501</v>
      </c>
      <c r="L1713" s="1" t="s">
        <v>362</v>
      </c>
      <c r="M1713" s="1" t="s">
        <v>363</v>
      </c>
      <c r="N1713" s="1" t="s">
        <v>4502</v>
      </c>
      <c r="O1713" s="1" t="s">
        <v>1171</v>
      </c>
      <c r="P1713" s="1">
        <v>1145</v>
      </c>
      <c r="Q1713" s="1" t="s">
        <v>5597</v>
      </c>
      <c r="R1713" s="1" t="s">
        <v>38</v>
      </c>
      <c r="S1713" s="1" t="s">
        <v>5598</v>
      </c>
      <c r="T1713" s="1" t="s">
        <v>3897</v>
      </c>
      <c r="U1713" s="1">
        <v>1</v>
      </c>
      <c r="V1713" s="1" t="s">
        <v>817</v>
      </c>
      <c r="W1713" s="1" t="s">
        <v>41</v>
      </c>
      <c r="X1713" s="1">
        <v>4</v>
      </c>
      <c r="Z1713" s="1">
        <v>102.07</v>
      </c>
      <c r="AA1713" s="1">
        <v>0</v>
      </c>
      <c r="AE1713" s="1">
        <v>59.94</v>
      </c>
      <c r="AJ1713" s="1">
        <v>42.13</v>
      </c>
      <c r="AO1713" s="1">
        <f t="shared" si="297"/>
        <v>0</v>
      </c>
      <c r="AP1713" s="1">
        <v>0</v>
      </c>
      <c r="BI1713" s="1">
        <f t="shared" si="298"/>
        <v>0</v>
      </c>
      <c r="BX1713" s="1">
        <f t="shared" si="299"/>
        <v>0</v>
      </c>
      <c r="CA1713" s="1">
        <f t="shared" si="300"/>
        <v>0</v>
      </c>
      <c r="CB1713" s="1">
        <f t="shared" si="301"/>
        <v>0</v>
      </c>
      <c r="CG1713" s="1">
        <f t="shared" si="302"/>
        <v>0</v>
      </c>
      <c r="CL1713" s="1">
        <f t="shared" si="303"/>
        <v>0</v>
      </c>
      <c r="CO1713" s="1">
        <f t="shared" si="304"/>
        <v>0</v>
      </c>
      <c r="CP1713" s="1">
        <v>102.07</v>
      </c>
      <c r="CQ1713" s="1">
        <f t="shared" si="305"/>
        <v>0</v>
      </c>
      <c r="CR1713" s="1">
        <v>34</v>
      </c>
    </row>
    <row r="1714" spans="1:231" s="1" customFormat="1" ht="15" hidden="1" customHeight="1" x14ac:dyDescent="0.25">
      <c r="A1714" s="1" t="s">
        <v>4511</v>
      </c>
      <c r="B1714" s="1" t="s">
        <v>4512</v>
      </c>
      <c r="C1714" s="1" t="s">
        <v>25</v>
      </c>
      <c r="D1714" s="1" t="s">
        <v>84</v>
      </c>
      <c r="E1714" s="1" t="s">
        <v>4513</v>
      </c>
      <c r="F1714" s="1" t="s">
        <v>4514</v>
      </c>
      <c r="G1714" s="1" t="s">
        <v>307</v>
      </c>
      <c r="H1714" s="1" t="s">
        <v>295</v>
      </c>
      <c r="I1714" s="1" t="s">
        <v>4515</v>
      </c>
      <c r="J1714" s="1" t="s">
        <v>4516</v>
      </c>
      <c r="K1714" s="1" t="s">
        <v>4517</v>
      </c>
      <c r="L1714" s="1" t="s">
        <v>2390</v>
      </c>
      <c r="M1714" s="1" t="s">
        <v>2391</v>
      </c>
      <c r="N1714" s="1" t="s">
        <v>4518</v>
      </c>
      <c r="O1714" s="1" t="s">
        <v>2393</v>
      </c>
      <c r="P1714" s="1">
        <v>1145</v>
      </c>
      <c r="Q1714" s="1" t="s">
        <v>5597</v>
      </c>
      <c r="R1714" s="1" t="s">
        <v>38</v>
      </c>
      <c r="S1714" s="1" t="s">
        <v>5598</v>
      </c>
      <c r="T1714" s="1" t="s">
        <v>3897</v>
      </c>
      <c r="U1714" s="1">
        <v>1</v>
      </c>
      <c r="V1714" s="1" t="s">
        <v>817</v>
      </c>
      <c r="W1714" s="1" t="s">
        <v>41</v>
      </c>
      <c r="X1714" s="1">
        <v>1</v>
      </c>
      <c r="Z1714" s="1">
        <v>65.290000000000006</v>
      </c>
      <c r="AA1714" s="1">
        <v>10</v>
      </c>
      <c r="AH1714" s="1">
        <v>5.5</v>
      </c>
      <c r="AJ1714" s="1">
        <v>49.79</v>
      </c>
      <c r="AO1714" s="1">
        <f t="shared" si="297"/>
        <v>0</v>
      </c>
      <c r="AP1714" s="1">
        <v>10</v>
      </c>
      <c r="BI1714" s="1">
        <f t="shared" si="298"/>
        <v>0</v>
      </c>
      <c r="BJ1714" s="1">
        <v>23</v>
      </c>
      <c r="BK1714" s="1">
        <v>1.5</v>
      </c>
      <c r="BP1714" s="1">
        <v>1.5</v>
      </c>
      <c r="BX1714" s="1">
        <f t="shared" si="299"/>
        <v>0</v>
      </c>
      <c r="BY1714" s="1">
        <v>20</v>
      </c>
      <c r="CA1714" s="1">
        <f t="shared" si="300"/>
        <v>0</v>
      </c>
      <c r="CB1714" s="1">
        <f t="shared" si="301"/>
        <v>0</v>
      </c>
      <c r="CG1714" s="1">
        <f t="shared" si="302"/>
        <v>0</v>
      </c>
      <c r="CL1714" s="1">
        <f t="shared" si="303"/>
        <v>0</v>
      </c>
      <c r="CO1714" s="1">
        <f t="shared" si="304"/>
        <v>0</v>
      </c>
      <c r="CP1714" s="1">
        <v>88.29</v>
      </c>
      <c r="CQ1714" s="1">
        <f t="shared" si="305"/>
        <v>0</v>
      </c>
      <c r="CR1714" s="1">
        <v>35</v>
      </c>
    </row>
    <row r="1715" spans="1:231" s="1" customFormat="1" ht="15" hidden="1" customHeight="1" x14ac:dyDescent="0.25">
      <c r="A1715" s="1" t="s">
        <v>4527</v>
      </c>
      <c r="B1715" s="1" t="s">
        <v>4528</v>
      </c>
      <c r="C1715" s="1" t="s">
        <v>25</v>
      </c>
      <c r="D1715" s="1" t="s">
        <v>84</v>
      </c>
      <c r="E1715" s="1" t="s">
        <v>4529</v>
      </c>
      <c r="F1715" s="1" t="s">
        <v>4530</v>
      </c>
      <c r="G1715" s="1" t="s">
        <v>217</v>
      </c>
      <c r="H1715" s="1" t="s">
        <v>29</v>
      </c>
      <c r="I1715" s="1" t="s">
        <v>4531</v>
      </c>
      <c r="J1715" s="1" t="s">
        <v>4531</v>
      </c>
      <c r="K1715" s="1" t="s">
        <v>4532</v>
      </c>
      <c r="L1715" s="1" t="s">
        <v>105</v>
      </c>
      <c r="M1715" s="1" t="s">
        <v>220</v>
      </c>
      <c r="N1715" s="1" t="s">
        <v>4533</v>
      </c>
      <c r="O1715" s="1" t="s">
        <v>130</v>
      </c>
      <c r="P1715" s="1">
        <v>1145</v>
      </c>
      <c r="Q1715" s="1" t="s">
        <v>5597</v>
      </c>
      <c r="R1715" s="1" t="s">
        <v>38</v>
      </c>
      <c r="S1715" s="1" t="s">
        <v>5598</v>
      </c>
      <c r="T1715" s="1" t="s">
        <v>3897</v>
      </c>
      <c r="U1715" s="1">
        <v>1</v>
      </c>
      <c r="V1715" s="1" t="s">
        <v>817</v>
      </c>
      <c r="W1715" s="1" t="s">
        <v>41</v>
      </c>
      <c r="X1715" s="1">
        <v>4</v>
      </c>
      <c r="Z1715" s="1">
        <v>55.5</v>
      </c>
      <c r="AA1715" s="1">
        <v>50</v>
      </c>
      <c r="AH1715" s="1">
        <v>5.5</v>
      </c>
      <c r="AO1715" s="1">
        <f t="shared" si="297"/>
        <v>0</v>
      </c>
      <c r="AP1715" s="1">
        <v>50</v>
      </c>
      <c r="BI1715" s="1">
        <f t="shared" si="298"/>
        <v>0</v>
      </c>
      <c r="BJ1715" s="1">
        <v>28.25</v>
      </c>
      <c r="BK1715" s="1">
        <v>1</v>
      </c>
      <c r="BM1715" s="1">
        <v>1</v>
      </c>
      <c r="BR1715" s="1">
        <v>2.75</v>
      </c>
      <c r="BT1715" s="1">
        <v>3.5</v>
      </c>
      <c r="BX1715" s="1">
        <f t="shared" si="299"/>
        <v>0</v>
      </c>
      <c r="BY1715" s="1">
        <v>20</v>
      </c>
      <c r="CA1715" s="1">
        <f t="shared" si="300"/>
        <v>0</v>
      </c>
      <c r="CB1715" s="1">
        <f t="shared" si="301"/>
        <v>0</v>
      </c>
      <c r="CG1715" s="1">
        <f t="shared" si="302"/>
        <v>0</v>
      </c>
      <c r="CL1715" s="1">
        <f t="shared" si="303"/>
        <v>0</v>
      </c>
      <c r="CO1715" s="1">
        <f t="shared" si="304"/>
        <v>0</v>
      </c>
      <c r="CP1715" s="1">
        <v>83.75</v>
      </c>
      <c r="CQ1715" s="1">
        <f t="shared" si="305"/>
        <v>0</v>
      </c>
      <c r="CR1715" s="1">
        <v>36</v>
      </c>
    </row>
    <row r="1716" spans="1:231" s="1" customFormat="1" ht="15" hidden="1" customHeight="1" x14ac:dyDescent="0.25">
      <c r="A1716" s="1" t="s">
        <v>794</v>
      </c>
      <c r="B1716" s="1" t="s">
        <v>795</v>
      </c>
      <c r="C1716" s="1" t="s">
        <v>267</v>
      </c>
      <c r="D1716" s="1" t="s">
        <v>84</v>
      </c>
      <c r="E1716" s="1" t="s">
        <v>796</v>
      </c>
      <c r="F1716" s="1" t="s">
        <v>797</v>
      </c>
      <c r="G1716" s="1" t="s">
        <v>29</v>
      </c>
      <c r="H1716" s="1" t="s">
        <v>74</v>
      </c>
      <c r="I1716" s="1" t="s">
        <v>798</v>
      </c>
      <c r="J1716" s="1" t="s">
        <v>799</v>
      </c>
      <c r="K1716" s="1" t="s">
        <v>800</v>
      </c>
      <c r="L1716" s="1" t="s">
        <v>319</v>
      </c>
      <c r="M1716" s="1" t="s">
        <v>801</v>
      </c>
      <c r="N1716" s="1" t="s">
        <v>802</v>
      </c>
      <c r="O1716" s="1" t="s">
        <v>438</v>
      </c>
      <c r="P1716" s="1">
        <v>1145</v>
      </c>
      <c r="Q1716" s="1" t="s">
        <v>5597</v>
      </c>
      <c r="R1716" s="1" t="s">
        <v>38</v>
      </c>
      <c r="S1716" s="1" t="s">
        <v>5598</v>
      </c>
      <c r="T1716" s="1" t="s">
        <v>3897</v>
      </c>
      <c r="U1716" s="1">
        <v>1</v>
      </c>
      <c r="V1716" s="1" t="s">
        <v>817</v>
      </c>
      <c r="W1716" s="1" t="s">
        <v>41</v>
      </c>
      <c r="X1716" s="1">
        <v>1</v>
      </c>
      <c r="Z1716" s="1">
        <v>83.69</v>
      </c>
      <c r="AA1716" s="1">
        <v>10</v>
      </c>
      <c r="AE1716" s="1">
        <v>59.94</v>
      </c>
      <c r="AH1716" s="1">
        <v>13.75</v>
      </c>
      <c r="AO1716" s="1">
        <f t="shared" si="297"/>
        <v>0</v>
      </c>
      <c r="AP1716" s="1">
        <v>10</v>
      </c>
      <c r="BI1716" s="1">
        <f t="shared" si="298"/>
        <v>0</v>
      </c>
      <c r="BX1716" s="1">
        <f t="shared" si="299"/>
        <v>0</v>
      </c>
      <c r="CA1716" s="1">
        <f t="shared" si="300"/>
        <v>0</v>
      </c>
      <c r="CB1716" s="1">
        <f t="shared" si="301"/>
        <v>0</v>
      </c>
      <c r="CG1716" s="1">
        <f t="shared" si="302"/>
        <v>0</v>
      </c>
      <c r="CL1716" s="1">
        <f t="shared" si="303"/>
        <v>0</v>
      </c>
      <c r="CO1716" s="1">
        <f t="shared" si="304"/>
        <v>0</v>
      </c>
      <c r="CP1716" s="1">
        <v>83.69</v>
      </c>
      <c r="CQ1716" s="1">
        <f t="shared" si="305"/>
        <v>0</v>
      </c>
      <c r="CR1716" s="1">
        <v>37</v>
      </c>
    </row>
    <row r="1717" spans="1:231" s="1" customFormat="1" ht="15" hidden="1" customHeight="1" x14ac:dyDescent="0.25">
      <c r="A1717" s="1" t="s">
        <v>776</v>
      </c>
      <c r="B1717" s="1" t="s">
        <v>777</v>
      </c>
      <c r="C1717" s="1" t="s">
        <v>267</v>
      </c>
      <c r="D1717" s="1" t="s">
        <v>84</v>
      </c>
      <c r="E1717" s="1" t="s">
        <v>778</v>
      </c>
      <c r="F1717" s="1" t="s">
        <v>779</v>
      </c>
      <c r="G1717" s="1" t="s">
        <v>780</v>
      </c>
      <c r="H1717" s="1" t="s">
        <v>195</v>
      </c>
      <c r="I1717" s="1" t="s">
        <v>781</v>
      </c>
      <c r="J1717" s="1" t="s">
        <v>781</v>
      </c>
      <c r="K1717" s="1" t="s">
        <v>782</v>
      </c>
      <c r="L1717" s="1" t="s">
        <v>362</v>
      </c>
      <c r="M1717" s="1" t="s">
        <v>176</v>
      </c>
      <c r="N1717" s="1" t="s">
        <v>783</v>
      </c>
      <c r="O1717" s="1" t="s">
        <v>784</v>
      </c>
      <c r="P1717" s="1">
        <v>1145</v>
      </c>
      <c r="Q1717" s="1" t="s">
        <v>5597</v>
      </c>
      <c r="R1717" s="1" t="s">
        <v>38</v>
      </c>
      <c r="S1717" s="1" t="s">
        <v>5598</v>
      </c>
      <c r="T1717" s="1" t="s">
        <v>3897</v>
      </c>
      <c r="U1717" s="1">
        <v>1</v>
      </c>
      <c r="V1717" s="1" t="s">
        <v>817</v>
      </c>
      <c r="W1717" s="1" t="s">
        <v>41</v>
      </c>
      <c r="X1717" s="1">
        <v>3</v>
      </c>
      <c r="Z1717" s="1">
        <v>19.25</v>
      </c>
      <c r="AA1717" s="1">
        <v>0</v>
      </c>
      <c r="AG1717" s="1">
        <v>5.5</v>
      </c>
      <c r="AH1717" s="1">
        <v>13.75</v>
      </c>
      <c r="AO1717" s="1">
        <f t="shared" si="297"/>
        <v>0</v>
      </c>
      <c r="AP1717" s="1">
        <v>0</v>
      </c>
      <c r="BI1717" s="1">
        <f t="shared" si="298"/>
        <v>0</v>
      </c>
      <c r="BJ1717" s="1">
        <v>47.4</v>
      </c>
      <c r="BK1717" s="1">
        <v>0.5</v>
      </c>
      <c r="BO1717" s="1">
        <v>15</v>
      </c>
      <c r="BP1717" s="1">
        <v>4.5</v>
      </c>
      <c r="BQ1717" s="1">
        <v>12</v>
      </c>
      <c r="BS1717" s="1">
        <v>5.4</v>
      </c>
      <c r="BV1717" s="1">
        <v>10</v>
      </c>
      <c r="BX1717" s="1">
        <f t="shared" si="299"/>
        <v>0</v>
      </c>
      <c r="CA1717" s="1">
        <f t="shared" si="300"/>
        <v>0</v>
      </c>
      <c r="CB1717" s="1">
        <f t="shared" si="301"/>
        <v>0</v>
      </c>
      <c r="CG1717" s="1">
        <f t="shared" si="302"/>
        <v>0</v>
      </c>
      <c r="CL1717" s="1">
        <f t="shared" si="303"/>
        <v>0</v>
      </c>
      <c r="CO1717" s="1">
        <f t="shared" si="304"/>
        <v>0</v>
      </c>
      <c r="CP1717" s="1">
        <v>66.650000000000006</v>
      </c>
      <c r="CQ1717" s="1">
        <f t="shared" si="305"/>
        <v>0</v>
      </c>
      <c r="CR1717" s="1">
        <v>38</v>
      </c>
    </row>
    <row r="1718" spans="1:231" s="1" customFormat="1" ht="15" hidden="1" customHeight="1" x14ac:dyDescent="0.25">
      <c r="A1718" s="1" t="s">
        <v>4734</v>
      </c>
      <c r="B1718" s="1" t="s">
        <v>4735</v>
      </c>
      <c r="C1718" s="1" t="s">
        <v>25</v>
      </c>
      <c r="D1718" s="1" t="s">
        <v>84</v>
      </c>
      <c r="E1718" s="1" t="s">
        <v>4736</v>
      </c>
      <c r="F1718" s="1" t="s">
        <v>587</v>
      </c>
      <c r="G1718" s="1" t="s">
        <v>74</v>
      </c>
      <c r="H1718" s="1" t="s">
        <v>137</v>
      </c>
      <c r="I1718" s="1" t="s">
        <v>4737</v>
      </c>
      <c r="J1718" s="1" t="s">
        <v>4738</v>
      </c>
      <c r="K1718" s="1" t="s">
        <v>4739</v>
      </c>
      <c r="L1718" s="1" t="s">
        <v>661</v>
      </c>
      <c r="M1718" s="1" t="s">
        <v>176</v>
      </c>
      <c r="N1718" s="1" t="s">
        <v>4740</v>
      </c>
      <c r="O1718" s="1" t="s">
        <v>1516</v>
      </c>
      <c r="P1718" s="1">
        <v>1145</v>
      </c>
      <c r="Q1718" s="1" t="s">
        <v>5597</v>
      </c>
      <c r="R1718" s="1" t="s">
        <v>38</v>
      </c>
      <c r="S1718" s="1" t="s">
        <v>5598</v>
      </c>
      <c r="T1718" s="1" t="s">
        <v>3897</v>
      </c>
      <c r="U1718" s="1">
        <v>1</v>
      </c>
      <c r="V1718" s="1" t="s">
        <v>817</v>
      </c>
      <c r="W1718" s="1" t="s">
        <v>41</v>
      </c>
      <c r="X1718" s="1">
        <v>4</v>
      </c>
      <c r="Z1718" s="1">
        <v>7.66</v>
      </c>
      <c r="AA1718" s="1">
        <v>0</v>
      </c>
      <c r="AJ1718" s="1">
        <v>7.66</v>
      </c>
      <c r="AO1718" s="1">
        <f t="shared" si="297"/>
        <v>0</v>
      </c>
      <c r="AP1718" s="1">
        <v>7.66</v>
      </c>
      <c r="BB1718" s="1">
        <v>7.66</v>
      </c>
      <c r="BI1718" s="1">
        <f t="shared" si="298"/>
        <v>0</v>
      </c>
      <c r="BJ1718" s="1">
        <v>11</v>
      </c>
      <c r="BM1718" s="1">
        <v>1</v>
      </c>
      <c r="BW1718" s="1">
        <v>10</v>
      </c>
      <c r="BX1718" s="1">
        <f t="shared" si="299"/>
        <v>0</v>
      </c>
      <c r="CA1718" s="1">
        <f t="shared" si="300"/>
        <v>0</v>
      </c>
      <c r="CB1718" s="1">
        <f t="shared" si="301"/>
        <v>0</v>
      </c>
      <c r="CC1718" s="1">
        <v>40</v>
      </c>
      <c r="CD1718" s="1">
        <v>40</v>
      </c>
      <c r="CG1718" s="1">
        <f t="shared" si="302"/>
        <v>0</v>
      </c>
      <c r="CH1718" s="1">
        <v>24</v>
      </c>
      <c r="CI1718" s="1">
        <v>24</v>
      </c>
      <c r="CL1718" s="1">
        <f t="shared" si="303"/>
        <v>0</v>
      </c>
      <c r="CO1718" s="1">
        <f t="shared" si="304"/>
        <v>0</v>
      </c>
      <c r="CP1718" s="1">
        <v>58.66</v>
      </c>
      <c r="CQ1718" s="1">
        <f t="shared" si="305"/>
        <v>0</v>
      </c>
      <c r="CR1718" s="1">
        <v>39</v>
      </c>
    </row>
    <row r="1719" spans="1:231" s="1" customFormat="1" ht="15" hidden="1" customHeight="1" x14ac:dyDescent="0.25">
      <c r="A1719" s="1" t="s">
        <v>4741</v>
      </c>
      <c r="B1719" s="1" t="s">
        <v>4742</v>
      </c>
      <c r="C1719" s="1" t="s">
        <v>267</v>
      </c>
      <c r="D1719" s="1" t="s">
        <v>84</v>
      </c>
      <c r="E1719" s="1" t="s">
        <v>4743</v>
      </c>
      <c r="F1719" s="1" t="s">
        <v>4744</v>
      </c>
      <c r="G1719" s="1" t="s">
        <v>4690</v>
      </c>
      <c r="H1719" s="1" t="s">
        <v>29</v>
      </c>
      <c r="I1719" s="1" t="s">
        <v>4745</v>
      </c>
      <c r="J1719" s="1" t="s">
        <v>4746</v>
      </c>
      <c r="K1719" s="1" t="s">
        <v>4747</v>
      </c>
      <c r="L1719" s="1" t="s">
        <v>105</v>
      </c>
      <c r="M1719" s="1" t="s">
        <v>93</v>
      </c>
      <c r="N1719" s="1" t="s">
        <v>4748</v>
      </c>
      <c r="O1719" s="1" t="s">
        <v>107</v>
      </c>
      <c r="P1719" s="1">
        <v>1145</v>
      </c>
      <c r="Q1719" s="1" t="s">
        <v>5597</v>
      </c>
      <c r="R1719" s="1" t="s">
        <v>38</v>
      </c>
      <c r="S1719" s="1" t="s">
        <v>5598</v>
      </c>
      <c r="T1719" s="1" t="s">
        <v>3897</v>
      </c>
      <c r="U1719" s="1">
        <v>1</v>
      </c>
      <c r="V1719" s="1" t="s">
        <v>817</v>
      </c>
      <c r="W1719" s="1" t="s">
        <v>41</v>
      </c>
      <c r="X1719" s="1">
        <v>3</v>
      </c>
      <c r="Z1719" s="1">
        <v>10</v>
      </c>
      <c r="AA1719" s="1">
        <v>10</v>
      </c>
      <c r="AO1719" s="1">
        <f t="shared" si="297"/>
        <v>0</v>
      </c>
      <c r="AP1719" s="1">
        <v>10</v>
      </c>
      <c r="BI1719" s="1">
        <f t="shared" si="298"/>
        <v>0</v>
      </c>
      <c r="BJ1719" s="1">
        <v>0.5</v>
      </c>
      <c r="BK1719" s="1">
        <v>0.5</v>
      </c>
      <c r="BX1719" s="1">
        <f t="shared" si="299"/>
        <v>0</v>
      </c>
      <c r="CA1719" s="1">
        <f t="shared" si="300"/>
        <v>0</v>
      </c>
      <c r="CB1719" s="1">
        <f t="shared" si="301"/>
        <v>0</v>
      </c>
      <c r="CC1719" s="1">
        <v>20</v>
      </c>
      <c r="CD1719" s="1">
        <v>20</v>
      </c>
      <c r="CG1719" s="1">
        <f t="shared" si="302"/>
        <v>0</v>
      </c>
      <c r="CH1719" s="1">
        <v>8</v>
      </c>
      <c r="CI1719" s="1">
        <v>8</v>
      </c>
      <c r="CL1719" s="1">
        <f t="shared" si="303"/>
        <v>0</v>
      </c>
      <c r="CO1719" s="1">
        <f t="shared" si="304"/>
        <v>0</v>
      </c>
      <c r="CP1719" s="1">
        <v>30.5</v>
      </c>
      <c r="CQ1719" s="1">
        <f t="shared" si="305"/>
        <v>0</v>
      </c>
      <c r="CR1719" s="1">
        <v>40</v>
      </c>
    </row>
    <row r="1720" spans="1:231" s="1" customFormat="1" ht="15" hidden="1" customHeight="1" x14ac:dyDescent="0.25">
      <c r="A1720" s="1" t="s">
        <v>4542</v>
      </c>
      <c r="B1720" s="1" t="s">
        <v>4543</v>
      </c>
      <c r="C1720" s="1" t="s">
        <v>25</v>
      </c>
      <c r="D1720" s="1" t="s">
        <v>84</v>
      </c>
      <c r="E1720" s="1" t="s">
        <v>4544</v>
      </c>
      <c r="F1720" s="1" t="s">
        <v>4545</v>
      </c>
      <c r="G1720" s="1" t="s">
        <v>4546</v>
      </c>
      <c r="H1720" s="1" t="s">
        <v>679</v>
      </c>
      <c r="I1720" s="1" t="s">
        <v>4547</v>
      </c>
      <c r="J1720" s="1" t="s">
        <v>4547</v>
      </c>
      <c r="K1720" s="1" t="s">
        <v>4548</v>
      </c>
      <c r="L1720" s="1" t="s">
        <v>4549</v>
      </c>
      <c r="M1720" s="1" t="s">
        <v>4550</v>
      </c>
      <c r="N1720" s="1" t="s">
        <v>4551</v>
      </c>
      <c r="O1720" s="1" t="s">
        <v>4552</v>
      </c>
      <c r="P1720" s="1">
        <v>1145</v>
      </c>
      <c r="Q1720" s="1" t="s">
        <v>5597</v>
      </c>
      <c r="R1720" s="1" t="s">
        <v>38</v>
      </c>
      <c r="S1720" s="1" t="s">
        <v>5598</v>
      </c>
      <c r="T1720" s="1" t="s">
        <v>3897</v>
      </c>
      <c r="U1720" s="1">
        <v>1</v>
      </c>
      <c r="V1720" s="1" t="s">
        <v>817</v>
      </c>
      <c r="W1720" s="1" t="s">
        <v>41</v>
      </c>
      <c r="X1720" s="1">
        <v>3</v>
      </c>
      <c r="Z1720" s="1">
        <v>18.25</v>
      </c>
      <c r="AA1720" s="1">
        <v>10</v>
      </c>
      <c r="AH1720" s="1">
        <v>8.25</v>
      </c>
      <c r="AO1720" s="1">
        <f t="shared" si="297"/>
        <v>0</v>
      </c>
      <c r="AP1720" s="1">
        <v>10</v>
      </c>
      <c r="CO1720" s="1">
        <f t="shared" si="304"/>
        <v>0</v>
      </c>
      <c r="CP1720" s="1">
        <v>18.25</v>
      </c>
      <c r="CQ1720" s="1">
        <f t="shared" si="305"/>
        <v>0</v>
      </c>
      <c r="CR1720" s="1">
        <v>41</v>
      </c>
    </row>
    <row r="1721" spans="1:231" ht="120" hidden="1" x14ac:dyDescent="0.25">
      <c r="A1721" s="27" t="s">
        <v>322</v>
      </c>
      <c r="B1721" s="27" t="s">
        <v>323</v>
      </c>
      <c r="C1721" s="27" t="s">
        <v>25</v>
      </c>
      <c r="D1721" s="27" t="s">
        <v>26</v>
      </c>
      <c r="E1721" s="27" t="s">
        <v>324</v>
      </c>
      <c r="F1721" s="27" t="s">
        <v>325</v>
      </c>
      <c r="G1721" s="27" t="s">
        <v>29</v>
      </c>
      <c r="H1721" s="27" t="s">
        <v>137</v>
      </c>
      <c r="I1721" s="27" t="s">
        <v>326</v>
      </c>
      <c r="J1721" s="27" t="s">
        <v>327</v>
      </c>
      <c r="K1721" s="27" t="s">
        <v>328</v>
      </c>
      <c r="L1721" s="27" t="s">
        <v>329</v>
      </c>
      <c r="M1721" s="27" t="s">
        <v>330</v>
      </c>
      <c r="N1721" s="27" t="s">
        <v>331</v>
      </c>
      <c r="O1721" s="27" t="s">
        <v>332</v>
      </c>
      <c r="P1721" s="27">
        <v>943</v>
      </c>
      <c r="Q1721" s="27" t="s">
        <v>5157</v>
      </c>
      <c r="R1721" s="27" t="s">
        <v>38</v>
      </c>
      <c r="S1721" s="27" t="s">
        <v>5147</v>
      </c>
      <c r="T1721" s="27" t="s">
        <v>40</v>
      </c>
      <c r="U1721" s="27">
        <v>15</v>
      </c>
      <c r="V1721" s="27" t="s">
        <v>41</v>
      </c>
      <c r="W1721" s="27" t="s">
        <v>41</v>
      </c>
      <c r="X1721" s="27">
        <v>5</v>
      </c>
      <c r="Y1721" s="33" t="s">
        <v>5645</v>
      </c>
      <c r="Z1721" s="27">
        <v>181.86</v>
      </c>
      <c r="AA1721" s="27">
        <v>10</v>
      </c>
      <c r="AH1721" s="1">
        <v>11</v>
      </c>
      <c r="AJ1721" s="1">
        <v>160.86000000000001</v>
      </c>
      <c r="AO1721" s="1">
        <f t="shared" si="297"/>
        <v>0</v>
      </c>
      <c r="AP1721" s="27">
        <v>176.34</v>
      </c>
      <c r="AQ1721" s="27"/>
      <c r="AR1721" s="27"/>
      <c r="AS1721" s="27"/>
      <c r="AT1721" s="27"/>
      <c r="AU1721" s="27"/>
      <c r="AV1721" s="27"/>
      <c r="AW1721" s="27"/>
      <c r="AX1721" s="27">
        <v>5.48</v>
      </c>
      <c r="AY1721" s="27"/>
      <c r="AZ1721" s="27"/>
      <c r="BA1721" s="27"/>
      <c r="BB1721" s="27">
        <v>160.86000000000001</v>
      </c>
      <c r="BC1721" s="27"/>
      <c r="BD1721" s="27"/>
      <c r="BE1721" s="27"/>
      <c r="BF1721" s="27"/>
      <c r="BG1721" s="27"/>
      <c r="BH1721" s="27"/>
      <c r="BI1721" s="27">
        <f t="shared" ref="BI1721:BI1722" si="306">IF(SUBTOTAL(9,AA1721,AQ1721:BH1721)&gt;=500,500,SUBTOTAL(9,AA1721,AQ1721:BH1721))</f>
        <v>0</v>
      </c>
      <c r="BJ1721" s="27">
        <v>82.4</v>
      </c>
      <c r="BK1721" s="27"/>
      <c r="BL1721" s="27"/>
      <c r="BM1721" s="27">
        <v>1</v>
      </c>
      <c r="BN1721" s="27"/>
      <c r="BO1721" s="27">
        <v>15</v>
      </c>
      <c r="BP1721" s="27"/>
      <c r="BQ1721" s="27">
        <v>24</v>
      </c>
      <c r="BR1721" s="27"/>
      <c r="BS1721" s="27">
        <v>32.4</v>
      </c>
      <c r="BT1721" s="27"/>
      <c r="BU1721" s="27"/>
      <c r="BV1721" s="27">
        <v>10</v>
      </c>
      <c r="BW1721" s="27"/>
      <c r="BX1721" s="27">
        <f t="shared" ref="BX1721:BX1722" si="307">IF(SUBTOTAL(9,BK1721:BW1721)&gt;=210,210,SUBTOTAL(9,BK1721:BW1721))</f>
        <v>0</v>
      </c>
      <c r="BY1721" s="27"/>
      <c r="BZ1721" s="27"/>
      <c r="CA1721" s="27">
        <f t="shared" ref="CA1721" si="308">IF(SUBTOTAL(9,BY1721:BZ1721)&gt;=90,90,SUBTOTAL(9,BY1721:BZ1721))</f>
        <v>0</v>
      </c>
      <c r="CB1721" s="27">
        <f t="shared" ref="CB1721" si="309">SUM(BX1721,CA1721)</f>
        <v>0</v>
      </c>
      <c r="CC1721" s="27"/>
      <c r="CD1721" s="27"/>
      <c r="CE1721" s="27"/>
      <c r="CF1721" s="27"/>
      <c r="CG1721" s="27">
        <f t="shared" ref="CG1721" si="310">IF(SUBTOTAL(9,CD1721:CF1721)&gt;=200,200,SUBTOTAL(9,CD1721:CF1721))</f>
        <v>0</v>
      </c>
      <c r="CH1721" s="27"/>
      <c r="CI1721" s="27"/>
      <c r="CJ1721" s="27"/>
      <c r="CK1721" s="27"/>
      <c r="CL1721" s="27">
        <f t="shared" ref="CL1721" si="311">IF(SUBTOTAL(9,CI1721:CK1721)&gt;=100,100,SUBTOTAL(9,CI1721:CK1721))</f>
        <v>0</v>
      </c>
      <c r="CM1721" s="27"/>
      <c r="CN1721" s="27"/>
      <c r="CO1721" s="27">
        <f t="shared" si="304"/>
        <v>0</v>
      </c>
      <c r="CP1721" s="27">
        <v>258.74</v>
      </c>
      <c r="CQ1721" s="27"/>
      <c r="CR1721" s="27"/>
      <c r="CT1721"/>
      <c r="CU1721"/>
      <c r="CV1721"/>
      <c r="CW1721"/>
      <c r="CX1721"/>
      <c r="CY1721"/>
      <c r="CZ1721"/>
      <c r="DA1721"/>
      <c r="DB1721"/>
      <c r="DC1721"/>
      <c r="DD1721"/>
      <c r="DE1721"/>
      <c r="DF1721"/>
      <c r="DG1721"/>
      <c r="DH1721"/>
      <c r="DI1721"/>
      <c r="DJ1721"/>
      <c r="DK1721"/>
      <c r="DL1721"/>
      <c r="DM1721"/>
      <c r="DN1721"/>
      <c r="DO1721"/>
      <c r="DP1721"/>
      <c r="DQ1721"/>
      <c r="DR1721"/>
      <c r="DS1721"/>
      <c r="DT1721"/>
      <c r="DU1721"/>
      <c r="DV1721"/>
      <c r="DW1721"/>
      <c r="DX1721"/>
      <c r="DY1721"/>
      <c r="DZ1721"/>
      <c r="EA1721"/>
      <c r="EB1721"/>
      <c r="EC1721"/>
      <c r="ED1721"/>
      <c r="EE1721"/>
      <c r="EF1721"/>
      <c r="EG1721"/>
      <c r="EH1721"/>
      <c r="EI1721"/>
      <c r="EJ1721"/>
      <c r="EK1721"/>
      <c r="EL1721"/>
      <c r="EM1721"/>
      <c r="EN1721"/>
      <c r="EO1721"/>
      <c r="EP1721"/>
      <c r="EQ1721"/>
      <c r="ER1721"/>
      <c r="ES1721"/>
      <c r="ET1721"/>
      <c r="EU1721"/>
      <c r="EV1721"/>
      <c r="EW1721"/>
      <c r="EX1721"/>
      <c r="EY1721"/>
      <c r="EZ1721"/>
      <c r="FA1721"/>
      <c r="FB1721"/>
      <c r="FC1721"/>
      <c r="FD1721"/>
      <c r="FE1721"/>
      <c r="FF1721"/>
      <c r="FG1721"/>
      <c r="FH1721"/>
      <c r="FI1721"/>
      <c r="FJ1721"/>
      <c r="FK1721"/>
      <c r="FL1721"/>
      <c r="FM1721"/>
      <c r="FN1721"/>
      <c r="FO1721"/>
      <c r="FP1721"/>
      <c r="FQ1721"/>
      <c r="FR1721"/>
      <c r="FS1721"/>
      <c r="FT1721"/>
      <c r="FU1721"/>
      <c r="FV1721"/>
      <c r="FW1721"/>
      <c r="FX1721"/>
      <c r="FY1721"/>
      <c r="FZ1721"/>
      <c r="GA1721"/>
      <c r="GB1721"/>
      <c r="GC1721"/>
      <c r="GD1721"/>
      <c r="GE1721"/>
      <c r="GF1721"/>
      <c r="GG1721"/>
      <c r="GH1721"/>
      <c r="GI1721"/>
      <c r="GJ1721"/>
      <c r="GK1721"/>
      <c r="GL1721"/>
      <c r="GM1721"/>
      <c r="GN1721"/>
      <c r="GO1721"/>
      <c r="GP1721"/>
      <c r="GQ1721"/>
      <c r="GR1721"/>
      <c r="GS1721"/>
      <c r="GT1721"/>
      <c r="GU1721"/>
      <c r="GV1721"/>
      <c r="GW1721"/>
      <c r="GX1721"/>
      <c r="GY1721"/>
      <c r="GZ1721"/>
      <c r="HA1721"/>
      <c r="HB1721"/>
      <c r="HC1721"/>
      <c r="HD1721"/>
      <c r="HE1721"/>
      <c r="HF1721"/>
      <c r="HG1721"/>
      <c r="HH1721"/>
      <c r="HI1721"/>
      <c r="HJ1721"/>
      <c r="HK1721"/>
      <c r="HL1721"/>
      <c r="HM1721"/>
      <c r="HN1721"/>
      <c r="HO1721"/>
      <c r="HP1721"/>
      <c r="HQ1721"/>
      <c r="HR1721"/>
      <c r="HS1721"/>
      <c r="HT1721"/>
      <c r="HU1721"/>
      <c r="HV1721"/>
      <c r="HW1721"/>
    </row>
    <row r="1722" spans="1:231" ht="120" hidden="1" x14ac:dyDescent="0.25">
      <c r="A1722" s="27" t="s">
        <v>322</v>
      </c>
      <c r="B1722" s="27" t="s">
        <v>323</v>
      </c>
      <c r="C1722" s="27" t="s">
        <v>25</v>
      </c>
      <c r="D1722" s="27" t="s">
        <v>26</v>
      </c>
      <c r="E1722" s="27" t="s">
        <v>324</v>
      </c>
      <c r="F1722" s="27" t="s">
        <v>325</v>
      </c>
      <c r="G1722" s="27" t="s">
        <v>29</v>
      </c>
      <c r="H1722" s="27" t="s">
        <v>137</v>
      </c>
      <c r="I1722" s="27" t="s">
        <v>326</v>
      </c>
      <c r="J1722" s="27" t="s">
        <v>327</v>
      </c>
      <c r="K1722" s="27" t="s">
        <v>328</v>
      </c>
      <c r="L1722" s="27" t="s">
        <v>329</v>
      </c>
      <c r="M1722" s="27" t="s">
        <v>330</v>
      </c>
      <c r="N1722" s="27" t="s">
        <v>331</v>
      </c>
      <c r="O1722" s="27" t="s">
        <v>332</v>
      </c>
      <c r="P1722" s="27">
        <v>948</v>
      </c>
      <c r="Q1722" s="27" t="s">
        <v>5283</v>
      </c>
      <c r="R1722" s="27" t="s">
        <v>38</v>
      </c>
      <c r="S1722" s="27" t="s">
        <v>5242</v>
      </c>
      <c r="T1722" s="27" t="s">
        <v>5284</v>
      </c>
      <c r="U1722" s="27">
        <v>34</v>
      </c>
      <c r="V1722" s="27" t="s">
        <v>41</v>
      </c>
      <c r="W1722" s="27" t="s">
        <v>41</v>
      </c>
      <c r="X1722" s="27">
        <v>1</v>
      </c>
      <c r="Y1722" s="33" t="s">
        <v>5645</v>
      </c>
      <c r="Z1722" s="27">
        <v>181.86</v>
      </c>
      <c r="AA1722" s="27">
        <v>10</v>
      </c>
      <c r="AB1722" s="27">
        <v>176.34</v>
      </c>
      <c r="AC1722" s="27"/>
      <c r="AD1722" s="27"/>
      <c r="AE1722" s="27"/>
      <c r="AF1722" s="27"/>
      <c r="AG1722" s="27"/>
      <c r="AH1722" s="27"/>
      <c r="AI1722" s="27"/>
      <c r="AJ1722" s="27">
        <v>5.48</v>
      </c>
      <c r="AK1722" s="27"/>
      <c r="AL1722" s="27"/>
      <c r="AM1722" s="27"/>
      <c r="AN1722" s="27">
        <v>160.86000000000001</v>
      </c>
      <c r="AO1722" s="27"/>
      <c r="AP1722" s="27">
        <v>176.34</v>
      </c>
      <c r="AQ1722" s="27"/>
      <c r="AR1722" s="27"/>
      <c r="AS1722" s="27"/>
      <c r="AT1722" s="27"/>
      <c r="AU1722" s="27">
        <v>0</v>
      </c>
      <c r="AV1722" s="27"/>
      <c r="AW1722" s="27"/>
      <c r="AX1722" s="27">
        <v>5.48</v>
      </c>
      <c r="AY1722" s="27"/>
      <c r="AZ1722" s="27"/>
      <c r="BA1722" s="27"/>
      <c r="BB1722" s="27">
        <v>160.86000000000001</v>
      </c>
      <c r="BC1722" s="27"/>
      <c r="BD1722" s="27"/>
      <c r="BE1722" s="27"/>
      <c r="BF1722" s="27"/>
      <c r="BG1722" s="27"/>
      <c r="BH1722" s="27"/>
      <c r="BI1722" s="27">
        <f t="shared" si="306"/>
        <v>0</v>
      </c>
      <c r="BJ1722" s="27">
        <v>82.4</v>
      </c>
      <c r="BK1722" s="27"/>
      <c r="BL1722" s="27"/>
      <c r="BM1722" s="27">
        <v>1</v>
      </c>
      <c r="BN1722" s="27">
        <v>0</v>
      </c>
      <c r="BO1722" s="27">
        <v>15</v>
      </c>
      <c r="BP1722" s="27"/>
      <c r="BQ1722" s="27">
        <v>24</v>
      </c>
      <c r="BR1722" s="27"/>
      <c r="BS1722" s="27">
        <v>32.4</v>
      </c>
      <c r="BT1722" s="27"/>
      <c r="BU1722" s="27"/>
      <c r="BV1722" s="27">
        <v>10</v>
      </c>
      <c r="BW1722" s="27"/>
      <c r="BX1722" s="27">
        <f t="shared" si="307"/>
        <v>0</v>
      </c>
      <c r="BY1722" s="27"/>
      <c r="BZ1722" s="27"/>
      <c r="CA1722" s="27">
        <v>0</v>
      </c>
      <c r="CB1722" s="27">
        <v>258.74</v>
      </c>
      <c r="CC1722" s="27"/>
      <c r="CD1722" s="27"/>
      <c r="CE1722" s="27"/>
      <c r="CF1722" s="27"/>
      <c r="CG1722" s="27"/>
      <c r="CH1722" s="27"/>
      <c r="CI1722" s="27"/>
      <c r="CJ1722" s="27"/>
      <c r="CK1722" s="27"/>
      <c r="CL1722" s="27"/>
      <c r="CM1722" s="27"/>
      <c r="CN1722" s="27"/>
      <c r="CO1722" s="27"/>
      <c r="CP1722" s="27">
        <v>258.74</v>
      </c>
      <c r="CQ1722" s="27"/>
      <c r="CR1722" s="27"/>
      <c r="CT1722"/>
      <c r="CU1722"/>
      <c r="CV1722"/>
      <c r="CW1722"/>
      <c r="CX1722"/>
      <c r="CY1722"/>
      <c r="CZ1722"/>
      <c r="DA1722"/>
      <c r="DB1722"/>
      <c r="DC1722"/>
      <c r="DD1722"/>
      <c r="DE1722"/>
      <c r="DF1722"/>
      <c r="DG1722"/>
      <c r="DH1722"/>
      <c r="DI1722"/>
      <c r="DJ1722"/>
      <c r="DK1722"/>
      <c r="DL1722"/>
      <c r="DM1722"/>
      <c r="DN1722"/>
      <c r="DO1722"/>
      <c r="DP1722"/>
      <c r="DQ1722"/>
      <c r="DR1722"/>
      <c r="DS1722"/>
      <c r="DT1722"/>
      <c r="DU1722"/>
      <c r="DV1722"/>
      <c r="DW1722"/>
      <c r="DX1722"/>
      <c r="DY1722"/>
      <c r="DZ1722"/>
      <c r="EA1722"/>
      <c r="EB1722"/>
      <c r="EC1722"/>
      <c r="ED1722"/>
      <c r="EE1722"/>
      <c r="EF1722"/>
      <c r="EG1722"/>
      <c r="EH1722"/>
      <c r="EI1722"/>
      <c r="EJ1722"/>
      <c r="EK1722"/>
      <c r="EL1722"/>
      <c r="EM1722"/>
      <c r="EN1722"/>
      <c r="EO1722"/>
      <c r="EP1722"/>
      <c r="EQ1722"/>
      <c r="ER1722"/>
      <c r="ES1722"/>
      <c r="ET1722"/>
      <c r="EU1722"/>
      <c r="EV1722"/>
      <c r="EW1722"/>
      <c r="EX1722"/>
      <c r="EY1722"/>
      <c r="EZ1722"/>
      <c r="FA1722"/>
      <c r="FB1722"/>
      <c r="FC1722"/>
      <c r="FD1722"/>
      <c r="FE1722"/>
      <c r="FF1722"/>
      <c r="FG1722"/>
      <c r="FH1722"/>
      <c r="FI1722"/>
      <c r="FJ1722"/>
      <c r="FK1722"/>
      <c r="FL1722"/>
      <c r="FM1722"/>
      <c r="FN1722"/>
      <c r="FO1722"/>
      <c r="FP1722"/>
      <c r="FQ1722"/>
      <c r="FR1722"/>
      <c r="FS1722"/>
      <c r="FT1722"/>
      <c r="FU1722"/>
      <c r="FV1722"/>
      <c r="FW1722"/>
      <c r="FX1722"/>
      <c r="FY1722"/>
      <c r="FZ1722"/>
      <c r="GA1722"/>
      <c r="GB1722"/>
      <c r="GC1722"/>
      <c r="GD1722"/>
      <c r="GE1722"/>
      <c r="GF1722"/>
      <c r="GG1722"/>
      <c r="GH1722"/>
      <c r="GI1722"/>
      <c r="GJ1722"/>
      <c r="GK1722"/>
      <c r="GL1722"/>
      <c r="GM1722"/>
      <c r="GN1722"/>
      <c r="GO1722"/>
      <c r="GP1722"/>
      <c r="GQ1722"/>
      <c r="GR1722"/>
      <c r="GS1722"/>
      <c r="GT1722"/>
      <c r="GU1722"/>
      <c r="GV1722"/>
      <c r="GW1722"/>
      <c r="GX1722"/>
      <c r="GY1722"/>
      <c r="GZ1722"/>
      <c r="HA1722"/>
      <c r="HB1722"/>
      <c r="HC1722"/>
      <c r="HD1722"/>
      <c r="HE1722"/>
      <c r="HF1722"/>
      <c r="HG1722"/>
      <c r="HH1722"/>
      <c r="HI1722"/>
      <c r="HJ1722"/>
      <c r="HK1722"/>
      <c r="HL1722"/>
      <c r="HM1722"/>
      <c r="HN1722"/>
      <c r="HO1722"/>
      <c r="HP1722"/>
      <c r="HQ1722"/>
      <c r="HR1722"/>
      <c r="HS1722"/>
      <c r="HT1722"/>
      <c r="HU1722"/>
      <c r="HV1722"/>
      <c r="HW1722"/>
    </row>
    <row r="1723" spans="1:231" x14ac:dyDescent="0.25">
      <c r="BX1723" s="26"/>
      <c r="CN1723" s="26"/>
    </row>
    <row r="1724" spans="1:231" x14ac:dyDescent="0.25">
      <c r="CN1724" s="26"/>
    </row>
  </sheetData>
  <autoFilter ref="A1:CS1722" xr:uid="{00000000-0009-0000-0000-000000000000}">
    <filterColumn colId="16">
      <filters>
        <filter val="1.1"/>
        <filter val="1.30"/>
        <filter val="1.32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3864-10FE-4F1D-96E4-1507FC279F33}">
  <dimension ref="A1:BR273"/>
  <sheetViews>
    <sheetView tabSelected="1" topLeftCell="BI1" zoomScaleNormal="100" workbookViewId="0">
      <selection activeCell="BO1" sqref="BO1"/>
    </sheetView>
  </sheetViews>
  <sheetFormatPr defaultRowHeight="15" x14ac:dyDescent="0.25"/>
  <cols>
    <col min="1" max="1" width="11.42578125" customWidth="1"/>
    <col min="4" max="4" width="16.7109375" customWidth="1"/>
    <col min="8" max="8" width="28.28515625" customWidth="1"/>
    <col min="9" max="9" width="22.28515625" style="77" customWidth="1"/>
    <col min="13" max="13" width="10.5703125" customWidth="1"/>
    <col min="14" max="14" width="15.7109375" customWidth="1"/>
    <col min="15" max="15" width="19" customWidth="1"/>
    <col min="20" max="20" width="14.28515625" customWidth="1"/>
    <col min="22" max="22" width="12" customWidth="1"/>
    <col min="26" max="26" width="15.140625" customWidth="1"/>
    <col min="27" max="27" width="25.28515625" customWidth="1"/>
    <col min="28" max="28" width="21.5703125" customWidth="1"/>
    <col min="31" max="31" width="19.28515625" customWidth="1"/>
    <col min="35" max="35" width="16.28515625" customWidth="1"/>
    <col min="36" max="36" width="12.5703125" customWidth="1"/>
    <col min="48" max="48" width="15.85546875" customWidth="1"/>
    <col min="49" max="49" width="19.85546875" customWidth="1"/>
    <col min="50" max="50" width="14.28515625" customWidth="1"/>
    <col min="51" max="51" width="14.7109375" customWidth="1"/>
    <col min="52" max="52" width="14.28515625" customWidth="1"/>
    <col min="54" max="54" width="16" customWidth="1"/>
    <col min="55" max="55" width="12.85546875" customWidth="1"/>
    <col min="56" max="56" width="11.7109375" customWidth="1"/>
    <col min="57" max="58" width="13.140625" customWidth="1"/>
    <col min="59" max="59" width="17" customWidth="1"/>
    <col min="60" max="60" width="16.5703125" customWidth="1"/>
    <col min="62" max="62" width="14.85546875" customWidth="1"/>
    <col min="63" max="63" width="15.140625" customWidth="1"/>
    <col min="64" max="64" width="14.5703125" customWidth="1"/>
    <col min="65" max="65" width="12" customWidth="1"/>
    <col min="67" max="67" width="18" customWidth="1"/>
    <col min="68" max="68" width="18.42578125" customWidth="1"/>
    <col min="69" max="69" width="21.28515625" customWidth="1"/>
  </cols>
  <sheetData>
    <row r="1" spans="1:70" ht="232.5" customHeight="1" x14ac:dyDescent="0.25">
      <c r="A1" s="48" t="s">
        <v>5618</v>
      </c>
      <c r="B1" s="49" t="s">
        <v>0</v>
      </c>
      <c r="C1" s="49" t="s">
        <v>1</v>
      </c>
      <c r="D1" s="49" t="s">
        <v>2</v>
      </c>
      <c r="E1" s="49" t="s">
        <v>14</v>
      </c>
      <c r="F1" s="49" t="s">
        <v>15</v>
      </c>
      <c r="G1" s="49" t="s">
        <v>16</v>
      </c>
      <c r="H1" s="49" t="s">
        <v>17</v>
      </c>
      <c r="I1" s="49" t="s">
        <v>18</v>
      </c>
      <c r="J1" s="49" t="s">
        <v>19</v>
      </c>
      <c r="K1" s="49" t="s">
        <v>20</v>
      </c>
      <c r="L1" s="49" t="s">
        <v>21</v>
      </c>
      <c r="M1" s="49" t="s">
        <v>22</v>
      </c>
      <c r="N1" s="50" t="s">
        <v>5616</v>
      </c>
      <c r="O1" s="51" t="s">
        <v>5737</v>
      </c>
      <c r="P1" s="52" t="s">
        <v>5738</v>
      </c>
      <c r="Q1" s="53" t="s">
        <v>5739</v>
      </c>
      <c r="R1" s="53" t="s">
        <v>5740</v>
      </c>
      <c r="S1" s="53" t="s">
        <v>5741</v>
      </c>
      <c r="T1" s="53" t="s">
        <v>5742</v>
      </c>
      <c r="U1" s="53" t="s">
        <v>5743</v>
      </c>
      <c r="V1" s="53" t="s">
        <v>5744</v>
      </c>
      <c r="W1" s="53" t="s">
        <v>5745</v>
      </c>
      <c r="X1" s="53" t="s">
        <v>5746</v>
      </c>
      <c r="Y1" s="53" t="s">
        <v>5747</v>
      </c>
      <c r="Z1" s="53" t="s">
        <v>5748</v>
      </c>
      <c r="AA1" s="53" t="s">
        <v>5749</v>
      </c>
      <c r="AB1" s="53" t="s">
        <v>5750</v>
      </c>
      <c r="AC1" s="53" t="s">
        <v>5751</v>
      </c>
      <c r="AD1" s="53" t="s">
        <v>5752</v>
      </c>
      <c r="AE1" s="53" t="s">
        <v>5753</v>
      </c>
      <c r="AF1" s="53" t="s">
        <v>5754</v>
      </c>
      <c r="AG1" s="53" t="s">
        <v>5755</v>
      </c>
      <c r="AH1" s="53" t="s">
        <v>5756</v>
      </c>
      <c r="AI1" s="54" t="s">
        <v>5757</v>
      </c>
      <c r="AJ1" s="55" t="s">
        <v>5758</v>
      </c>
      <c r="AK1" s="56" t="s">
        <v>5759</v>
      </c>
      <c r="AL1" s="56" t="s">
        <v>5760</v>
      </c>
      <c r="AM1" s="56" t="s">
        <v>5761</v>
      </c>
      <c r="AN1" s="56" t="s">
        <v>5762</v>
      </c>
      <c r="AO1" s="56" t="s">
        <v>5763</v>
      </c>
      <c r="AP1" s="56" t="s">
        <v>5764</v>
      </c>
      <c r="AQ1" s="56" t="s">
        <v>5765</v>
      </c>
      <c r="AR1" s="56" t="s">
        <v>5766</v>
      </c>
      <c r="AS1" s="56" t="s">
        <v>5767</v>
      </c>
      <c r="AT1" s="56" t="s">
        <v>5768</v>
      </c>
      <c r="AU1" s="56" t="s">
        <v>5769</v>
      </c>
      <c r="AV1" s="56" t="s">
        <v>5770</v>
      </c>
      <c r="AW1" s="56" t="s">
        <v>5771</v>
      </c>
      <c r="AX1" s="57" t="s">
        <v>5772</v>
      </c>
      <c r="AY1" s="56" t="s">
        <v>5773</v>
      </c>
      <c r="AZ1" s="56" t="s">
        <v>5774</v>
      </c>
      <c r="BA1" s="57" t="s">
        <v>5775</v>
      </c>
      <c r="BB1" s="48" t="s">
        <v>5776</v>
      </c>
      <c r="BC1" s="58" t="s">
        <v>5777</v>
      </c>
      <c r="BD1" s="59" t="s">
        <v>5778</v>
      </c>
      <c r="BE1" s="59" t="s">
        <v>5779</v>
      </c>
      <c r="BF1" s="59" t="s">
        <v>5780</v>
      </c>
      <c r="BG1" s="48" t="s">
        <v>5781</v>
      </c>
      <c r="BH1" s="60" t="s">
        <v>5782</v>
      </c>
      <c r="BI1" s="61" t="s">
        <v>5783</v>
      </c>
      <c r="BJ1" s="61" t="s">
        <v>5784</v>
      </c>
      <c r="BK1" s="61" t="s">
        <v>5785</v>
      </c>
      <c r="BL1" s="48" t="s">
        <v>5786</v>
      </c>
      <c r="BM1" s="62" t="s">
        <v>5787</v>
      </c>
      <c r="BN1" s="63" t="s">
        <v>5788</v>
      </c>
      <c r="BO1" s="48" t="s">
        <v>5789</v>
      </c>
      <c r="BP1" s="64" t="s">
        <v>5790</v>
      </c>
      <c r="BQ1" s="65" t="s">
        <v>5791</v>
      </c>
      <c r="BR1" s="66" t="s">
        <v>5617</v>
      </c>
    </row>
    <row r="2" spans="1:70" ht="96.75" x14ac:dyDescent="0.25">
      <c r="A2" s="67" t="s">
        <v>69</v>
      </c>
      <c r="B2" s="67" t="s">
        <v>70</v>
      </c>
      <c r="C2" s="67" t="s">
        <v>25</v>
      </c>
      <c r="D2" s="68" t="s">
        <v>71</v>
      </c>
      <c r="E2" s="67">
        <v>897</v>
      </c>
      <c r="F2" s="67" t="s">
        <v>37</v>
      </c>
      <c r="G2" s="67" t="s">
        <v>38</v>
      </c>
      <c r="H2" s="67" t="s">
        <v>39</v>
      </c>
      <c r="I2" s="68" t="s">
        <v>40</v>
      </c>
      <c r="J2" s="67">
        <v>2</v>
      </c>
      <c r="K2" s="67" t="s">
        <v>41</v>
      </c>
      <c r="L2" s="67" t="s">
        <v>41</v>
      </c>
      <c r="M2" s="67">
        <v>5</v>
      </c>
      <c r="N2" s="69" t="s">
        <v>5649</v>
      </c>
      <c r="O2" s="67">
        <v>10</v>
      </c>
      <c r="P2" s="67">
        <v>278.07</v>
      </c>
      <c r="Q2" s="67">
        <v>0</v>
      </c>
      <c r="R2" s="67">
        <v>0</v>
      </c>
      <c r="S2" s="67">
        <v>0</v>
      </c>
      <c r="T2" s="67">
        <v>0</v>
      </c>
      <c r="U2" s="67">
        <v>0</v>
      </c>
      <c r="V2" s="67">
        <v>0</v>
      </c>
      <c r="W2" s="67">
        <v>0</v>
      </c>
      <c r="X2" s="67">
        <v>24.66</v>
      </c>
      <c r="Y2" s="67">
        <v>0</v>
      </c>
      <c r="Z2" s="67">
        <v>0</v>
      </c>
      <c r="AA2" s="67">
        <v>0</v>
      </c>
      <c r="AB2" s="67">
        <v>103.41</v>
      </c>
      <c r="AC2" s="67">
        <v>0</v>
      </c>
      <c r="AD2" s="67">
        <v>0</v>
      </c>
      <c r="AE2" s="67">
        <v>0</v>
      </c>
      <c r="AF2" s="67">
        <v>0</v>
      </c>
      <c r="AG2" s="67">
        <v>0</v>
      </c>
      <c r="AH2" s="67">
        <v>100</v>
      </c>
      <c r="AI2" s="67">
        <v>238.07</v>
      </c>
      <c r="AJ2" s="67">
        <v>68.900000000000006</v>
      </c>
      <c r="AK2" s="67">
        <v>2</v>
      </c>
      <c r="AL2" s="67">
        <v>0</v>
      </c>
      <c r="AM2" s="67">
        <v>0</v>
      </c>
      <c r="AN2" s="67">
        <v>0</v>
      </c>
      <c r="AO2" s="67">
        <v>7.5</v>
      </c>
      <c r="AP2" s="67">
        <v>0</v>
      </c>
      <c r="AQ2" s="67">
        <v>6</v>
      </c>
      <c r="AR2" s="67">
        <v>0</v>
      </c>
      <c r="AS2" s="67">
        <v>5.4</v>
      </c>
      <c r="AT2" s="67">
        <v>0</v>
      </c>
      <c r="AU2" s="67">
        <v>0</v>
      </c>
      <c r="AV2" s="67">
        <v>0</v>
      </c>
      <c r="AW2" s="67">
        <v>0</v>
      </c>
      <c r="AX2" s="67">
        <v>20.9</v>
      </c>
      <c r="AY2" s="67">
        <v>0</v>
      </c>
      <c r="AZ2" s="67">
        <v>0</v>
      </c>
      <c r="BA2" s="67">
        <v>0</v>
      </c>
      <c r="BB2" s="67">
        <v>20.9</v>
      </c>
      <c r="BC2" s="67">
        <v>200</v>
      </c>
      <c r="BD2" s="67">
        <v>60</v>
      </c>
      <c r="BE2" s="67">
        <v>0</v>
      </c>
      <c r="BF2" s="67">
        <v>0</v>
      </c>
      <c r="BG2" s="67">
        <v>60</v>
      </c>
      <c r="BH2" s="67">
        <v>100</v>
      </c>
      <c r="BI2" s="67">
        <v>40</v>
      </c>
      <c r="BJ2" s="67">
        <v>60</v>
      </c>
      <c r="BK2" s="67">
        <v>0</v>
      </c>
      <c r="BL2" s="67">
        <v>100</v>
      </c>
      <c r="BM2" s="67"/>
      <c r="BN2" s="67">
        <v>0</v>
      </c>
      <c r="BO2" s="67">
        <v>0</v>
      </c>
      <c r="BP2" s="67">
        <v>546.97</v>
      </c>
      <c r="BQ2" s="67">
        <v>318.96999999999997</v>
      </c>
      <c r="BR2" s="67">
        <v>1</v>
      </c>
    </row>
    <row r="3" spans="1:70" ht="96.75" x14ac:dyDescent="0.25">
      <c r="A3" s="70" t="s">
        <v>119</v>
      </c>
      <c r="B3" s="70" t="s">
        <v>120</v>
      </c>
      <c r="C3" s="70" t="s">
        <v>25</v>
      </c>
      <c r="D3" s="71" t="s">
        <v>71</v>
      </c>
      <c r="E3" s="70">
        <v>897</v>
      </c>
      <c r="F3" s="70" t="s">
        <v>37</v>
      </c>
      <c r="G3" s="70" t="s">
        <v>38</v>
      </c>
      <c r="H3" s="70" t="s">
        <v>39</v>
      </c>
      <c r="I3" s="71" t="s">
        <v>40</v>
      </c>
      <c r="J3" s="70">
        <v>2</v>
      </c>
      <c r="K3" s="70" t="s">
        <v>41</v>
      </c>
      <c r="L3" s="70" t="s">
        <v>41</v>
      </c>
      <c r="M3" s="70">
        <v>1</v>
      </c>
      <c r="N3" s="72" t="s">
        <v>5711</v>
      </c>
      <c r="O3" s="70">
        <v>50</v>
      </c>
      <c r="P3" s="70">
        <v>335.46</v>
      </c>
      <c r="Q3" s="70"/>
      <c r="R3" s="70">
        <v>1</v>
      </c>
      <c r="S3" s="70"/>
      <c r="T3" s="70">
        <v>107.5</v>
      </c>
      <c r="U3" s="70"/>
      <c r="V3" s="70"/>
      <c r="W3" s="70"/>
      <c r="X3" s="70"/>
      <c r="Y3" s="70"/>
      <c r="Z3" s="70"/>
      <c r="AA3" s="70"/>
      <c r="AB3" s="70">
        <v>107.24</v>
      </c>
      <c r="AC3" s="70"/>
      <c r="AD3" s="70"/>
      <c r="AE3" s="70"/>
      <c r="AF3" s="70">
        <v>69.72</v>
      </c>
      <c r="AG3" s="70"/>
      <c r="AH3" s="70"/>
      <c r="AI3" s="70">
        <v>335.46000000000004</v>
      </c>
      <c r="AJ3" s="70">
        <v>114.45</v>
      </c>
      <c r="AK3" s="70">
        <v>0.5</v>
      </c>
      <c r="AL3" s="70">
        <v>0.75</v>
      </c>
      <c r="AM3" s="70">
        <v>1</v>
      </c>
      <c r="AN3" s="70"/>
      <c r="AO3" s="70">
        <v>11.25</v>
      </c>
      <c r="AP3" s="70">
        <v>1.5</v>
      </c>
      <c r="AQ3" s="70">
        <v>14</v>
      </c>
      <c r="AR3" s="70">
        <v>2.75</v>
      </c>
      <c r="AS3" s="70">
        <v>2.7</v>
      </c>
      <c r="AT3" s="70"/>
      <c r="AU3" s="70"/>
      <c r="AV3" s="70">
        <v>10</v>
      </c>
      <c r="AW3" s="70"/>
      <c r="AX3" s="70">
        <v>44.45</v>
      </c>
      <c r="AY3" s="70"/>
      <c r="AZ3" s="70">
        <v>70</v>
      </c>
      <c r="BA3" s="70">
        <v>70</v>
      </c>
      <c r="BB3" s="70">
        <v>114.45</v>
      </c>
      <c r="BC3" s="70">
        <v>40</v>
      </c>
      <c r="BD3" s="70">
        <v>40</v>
      </c>
      <c r="BE3" s="70"/>
      <c r="BF3" s="70"/>
      <c r="BG3" s="70">
        <v>40</v>
      </c>
      <c r="BH3" s="70">
        <v>24</v>
      </c>
      <c r="BI3" s="70">
        <v>24</v>
      </c>
      <c r="BJ3" s="70"/>
      <c r="BK3" s="70"/>
      <c r="BL3" s="70">
        <v>24</v>
      </c>
      <c r="BM3" s="70"/>
      <c r="BN3" s="70"/>
      <c r="BO3" s="70">
        <v>0</v>
      </c>
      <c r="BP3" s="70">
        <v>489.91</v>
      </c>
      <c r="BQ3" s="70"/>
      <c r="BR3" s="70"/>
    </row>
    <row r="4" spans="1:70" ht="96.75" x14ac:dyDescent="0.25">
      <c r="A4" s="67" t="s">
        <v>144</v>
      </c>
      <c r="B4" s="67" t="s">
        <v>145</v>
      </c>
      <c r="C4" s="67" t="s">
        <v>25</v>
      </c>
      <c r="D4" s="68" t="s">
        <v>98</v>
      </c>
      <c r="E4" s="67">
        <v>897</v>
      </c>
      <c r="F4" s="67" t="s">
        <v>37</v>
      </c>
      <c r="G4" s="67" t="s">
        <v>38</v>
      </c>
      <c r="H4" s="67" t="s">
        <v>39</v>
      </c>
      <c r="I4" s="68" t="s">
        <v>40</v>
      </c>
      <c r="J4" s="67">
        <v>2</v>
      </c>
      <c r="K4" s="67" t="s">
        <v>41</v>
      </c>
      <c r="L4" s="67" t="s">
        <v>41</v>
      </c>
      <c r="M4" s="67">
        <v>3</v>
      </c>
      <c r="N4" s="69" t="s">
        <v>5649</v>
      </c>
      <c r="O4" s="67">
        <v>10</v>
      </c>
      <c r="P4" s="67">
        <v>256.76</v>
      </c>
      <c r="Q4" s="67">
        <v>0</v>
      </c>
      <c r="R4" s="67">
        <v>0</v>
      </c>
      <c r="S4" s="67">
        <v>3.75</v>
      </c>
      <c r="T4" s="67">
        <v>0</v>
      </c>
      <c r="U4" s="67">
        <v>0</v>
      </c>
      <c r="V4" s="67">
        <v>0</v>
      </c>
      <c r="W4" s="67">
        <v>0</v>
      </c>
      <c r="X4" s="67">
        <v>0</v>
      </c>
      <c r="Y4" s="67">
        <v>0</v>
      </c>
      <c r="Z4" s="67">
        <v>0</v>
      </c>
      <c r="AA4" s="67">
        <v>22.92</v>
      </c>
      <c r="AB4" s="67">
        <v>107.24</v>
      </c>
      <c r="AC4" s="67">
        <v>0</v>
      </c>
      <c r="AD4" s="67">
        <v>0</v>
      </c>
      <c r="AE4" s="67">
        <v>0</v>
      </c>
      <c r="AF4" s="67">
        <v>0</v>
      </c>
      <c r="AG4" s="67">
        <v>45.84</v>
      </c>
      <c r="AH4" s="67">
        <v>0</v>
      </c>
      <c r="AI4" s="67">
        <v>189.75</v>
      </c>
      <c r="AJ4" s="67">
        <v>28.45</v>
      </c>
      <c r="AK4" s="67">
        <v>0</v>
      </c>
      <c r="AL4" s="67">
        <v>0</v>
      </c>
      <c r="AM4" s="67">
        <v>0</v>
      </c>
      <c r="AN4" s="67">
        <v>0</v>
      </c>
      <c r="AO4" s="67">
        <v>3.75</v>
      </c>
      <c r="AP4" s="67">
        <v>0</v>
      </c>
      <c r="AQ4" s="67">
        <v>0</v>
      </c>
      <c r="AR4" s="67">
        <v>0</v>
      </c>
      <c r="AS4" s="67">
        <v>2.7</v>
      </c>
      <c r="AT4" s="67">
        <v>0</v>
      </c>
      <c r="AU4" s="67">
        <v>0</v>
      </c>
      <c r="AV4" s="67">
        <v>10</v>
      </c>
      <c r="AW4" s="67">
        <v>10</v>
      </c>
      <c r="AX4" s="67">
        <v>26.45</v>
      </c>
      <c r="AY4" s="67">
        <v>0</v>
      </c>
      <c r="AZ4" s="67">
        <v>0</v>
      </c>
      <c r="BA4" s="67">
        <v>0</v>
      </c>
      <c r="BB4" s="67">
        <v>26.45</v>
      </c>
      <c r="BC4" s="67">
        <v>110</v>
      </c>
      <c r="BD4" s="67">
        <v>30</v>
      </c>
      <c r="BE4" s="67">
        <v>0</v>
      </c>
      <c r="BF4" s="67">
        <v>0</v>
      </c>
      <c r="BG4" s="67">
        <v>30</v>
      </c>
      <c r="BH4" s="67">
        <v>46</v>
      </c>
      <c r="BI4" s="67">
        <v>16</v>
      </c>
      <c r="BJ4" s="67">
        <v>30</v>
      </c>
      <c r="BK4" s="67">
        <v>0</v>
      </c>
      <c r="BL4" s="67">
        <v>46</v>
      </c>
      <c r="BM4" s="67"/>
      <c r="BN4" s="67">
        <v>0</v>
      </c>
      <c r="BO4" s="67">
        <v>0</v>
      </c>
      <c r="BP4" s="67">
        <v>395.21</v>
      </c>
      <c r="BQ4" s="67">
        <v>246.2</v>
      </c>
      <c r="BR4" s="67">
        <v>9</v>
      </c>
    </row>
    <row r="5" spans="1:70" ht="96.75" x14ac:dyDescent="0.25">
      <c r="A5" s="70" t="s">
        <v>155</v>
      </c>
      <c r="B5" s="70" t="s">
        <v>156</v>
      </c>
      <c r="C5" s="70" t="s">
        <v>157</v>
      </c>
      <c r="D5" s="71" t="s">
        <v>26</v>
      </c>
      <c r="E5" s="70">
        <v>897</v>
      </c>
      <c r="F5" s="70" t="s">
        <v>37</v>
      </c>
      <c r="G5" s="70" t="s">
        <v>38</v>
      </c>
      <c r="H5" s="70" t="s">
        <v>39</v>
      </c>
      <c r="I5" s="71" t="s">
        <v>40</v>
      </c>
      <c r="J5" s="70">
        <v>2</v>
      </c>
      <c r="K5" s="70" t="s">
        <v>41</v>
      </c>
      <c r="L5" s="70" t="s">
        <v>41</v>
      </c>
      <c r="M5" s="70">
        <v>5</v>
      </c>
      <c r="N5" s="72" t="s">
        <v>5641</v>
      </c>
      <c r="O5" s="70">
        <v>10</v>
      </c>
      <c r="P5" s="70">
        <v>254.53</v>
      </c>
      <c r="Q5" s="70"/>
      <c r="R5" s="70"/>
      <c r="S5" s="70"/>
      <c r="T5" s="70"/>
      <c r="U5" s="70"/>
      <c r="V5" s="70"/>
      <c r="W5" s="70"/>
      <c r="X5" s="70">
        <v>10.96</v>
      </c>
      <c r="Y5" s="70"/>
      <c r="Z5" s="70"/>
      <c r="AA5" s="70">
        <v>22.92</v>
      </c>
      <c r="AB5" s="70">
        <v>210.65</v>
      </c>
      <c r="AC5" s="70"/>
      <c r="AD5" s="70"/>
      <c r="AE5" s="70"/>
      <c r="AF5" s="70"/>
      <c r="AG5" s="70"/>
      <c r="AH5" s="70"/>
      <c r="AI5" s="70">
        <v>254.53</v>
      </c>
      <c r="AJ5" s="70">
        <v>25</v>
      </c>
      <c r="AK5" s="70">
        <v>1</v>
      </c>
      <c r="AL5" s="70">
        <v>0.75</v>
      </c>
      <c r="AM5" s="70">
        <v>2</v>
      </c>
      <c r="AN5" s="70"/>
      <c r="AO5" s="70">
        <v>1.25</v>
      </c>
      <c r="AP5" s="70"/>
      <c r="AQ5" s="70"/>
      <c r="AR5" s="70"/>
      <c r="AS5" s="70"/>
      <c r="AT5" s="70"/>
      <c r="AU5" s="70"/>
      <c r="AV5" s="70">
        <v>10</v>
      </c>
      <c r="AW5" s="70">
        <v>10</v>
      </c>
      <c r="AX5" s="70">
        <v>25</v>
      </c>
      <c r="AY5" s="70"/>
      <c r="AZ5" s="70"/>
      <c r="BA5" s="70">
        <v>0</v>
      </c>
      <c r="BB5" s="70">
        <v>25</v>
      </c>
      <c r="BC5" s="70">
        <v>110</v>
      </c>
      <c r="BD5" s="70">
        <v>30</v>
      </c>
      <c r="BE5" s="70">
        <v>80</v>
      </c>
      <c r="BF5" s="70"/>
      <c r="BG5" s="70">
        <v>110</v>
      </c>
      <c r="BH5" s="70">
        <v>46</v>
      </c>
      <c r="BI5" s="70">
        <v>16</v>
      </c>
      <c r="BJ5" s="70">
        <v>30</v>
      </c>
      <c r="BK5" s="70"/>
      <c r="BL5" s="70">
        <v>46</v>
      </c>
      <c r="BM5" s="70"/>
      <c r="BN5" s="70"/>
      <c r="BO5" s="70">
        <v>0</v>
      </c>
      <c r="BP5" s="70">
        <v>389.53</v>
      </c>
      <c r="BQ5" s="70"/>
      <c r="BR5" s="70"/>
    </row>
    <row r="6" spans="1:70" ht="96.75" x14ac:dyDescent="0.25">
      <c r="A6" s="70" t="s">
        <v>179</v>
      </c>
      <c r="B6" s="70" t="s">
        <v>180</v>
      </c>
      <c r="C6" s="70" t="s">
        <v>157</v>
      </c>
      <c r="D6" s="71" t="s">
        <v>26</v>
      </c>
      <c r="E6" s="70">
        <v>897</v>
      </c>
      <c r="F6" s="70" t="s">
        <v>37</v>
      </c>
      <c r="G6" s="70" t="s">
        <v>38</v>
      </c>
      <c r="H6" s="70" t="s">
        <v>39</v>
      </c>
      <c r="I6" s="71" t="s">
        <v>40</v>
      </c>
      <c r="J6" s="70">
        <v>2</v>
      </c>
      <c r="K6" s="70" t="s">
        <v>41</v>
      </c>
      <c r="L6" s="70" t="s">
        <v>41</v>
      </c>
      <c r="M6" s="70">
        <v>1</v>
      </c>
      <c r="N6" s="72" t="s">
        <v>5722</v>
      </c>
      <c r="O6" s="70">
        <v>50</v>
      </c>
      <c r="P6" s="70">
        <v>321.83999999999997</v>
      </c>
      <c r="Q6" s="70">
        <v>4.9800000000000004</v>
      </c>
      <c r="R6" s="70">
        <v>11</v>
      </c>
      <c r="S6" s="70">
        <v>12.5</v>
      </c>
      <c r="T6" s="70"/>
      <c r="U6" s="70"/>
      <c r="V6" s="70"/>
      <c r="W6" s="70"/>
      <c r="X6" s="70">
        <v>5.48</v>
      </c>
      <c r="Y6" s="70"/>
      <c r="Z6" s="70"/>
      <c r="AA6" s="70"/>
      <c r="AB6" s="70">
        <v>137.88</v>
      </c>
      <c r="AC6" s="70"/>
      <c r="AD6" s="70"/>
      <c r="AE6" s="70"/>
      <c r="AF6" s="70"/>
      <c r="AG6" s="70"/>
      <c r="AH6" s="70">
        <v>100</v>
      </c>
      <c r="AI6" s="70">
        <v>321.84000000000003</v>
      </c>
      <c r="AJ6" s="70">
        <v>15.25</v>
      </c>
      <c r="AK6" s="70">
        <v>3</v>
      </c>
      <c r="AL6" s="70"/>
      <c r="AM6" s="70">
        <v>1</v>
      </c>
      <c r="AN6" s="70"/>
      <c r="AO6" s="70">
        <v>1.25</v>
      </c>
      <c r="AP6" s="70"/>
      <c r="AQ6" s="70"/>
      <c r="AR6" s="70"/>
      <c r="AS6" s="70"/>
      <c r="AT6" s="70"/>
      <c r="AU6" s="70"/>
      <c r="AV6" s="70">
        <v>10</v>
      </c>
      <c r="AW6" s="70"/>
      <c r="AX6" s="70">
        <v>15.25</v>
      </c>
      <c r="AY6" s="70"/>
      <c r="AZ6" s="70"/>
      <c r="BA6" s="70">
        <v>0</v>
      </c>
      <c r="BB6" s="70">
        <v>15.25</v>
      </c>
      <c r="BC6" s="70">
        <v>40</v>
      </c>
      <c r="BD6" s="70">
        <v>40</v>
      </c>
      <c r="BE6" s="70"/>
      <c r="BF6" s="70"/>
      <c r="BG6" s="70">
        <v>40</v>
      </c>
      <c r="BH6" s="70">
        <v>24</v>
      </c>
      <c r="BI6" s="70">
        <v>24</v>
      </c>
      <c r="BJ6" s="70"/>
      <c r="BK6" s="70"/>
      <c r="BL6" s="70">
        <v>24</v>
      </c>
      <c r="BM6" s="70"/>
      <c r="BN6" s="70"/>
      <c r="BO6" s="70">
        <v>0</v>
      </c>
      <c r="BP6" s="70">
        <v>377.09</v>
      </c>
      <c r="BQ6" s="70"/>
      <c r="BR6" s="70"/>
    </row>
    <row r="7" spans="1:70" ht="96.75" x14ac:dyDescent="0.25">
      <c r="A7" s="67" t="s">
        <v>191</v>
      </c>
      <c r="B7" s="67" t="s">
        <v>192</v>
      </c>
      <c r="C7" s="67" t="s">
        <v>25</v>
      </c>
      <c r="D7" s="68" t="s">
        <v>168</v>
      </c>
      <c r="E7" s="67">
        <v>897</v>
      </c>
      <c r="F7" s="67" t="s">
        <v>37</v>
      </c>
      <c r="G7" s="67" t="s">
        <v>38</v>
      </c>
      <c r="H7" s="67" t="s">
        <v>39</v>
      </c>
      <c r="I7" s="68" t="s">
        <v>40</v>
      </c>
      <c r="J7" s="67">
        <v>2</v>
      </c>
      <c r="K7" s="67" t="s">
        <v>41</v>
      </c>
      <c r="L7" s="67" t="s">
        <v>41</v>
      </c>
      <c r="M7" s="67">
        <v>4</v>
      </c>
      <c r="N7" s="69" t="s">
        <v>5649</v>
      </c>
      <c r="O7" s="67">
        <v>0</v>
      </c>
      <c r="P7" s="67">
        <v>75.53</v>
      </c>
      <c r="Q7" s="67">
        <v>12.45</v>
      </c>
      <c r="R7" s="67"/>
      <c r="S7" s="67"/>
      <c r="T7" s="67"/>
      <c r="U7" s="67">
        <v>63.08</v>
      </c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>
        <v>75.53</v>
      </c>
      <c r="AJ7" s="67">
        <v>85.85</v>
      </c>
      <c r="AK7" s="67"/>
      <c r="AL7" s="67"/>
      <c r="AM7" s="67">
        <v>0</v>
      </c>
      <c r="AN7" s="67"/>
      <c r="AO7" s="67">
        <v>1.25</v>
      </c>
      <c r="AP7" s="67">
        <v>0</v>
      </c>
      <c r="AQ7" s="67"/>
      <c r="AR7" s="67"/>
      <c r="AS7" s="67">
        <v>8.1</v>
      </c>
      <c r="AT7" s="67"/>
      <c r="AU7" s="67"/>
      <c r="AV7" s="67"/>
      <c r="AW7" s="67"/>
      <c r="AX7" s="67">
        <v>9.35</v>
      </c>
      <c r="AY7" s="67"/>
      <c r="AZ7" s="67">
        <v>70</v>
      </c>
      <c r="BA7" s="67">
        <v>70</v>
      </c>
      <c r="BB7" s="67">
        <v>79.349999999999994</v>
      </c>
      <c r="BC7" s="67">
        <v>200</v>
      </c>
      <c r="BD7" s="67">
        <v>30</v>
      </c>
      <c r="BE7" s="67">
        <v>0</v>
      </c>
      <c r="BF7" s="67"/>
      <c r="BG7" s="67">
        <v>30</v>
      </c>
      <c r="BH7" s="67">
        <v>100</v>
      </c>
      <c r="BI7" s="67">
        <v>40</v>
      </c>
      <c r="BJ7" s="67">
        <v>60</v>
      </c>
      <c r="BK7" s="67"/>
      <c r="BL7" s="67">
        <v>100</v>
      </c>
      <c r="BM7" s="67"/>
      <c r="BN7" s="67"/>
      <c r="BO7" s="67">
        <v>0</v>
      </c>
      <c r="BP7" s="67">
        <v>361.38</v>
      </c>
      <c r="BQ7" s="67">
        <v>184.88</v>
      </c>
      <c r="BR7" s="67">
        <v>19</v>
      </c>
    </row>
    <row r="8" spans="1:70" ht="96.75" x14ac:dyDescent="0.25">
      <c r="A8" s="67" t="s">
        <v>202</v>
      </c>
      <c r="B8" s="67" t="s">
        <v>203</v>
      </c>
      <c r="C8" s="67" t="s">
        <v>157</v>
      </c>
      <c r="D8" s="68" t="s">
        <v>26</v>
      </c>
      <c r="E8" s="67">
        <v>897</v>
      </c>
      <c r="F8" s="67" t="s">
        <v>37</v>
      </c>
      <c r="G8" s="67" t="s">
        <v>38</v>
      </c>
      <c r="H8" s="67" t="s">
        <v>39</v>
      </c>
      <c r="I8" s="68" t="s">
        <v>40</v>
      </c>
      <c r="J8" s="67">
        <v>2</v>
      </c>
      <c r="K8" s="67" t="s">
        <v>41</v>
      </c>
      <c r="L8" s="67" t="s">
        <v>41</v>
      </c>
      <c r="M8" s="67">
        <v>3</v>
      </c>
      <c r="N8" s="69" t="s">
        <v>5649</v>
      </c>
      <c r="O8" s="67">
        <v>10</v>
      </c>
      <c r="P8" s="67">
        <v>295.97000000000003</v>
      </c>
      <c r="Q8" s="67"/>
      <c r="R8" s="67"/>
      <c r="S8" s="67"/>
      <c r="T8" s="67"/>
      <c r="U8" s="67"/>
      <c r="V8" s="67"/>
      <c r="W8" s="67"/>
      <c r="X8" s="67">
        <v>23.29</v>
      </c>
      <c r="Y8" s="67"/>
      <c r="Z8" s="67"/>
      <c r="AA8" s="67">
        <v>0</v>
      </c>
      <c r="AB8" s="67">
        <v>91.92</v>
      </c>
      <c r="AC8" s="67"/>
      <c r="AD8" s="67"/>
      <c r="AE8" s="67"/>
      <c r="AF8" s="67"/>
      <c r="AG8" s="67"/>
      <c r="AH8" s="67">
        <v>0</v>
      </c>
      <c r="AI8" s="67">
        <v>125.21000000000001</v>
      </c>
      <c r="AJ8" s="67">
        <v>44.5</v>
      </c>
      <c r="AK8" s="67"/>
      <c r="AL8" s="67"/>
      <c r="AM8" s="67"/>
      <c r="AN8" s="67"/>
      <c r="AO8" s="67">
        <v>2.5</v>
      </c>
      <c r="AP8" s="67"/>
      <c r="AQ8" s="67">
        <v>2</v>
      </c>
      <c r="AR8" s="67"/>
      <c r="AS8" s="67"/>
      <c r="AT8" s="67"/>
      <c r="AU8" s="67">
        <v>0</v>
      </c>
      <c r="AV8" s="67">
        <v>10</v>
      </c>
      <c r="AW8" s="67"/>
      <c r="AX8" s="67">
        <v>14.5</v>
      </c>
      <c r="AY8" s="67">
        <v>20</v>
      </c>
      <c r="AZ8" s="67"/>
      <c r="BA8" s="67">
        <v>20</v>
      </c>
      <c r="BB8" s="67">
        <v>34.5</v>
      </c>
      <c r="BC8" s="67">
        <v>20</v>
      </c>
      <c r="BD8" s="67">
        <v>0</v>
      </c>
      <c r="BE8" s="67"/>
      <c r="BF8" s="67"/>
      <c r="BG8" s="67">
        <v>0</v>
      </c>
      <c r="BH8" s="67">
        <v>8</v>
      </c>
      <c r="BI8" s="67">
        <v>8</v>
      </c>
      <c r="BJ8" s="67"/>
      <c r="BK8" s="67"/>
      <c r="BL8" s="67">
        <v>8</v>
      </c>
      <c r="BM8" s="67"/>
      <c r="BN8" s="67"/>
      <c r="BO8" s="67">
        <v>0</v>
      </c>
      <c r="BP8" s="67">
        <v>360.47</v>
      </c>
      <c r="BQ8" s="67">
        <v>159.71</v>
      </c>
      <c r="BR8" s="67">
        <v>24</v>
      </c>
    </row>
    <row r="9" spans="1:70" ht="96.75" x14ac:dyDescent="0.25">
      <c r="A9" s="70" t="s">
        <v>213</v>
      </c>
      <c r="B9" s="70" t="s">
        <v>214</v>
      </c>
      <c r="C9" s="70" t="s">
        <v>25</v>
      </c>
      <c r="D9" s="71" t="s">
        <v>98</v>
      </c>
      <c r="E9" s="70">
        <v>897</v>
      </c>
      <c r="F9" s="70" t="s">
        <v>37</v>
      </c>
      <c r="G9" s="70" t="s">
        <v>38</v>
      </c>
      <c r="H9" s="70" t="s">
        <v>39</v>
      </c>
      <c r="I9" s="71" t="s">
        <v>40</v>
      </c>
      <c r="J9" s="70">
        <v>2</v>
      </c>
      <c r="K9" s="70" t="s">
        <v>41</v>
      </c>
      <c r="L9" s="70" t="s">
        <v>41</v>
      </c>
      <c r="M9" s="70">
        <v>1</v>
      </c>
      <c r="N9" s="72" t="s">
        <v>5634</v>
      </c>
      <c r="O9" s="70">
        <v>10</v>
      </c>
      <c r="P9" s="70">
        <v>306.27999999999997</v>
      </c>
      <c r="Q9" s="70">
        <v>3.32</v>
      </c>
      <c r="R9" s="70"/>
      <c r="S9" s="70">
        <v>38.75</v>
      </c>
      <c r="T9" s="70">
        <v>42.5</v>
      </c>
      <c r="U9" s="70"/>
      <c r="V9" s="70">
        <v>8.3000000000000007</v>
      </c>
      <c r="W9" s="70"/>
      <c r="X9" s="70"/>
      <c r="Y9" s="70"/>
      <c r="Z9" s="70"/>
      <c r="AA9" s="70"/>
      <c r="AB9" s="70">
        <v>103.41</v>
      </c>
      <c r="AC9" s="70"/>
      <c r="AD9" s="70"/>
      <c r="AE9" s="70"/>
      <c r="AF9" s="70"/>
      <c r="AG9" s="70"/>
      <c r="AH9" s="70">
        <v>100</v>
      </c>
      <c r="AI9" s="70">
        <v>306.27999999999997</v>
      </c>
      <c r="AJ9" s="70">
        <v>33.75</v>
      </c>
      <c r="AK9" s="70"/>
      <c r="AL9" s="70"/>
      <c r="AM9" s="70">
        <v>1</v>
      </c>
      <c r="AN9" s="70"/>
      <c r="AO9" s="70">
        <v>1.25</v>
      </c>
      <c r="AP9" s="70">
        <v>1.5</v>
      </c>
      <c r="AQ9" s="70"/>
      <c r="AR9" s="70"/>
      <c r="AS9" s="70"/>
      <c r="AT9" s="70"/>
      <c r="AU9" s="70"/>
      <c r="AV9" s="70"/>
      <c r="AW9" s="70">
        <v>10</v>
      </c>
      <c r="AX9" s="70">
        <v>13.75</v>
      </c>
      <c r="AY9" s="70">
        <v>20</v>
      </c>
      <c r="AZ9" s="70"/>
      <c r="BA9" s="70">
        <v>20</v>
      </c>
      <c r="BB9" s="70">
        <v>33.75</v>
      </c>
      <c r="BC9" s="70">
        <v>20</v>
      </c>
      <c r="BD9" s="70">
        <v>20</v>
      </c>
      <c r="BE9" s="70"/>
      <c r="BF9" s="70"/>
      <c r="BG9" s="70">
        <v>20</v>
      </c>
      <c r="BH9" s="70">
        <v>8</v>
      </c>
      <c r="BI9" s="70">
        <v>8</v>
      </c>
      <c r="BJ9" s="70"/>
      <c r="BK9" s="70"/>
      <c r="BL9" s="70">
        <v>8</v>
      </c>
      <c r="BM9" s="70"/>
      <c r="BN9" s="70"/>
      <c r="BO9" s="70">
        <v>0</v>
      </c>
      <c r="BP9" s="70">
        <v>360.03</v>
      </c>
      <c r="BQ9" s="70"/>
      <c r="BR9" s="70"/>
    </row>
    <row r="10" spans="1:70" ht="96.75" x14ac:dyDescent="0.25">
      <c r="A10" s="67" t="s">
        <v>245</v>
      </c>
      <c r="B10" s="67" t="s">
        <v>246</v>
      </c>
      <c r="C10" s="67" t="s">
        <v>133</v>
      </c>
      <c r="D10" s="68" t="s">
        <v>98</v>
      </c>
      <c r="E10" s="67">
        <v>897</v>
      </c>
      <c r="F10" s="67" t="s">
        <v>37</v>
      </c>
      <c r="G10" s="67" t="s">
        <v>38</v>
      </c>
      <c r="H10" s="67" t="s">
        <v>39</v>
      </c>
      <c r="I10" s="68" t="s">
        <v>40</v>
      </c>
      <c r="J10" s="67">
        <v>2</v>
      </c>
      <c r="K10" s="67" t="s">
        <v>41</v>
      </c>
      <c r="L10" s="67" t="s">
        <v>41</v>
      </c>
      <c r="M10" s="67">
        <v>5</v>
      </c>
      <c r="N10" s="69" t="s">
        <v>5649</v>
      </c>
      <c r="O10" s="67">
        <v>0</v>
      </c>
      <c r="P10" s="67">
        <v>257.73</v>
      </c>
      <c r="Q10" s="67"/>
      <c r="R10" s="67"/>
      <c r="S10" s="67"/>
      <c r="T10" s="67"/>
      <c r="U10" s="67"/>
      <c r="V10" s="67"/>
      <c r="W10" s="67"/>
      <c r="X10" s="67">
        <v>16.440000000000001</v>
      </c>
      <c r="Y10" s="67"/>
      <c r="Z10" s="67"/>
      <c r="AA10" s="67">
        <v>66.849999999999994</v>
      </c>
      <c r="AB10" s="67">
        <v>0</v>
      </c>
      <c r="AC10" s="67"/>
      <c r="AD10" s="67"/>
      <c r="AE10" s="67"/>
      <c r="AF10" s="67"/>
      <c r="AG10" s="67"/>
      <c r="AH10" s="67"/>
      <c r="AI10" s="67">
        <v>83.289999999999992</v>
      </c>
      <c r="AJ10" s="67">
        <v>21</v>
      </c>
      <c r="AK10" s="67">
        <v>0</v>
      </c>
      <c r="AL10" s="67"/>
      <c r="AM10" s="67"/>
      <c r="AN10" s="67"/>
      <c r="AO10" s="67">
        <v>10</v>
      </c>
      <c r="AP10" s="67"/>
      <c r="AQ10" s="67"/>
      <c r="AR10" s="67"/>
      <c r="AS10" s="67"/>
      <c r="AT10" s="67"/>
      <c r="AU10" s="67">
        <v>0</v>
      </c>
      <c r="AV10" s="67"/>
      <c r="AW10" s="67"/>
      <c r="AX10" s="67">
        <v>10</v>
      </c>
      <c r="AY10" s="67"/>
      <c r="AZ10" s="67"/>
      <c r="BA10" s="67">
        <v>0</v>
      </c>
      <c r="BB10" s="67">
        <v>10</v>
      </c>
      <c r="BC10" s="67">
        <v>60</v>
      </c>
      <c r="BD10" s="67">
        <v>50</v>
      </c>
      <c r="BE10" s="67"/>
      <c r="BF10" s="67"/>
      <c r="BG10" s="67">
        <v>50</v>
      </c>
      <c r="BH10" s="67">
        <v>40</v>
      </c>
      <c r="BI10" s="67">
        <v>40</v>
      </c>
      <c r="BJ10" s="67"/>
      <c r="BK10" s="67"/>
      <c r="BL10" s="67">
        <v>40</v>
      </c>
      <c r="BM10" s="67"/>
      <c r="BN10" s="67"/>
      <c r="BO10" s="67">
        <v>0</v>
      </c>
      <c r="BP10" s="67">
        <v>338.73</v>
      </c>
      <c r="BQ10" s="67">
        <v>143.29</v>
      </c>
      <c r="BR10" s="67">
        <v>27</v>
      </c>
    </row>
    <row r="11" spans="1:70" ht="96.75" x14ac:dyDescent="0.25">
      <c r="A11" s="70" t="s">
        <v>256</v>
      </c>
      <c r="B11" s="70" t="s">
        <v>257</v>
      </c>
      <c r="C11" s="70" t="s">
        <v>25</v>
      </c>
      <c r="D11" s="71" t="s">
        <v>71</v>
      </c>
      <c r="E11" s="70">
        <v>897</v>
      </c>
      <c r="F11" s="70" t="s">
        <v>37</v>
      </c>
      <c r="G11" s="70" t="s">
        <v>38</v>
      </c>
      <c r="H11" s="70" t="s">
        <v>39</v>
      </c>
      <c r="I11" s="71" t="s">
        <v>40</v>
      </c>
      <c r="J11" s="70">
        <v>2</v>
      </c>
      <c r="K11" s="70" t="s">
        <v>41</v>
      </c>
      <c r="L11" s="70" t="s">
        <v>41</v>
      </c>
      <c r="M11" s="70">
        <v>3</v>
      </c>
      <c r="N11" s="72" t="s">
        <v>5635</v>
      </c>
      <c r="O11" s="70">
        <v>50</v>
      </c>
      <c r="P11" s="70">
        <v>98.14</v>
      </c>
      <c r="Q11" s="70"/>
      <c r="R11" s="70"/>
      <c r="S11" s="70"/>
      <c r="T11" s="70"/>
      <c r="U11" s="70">
        <v>48.14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>
        <v>0</v>
      </c>
      <c r="AI11" s="70">
        <v>98.14</v>
      </c>
      <c r="AJ11" s="70">
        <v>49.5</v>
      </c>
      <c r="AK11" s="70">
        <v>2.5</v>
      </c>
      <c r="AL11" s="70"/>
      <c r="AM11" s="70">
        <v>1</v>
      </c>
      <c r="AN11" s="70"/>
      <c r="AO11" s="70">
        <v>10</v>
      </c>
      <c r="AP11" s="70"/>
      <c r="AQ11" s="70">
        <v>36</v>
      </c>
      <c r="AR11" s="70"/>
      <c r="AS11" s="70"/>
      <c r="AT11" s="70"/>
      <c r="AU11" s="70"/>
      <c r="AV11" s="70"/>
      <c r="AW11" s="70"/>
      <c r="AX11" s="70">
        <v>49.5</v>
      </c>
      <c r="AY11" s="70"/>
      <c r="AZ11" s="70"/>
      <c r="BA11" s="70">
        <v>0</v>
      </c>
      <c r="BB11" s="70">
        <v>49.5</v>
      </c>
      <c r="BC11" s="70">
        <v>180</v>
      </c>
      <c r="BD11" s="70">
        <v>40</v>
      </c>
      <c r="BE11" s="70">
        <v>140</v>
      </c>
      <c r="BF11" s="70"/>
      <c r="BG11" s="70">
        <v>180</v>
      </c>
      <c r="BH11" s="70">
        <v>84</v>
      </c>
      <c r="BI11" s="70">
        <v>24</v>
      </c>
      <c r="BJ11" s="70">
        <v>60</v>
      </c>
      <c r="BK11" s="70"/>
      <c r="BL11" s="70">
        <v>84</v>
      </c>
      <c r="BM11" s="70"/>
      <c r="BN11" s="70"/>
      <c r="BO11" s="70">
        <v>0</v>
      </c>
      <c r="BP11" s="70">
        <v>327.64</v>
      </c>
      <c r="BQ11" s="70"/>
      <c r="BR11" s="70"/>
    </row>
    <row r="12" spans="1:70" ht="96.75" x14ac:dyDescent="0.25">
      <c r="A12" s="67" t="s">
        <v>265</v>
      </c>
      <c r="B12" s="67" t="s">
        <v>266</v>
      </c>
      <c r="C12" s="67" t="s">
        <v>267</v>
      </c>
      <c r="D12" s="68" t="s">
        <v>26</v>
      </c>
      <c r="E12" s="67">
        <v>897</v>
      </c>
      <c r="F12" s="67" t="s">
        <v>37</v>
      </c>
      <c r="G12" s="67" t="s">
        <v>38</v>
      </c>
      <c r="H12" s="67" t="s">
        <v>39</v>
      </c>
      <c r="I12" s="68" t="s">
        <v>40</v>
      </c>
      <c r="J12" s="67">
        <v>2</v>
      </c>
      <c r="K12" s="67" t="s">
        <v>41</v>
      </c>
      <c r="L12" s="67" t="s">
        <v>41</v>
      </c>
      <c r="M12" s="67">
        <v>4</v>
      </c>
      <c r="N12" s="69" t="s">
        <v>5649</v>
      </c>
      <c r="O12" s="67">
        <v>10</v>
      </c>
      <c r="P12" s="67">
        <v>204.61</v>
      </c>
      <c r="Q12" s="67">
        <v>3.32</v>
      </c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>
        <v>191.5</v>
      </c>
      <c r="AC12" s="67"/>
      <c r="AD12" s="67"/>
      <c r="AE12" s="67"/>
      <c r="AF12" s="67"/>
      <c r="AG12" s="67"/>
      <c r="AH12" s="67"/>
      <c r="AI12" s="67">
        <v>204.82</v>
      </c>
      <c r="AJ12" s="67">
        <v>45</v>
      </c>
      <c r="AK12" s="67">
        <v>1.5</v>
      </c>
      <c r="AL12" s="67"/>
      <c r="AM12" s="67"/>
      <c r="AN12" s="67"/>
      <c r="AO12" s="67"/>
      <c r="AP12" s="67">
        <v>1.5</v>
      </c>
      <c r="AQ12" s="67">
        <v>0</v>
      </c>
      <c r="AR12" s="67"/>
      <c r="AS12" s="67"/>
      <c r="AT12" s="67"/>
      <c r="AU12" s="67"/>
      <c r="AV12" s="67">
        <v>10</v>
      </c>
      <c r="AW12" s="67">
        <v>0</v>
      </c>
      <c r="AX12" s="67">
        <v>13</v>
      </c>
      <c r="AY12" s="67">
        <v>20</v>
      </c>
      <c r="AZ12" s="67"/>
      <c r="BA12" s="67">
        <v>20</v>
      </c>
      <c r="BB12" s="67">
        <v>33</v>
      </c>
      <c r="BC12" s="67">
        <v>60</v>
      </c>
      <c r="BD12" s="67">
        <v>60</v>
      </c>
      <c r="BE12" s="67"/>
      <c r="BF12" s="67"/>
      <c r="BG12" s="67">
        <v>60</v>
      </c>
      <c r="BH12" s="67">
        <v>40</v>
      </c>
      <c r="BI12" s="67">
        <v>40</v>
      </c>
      <c r="BJ12" s="67"/>
      <c r="BK12" s="67"/>
      <c r="BL12" s="67">
        <v>40</v>
      </c>
      <c r="BM12" s="67"/>
      <c r="BN12" s="67"/>
      <c r="BO12" s="67">
        <v>0</v>
      </c>
      <c r="BP12" s="67">
        <v>309.61</v>
      </c>
      <c r="BQ12" s="67">
        <v>297.82</v>
      </c>
      <c r="BR12" s="67">
        <v>2</v>
      </c>
    </row>
    <row r="13" spans="1:70" ht="96.75" x14ac:dyDescent="0.25">
      <c r="A13" s="67" t="s">
        <v>279</v>
      </c>
      <c r="B13" s="67" t="s">
        <v>280</v>
      </c>
      <c r="C13" s="67" t="s">
        <v>25</v>
      </c>
      <c r="D13" s="68" t="s">
        <v>26</v>
      </c>
      <c r="E13" s="67">
        <v>897</v>
      </c>
      <c r="F13" s="67" t="s">
        <v>37</v>
      </c>
      <c r="G13" s="67" t="s">
        <v>38</v>
      </c>
      <c r="H13" s="67" t="s">
        <v>39</v>
      </c>
      <c r="I13" s="68" t="s">
        <v>40</v>
      </c>
      <c r="J13" s="67">
        <v>2</v>
      </c>
      <c r="K13" s="67" t="s">
        <v>41</v>
      </c>
      <c r="L13" s="67" t="s">
        <v>41</v>
      </c>
      <c r="M13" s="67">
        <v>5</v>
      </c>
      <c r="N13" s="69" t="s">
        <v>5649</v>
      </c>
      <c r="O13" s="67">
        <v>0</v>
      </c>
      <c r="P13" s="67">
        <v>241.3</v>
      </c>
      <c r="Q13" s="67"/>
      <c r="R13" s="67"/>
      <c r="S13" s="67"/>
      <c r="T13" s="67"/>
      <c r="U13" s="67">
        <v>0</v>
      </c>
      <c r="V13" s="67"/>
      <c r="W13" s="67"/>
      <c r="X13" s="67">
        <v>16.440000000000001</v>
      </c>
      <c r="Y13" s="67"/>
      <c r="Z13" s="67"/>
      <c r="AA13" s="67"/>
      <c r="AB13" s="67">
        <v>111.07</v>
      </c>
      <c r="AC13" s="67"/>
      <c r="AD13" s="67"/>
      <c r="AE13" s="67"/>
      <c r="AF13" s="67"/>
      <c r="AG13" s="67"/>
      <c r="AH13" s="67">
        <v>100</v>
      </c>
      <c r="AI13" s="67">
        <v>227.51</v>
      </c>
      <c r="AJ13" s="67">
        <v>27.7</v>
      </c>
      <c r="AK13" s="67">
        <v>2.5</v>
      </c>
      <c r="AL13" s="67"/>
      <c r="AM13" s="67"/>
      <c r="AN13" s="67"/>
      <c r="AO13" s="67">
        <v>2.5</v>
      </c>
      <c r="AP13" s="67"/>
      <c r="AQ13" s="67"/>
      <c r="AR13" s="67"/>
      <c r="AS13" s="67">
        <v>2.7</v>
      </c>
      <c r="AT13" s="67"/>
      <c r="AU13" s="67"/>
      <c r="AV13" s="67">
        <v>10</v>
      </c>
      <c r="AW13" s="67">
        <v>10</v>
      </c>
      <c r="AX13" s="67">
        <v>27.7</v>
      </c>
      <c r="AY13" s="67"/>
      <c r="AZ13" s="67"/>
      <c r="BA13" s="67">
        <v>0</v>
      </c>
      <c r="BB13" s="67">
        <v>27.7</v>
      </c>
      <c r="BC13" s="67">
        <v>40</v>
      </c>
      <c r="BD13" s="67">
        <v>40</v>
      </c>
      <c r="BE13" s="67"/>
      <c r="BF13" s="67"/>
      <c r="BG13" s="67">
        <v>40</v>
      </c>
      <c r="BH13" s="67">
        <v>24</v>
      </c>
      <c r="BI13" s="67">
        <v>24</v>
      </c>
      <c r="BJ13" s="67"/>
      <c r="BK13" s="67"/>
      <c r="BL13" s="67">
        <v>24</v>
      </c>
      <c r="BM13" s="67"/>
      <c r="BN13" s="67"/>
      <c r="BO13" s="67">
        <v>0</v>
      </c>
      <c r="BP13" s="67">
        <v>309</v>
      </c>
      <c r="BQ13" s="67">
        <v>295.20999999999998</v>
      </c>
      <c r="BR13" s="67">
        <v>3</v>
      </c>
    </row>
    <row r="14" spans="1:70" ht="96.75" x14ac:dyDescent="0.25">
      <c r="A14" s="67" t="s">
        <v>291</v>
      </c>
      <c r="B14" s="67" t="s">
        <v>292</v>
      </c>
      <c r="C14" s="67" t="s">
        <v>57</v>
      </c>
      <c r="D14" s="68" t="s">
        <v>26</v>
      </c>
      <c r="E14" s="67">
        <v>897</v>
      </c>
      <c r="F14" s="67" t="s">
        <v>37</v>
      </c>
      <c r="G14" s="67" t="s">
        <v>38</v>
      </c>
      <c r="H14" s="67" t="s">
        <v>39</v>
      </c>
      <c r="I14" s="68" t="s">
        <v>40</v>
      </c>
      <c r="J14" s="67">
        <v>2</v>
      </c>
      <c r="K14" s="67" t="s">
        <v>41</v>
      </c>
      <c r="L14" s="67" t="s">
        <v>41</v>
      </c>
      <c r="M14" s="67">
        <v>5</v>
      </c>
      <c r="N14" s="69" t="s">
        <v>5649</v>
      </c>
      <c r="O14" s="67">
        <v>10</v>
      </c>
      <c r="P14" s="67">
        <v>220.4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95.5</v>
      </c>
      <c r="AB14" s="67">
        <v>114.9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220.4</v>
      </c>
      <c r="AJ14" s="67">
        <v>30.3</v>
      </c>
      <c r="AK14" s="67">
        <v>0.5</v>
      </c>
      <c r="AL14" s="67">
        <v>0</v>
      </c>
      <c r="AM14" s="67">
        <v>1</v>
      </c>
      <c r="AN14" s="67">
        <v>0</v>
      </c>
      <c r="AO14" s="67">
        <v>3.75</v>
      </c>
      <c r="AP14" s="67">
        <v>0</v>
      </c>
      <c r="AQ14" s="67">
        <v>0</v>
      </c>
      <c r="AR14" s="67">
        <v>0</v>
      </c>
      <c r="AS14" s="67">
        <v>10.8</v>
      </c>
      <c r="AT14" s="67">
        <v>0</v>
      </c>
      <c r="AU14" s="67">
        <v>0</v>
      </c>
      <c r="AV14" s="67">
        <v>0</v>
      </c>
      <c r="AW14" s="67">
        <v>0</v>
      </c>
      <c r="AX14" s="67">
        <v>16.05</v>
      </c>
      <c r="AY14" s="67">
        <v>0</v>
      </c>
      <c r="AZ14" s="67">
        <v>0</v>
      </c>
      <c r="BA14" s="67">
        <v>0</v>
      </c>
      <c r="BB14" s="67">
        <v>16.05</v>
      </c>
      <c r="BC14" s="67">
        <v>50</v>
      </c>
      <c r="BD14" s="67">
        <v>50</v>
      </c>
      <c r="BE14" s="67">
        <v>0</v>
      </c>
      <c r="BF14" s="67">
        <v>0</v>
      </c>
      <c r="BG14" s="67">
        <v>50</v>
      </c>
      <c r="BH14" s="67">
        <v>32</v>
      </c>
      <c r="BI14" s="67">
        <v>32</v>
      </c>
      <c r="BJ14" s="67">
        <v>0</v>
      </c>
      <c r="BK14" s="67">
        <v>0</v>
      </c>
      <c r="BL14" s="67">
        <v>32</v>
      </c>
      <c r="BM14" s="67"/>
      <c r="BN14" s="67">
        <v>0</v>
      </c>
      <c r="BO14" s="67">
        <v>0</v>
      </c>
      <c r="BP14" s="67">
        <v>300.7</v>
      </c>
      <c r="BQ14" s="67">
        <v>286.45000000000005</v>
      </c>
      <c r="BR14" s="67">
        <v>5</v>
      </c>
    </row>
    <row r="15" spans="1:70" ht="96.75" x14ac:dyDescent="0.25">
      <c r="A15" s="67" t="s">
        <v>303</v>
      </c>
      <c r="B15" s="67" t="s">
        <v>304</v>
      </c>
      <c r="C15" s="67" t="s">
        <v>25</v>
      </c>
      <c r="D15" s="68" t="s">
        <v>168</v>
      </c>
      <c r="E15" s="67">
        <v>897</v>
      </c>
      <c r="F15" s="67" t="s">
        <v>37</v>
      </c>
      <c r="G15" s="67" t="s">
        <v>38</v>
      </c>
      <c r="H15" s="67" t="s">
        <v>39</v>
      </c>
      <c r="I15" s="68" t="s">
        <v>40</v>
      </c>
      <c r="J15" s="67">
        <v>2</v>
      </c>
      <c r="K15" s="67" t="s">
        <v>41</v>
      </c>
      <c r="L15" s="67" t="s">
        <v>41</v>
      </c>
      <c r="M15" s="67">
        <v>5</v>
      </c>
      <c r="N15" s="69" t="s">
        <v>5649</v>
      </c>
      <c r="O15" s="67">
        <v>10</v>
      </c>
      <c r="P15" s="67">
        <v>289.58</v>
      </c>
      <c r="Q15" s="67">
        <v>0</v>
      </c>
      <c r="R15" s="67">
        <v>33</v>
      </c>
      <c r="S15" s="67">
        <v>0</v>
      </c>
      <c r="T15" s="67">
        <v>77.5</v>
      </c>
      <c r="U15" s="67">
        <v>0</v>
      </c>
      <c r="V15" s="67">
        <v>0</v>
      </c>
      <c r="W15" s="67">
        <v>0</v>
      </c>
      <c r="X15" s="67">
        <v>8.2200000000000006</v>
      </c>
      <c r="Y15" s="67">
        <v>0</v>
      </c>
      <c r="Z15" s="67">
        <v>0</v>
      </c>
      <c r="AA15" s="67">
        <v>0</v>
      </c>
      <c r="AB15" s="67">
        <v>160.86000000000001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289.58000000000004</v>
      </c>
      <c r="AJ15" s="67"/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/>
      <c r="BD15" s="67">
        <v>0</v>
      </c>
      <c r="BE15" s="67">
        <v>0</v>
      </c>
      <c r="BF15" s="67">
        <v>0</v>
      </c>
      <c r="BG15" s="67">
        <v>0</v>
      </c>
      <c r="BH15" s="67"/>
      <c r="BI15" s="67">
        <v>0</v>
      </c>
      <c r="BJ15" s="67">
        <v>0</v>
      </c>
      <c r="BK15" s="67">
        <v>0</v>
      </c>
      <c r="BL15" s="67">
        <v>0</v>
      </c>
      <c r="BM15" s="67"/>
      <c r="BN15" s="67">
        <v>0</v>
      </c>
      <c r="BO15" s="67">
        <v>0</v>
      </c>
      <c r="BP15" s="67">
        <v>289.58</v>
      </c>
      <c r="BQ15" s="67">
        <v>289.58000000000004</v>
      </c>
      <c r="BR15" s="67">
        <v>4</v>
      </c>
    </row>
    <row r="16" spans="1:70" ht="96.75" x14ac:dyDescent="0.25">
      <c r="A16" s="67" t="s">
        <v>312</v>
      </c>
      <c r="B16" s="67" t="s">
        <v>313</v>
      </c>
      <c r="C16" s="67" t="s">
        <v>25</v>
      </c>
      <c r="D16" s="68" t="s">
        <v>71</v>
      </c>
      <c r="E16" s="67">
        <v>897</v>
      </c>
      <c r="F16" s="67" t="s">
        <v>37</v>
      </c>
      <c r="G16" s="67" t="s">
        <v>38</v>
      </c>
      <c r="H16" s="67" t="s">
        <v>39</v>
      </c>
      <c r="I16" s="68" t="s">
        <v>40</v>
      </c>
      <c r="J16" s="67">
        <v>2</v>
      </c>
      <c r="K16" s="67" t="s">
        <v>41</v>
      </c>
      <c r="L16" s="67" t="s">
        <v>41</v>
      </c>
      <c r="M16" s="67">
        <v>1</v>
      </c>
      <c r="N16" s="69" t="s">
        <v>5649</v>
      </c>
      <c r="O16" s="67">
        <v>10</v>
      </c>
      <c r="P16" s="67">
        <v>239.87</v>
      </c>
      <c r="Q16" s="67"/>
      <c r="R16" s="67"/>
      <c r="S16" s="67"/>
      <c r="T16" s="67"/>
      <c r="U16" s="67"/>
      <c r="V16" s="67"/>
      <c r="W16" s="67"/>
      <c r="X16" s="67">
        <v>5.48</v>
      </c>
      <c r="Y16" s="67"/>
      <c r="Z16" s="67"/>
      <c r="AA16" s="67">
        <v>32.47</v>
      </c>
      <c r="AB16" s="67">
        <v>91.92</v>
      </c>
      <c r="AC16" s="67"/>
      <c r="AD16" s="67"/>
      <c r="AE16" s="67"/>
      <c r="AF16" s="67"/>
      <c r="AG16" s="67"/>
      <c r="AH16" s="67">
        <v>100</v>
      </c>
      <c r="AI16" s="67">
        <v>239.87</v>
      </c>
      <c r="AJ16" s="67">
        <v>13</v>
      </c>
      <c r="AK16" s="67">
        <v>0.5</v>
      </c>
      <c r="AL16" s="67"/>
      <c r="AM16" s="67"/>
      <c r="AN16" s="67"/>
      <c r="AO16" s="67">
        <v>2.5</v>
      </c>
      <c r="AP16" s="67"/>
      <c r="AQ16" s="67"/>
      <c r="AR16" s="67"/>
      <c r="AS16" s="67"/>
      <c r="AT16" s="67"/>
      <c r="AU16" s="67"/>
      <c r="AV16" s="67"/>
      <c r="AW16" s="67">
        <v>10</v>
      </c>
      <c r="AX16" s="67">
        <v>13</v>
      </c>
      <c r="AY16" s="67"/>
      <c r="AZ16" s="67"/>
      <c r="BA16" s="67">
        <v>0</v>
      </c>
      <c r="BB16" s="67">
        <v>13</v>
      </c>
      <c r="BC16" s="67">
        <v>30</v>
      </c>
      <c r="BD16" s="67">
        <v>30</v>
      </c>
      <c r="BE16" s="67"/>
      <c r="BF16" s="67"/>
      <c r="BG16" s="67">
        <v>30</v>
      </c>
      <c r="BH16" s="67">
        <v>16</v>
      </c>
      <c r="BI16" s="67">
        <v>16</v>
      </c>
      <c r="BJ16" s="67"/>
      <c r="BK16" s="67"/>
      <c r="BL16" s="67">
        <v>16</v>
      </c>
      <c r="BM16" s="67"/>
      <c r="BN16" s="67"/>
      <c r="BO16" s="67">
        <v>0</v>
      </c>
      <c r="BP16" s="67">
        <v>282.87</v>
      </c>
      <c r="BQ16" s="67">
        <v>282.87</v>
      </c>
      <c r="BR16" s="67">
        <v>6</v>
      </c>
    </row>
    <row r="17" spans="1:70" ht="120.75" x14ac:dyDescent="0.25">
      <c r="A17" s="70" t="s">
        <v>322</v>
      </c>
      <c r="B17" s="70" t="s">
        <v>323</v>
      </c>
      <c r="C17" s="70" t="s">
        <v>25</v>
      </c>
      <c r="D17" s="71" t="s">
        <v>26</v>
      </c>
      <c r="E17" s="70">
        <v>897</v>
      </c>
      <c r="F17" s="70" t="s">
        <v>37</v>
      </c>
      <c r="G17" s="70" t="s">
        <v>38</v>
      </c>
      <c r="H17" s="70" t="s">
        <v>39</v>
      </c>
      <c r="I17" s="71" t="s">
        <v>40</v>
      </c>
      <c r="J17" s="70">
        <v>2</v>
      </c>
      <c r="K17" s="70" t="s">
        <v>41</v>
      </c>
      <c r="L17" s="70" t="s">
        <v>41</v>
      </c>
      <c r="M17" s="70">
        <v>2</v>
      </c>
      <c r="N17" s="72" t="s">
        <v>5645</v>
      </c>
      <c r="O17" s="70">
        <v>10</v>
      </c>
      <c r="P17" s="70">
        <v>176.34</v>
      </c>
      <c r="Q17" s="70"/>
      <c r="R17" s="70"/>
      <c r="S17" s="70"/>
      <c r="T17" s="70"/>
      <c r="U17" s="70"/>
      <c r="V17" s="70"/>
      <c r="W17" s="70"/>
      <c r="X17" s="70">
        <v>5.48</v>
      </c>
      <c r="Y17" s="70"/>
      <c r="Z17" s="70"/>
      <c r="AA17" s="70"/>
      <c r="AB17" s="70">
        <v>160.86000000000001</v>
      </c>
      <c r="AC17" s="70"/>
      <c r="AD17" s="70"/>
      <c r="AE17" s="70"/>
      <c r="AF17" s="70"/>
      <c r="AG17" s="70"/>
      <c r="AH17" s="70"/>
      <c r="AI17" s="70">
        <v>176.34</v>
      </c>
      <c r="AJ17" s="70">
        <v>82.4</v>
      </c>
      <c r="AK17" s="70"/>
      <c r="AL17" s="70"/>
      <c r="AM17" s="70">
        <v>1</v>
      </c>
      <c r="AN17" s="70"/>
      <c r="AO17" s="70">
        <v>15</v>
      </c>
      <c r="AP17" s="70"/>
      <c r="AQ17" s="70">
        <v>24</v>
      </c>
      <c r="AR17" s="70"/>
      <c r="AS17" s="70">
        <v>32.4</v>
      </c>
      <c r="AT17" s="70"/>
      <c r="AU17" s="70"/>
      <c r="AV17" s="70">
        <v>10</v>
      </c>
      <c r="AW17" s="70"/>
      <c r="AX17" s="70">
        <v>82.4</v>
      </c>
      <c r="AY17" s="70"/>
      <c r="AZ17" s="70"/>
      <c r="BA17" s="70">
        <v>0</v>
      </c>
      <c r="BB17" s="70">
        <v>82.4</v>
      </c>
      <c r="BC17" s="70"/>
      <c r="BD17" s="70"/>
      <c r="BE17" s="70"/>
      <c r="BF17" s="70"/>
      <c r="BG17" s="70">
        <v>0</v>
      </c>
      <c r="BH17" s="70"/>
      <c r="BI17" s="70"/>
      <c r="BJ17" s="70"/>
      <c r="BK17" s="70"/>
      <c r="BL17" s="70">
        <v>0</v>
      </c>
      <c r="BM17" s="70"/>
      <c r="BN17" s="70"/>
      <c r="BO17" s="70">
        <v>0</v>
      </c>
      <c r="BP17" s="70">
        <v>258.74</v>
      </c>
      <c r="BQ17" s="70"/>
      <c r="BR17" s="70"/>
    </row>
    <row r="18" spans="1:70" ht="96.75" x14ac:dyDescent="0.25">
      <c r="A18" s="67" t="s">
        <v>333</v>
      </c>
      <c r="B18" s="67" t="s">
        <v>334</v>
      </c>
      <c r="C18" s="67" t="s">
        <v>25</v>
      </c>
      <c r="D18" s="68" t="s">
        <v>168</v>
      </c>
      <c r="E18" s="67">
        <v>897</v>
      </c>
      <c r="F18" s="67" t="s">
        <v>37</v>
      </c>
      <c r="G18" s="67" t="s">
        <v>38</v>
      </c>
      <c r="H18" s="67" t="s">
        <v>39</v>
      </c>
      <c r="I18" s="68" t="s">
        <v>40</v>
      </c>
      <c r="J18" s="67">
        <v>2</v>
      </c>
      <c r="K18" s="67" t="s">
        <v>41</v>
      </c>
      <c r="L18" s="67" t="s">
        <v>41</v>
      </c>
      <c r="M18" s="67">
        <v>3</v>
      </c>
      <c r="N18" s="69" t="s">
        <v>5649</v>
      </c>
      <c r="O18" s="67">
        <v>10</v>
      </c>
      <c r="P18" s="67">
        <v>170.58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>
        <v>53.62</v>
      </c>
      <c r="AC18" s="67"/>
      <c r="AD18" s="67"/>
      <c r="AE18" s="67"/>
      <c r="AF18" s="67"/>
      <c r="AG18" s="67">
        <v>91.68</v>
      </c>
      <c r="AH18" s="67"/>
      <c r="AI18" s="67">
        <v>155.30000000000001</v>
      </c>
      <c r="AJ18" s="67">
        <v>27.25</v>
      </c>
      <c r="AK18" s="67">
        <v>0.5</v>
      </c>
      <c r="AL18" s="67"/>
      <c r="AM18" s="67">
        <v>3</v>
      </c>
      <c r="AN18" s="67"/>
      <c r="AO18" s="67">
        <v>0</v>
      </c>
      <c r="AP18" s="67"/>
      <c r="AQ18" s="67"/>
      <c r="AR18" s="67"/>
      <c r="AS18" s="67"/>
      <c r="AT18" s="67"/>
      <c r="AU18" s="67"/>
      <c r="AV18" s="67"/>
      <c r="AW18" s="67"/>
      <c r="AX18" s="67">
        <v>3.5</v>
      </c>
      <c r="AY18" s="67">
        <v>20</v>
      </c>
      <c r="AZ18" s="67"/>
      <c r="BA18" s="67">
        <v>20</v>
      </c>
      <c r="BB18" s="67">
        <v>23.5</v>
      </c>
      <c r="BC18" s="67">
        <v>60</v>
      </c>
      <c r="BD18" s="67">
        <v>60</v>
      </c>
      <c r="BE18" s="67"/>
      <c r="BF18" s="67"/>
      <c r="BG18" s="67">
        <v>60</v>
      </c>
      <c r="BH18" s="67">
        <v>40</v>
      </c>
      <c r="BI18" s="67">
        <v>40</v>
      </c>
      <c r="BJ18" s="67"/>
      <c r="BK18" s="67"/>
      <c r="BL18" s="67">
        <v>40</v>
      </c>
      <c r="BM18" s="67"/>
      <c r="BN18" s="67"/>
      <c r="BO18" s="67">
        <v>0</v>
      </c>
      <c r="BP18" s="67">
        <v>257.83</v>
      </c>
      <c r="BQ18" s="67">
        <v>238.8</v>
      </c>
      <c r="BR18" s="67">
        <v>11</v>
      </c>
    </row>
    <row r="19" spans="1:70" ht="180.75" x14ac:dyDescent="0.25">
      <c r="A19" s="70" t="s">
        <v>344</v>
      </c>
      <c r="B19" s="70" t="s">
        <v>345</v>
      </c>
      <c r="C19" s="70" t="s">
        <v>25</v>
      </c>
      <c r="D19" s="71" t="s">
        <v>98</v>
      </c>
      <c r="E19" s="70">
        <v>897</v>
      </c>
      <c r="F19" s="70" t="s">
        <v>37</v>
      </c>
      <c r="G19" s="70" t="s">
        <v>38</v>
      </c>
      <c r="H19" s="70" t="s">
        <v>39</v>
      </c>
      <c r="I19" s="71" t="s">
        <v>40</v>
      </c>
      <c r="J19" s="70">
        <v>2</v>
      </c>
      <c r="K19" s="70" t="s">
        <v>41</v>
      </c>
      <c r="L19" s="70" t="s">
        <v>41</v>
      </c>
      <c r="M19" s="70">
        <v>4</v>
      </c>
      <c r="N19" s="72" t="s">
        <v>5642</v>
      </c>
      <c r="O19" s="70">
        <v>10</v>
      </c>
      <c r="P19" s="70">
        <v>10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>
        <v>10</v>
      </c>
      <c r="AJ19" s="70">
        <v>94.7</v>
      </c>
      <c r="AK19" s="70"/>
      <c r="AL19" s="70"/>
      <c r="AM19" s="70"/>
      <c r="AN19" s="70">
        <v>1.25</v>
      </c>
      <c r="AO19" s="70">
        <v>3.75</v>
      </c>
      <c r="AP19" s="70"/>
      <c r="AQ19" s="70"/>
      <c r="AR19" s="70"/>
      <c r="AS19" s="70">
        <v>2.7</v>
      </c>
      <c r="AT19" s="70">
        <v>7</v>
      </c>
      <c r="AU19" s="70">
        <v>10</v>
      </c>
      <c r="AV19" s="70"/>
      <c r="AW19" s="70"/>
      <c r="AX19" s="70">
        <v>24.7</v>
      </c>
      <c r="AY19" s="70"/>
      <c r="AZ19" s="70">
        <v>70</v>
      </c>
      <c r="BA19" s="70">
        <v>70</v>
      </c>
      <c r="BB19" s="70">
        <v>94.7</v>
      </c>
      <c r="BC19" s="70">
        <v>150</v>
      </c>
      <c r="BD19" s="70">
        <v>40</v>
      </c>
      <c r="BE19" s="70">
        <v>110</v>
      </c>
      <c r="BF19" s="70"/>
      <c r="BG19" s="70">
        <v>150</v>
      </c>
      <c r="BH19" s="70">
        <v>69</v>
      </c>
      <c r="BI19" s="70">
        <v>24</v>
      </c>
      <c r="BJ19" s="70">
        <v>45</v>
      </c>
      <c r="BK19" s="70"/>
      <c r="BL19" s="70">
        <v>69</v>
      </c>
      <c r="BM19" s="70"/>
      <c r="BN19" s="70"/>
      <c r="BO19" s="70">
        <v>0</v>
      </c>
      <c r="BP19" s="70">
        <v>254.7</v>
      </c>
      <c r="BQ19" s="70"/>
      <c r="BR19" s="70"/>
    </row>
    <row r="20" spans="1:70" ht="96.75" x14ac:dyDescent="0.25">
      <c r="A20" s="67" t="s">
        <v>354</v>
      </c>
      <c r="B20" s="67" t="s">
        <v>355</v>
      </c>
      <c r="C20" s="67" t="s">
        <v>25</v>
      </c>
      <c r="D20" s="68" t="s">
        <v>26</v>
      </c>
      <c r="E20" s="67">
        <v>897</v>
      </c>
      <c r="F20" s="67" t="s">
        <v>37</v>
      </c>
      <c r="G20" s="67" t="s">
        <v>38</v>
      </c>
      <c r="H20" s="67" t="s">
        <v>39</v>
      </c>
      <c r="I20" s="68" t="s">
        <v>40</v>
      </c>
      <c r="J20" s="67">
        <v>2</v>
      </c>
      <c r="K20" s="67" t="s">
        <v>41</v>
      </c>
      <c r="L20" s="67" t="s">
        <v>41</v>
      </c>
      <c r="M20" s="67">
        <v>5</v>
      </c>
      <c r="N20" s="69" t="s">
        <v>5649</v>
      </c>
      <c r="O20" s="67">
        <v>10</v>
      </c>
      <c r="P20" s="67">
        <v>190.65</v>
      </c>
      <c r="Q20" s="67">
        <v>0</v>
      </c>
      <c r="R20" s="67">
        <v>0</v>
      </c>
      <c r="S20" s="67">
        <v>0</v>
      </c>
      <c r="T20" s="67">
        <v>0</v>
      </c>
      <c r="U20" s="67">
        <v>8.3000000000000007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172.35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190.65</v>
      </c>
      <c r="AJ20" s="67">
        <v>26.75</v>
      </c>
      <c r="AK20" s="67">
        <v>0.5</v>
      </c>
      <c r="AL20" s="67">
        <v>0</v>
      </c>
      <c r="AM20" s="67">
        <v>0</v>
      </c>
      <c r="AN20" s="67">
        <v>0</v>
      </c>
      <c r="AO20" s="67">
        <v>4.5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10</v>
      </c>
      <c r="AW20" s="67">
        <v>10</v>
      </c>
      <c r="AX20" s="67">
        <v>25</v>
      </c>
      <c r="AY20" s="67">
        <v>0</v>
      </c>
      <c r="AZ20" s="67">
        <v>0</v>
      </c>
      <c r="BA20" s="67">
        <v>0</v>
      </c>
      <c r="BB20" s="67">
        <v>25</v>
      </c>
      <c r="BC20" s="67">
        <v>30</v>
      </c>
      <c r="BD20" s="67">
        <v>30</v>
      </c>
      <c r="BE20" s="67">
        <v>0</v>
      </c>
      <c r="BF20" s="67">
        <v>0</v>
      </c>
      <c r="BG20" s="67">
        <v>30</v>
      </c>
      <c r="BH20" s="67">
        <v>16</v>
      </c>
      <c r="BI20" s="67">
        <v>16</v>
      </c>
      <c r="BJ20" s="67">
        <v>0</v>
      </c>
      <c r="BK20" s="67">
        <v>0</v>
      </c>
      <c r="BL20" s="67">
        <v>16</v>
      </c>
      <c r="BM20" s="67"/>
      <c r="BN20" s="67">
        <v>0</v>
      </c>
      <c r="BO20" s="67">
        <v>0</v>
      </c>
      <c r="BP20" s="67">
        <v>247.4</v>
      </c>
      <c r="BQ20" s="67">
        <v>245.65</v>
      </c>
      <c r="BR20" s="67">
        <v>10</v>
      </c>
    </row>
    <row r="21" spans="1:70" ht="108.75" x14ac:dyDescent="0.25">
      <c r="A21" s="70" t="s">
        <v>366</v>
      </c>
      <c r="B21" s="70" t="s">
        <v>367</v>
      </c>
      <c r="C21" s="70" t="s">
        <v>236</v>
      </c>
      <c r="D21" s="71" t="s">
        <v>71</v>
      </c>
      <c r="E21" s="70">
        <v>897</v>
      </c>
      <c r="F21" s="70" t="s">
        <v>37</v>
      </c>
      <c r="G21" s="70" t="s">
        <v>38</v>
      </c>
      <c r="H21" s="70" t="s">
        <v>39</v>
      </c>
      <c r="I21" s="71" t="s">
        <v>40</v>
      </c>
      <c r="J21" s="70">
        <v>2</v>
      </c>
      <c r="K21" s="70" t="s">
        <v>41</v>
      </c>
      <c r="L21" s="70" t="s">
        <v>41</v>
      </c>
      <c r="M21" s="70">
        <v>5</v>
      </c>
      <c r="N21" s="72" t="s">
        <v>5643</v>
      </c>
      <c r="O21" s="70">
        <v>50</v>
      </c>
      <c r="P21" s="70">
        <v>183.7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>
        <v>133.69999999999999</v>
      </c>
      <c r="AB21" s="70"/>
      <c r="AC21" s="70"/>
      <c r="AD21" s="70"/>
      <c r="AE21" s="70"/>
      <c r="AF21" s="70"/>
      <c r="AG21" s="70"/>
      <c r="AH21" s="70"/>
      <c r="AI21" s="70">
        <v>183.7</v>
      </c>
      <c r="AJ21" s="70">
        <v>29</v>
      </c>
      <c r="AK21" s="70"/>
      <c r="AL21" s="70"/>
      <c r="AM21" s="70">
        <v>4</v>
      </c>
      <c r="AN21" s="70"/>
      <c r="AO21" s="70">
        <v>5</v>
      </c>
      <c r="AP21" s="70"/>
      <c r="AQ21" s="70"/>
      <c r="AR21" s="70"/>
      <c r="AS21" s="70"/>
      <c r="AT21" s="70"/>
      <c r="AU21" s="70"/>
      <c r="AV21" s="70"/>
      <c r="AW21" s="70"/>
      <c r="AX21" s="70">
        <v>9</v>
      </c>
      <c r="AY21" s="70">
        <v>20</v>
      </c>
      <c r="AZ21" s="70"/>
      <c r="BA21" s="70">
        <v>20</v>
      </c>
      <c r="BB21" s="70">
        <v>29</v>
      </c>
      <c r="BC21" s="70">
        <v>30</v>
      </c>
      <c r="BD21" s="70">
        <v>30</v>
      </c>
      <c r="BE21" s="70"/>
      <c r="BF21" s="70"/>
      <c r="BG21" s="70">
        <v>30</v>
      </c>
      <c r="BH21" s="70">
        <v>16</v>
      </c>
      <c r="BI21" s="70">
        <v>16</v>
      </c>
      <c r="BJ21" s="70"/>
      <c r="BK21" s="70"/>
      <c r="BL21" s="70">
        <v>16</v>
      </c>
      <c r="BM21" s="70"/>
      <c r="BN21" s="70"/>
      <c r="BO21" s="70">
        <v>0</v>
      </c>
      <c r="BP21" s="70">
        <v>242.7</v>
      </c>
      <c r="BQ21" s="70"/>
      <c r="BR21" s="70"/>
    </row>
    <row r="22" spans="1:70" ht="96.75" x14ac:dyDescent="0.25">
      <c r="A22" s="70" t="s">
        <v>376</v>
      </c>
      <c r="B22" s="70" t="s">
        <v>377</v>
      </c>
      <c r="C22" s="70" t="s">
        <v>25</v>
      </c>
      <c r="D22" s="71" t="s">
        <v>71</v>
      </c>
      <c r="E22" s="70">
        <v>897</v>
      </c>
      <c r="F22" s="70" t="s">
        <v>37</v>
      </c>
      <c r="G22" s="70" t="s">
        <v>38</v>
      </c>
      <c r="H22" s="70" t="s">
        <v>39</v>
      </c>
      <c r="I22" s="71" t="s">
        <v>40</v>
      </c>
      <c r="J22" s="70">
        <v>2</v>
      </c>
      <c r="K22" s="70" t="s">
        <v>41</v>
      </c>
      <c r="L22" s="70" t="s">
        <v>41</v>
      </c>
      <c r="M22" s="70">
        <v>2</v>
      </c>
      <c r="N22" s="72" t="s">
        <v>5713</v>
      </c>
      <c r="O22" s="70">
        <v>50</v>
      </c>
      <c r="P22" s="70">
        <v>130.67599999999999</v>
      </c>
      <c r="Q22" s="70"/>
      <c r="R22" s="70"/>
      <c r="S22" s="70"/>
      <c r="T22" s="70"/>
      <c r="U22" s="70"/>
      <c r="V22" s="70"/>
      <c r="W22" s="70"/>
      <c r="X22" s="70">
        <v>6.85</v>
      </c>
      <c r="Y22" s="70"/>
      <c r="Z22" s="70"/>
      <c r="AA22" s="70"/>
      <c r="AB22" s="70">
        <v>3.83</v>
      </c>
      <c r="AC22" s="70"/>
      <c r="AD22" s="70"/>
      <c r="AE22" s="70">
        <v>69.995999999999995</v>
      </c>
      <c r="AF22" s="70"/>
      <c r="AG22" s="70"/>
      <c r="AH22" s="70"/>
      <c r="AI22" s="70">
        <v>130.67599999999999</v>
      </c>
      <c r="AJ22" s="70">
        <v>40</v>
      </c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>
        <v>10</v>
      </c>
      <c r="AW22" s="70">
        <v>10</v>
      </c>
      <c r="AX22" s="70">
        <v>20</v>
      </c>
      <c r="AY22" s="70">
        <v>20</v>
      </c>
      <c r="AZ22" s="70"/>
      <c r="BA22" s="70">
        <v>20</v>
      </c>
      <c r="BB22" s="70">
        <v>40</v>
      </c>
      <c r="BC22" s="70">
        <v>70</v>
      </c>
      <c r="BD22" s="70">
        <v>20</v>
      </c>
      <c r="BE22" s="70">
        <v>50</v>
      </c>
      <c r="BF22" s="70"/>
      <c r="BG22" s="70">
        <v>70</v>
      </c>
      <c r="BH22" s="70">
        <v>23</v>
      </c>
      <c r="BI22" s="70">
        <v>8</v>
      </c>
      <c r="BJ22" s="70">
        <v>15</v>
      </c>
      <c r="BK22" s="70"/>
      <c r="BL22" s="70">
        <v>23</v>
      </c>
      <c r="BM22" s="70"/>
      <c r="BN22" s="70"/>
      <c r="BO22" s="70">
        <v>0</v>
      </c>
      <c r="BP22" s="70">
        <v>240.67599999999999</v>
      </c>
      <c r="BQ22" s="70"/>
      <c r="BR22" s="70"/>
    </row>
    <row r="23" spans="1:70" ht="96.75" x14ac:dyDescent="0.25">
      <c r="A23" s="67" t="s">
        <v>387</v>
      </c>
      <c r="B23" s="67" t="s">
        <v>388</v>
      </c>
      <c r="C23" s="67" t="s">
        <v>157</v>
      </c>
      <c r="D23" s="68" t="s">
        <v>168</v>
      </c>
      <c r="E23" s="67">
        <v>897</v>
      </c>
      <c r="F23" s="67" t="s">
        <v>37</v>
      </c>
      <c r="G23" s="67" t="s">
        <v>38</v>
      </c>
      <c r="H23" s="67" t="s">
        <v>39</v>
      </c>
      <c r="I23" s="68" t="s">
        <v>40</v>
      </c>
      <c r="J23" s="67">
        <v>2</v>
      </c>
      <c r="K23" s="67" t="s">
        <v>41</v>
      </c>
      <c r="L23" s="67" t="s">
        <v>41</v>
      </c>
      <c r="M23" s="67">
        <v>5</v>
      </c>
      <c r="N23" s="69" t="s">
        <v>5649</v>
      </c>
      <c r="O23" s="67">
        <v>10</v>
      </c>
      <c r="P23" s="67">
        <v>176.83</v>
      </c>
      <c r="Q23" s="67">
        <v>0</v>
      </c>
      <c r="R23" s="67">
        <v>51</v>
      </c>
      <c r="S23" s="67">
        <v>16.25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99.58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176.82999999999998</v>
      </c>
      <c r="AJ23" s="67"/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50</v>
      </c>
      <c r="BD23" s="67">
        <v>50</v>
      </c>
      <c r="BE23" s="67">
        <v>0</v>
      </c>
      <c r="BF23" s="67">
        <v>0</v>
      </c>
      <c r="BG23" s="67">
        <v>50</v>
      </c>
      <c r="BH23" s="67">
        <v>32</v>
      </c>
      <c r="BI23" s="67">
        <v>32</v>
      </c>
      <c r="BJ23" s="67">
        <v>0</v>
      </c>
      <c r="BK23" s="67">
        <v>0</v>
      </c>
      <c r="BL23" s="67">
        <v>32</v>
      </c>
      <c r="BM23" s="67"/>
      <c r="BN23" s="67">
        <v>0</v>
      </c>
      <c r="BO23" s="67">
        <v>0</v>
      </c>
      <c r="BP23" s="67">
        <v>226.83</v>
      </c>
      <c r="BQ23" s="67">
        <v>226.82999999999998</v>
      </c>
      <c r="BR23" s="67">
        <v>13</v>
      </c>
    </row>
    <row r="24" spans="1:70" ht="96.75" x14ac:dyDescent="0.25">
      <c r="A24" s="67" t="s">
        <v>398</v>
      </c>
      <c r="B24" s="67" t="s">
        <v>399</v>
      </c>
      <c r="C24" s="67" t="s">
        <v>25</v>
      </c>
      <c r="D24" s="68" t="s">
        <v>84</v>
      </c>
      <c r="E24" s="67">
        <v>897</v>
      </c>
      <c r="F24" s="67" t="s">
        <v>37</v>
      </c>
      <c r="G24" s="67" t="s">
        <v>38</v>
      </c>
      <c r="H24" s="67" t="s">
        <v>39</v>
      </c>
      <c r="I24" s="68" t="s">
        <v>40</v>
      </c>
      <c r="J24" s="67">
        <v>2</v>
      </c>
      <c r="K24" s="67" t="s">
        <v>41</v>
      </c>
      <c r="L24" s="67" t="s">
        <v>41</v>
      </c>
      <c r="M24" s="67">
        <v>5</v>
      </c>
      <c r="N24" s="69" t="s">
        <v>5649</v>
      </c>
      <c r="O24" s="67">
        <v>10</v>
      </c>
      <c r="P24" s="67">
        <v>130.94999999999999</v>
      </c>
      <c r="Q24" s="67"/>
      <c r="R24" s="67">
        <v>15</v>
      </c>
      <c r="S24" s="67"/>
      <c r="T24" s="67"/>
      <c r="U24" s="67">
        <v>39.840000000000003</v>
      </c>
      <c r="V24" s="67"/>
      <c r="W24" s="67"/>
      <c r="X24" s="67"/>
      <c r="Y24" s="67"/>
      <c r="Z24" s="67"/>
      <c r="AA24" s="67">
        <v>0</v>
      </c>
      <c r="AB24" s="67">
        <v>65.11</v>
      </c>
      <c r="AC24" s="67"/>
      <c r="AD24" s="67"/>
      <c r="AE24" s="67"/>
      <c r="AF24" s="67"/>
      <c r="AG24" s="67"/>
      <c r="AH24" s="67"/>
      <c r="AI24" s="67">
        <v>129.94999999999999</v>
      </c>
      <c r="AJ24" s="67">
        <v>35.75</v>
      </c>
      <c r="AK24" s="67">
        <v>5</v>
      </c>
      <c r="AL24" s="67">
        <v>0.75</v>
      </c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>
        <v>10</v>
      </c>
      <c r="AX24" s="67">
        <v>15.75</v>
      </c>
      <c r="AY24" s="67">
        <v>20</v>
      </c>
      <c r="AZ24" s="67"/>
      <c r="BA24" s="67">
        <v>20</v>
      </c>
      <c r="BB24" s="67">
        <v>35.75</v>
      </c>
      <c r="BC24" s="67">
        <v>60</v>
      </c>
      <c r="BD24" s="67">
        <v>50</v>
      </c>
      <c r="BE24" s="67"/>
      <c r="BF24" s="67"/>
      <c r="BG24" s="67">
        <v>50</v>
      </c>
      <c r="BH24" s="67">
        <v>40</v>
      </c>
      <c r="BI24" s="67">
        <v>40</v>
      </c>
      <c r="BJ24" s="67"/>
      <c r="BK24" s="67"/>
      <c r="BL24" s="67">
        <v>40</v>
      </c>
      <c r="BM24" s="67"/>
      <c r="BN24" s="67"/>
      <c r="BO24" s="67">
        <v>0</v>
      </c>
      <c r="BP24" s="67">
        <v>226.7</v>
      </c>
      <c r="BQ24" s="67">
        <v>215.7</v>
      </c>
      <c r="BR24" s="67">
        <v>15</v>
      </c>
    </row>
    <row r="25" spans="1:70" ht="96.75" x14ac:dyDescent="0.25">
      <c r="A25" s="67" t="s">
        <v>408</v>
      </c>
      <c r="B25" s="67" t="s">
        <v>409</v>
      </c>
      <c r="C25" s="67" t="s">
        <v>25</v>
      </c>
      <c r="D25" s="68" t="s">
        <v>84</v>
      </c>
      <c r="E25" s="67">
        <v>897</v>
      </c>
      <c r="F25" s="67" t="s">
        <v>37</v>
      </c>
      <c r="G25" s="67" t="s">
        <v>38</v>
      </c>
      <c r="H25" s="67" t="s">
        <v>39</v>
      </c>
      <c r="I25" s="68" t="s">
        <v>40</v>
      </c>
      <c r="J25" s="67">
        <v>2</v>
      </c>
      <c r="K25" s="67" t="s">
        <v>41</v>
      </c>
      <c r="L25" s="67" t="s">
        <v>41</v>
      </c>
      <c r="M25" s="67">
        <v>3</v>
      </c>
      <c r="N25" s="69" t="s">
        <v>5649</v>
      </c>
      <c r="O25" s="67">
        <v>50</v>
      </c>
      <c r="P25" s="67">
        <v>94.26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84.26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134.26</v>
      </c>
      <c r="AJ25" s="67">
        <v>50</v>
      </c>
      <c r="AK25" s="67">
        <v>4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6</v>
      </c>
      <c r="AR25" s="67">
        <v>0</v>
      </c>
      <c r="AS25" s="67">
        <v>0</v>
      </c>
      <c r="AT25" s="67">
        <v>0</v>
      </c>
      <c r="AU25" s="67">
        <v>0</v>
      </c>
      <c r="AV25" s="67">
        <v>10</v>
      </c>
      <c r="AW25" s="67">
        <v>10</v>
      </c>
      <c r="AX25" s="67">
        <v>30</v>
      </c>
      <c r="AY25" s="67">
        <v>20</v>
      </c>
      <c r="AZ25" s="67">
        <v>0</v>
      </c>
      <c r="BA25" s="67">
        <v>20</v>
      </c>
      <c r="BB25" s="67">
        <v>50</v>
      </c>
      <c r="BC25" s="67">
        <v>80</v>
      </c>
      <c r="BD25" s="67">
        <v>30</v>
      </c>
      <c r="BE25" s="67">
        <v>0</v>
      </c>
      <c r="BF25" s="67">
        <v>0</v>
      </c>
      <c r="BG25" s="67">
        <v>30</v>
      </c>
      <c r="BH25" s="67">
        <v>31</v>
      </c>
      <c r="BI25" s="67">
        <v>16</v>
      </c>
      <c r="BJ25" s="67">
        <v>15</v>
      </c>
      <c r="BK25" s="67">
        <v>0</v>
      </c>
      <c r="BL25" s="67">
        <v>31</v>
      </c>
      <c r="BM25" s="67"/>
      <c r="BN25" s="67">
        <v>0</v>
      </c>
      <c r="BO25" s="67">
        <v>0</v>
      </c>
      <c r="BP25" s="67">
        <v>224.26</v>
      </c>
      <c r="BQ25" s="67">
        <v>214.26</v>
      </c>
      <c r="BR25" s="67">
        <v>16</v>
      </c>
    </row>
    <row r="26" spans="1:70" ht="96.75" x14ac:dyDescent="0.25">
      <c r="A26" s="67" t="s">
        <v>417</v>
      </c>
      <c r="B26" s="67" t="s">
        <v>418</v>
      </c>
      <c r="C26" s="67" t="s">
        <v>419</v>
      </c>
      <c r="D26" s="68" t="s">
        <v>98</v>
      </c>
      <c r="E26" s="67">
        <v>897</v>
      </c>
      <c r="F26" s="67" t="s">
        <v>37</v>
      </c>
      <c r="G26" s="67" t="s">
        <v>38</v>
      </c>
      <c r="H26" s="67" t="s">
        <v>39</v>
      </c>
      <c r="I26" s="68" t="s">
        <v>40</v>
      </c>
      <c r="J26" s="67">
        <v>2</v>
      </c>
      <c r="K26" s="67" t="s">
        <v>41</v>
      </c>
      <c r="L26" s="67" t="s">
        <v>41</v>
      </c>
      <c r="M26" s="67">
        <v>3</v>
      </c>
      <c r="N26" s="69" t="s">
        <v>5649</v>
      </c>
      <c r="O26" s="67">
        <v>0</v>
      </c>
      <c r="P26" s="67">
        <v>0</v>
      </c>
      <c r="Q26" s="67">
        <v>0</v>
      </c>
      <c r="R26" s="67">
        <v>8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4.1100000000000003</v>
      </c>
      <c r="Y26" s="67">
        <v>0</v>
      </c>
      <c r="Z26" s="67">
        <v>0</v>
      </c>
      <c r="AA26" s="67">
        <v>7.64</v>
      </c>
      <c r="AB26" s="67">
        <v>0</v>
      </c>
      <c r="AC26" s="67">
        <v>0</v>
      </c>
      <c r="AD26" s="67">
        <v>0</v>
      </c>
      <c r="AE26" s="67">
        <v>70</v>
      </c>
      <c r="AF26" s="67">
        <v>0</v>
      </c>
      <c r="AG26" s="67">
        <v>0</v>
      </c>
      <c r="AH26" s="67">
        <v>0</v>
      </c>
      <c r="AI26" s="67">
        <v>89.75</v>
      </c>
      <c r="AJ26" s="67">
        <v>223.35</v>
      </c>
      <c r="AK26" s="67">
        <v>0</v>
      </c>
      <c r="AL26" s="67">
        <v>0</v>
      </c>
      <c r="AM26" s="67">
        <v>0</v>
      </c>
      <c r="AN26" s="67">
        <v>0</v>
      </c>
      <c r="AO26" s="67">
        <v>21.25</v>
      </c>
      <c r="AP26" s="67">
        <v>3</v>
      </c>
      <c r="AQ26" s="67">
        <v>48</v>
      </c>
      <c r="AR26" s="67">
        <v>13.75</v>
      </c>
      <c r="AS26" s="67">
        <v>5.4</v>
      </c>
      <c r="AT26" s="67">
        <v>0</v>
      </c>
      <c r="AU26" s="67">
        <v>0</v>
      </c>
      <c r="AV26" s="67">
        <v>0</v>
      </c>
      <c r="AW26" s="67">
        <v>0</v>
      </c>
      <c r="AX26" s="67">
        <v>91.4</v>
      </c>
      <c r="AY26" s="67">
        <v>0</v>
      </c>
      <c r="AZ26" s="67">
        <v>70</v>
      </c>
      <c r="BA26" s="67">
        <v>70</v>
      </c>
      <c r="BB26" s="67">
        <v>161.4</v>
      </c>
      <c r="BC26" s="67"/>
      <c r="BD26" s="67">
        <v>0</v>
      </c>
      <c r="BE26" s="67">
        <v>0</v>
      </c>
      <c r="BF26" s="67">
        <v>0</v>
      </c>
      <c r="BG26" s="67">
        <v>0</v>
      </c>
      <c r="BH26" s="67"/>
      <c r="BI26" s="67">
        <v>0</v>
      </c>
      <c r="BJ26" s="67">
        <v>0</v>
      </c>
      <c r="BK26" s="67">
        <v>0</v>
      </c>
      <c r="BL26" s="67">
        <v>0</v>
      </c>
      <c r="BM26" s="67"/>
      <c r="BN26" s="67">
        <v>0</v>
      </c>
      <c r="BO26" s="67">
        <v>0</v>
      </c>
      <c r="BP26" s="67">
        <v>223.35</v>
      </c>
      <c r="BQ26" s="67">
        <v>251.15</v>
      </c>
      <c r="BR26" s="67">
        <v>8</v>
      </c>
    </row>
    <row r="27" spans="1:70" ht="96.75" x14ac:dyDescent="0.25">
      <c r="A27" s="67" t="s">
        <v>429</v>
      </c>
      <c r="B27" s="67" t="s">
        <v>430</v>
      </c>
      <c r="C27" s="67" t="s">
        <v>25</v>
      </c>
      <c r="D27" s="68" t="s">
        <v>26</v>
      </c>
      <c r="E27" s="67">
        <v>897</v>
      </c>
      <c r="F27" s="67" t="s">
        <v>37</v>
      </c>
      <c r="G27" s="67" t="s">
        <v>38</v>
      </c>
      <c r="H27" s="67" t="s">
        <v>39</v>
      </c>
      <c r="I27" s="68" t="s">
        <v>40</v>
      </c>
      <c r="J27" s="67">
        <v>2</v>
      </c>
      <c r="K27" s="67" t="s">
        <v>41</v>
      </c>
      <c r="L27" s="67" t="s">
        <v>41</v>
      </c>
      <c r="M27" s="67">
        <v>2</v>
      </c>
      <c r="N27" s="69" t="s">
        <v>5649</v>
      </c>
      <c r="O27" s="67">
        <v>10</v>
      </c>
      <c r="P27" s="67">
        <v>107.4</v>
      </c>
      <c r="Q27" s="67"/>
      <c r="R27" s="67"/>
      <c r="S27" s="67"/>
      <c r="T27" s="67"/>
      <c r="U27" s="67"/>
      <c r="V27" s="67"/>
      <c r="W27" s="67"/>
      <c r="X27" s="67">
        <v>5.48</v>
      </c>
      <c r="Y27" s="67"/>
      <c r="Z27" s="67"/>
      <c r="AA27" s="67"/>
      <c r="AB27" s="67">
        <v>95.75</v>
      </c>
      <c r="AC27" s="67"/>
      <c r="AD27" s="67"/>
      <c r="AE27" s="67"/>
      <c r="AF27" s="67"/>
      <c r="AG27" s="67"/>
      <c r="AH27" s="67"/>
      <c r="AI27" s="67">
        <v>111.23</v>
      </c>
      <c r="AJ27" s="67">
        <v>71.650000000000006</v>
      </c>
      <c r="AK27" s="67">
        <v>1</v>
      </c>
      <c r="AL27" s="67"/>
      <c r="AM27" s="67">
        <v>1</v>
      </c>
      <c r="AN27" s="67"/>
      <c r="AO27" s="67">
        <v>12.5</v>
      </c>
      <c r="AP27" s="67"/>
      <c r="AQ27" s="67">
        <v>8</v>
      </c>
      <c r="AR27" s="67">
        <v>0</v>
      </c>
      <c r="AS27" s="67">
        <v>5.4</v>
      </c>
      <c r="AT27" s="67"/>
      <c r="AU27" s="67">
        <v>10</v>
      </c>
      <c r="AV27" s="67"/>
      <c r="AW27" s="67">
        <v>10</v>
      </c>
      <c r="AX27" s="67">
        <v>47.9</v>
      </c>
      <c r="AY27" s="67">
        <v>20</v>
      </c>
      <c r="AZ27" s="67"/>
      <c r="BA27" s="67">
        <v>20</v>
      </c>
      <c r="BB27" s="67">
        <v>67.900000000000006</v>
      </c>
      <c r="BC27" s="67">
        <v>40</v>
      </c>
      <c r="BD27" s="67">
        <v>40</v>
      </c>
      <c r="BE27" s="67"/>
      <c r="BF27" s="67"/>
      <c r="BG27" s="67">
        <v>40</v>
      </c>
      <c r="BH27" s="67">
        <v>24</v>
      </c>
      <c r="BI27" s="67">
        <v>24</v>
      </c>
      <c r="BJ27" s="67"/>
      <c r="BK27" s="67"/>
      <c r="BL27" s="67">
        <v>24</v>
      </c>
      <c r="BM27" s="67"/>
      <c r="BN27" s="67"/>
      <c r="BO27" s="67">
        <v>0</v>
      </c>
      <c r="BP27" s="67">
        <v>219.05</v>
      </c>
      <c r="BQ27" s="67">
        <v>219.13</v>
      </c>
      <c r="BR27" s="67">
        <v>14</v>
      </c>
    </row>
    <row r="28" spans="1:70" ht="96.75" x14ac:dyDescent="0.25">
      <c r="A28" s="70" t="s">
        <v>439</v>
      </c>
      <c r="B28" s="70" t="s">
        <v>440</v>
      </c>
      <c r="C28" s="70" t="s">
        <v>157</v>
      </c>
      <c r="D28" s="71" t="s">
        <v>84</v>
      </c>
      <c r="E28" s="70">
        <v>897</v>
      </c>
      <c r="F28" s="70" t="s">
        <v>37</v>
      </c>
      <c r="G28" s="70" t="s">
        <v>38</v>
      </c>
      <c r="H28" s="70" t="s">
        <v>39</v>
      </c>
      <c r="I28" s="71" t="s">
        <v>40</v>
      </c>
      <c r="J28" s="70">
        <v>2</v>
      </c>
      <c r="K28" s="70" t="s">
        <v>41</v>
      </c>
      <c r="L28" s="70" t="s">
        <v>41</v>
      </c>
      <c r="M28" s="70">
        <v>5</v>
      </c>
      <c r="N28" s="72" t="s">
        <v>5710</v>
      </c>
      <c r="O28" s="70">
        <v>10</v>
      </c>
      <c r="P28" s="70">
        <v>192.67</v>
      </c>
      <c r="Q28" s="70"/>
      <c r="R28" s="70">
        <v>3</v>
      </c>
      <c r="S28" s="70"/>
      <c r="T28" s="70"/>
      <c r="U28" s="70"/>
      <c r="V28" s="70"/>
      <c r="W28" s="70"/>
      <c r="X28" s="70">
        <v>13.7</v>
      </c>
      <c r="Y28" s="70"/>
      <c r="Z28" s="70"/>
      <c r="AA28" s="70">
        <v>7.64</v>
      </c>
      <c r="AB28" s="70"/>
      <c r="AC28" s="70"/>
      <c r="AD28" s="70"/>
      <c r="AE28" s="70">
        <v>58.33</v>
      </c>
      <c r="AF28" s="70"/>
      <c r="AG28" s="70"/>
      <c r="AH28" s="70">
        <v>100</v>
      </c>
      <c r="AI28" s="70">
        <v>192.67</v>
      </c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>
        <v>0</v>
      </c>
      <c r="AY28" s="70"/>
      <c r="AZ28" s="70"/>
      <c r="BA28" s="70">
        <v>0</v>
      </c>
      <c r="BB28" s="70">
        <v>0</v>
      </c>
      <c r="BC28" s="70">
        <v>20</v>
      </c>
      <c r="BD28" s="70">
        <v>20</v>
      </c>
      <c r="BE28" s="70"/>
      <c r="BF28" s="70"/>
      <c r="BG28" s="70">
        <v>20</v>
      </c>
      <c r="BH28" s="70">
        <v>8</v>
      </c>
      <c r="BI28" s="70">
        <v>8</v>
      </c>
      <c r="BJ28" s="70"/>
      <c r="BK28" s="70"/>
      <c r="BL28" s="70">
        <v>8</v>
      </c>
      <c r="BM28" s="70"/>
      <c r="BN28" s="70"/>
      <c r="BO28" s="70">
        <v>0</v>
      </c>
      <c r="BP28" s="70">
        <v>212.67</v>
      </c>
      <c r="BQ28" s="70"/>
      <c r="BR28" s="70"/>
    </row>
    <row r="29" spans="1:70" ht="96.75" x14ac:dyDescent="0.25">
      <c r="A29" s="67" t="s">
        <v>448</v>
      </c>
      <c r="B29" s="67" t="s">
        <v>449</v>
      </c>
      <c r="C29" s="67" t="s">
        <v>57</v>
      </c>
      <c r="D29" s="68" t="s">
        <v>98</v>
      </c>
      <c r="E29" s="67">
        <v>897</v>
      </c>
      <c r="F29" s="67" t="s">
        <v>37</v>
      </c>
      <c r="G29" s="67" t="s">
        <v>38</v>
      </c>
      <c r="H29" s="67" t="s">
        <v>39</v>
      </c>
      <c r="I29" s="68" t="s">
        <v>40</v>
      </c>
      <c r="J29" s="67">
        <v>2</v>
      </c>
      <c r="K29" s="67" t="s">
        <v>41</v>
      </c>
      <c r="L29" s="67" t="s">
        <v>41</v>
      </c>
      <c r="M29" s="67">
        <v>3</v>
      </c>
      <c r="N29" s="69" t="s">
        <v>5649</v>
      </c>
      <c r="O29" s="67">
        <v>10</v>
      </c>
      <c r="P29" s="67">
        <v>123.24</v>
      </c>
      <c r="Q29" s="67">
        <v>0</v>
      </c>
      <c r="R29" s="67">
        <v>6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107.24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123.24</v>
      </c>
      <c r="AJ29" s="67">
        <v>45</v>
      </c>
      <c r="AK29" s="67">
        <v>0</v>
      </c>
      <c r="AL29" s="67">
        <v>0</v>
      </c>
      <c r="AM29" s="67">
        <v>0</v>
      </c>
      <c r="AN29" s="67">
        <v>0</v>
      </c>
      <c r="AO29" s="67">
        <v>3.75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10</v>
      </c>
      <c r="AW29" s="67">
        <v>10</v>
      </c>
      <c r="AX29" s="67">
        <v>23.75</v>
      </c>
      <c r="AY29" s="67">
        <v>20</v>
      </c>
      <c r="AZ29" s="67">
        <v>0</v>
      </c>
      <c r="BA29" s="67">
        <v>20</v>
      </c>
      <c r="BB29" s="67">
        <v>43.75</v>
      </c>
      <c r="BC29" s="67">
        <v>40</v>
      </c>
      <c r="BD29" s="67">
        <v>40</v>
      </c>
      <c r="BE29" s="67">
        <v>0</v>
      </c>
      <c r="BF29" s="67">
        <v>0</v>
      </c>
      <c r="BG29" s="67">
        <v>40</v>
      </c>
      <c r="BH29" s="67">
        <v>24</v>
      </c>
      <c r="BI29" s="67">
        <v>24</v>
      </c>
      <c r="BJ29" s="67">
        <v>0</v>
      </c>
      <c r="BK29" s="67">
        <v>0</v>
      </c>
      <c r="BL29" s="67">
        <v>24</v>
      </c>
      <c r="BM29" s="67"/>
      <c r="BN29" s="67">
        <v>0</v>
      </c>
      <c r="BO29" s="67">
        <v>0</v>
      </c>
      <c r="BP29" s="67">
        <v>208.24</v>
      </c>
      <c r="BQ29" s="67">
        <v>206.99</v>
      </c>
      <c r="BR29" s="67">
        <v>17</v>
      </c>
    </row>
    <row r="30" spans="1:70" ht="96.75" x14ac:dyDescent="0.25">
      <c r="A30" s="67" t="s">
        <v>457</v>
      </c>
      <c r="B30" s="67" t="s">
        <v>458</v>
      </c>
      <c r="C30" s="67" t="s">
        <v>419</v>
      </c>
      <c r="D30" s="68" t="s">
        <v>84</v>
      </c>
      <c r="E30" s="67">
        <v>897</v>
      </c>
      <c r="F30" s="67" t="s">
        <v>37</v>
      </c>
      <c r="G30" s="67" t="s">
        <v>38</v>
      </c>
      <c r="H30" s="67" t="s">
        <v>39</v>
      </c>
      <c r="I30" s="68" t="s">
        <v>40</v>
      </c>
      <c r="J30" s="67">
        <v>2</v>
      </c>
      <c r="K30" s="67" t="s">
        <v>41</v>
      </c>
      <c r="L30" s="67" t="s">
        <v>41</v>
      </c>
      <c r="M30" s="67">
        <v>5</v>
      </c>
      <c r="N30" s="69" t="s">
        <v>5649</v>
      </c>
      <c r="O30" s="67">
        <v>10</v>
      </c>
      <c r="P30" s="67">
        <v>155.22</v>
      </c>
      <c r="Q30" s="67"/>
      <c r="R30" s="67"/>
      <c r="S30" s="67">
        <v>15</v>
      </c>
      <c r="T30" s="67"/>
      <c r="U30" s="67"/>
      <c r="V30" s="67"/>
      <c r="W30" s="67"/>
      <c r="X30" s="67"/>
      <c r="Y30" s="67"/>
      <c r="Z30" s="67"/>
      <c r="AA30" s="67"/>
      <c r="AB30" s="67">
        <v>114.9</v>
      </c>
      <c r="AC30" s="67"/>
      <c r="AD30" s="67"/>
      <c r="AE30" s="67"/>
      <c r="AF30" s="67"/>
      <c r="AG30" s="67"/>
      <c r="AH30" s="67"/>
      <c r="AI30" s="67">
        <v>139.9</v>
      </c>
      <c r="AJ30" s="67">
        <v>18.75</v>
      </c>
      <c r="AK30" s="67"/>
      <c r="AL30" s="67"/>
      <c r="AM30" s="67"/>
      <c r="AN30" s="67"/>
      <c r="AO30" s="67">
        <v>0</v>
      </c>
      <c r="AP30" s="67"/>
      <c r="AQ30" s="67"/>
      <c r="AR30" s="67"/>
      <c r="AS30" s="67"/>
      <c r="AT30" s="67"/>
      <c r="AU30" s="67"/>
      <c r="AV30" s="67"/>
      <c r="AW30" s="67"/>
      <c r="AX30" s="67">
        <v>0</v>
      </c>
      <c r="AY30" s="67"/>
      <c r="AZ30" s="67"/>
      <c r="BA30" s="67">
        <v>0</v>
      </c>
      <c r="BB30" s="67">
        <v>0</v>
      </c>
      <c r="BC30" s="67">
        <v>30</v>
      </c>
      <c r="BD30" s="67">
        <v>30</v>
      </c>
      <c r="BE30" s="67"/>
      <c r="BF30" s="67"/>
      <c r="BG30" s="67">
        <v>30</v>
      </c>
      <c r="BH30" s="67">
        <v>16</v>
      </c>
      <c r="BI30" s="67">
        <v>16</v>
      </c>
      <c r="BJ30" s="67"/>
      <c r="BK30" s="67"/>
      <c r="BL30" s="67">
        <v>16</v>
      </c>
      <c r="BM30" s="67"/>
      <c r="BN30" s="67"/>
      <c r="BO30" s="67">
        <v>0</v>
      </c>
      <c r="BP30" s="67">
        <v>203.97</v>
      </c>
      <c r="BQ30" s="67">
        <v>169.9</v>
      </c>
      <c r="BR30" s="67">
        <v>22</v>
      </c>
    </row>
    <row r="31" spans="1:70" ht="96.75" x14ac:dyDescent="0.25">
      <c r="A31" s="67" t="s">
        <v>468</v>
      </c>
      <c r="B31" s="67" t="s">
        <v>469</v>
      </c>
      <c r="C31" s="67" t="s">
        <v>25</v>
      </c>
      <c r="D31" s="68" t="s">
        <v>98</v>
      </c>
      <c r="E31" s="67">
        <v>897</v>
      </c>
      <c r="F31" s="67" t="s">
        <v>37</v>
      </c>
      <c r="G31" s="67" t="s">
        <v>38</v>
      </c>
      <c r="H31" s="67" t="s">
        <v>39</v>
      </c>
      <c r="I31" s="68" t="s">
        <v>40</v>
      </c>
      <c r="J31" s="67">
        <v>2</v>
      </c>
      <c r="K31" s="67" t="s">
        <v>41</v>
      </c>
      <c r="L31" s="67" t="s">
        <v>41</v>
      </c>
      <c r="M31" s="67">
        <v>4</v>
      </c>
      <c r="N31" s="69" t="s">
        <v>5649</v>
      </c>
      <c r="O31" s="67">
        <v>10</v>
      </c>
      <c r="P31" s="67">
        <v>132.30000000000001</v>
      </c>
      <c r="Q31" s="67"/>
      <c r="R31" s="67"/>
      <c r="S31" s="67"/>
      <c r="T31" s="67"/>
      <c r="U31" s="67">
        <v>0</v>
      </c>
      <c r="V31" s="67"/>
      <c r="W31" s="67"/>
      <c r="X31" s="67">
        <v>2.74</v>
      </c>
      <c r="Y31" s="67"/>
      <c r="Z31" s="67"/>
      <c r="AA31" s="67"/>
      <c r="AB31" s="67">
        <v>91.92</v>
      </c>
      <c r="AC31" s="67"/>
      <c r="AD31" s="67"/>
      <c r="AE31" s="67"/>
      <c r="AF31" s="67"/>
      <c r="AG31" s="67"/>
      <c r="AH31" s="67">
        <v>0</v>
      </c>
      <c r="AI31" s="67">
        <v>104.66</v>
      </c>
      <c r="AJ31" s="67">
        <v>21</v>
      </c>
      <c r="AK31" s="67"/>
      <c r="AL31" s="67"/>
      <c r="AM31" s="67">
        <v>1</v>
      </c>
      <c r="AN31" s="67"/>
      <c r="AO31" s="67"/>
      <c r="AP31" s="67"/>
      <c r="AQ31" s="67"/>
      <c r="AR31" s="67"/>
      <c r="AS31" s="67"/>
      <c r="AT31" s="67"/>
      <c r="AU31" s="67"/>
      <c r="AV31" s="67">
        <v>0</v>
      </c>
      <c r="AW31" s="67">
        <v>10</v>
      </c>
      <c r="AX31" s="67">
        <v>11</v>
      </c>
      <c r="AY31" s="67"/>
      <c r="AZ31" s="67"/>
      <c r="BA31" s="67">
        <v>0</v>
      </c>
      <c r="BB31" s="67">
        <v>11</v>
      </c>
      <c r="BC31" s="67">
        <v>50</v>
      </c>
      <c r="BD31" s="67">
        <v>40</v>
      </c>
      <c r="BE31" s="67"/>
      <c r="BF31" s="67"/>
      <c r="BG31" s="67">
        <v>40</v>
      </c>
      <c r="BH31" s="67">
        <v>32</v>
      </c>
      <c r="BI31" s="67">
        <v>32</v>
      </c>
      <c r="BJ31" s="67"/>
      <c r="BK31" s="67"/>
      <c r="BL31" s="67">
        <v>32</v>
      </c>
      <c r="BM31" s="67"/>
      <c r="BN31" s="67"/>
      <c r="BO31" s="67">
        <v>0</v>
      </c>
      <c r="BP31" s="67">
        <v>203.3</v>
      </c>
      <c r="BQ31" s="67">
        <v>155.66</v>
      </c>
      <c r="BR31" s="67">
        <v>25</v>
      </c>
    </row>
    <row r="32" spans="1:70" ht="96.75" x14ac:dyDescent="0.25">
      <c r="A32" s="67" t="s">
        <v>480</v>
      </c>
      <c r="B32" s="67" t="s">
        <v>481</v>
      </c>
      <c r="C32" s="67" t="s">
        <v>25</v>
      </c>
      <c r="D32" s="68" t="s">
        <v>71</v>
      </c>
      <c r="E32" s="67">
        <v>897</v>
      </c>
      <c r="F32" s="67" t="s">
        <v>37</v>
      </c>
      <c r="G32" s="67" t="s">
        <v>38</v>
      </c>
      <c r="H32" s="67" t="s">
        <v>39</v>
      </c>
      <c r="I32" s="68" t="s">
        <v>40</v>
      </c>
      <c r="J32" s="67">
        <v>2</v>
      </c>
      <c r="K32" s="67" t="s">
        <v>41</v>
      </c>
      <c r="L32" s="67" t="s">
        <v>41</v>
      </c>
      <c r="M32" s="67">
        <v>4</v>
      </c>
      <c r="N32" s="69" t="s">
        <v>5649</v>
      </c>
      <c r="O32" s="67">
        <v>10</v>
      </c>
      <c r="P32" s="67">
        <v>93.39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1.37</v>
      </c>
      <c r="Y32" s="67">
        <v>0</v>
      </c>
      <c r="Z32" s="67">
        <v>0</v>
      </c>
      <c r="AA32" s="67">
        <v>9.5500000000000007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20.92</v>
      </c>
      <c r="AJ32" s="67">
        <v>52.8</v>
      </c>
      <c r="AK32" s="67">
        <v>0.5</v>
      </c>
      <c r="AL32" s="67">
        <v>0</v>
      </c>
      <c r="AM32" s="67">
        <v>10</v>
      </c>
      <c r="AN32" s="67">
        <v>0</v>
      </c>
      <c r="AO32" s="67">
        <v>7.5</v>
      </c>
      <c r="AP32" s="67">
        <v>0</v>
      </c>
      <c r="AQ32" s="67">
        <v>2</v>
      </c>
      <c r="AR32" s="67">
        <v>0</v>
      </c>
      <c r="AS32" s="67">
        <v>10.8</v>
      </c>
      <c r="AT32" s="67">
        <v>0</v>
      </c>
      <c r="AU32" s="67">
        <v>10</v>
      </c>
      <c r="AV32" s="67">
        <v>10</v>
      </c>
      <c r="AW32" s="67">
        <v>0</v>
      </c>
      <c r="AX32" s="67">
        <v>50.8</v>
      </c>
      <c r="AY32" s="67">
        <v>0</v>
      </c>
      <c r="AZ32" s="67">
        <v>0</v>
      </c>
      <c r="BA32" s="67">
        <v>0</v>
      </c>
      <c r="BB32" s="67">
        <v>50.8</v>
      </c>
      <c r="BC32" s="67">
        <v>50</v>
      </c>
      <c r="BD32" s="67">
        <v>50</v>
      </c>
      <c r="BE32" s="67">
        <v>110</v>
      </c>
      <c r="BF32" s="67">
        <v>0</v>
      </c>
      <c r="BG32" s="67">
        <v>160</v>
      </c>
      <c r="BH32" s="67">
        <v>32</v>
      </c>
      <c r="BI32" s="67">
        <v>32</v>
      </c>
      <c r="BJ32" s="67">
        <v>0</v>
      </c>
      <c r="BK32" s="67">
        <v>0</v>
      </c>
      <c r="BL32" s="67">
        <v>32</v>
      </c>
      <c r="BM32" s="67"/>
      <c r="BN32" s="67">
        <v>0</v>
      </c>
      <c r="BO32" s="67">
        <v>0</v>
      </c>
      <c r="BP32" s="67">
        <v>196.19</v>
      </c>
      <c r="BQ32" s="67">
        <v>231.72</v>
      </c>
      <c r="BR32" s="67">
        <v>12</v>
      </c>
    </row>
    <row r="33" spans="1:70" ht="96.75" x14ac:dyDescent="0.25">
      <c r="A33" s="67" t="s">
        <v>491</v>
      </c>
      <c r="B33" s="67" t="s">
        <v>492</v>
      </c>
      <c r="C33" s="67" t="s">
        <v>267</v>
      </c>
      <c r="D33" s="68" t="s">
        <v>84</v>
      </c>
      <c r="E33" s="67">
        <v>897</v>
      </c>
      <c r="F33" s="67" t="s">
        <v>37</v>
      </c>
      <c r="G33" s="67" t="s">
        <v>38</v>
      </c>
      <c r="H33" s="67" t="s">
        <v>39</v>
      </c>
      <c r="I33" s="68" t="s">
        <v>40</v>
      </c>
      <c r="J33" s="67">
        <v>2</v>
      </c>
      <c r="K33" s="67" t="s">
        <v>41</v>
      </c>
      <c r="L33" s="67" t="s">
        <v>41</v>
      </c>
      <c r="M33" s="67">
        <v>1</v>
      </c>
      <c r="N33" s="69" t="s">
        <v>5649</v>
      </c>
      <c r="O33" s="67">
        <v>10</v>
      </c>
      <c r="P33" s="67">
        <v>103.62</v>
      </c>
      <c r="Q33" s="67"/>
      <c r="R33" s="67"/>
      <c r="S33" s="67"/>
      <c r="T33" s="67"/>
      <c r="U33" s="67"/>
      <c r="V33" s="67"/>
      <c r="W33" s="67"/>
      <c r="X33" s="67">
        <v>30.14</v>
      </c>
      <c r="Y33" s="67"/>
      <c r="Z33" s="67"/>
      <c r="AA33" s="67"/>
      <c r="AB33" s="67">
        <v>57.45</v>
      </c>
      <c r="AC33" s="67"/>
      <c r="AD33" s="67"/>
      <c r="AE33" s="67"/>
      <c r="AF33" s="67"/>
      <c r="AG33" s="67"/>
      <c r="AH33" s="67"/>
      <c r="AI33" s="67">
        <v>97.59</v>
      </c>
      <c r="AJ33" s="67">
        <v>29.2</v>
      </c>
      <c r="AK33" s="67">
        <v>0.5</v>
      </c>
      <c r="AL33" s="67"/>
      <c r="AM33" s="67"/>
      <c r="AN33" s="67"/>
      <c r="AO33" s="67"/>
      <c r="AP33" s="67"/>
      <c r="AQ33" s="67">
        <v>6</v>
      </c>
      <c r="AR33" s="67"/>
      <c r="AS33" s="67">
        <v>2.7</v>
      </c>
      <c r="AT33" s="67"/>
      <c r="AU33" s="67">
        <v>0</v>
      </c>
      <c r="AV33" s="67"/>
      <c r="AW33" s="67">
        <v>0</v>
      </c>
      <c r="AX33" s="67">
        <v>9.1999999999999993</v>
      </c>
      <c r="AY33" s="67"/>
      <c r="AZ33" s="67"/>
      <c r="BA33" s="67">
        <v>0</v>
      </c>
      <c r="BB33" s="67">
        <v>9.1999999999999993</v>
      </c>
      <c r="BC33" s="67">
        <v>60</v>
      </c>
      <c r="BD33" s="67">
        <v>0</v>
      </c>
      <c r="BE33" s="67"/>
      <c r="BF33" s="67"/>
      <c r="BG33" s="67">
        <v>0</v>
      </c>
      <c r="BH33" s="67">
        <v>40</v>
      </c>
      <c r="BI33" s="67">
        <v>40</v>
      </c>
      <c r="BJ33" s="67"/>
      <c r="BK33" s="67"/>
      <c r="BL33" s="67">
        <v>40</v>
      </c>
      <c r="BM33" s="67"/>
      <c r="BN33" s="67"/>
      <c r="BO33" s="67">
        <v>0</v>
      </c>
      <c r="BP33" s="67">
        <v>192.82</v>
      </c>
      <c r="BQ33" s="67">
        <v>106.79</v>
      </c>
      <c r="BR33" s="67">
        <v>29</v>
      </c>
    </row>
    <row r="34" spans="1:70" ht="96.75" x14ac:dyDescent="0.25">
      <c r="A34" s="67" t="s">
        <v>500</v>
      </c>
      <c r="B34" s="67" t="s">
        <v>501</v>
      </c>
      <c r="C34" s="67" t="s">
        <v>267</v>
      </c>
      <c r="D34" s="68" t="s">
        <v>26</v>
      </c>
      <c r="E34" s="67">
        <v>897</v>
      </c>
      <c r="F34" s="67" t="s">
        <v>37</v>
      </c>
      <c r="G34" s="67" t="s">
        <v>38</v>
      </c>
      <c r="H34" s="67" t="s">
        <v>39</v>
      </c>
      <c r="I34" s="68" t="s">
        <v>40</v>
      </c>
      <c r="J34" s="67">
        <v>2</v>
      </c>
      <c r="K34" s="67" t="s">
        <v>41</v>
      </c>
      <c r="L34" s="67" t="s">
        <v>41</v>
      </c>
      <c r="M34" s="67">
        <v>5</v>
      </c>
      <c r="N34" s="69" t="s">
        <v>5649</v>
      </c>
      <c r="O34" s="67">
        <v>0</v>
      </c>
      <c r="P34" s="67">
        <v>0</v>
      </c>
      <c r="Q34" s="67"/>
      <c r="R34" s="67"/>
      <c r="S34" s="67"/>
      <c r="T34" s="67"/>
      <c r="U34" s="67"/>
      <c r="V34" s="67"/>
      <c r="W34" s="67"/>
      <c r="X34" s="67">
        <v>32.880000000000003</v>
      </c>
      <c r="Y34" s="67"/>
      <c r="Z34" s="67"/>
      <c r="AA34" s="67">
        <v>57.3</v>
      </c>
      <c r="AB34" s="67"/>
      <c r="AC34" s="67"/>
      <c r="AD34" s="67"/>
      <c r="AE34" s="67"/>
      <c r="AF34" s="67"/>
      <c r="AG34" s="67"/>
      <c r="AH34" s="67"/>
      <c r="AI34" s="67">
        <v>90.18</v>
      </c>
      <c r="AJ34" s="67">
        <v>151.1</v>
      </c>
      <c r="AK34" s="67">
        <v>0.5</v>
      </c>
      <c r="AL34" s="67"/>
      <c r="AM34" s="67">
        <v>5</v>
      </c>
      <c r="AN34" s="67">
        <v>1.25</v>
      </c>
      <c r="AO34" s="67"/>
      <c r="AP34" s="67">
        <v>9</v>
      </c>
      <c r="AQ34" s="67">
        <v>0</v>
      </c>
      <c r="AR34" s="67">
        <v>0</v>
      </c>
      <c r="AS34" s="67">
        <v>13.5</v>
      </c>
      <c r="AT34" s="67">
        <v>10.5</v>
      </c>
      <c r="AU34" s="67">
        <v>10</v>
      </c>
      <c r="AV34" s="67">
        <v>10</v>
      </c>
      <c r="AW34" s="67"/>
      <c r="AX34" s="67">
        <v>59.75</v>
      </c>
      <c r="AY34" s="67"/>
      <c r="AZ34" s="67">
        <v>70</v>
      </c>
      <c r="BA34" s="67">
        <v>70</v>
      </c>
      <c r="BB34" s="67">
        <v>129.75</v>
      </c>
      <c r="BC34" s="67">
        <v>40</v>
      </c>
      <c r="BD34" s="67">
        <v>40</v>
      </c>
      <c r="BE34" s="67"/>
      <c r="BF34" s="67"/>
      <c r="BG34" s="67">
        <v>40</v>
      </c>
      <c r="BH34" s="67">
        <v>24</v>
      </c>
      <c r="BI34" s="67">
        <v>24</v>
      </c>
      <c r="BJ34" s="67"/>
      <c r="BK34" s="67"/>
      <c r="BL34" s="67">
        <v>24</v>
      </c>
      <c r="BM34" s="67"/>
      <c r="BN34" s="67"/>
      <c r="BO34" s="67">
        <v>0</v>
      </c>
      <c r="BP34" s="67">
        <v>191.1</v>
      </c>
      <c r="BQ34" s="67">
        <v>259.93</v>
      </c>
      <c r="BR34" s="67">
        <v>7</v>
      </c>
    </row>
    <row r="35" spans="1:70" ht="96.75" x14ac:dyDescent="0.25">
      <c r="A35" s="67" t="s">
        <v>510</v>
      </c>
      <c r="B35" s="67" t="s">
        <v>511</v>
      </c>
      <c r="C35" s="67" t="s">
        <v>419</v>
      </c>
      <c r="D35" s="68" t="s">
        <v>26</v>
      </c>
      <c r="E35" s="67">
        <v>897</v>
      </c>
      <c r="F35" s="67" t="s">
        <v>37</v>
      </c>
      <c r="G35" s="67" t="s">
        <v>38</v>
      </c>
      <c r="H35" s="67" t="s">
        <v>39</v>
      </c>
      <c r="I35" s="68" t="s">
        <v>40</v>
      </c>
      <c r="J35" s="67">
        <v>2</v>
      </c>
      <c r="K35" s="67" t="s">
        <v>41</v>
      </c>
      <c r="L35" s="67" t="s">
        <v>41</v>
      </c>
      <c r="M35" s="67">
        <v>4</v>
      </c>
      <c r="N35" s="69" t="s">
        <v>5649</v>
      </c>
      <c r="O35" s="67">
        <v>10</v>
      </c>
      <c r="P35" s="67">
        <v>57.96</v>
      </c>
      <c r="Q35" s="67"/>
      <c r="R35" s="67">
        <v>25</v>
      </c>
      <c r="S35" s="67"/>
      <c r="T35" s="67"/>
      <c r="U35" s="67"/>
      <c r="V35" s="67"/>
      <c r="W35" s="67"/>
      <c r="X35" s="67">
        <v>9.59</v>
      </c>
      <c r="Y35" s="67"/>
      <c r="Z35" s="67"/>
      <c r="AA35" s="67">
        <v>0</v>
      </c>
      <c r="AB35" s="67"/>
      <c r="AC35" s="67"/>
      <c r="AD35" s="67"/>
      <c r="AE35" s="67"/>
      <c r="AF35" s="67"/>
      <c r="AG35" s="67"/>
      <c r="AH35" s="67"/>
      <c r="AI35" s="67">
        <v>44.59</v>
      </c>
      <c r="AJ35" s="67">
        <v>10</v>
      </c>
      <c r="AK35" s="67"/>
      <c r="AL35" s="67"/>
      <c r="AM35" s="67"/>
      <c r="AN35" s="67"/>
      <c r="AO35" s="67">
        <v>0</v>
      </c>
      <c r="AP35" s="67"/>
      <c r="AQ35" s="67"/>
      <c r="AR35" s="67">
        <v>2.75</v>
      </c>
      <c r="AS35" s="67"/>
      <c r="AT35" s="67">
        <v>3.5</v>
      </c>
      <c r="AU35" s="67"/>
      <c r="AV35" s="67"/>
      <c r="AW35" s="67"/>
      <c r="AX35" s="67">
        <v>6.25</v>
      </c>
      <c r="AY35" s="67"/>
      <c r="AZ35" s="67"/>
      <c r="BA35" s="67">
        <v>0</v>
      </c>
      <c r="BB35" s="67">
        <v>6.25</v>
      </c>
      <c r="BC35" s="67">
        <v>120</v>
      </c>
      <c r="BD35" s="67">
        <v>40</v>
      </c>
      <c r="BE35" s="67">
        <v>0</v>
      </c>
      <c r="BF35" s="67"/>
      <c r="BG35" s="67">
        <v>40</v>
      </c>
      <c r="BH35" s="67">
        <v>54</v>
      </c>
      <c r="BI35" s="67">
        <v>24</v>
      </c>
      <c r="BJ35" s="67">
        <v>30</v>
      </c>
      <c r="BK35" s="67"/>
      <c r="BL35" s="67">
        <v>54</v>
      </c>
      <c r="BM35" s="67"/>
      <c r="BN35" s="67"/>
      <c r="BO35" s="67">
        <v>0</v>
      </c>
      <c r="BP35" s="67">
        <v>187.96</v>
      </c>
      <c r="BQ35" s="67">
        <v>90.84</v>
      </c>
      <c r="BR35" s="67">
        <v>33</v>
      </c>
    </row>
    <row r="36" spans="1:70" ht="96.75" x14ac:dyDescent="0.25">
      <c r="A36" s="67" t="s">
        <v>521</v>
      </c>
      <c r="B36" s="67" t="s">
        <v>522</v>
      </c>
      <c r="C36" s="67" t="s">
        <v>267</v>
      </c>
      <c r="D36" s="68" t="s">
        <v>84</v>
      </c>
      <c r="E36" s="67">
        <v>897</v>
      </c>
      <c r="F36" s="67" t="s">
        <v>37</v>
      </c>
      <c r="G36" s="67" t="s">
        <v>38</v>
      </c>
      <c r="H36" s="67" t="s">
        <v>39</v>
      </c>
      <c r="I36" s="68" t="s">
        <v>40</v>
      </c>
      <c r="J36" s="67">
        <v>2</v>
      </c>
      <c r="K36" s="67" t="s">
        <v>41</v>
      </c>
      <c r="L36" s="67" t="s">
        <v>41</v>
      </c>
      <c r="M36" s="67">
        <v>2</v>
      </c>
      <c r="N36" s="69" t="s">
        <v>5649</v>
      </c>
      <c r="O36" s="67">
        <v>10</v>
      </c>
      <c r="P36" s="67">
        <v>123.56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17.809999999999999</v>
      </c>
      <c r="Y36" s="67">
        <v>0</v>
      </c>
      <c r="Z36" s="67">
        <v>0</v>
      </c>
      <c r="AA36" s="67">
        <v>0</v>
      </c>
      <c r="AB36" s="67">
        <v>95.75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123.56</v>
      </c>
      <c r="AJ36" s="67">
        <v>30.5</v>
      </c>
      <c r="AK36" s="67">
        <v>2</v>
      </c>
      <c r="AL36" s="67">
        <v>0</v>
      </c>
      <c r="AM36" s="67">
        <v>1</v>
      </c>
      <c r="AN36" s="67">
        <v>1.25</v>
      </c>
      <c r="AO36" s="67">
        <v>1.25</v>
      </c>
      <c r="AP36" s="67">
        <v>0</v>
      </c>
      <c r="AQ36" s="67">
        <v>2</v>
      </c>
      <c r="AR36" s="67">
        <v>0</v>
      </c>
      <c r="AS36" s="67">
        <v>0</v>
      </c>
      <c r="AT36" s="67">
        <v>0</v>
      </c>
      <c r="AU36" s="67">
        <v>0</v>
      </c>
      <c r="AV36" s="67">
        <v>10</v>
      </c>
      <c r="AW36" s="67">
        <v>0</v>
      </c>
      <c r="AX36" s="67">
        <v>17.5</v>
      </c>
      <c r="AY36" s="67">
        <v>0</v>
      </c>
      <c r="AZ36" s="67">
        <v>0</v>
      </c>
      <c r="BA36" s="67">
        <v>0</v>
      </c>
      <c r="BB36" s="67">
        <v>17.5</v>
      </c>
      <c r="BC36" s="67">
        <v>30</v>
      </c>
      <c r="BD36" s="67">
        <v>40</v>
      </c>
      <c r="BE36" s="67">
        <v>0</v>
      </c>
      <c r="BF36" s="67">
        <v>0</v>
      </c>
      <c r="BG36" s="67">
        <v>40</v>
      </c>
      <c r="BH36" s="67">
        <v>16</v>
      </c>
      <c r="BI36" s="67">
        <v>16</v>
      </c>
      <c r="BJ36" s="67">
        <v>0</v>
      </c>
      <c r="BK36" s="67">
        <v>0</v>
      </c>
      <c r="BL36" s="67">
        <v>16</v>
      </c>
      <c r="BM36" s="67"/>
      <c r="BN36" s="67">
        <v>0</v>
      </c>
      <c r="BO36" s="67">
        <v>0</v>
      </c>
      <c r="BP36" s="67">
        <v>184.06</v>
      </c>
      <c r="BQ36" s="67">
        <v>181.06</v>
      </c>
      <c r="BR36" s="67">
        <v>20</v>
      </c>
    </row>
    <row r="37" spans="1:70" ht="96.75" x14ac:dyDescent="0.25">
      <c r="A37" s="70" t="s">
        <v>528</v>
      </c>
      <c r="B37" s="70" t="s">
        <v>529</v>
      </c>
      <c r="C37" s="70" t="s">
        <v>25</v>
      </c>
      <c r="D37" s="71" t="s">
        <v>98</v>
      </c>
      <c r="E37" s="70">
        <v>897</v>
      </c>
      <c r="F37" s="70" t="s">
        <v>37</v>
      </c>
      <c r="G37" s="70" t="s">
        <v>38</v>
      </c>
      <c r="H37" s="70" t="s">
        <v>39</v>
      </c>
      <c r="I37" s="71" t="s">
        <v>40</v>
      </c>
      <c r="J37" s="70">
        <v>2</v>
      </c>
      <c r="K37" s="70" t="s">
        <v>41</v>
      </c>
      <c r="L37" s="70" t="s">
        <v>41</v>
      </c>
      <c r="M37" s="70">
        <v>4</v>
      </c>
      <c r="N37" s="72" t="s">
        <v>5636</v>
      </c>
      <c r="O37" s="70">
        <v>10</v>
      </c>
      <c r="P37" s="70">
        <v>10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>
        <v>0</v>
      </c>
      <c r="AI37" s="70">
        <v>10</v>
      </c>
      <c r="AJ37" s="70">
        <v>35</v>
      </c>
      <c r="AK37" s="70">
        <v>1</v>
      </c>
      <c r="AL37" s="70"/>
      <c r="AM37" s="70">
        <v>1</v>
      </c>
      <c r="AN37" s="70"/>
      <c r="AO37" s="70"/>
      <c r="AP37" s="70"/>
      <c r="AQ37" s="70">
        <v>6</v>
      </c>
      <c r="AR37" s="70"/>
      <c r="AS37" s="70"/>
      <c r="AT37" s="70">
        <v>7</v>
      </c>
      <c r="AU37" s="70"/>
      <c r="AV37" s="70">
        <v>10</v>
      </c>
      <c r="AW37" s="70">
        <v>10</v>
      </c>
      <c r="AX37" s="70">
        <v>35</v>
      </c>
      <c r="AY37" s="70"/>
      <c r="AZ37" s="70"/>
      <c r="BA37" s="70">
        <v>0</v>
      </c>
      <c r="BB37" s="70">
        <v>35</v>
      </c>
      <c r="BC37" s="70">
        <v>130</v>
      </c>
      <c r="BD37" s="70">
        <v>50</v>
      </c>
      <c r="BE37" s="70">
        <v>80</v>
      </c>
      <c r="BF37" s="70"/>
      <c r="BG37" s="70">
        <v>130</v>
      </c>
      <c r="BH37" s="70">
        <v>62</v>
      </c>
      <c r="BI37" s="70">
        <v>32</v>
      </c>
      <c r="BJ37" s="70">
        <v>30</v>
      </c>
      <c r="BK37" s="70"/>
      <c r="BL37" s="70">
        <v>62</v>
      </c>
      <c r="BM37" s="70"/>
      <c r="BN37" s="70"/>
      <c r="BO37" s="70">
        <v>0</v>
      </c>
      <c r="BP37" s="70">
        <v>175</v>
      </c>
      <c r="BQ37" s="70"/>
      <c r="BR37" s="70"/>
    </row>
    <row r="38" spans="1:70" ht="96.75" x14ac:dyDescent="0.25">
      <c r="A38" s="67" t="s">
        <v>539</v>
      </c>
      <c r="B38" s="67" t="s">
        <v>540</v>
      </c>
      <c r="C38" s="67" t="s">
        <v>25</v>
      </c>
      <c r="D38" s="68" t="s">
        <v>26</v>
      </c>
      <c r="E38" s="67">
        <v>897</v>
      </c>
      <c r="F38" s="67" t="s">
        <v>37</v>
      </c>
      <c r="G38" s="67" t="s">
        <v>38</v>
      </c>
      <c r="H38" s="67" t="s">
        <v>39</v>
      </c>
      <c r="I38" s="68" t="s">
        <v>40</v>
      </c>
      <c r="J38" s="67">
        <v>2</v>
      </c>
      <c r="K38" s="67" t="s">
        <v>41</v>
      </c>
      <c r="L38" s="67" t="s">
        <v>41</v>
      </c>
      <c r="M38" s="67">
        <v>4</v>
      </c>
      <c r="N38" s="69" t="s">
        <v>5649</v>
      </c>
      <c r="O38" s="67">
        <v>10</v>
      </c>
      <c r="P38" s="67">
        <v>49.64</v>
      </c>
      <c r="Q38" s="67">
        <v>19.09</v>
      </c>
      <c r="R38" s="67"/>
      <c r="S38" s="67"/>
      <c r="T38" s="67"/>
      <c r="U38" s="67"/>
      <c r="V38" s="67"/>
      <c r="W38" s="67"/>
      <c r="X38" s="67">
        <v>20.55</v>
      </c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>
        <v>49.64</v>
      </c>
      <c r="AJ38" s="67">
        <v>102.6</v>
      </c>
      <c r="AK38" s="67">
        <v>0.5</v>
      </c>
      <c r="AL38" s="67">
        <v>0.75</v>
      </c>
      <c r="AM38" s="67"/>
      <c r="AN38" s="67"/>
      <c r="AO38" s="67">
        <v>8.75</v>
      </c>
      <c r="AP38" s="67">
        <v>1.5</v>
      </c>
      <c r="AQ38" s="67">
        <v>4</v>
      </c>
      <c r="AR38" s="67">
        <v>5.5</v>
      </c>
      <c r="AS38" s="67">
        <v>8.1</v>
      </c>
      <c r="AT38" s="67">
        <v>3.5</v>
      </c>
      <c r="AU38" s="67"/>
      <c r="AV38" s="67"/>
      <c r="AW38" s="67"/>
      <c r="AX38" s="67">
        <v>32.6</v>
      </c>
      <c r="AY38" s="67"/>
      <c r="AZ38" s="67">
        <v>70</v>
      </c>
      <c r="BA38" s="67">
        <v>70</v>
      </c>
      <c r="BB38" s="67">
        <v>102.6</v>
      </c>
      <c r="BC38" s="67">
        <v>20</v>
      </c>
      <c r="BD38" s="67">
        <v>20</v>
      </c>
      <c r="BE38" s="67"/>
      <c r="BF38" s="67"/>
      <c r="BG38" s="67">
        <v>20</v>
      </c>
      <c r="BH38" s="67">
        <v>8</v>
      </c>
      <c r="BI38" s="67">
        <v>8</v>
      </c>
      <c r="BJ38" s="67"/>
      <c r="BK38" s="67"/>
      <c r="BL38" s="67">
        <v>8</v>
      </c>
      <c r="BM38" s="67"/>
      <c r="BN38" s="67"/>
      <c r="BO38" s="67">
        <v>0</v>
      </c>
      <c r="BP38" s="67">
        <v>172.24</v>
      </c>
      <c r="BQ38" s="67">
        <v>172.24</v>
      </c>
      <c r="BR38" s="67">
        <v>21</v>
      </c>
    </row>
    <row r="39" spans="1:70" ht="96.75" x14ac:dyDescent="0.25">
      <c r="A39" s="67" t="s">
        <v>548</v>
      </c>
      <c r="B39" s="67" t="s">
        <v>549</v>
      </c>
      <c r="C39" s="67" t="s">
        <v>550</v>
      </c>
      <c r="D39" s="68" t="s">
        <v>84</v>
      </c>
      <c r="E39" s="67">
        <v>897</v>
      </c>
      <c r="F39" s="67" t="s">
        <v>37</v>
      </c>
      <c r="G39" s="67" t="s">
        <v>38</v>
      </c>
      <c r="H39" s="67" t="s">
        <v>39</v>
      </c>
      <c r="I39" s="68" t="s">
        <v>40</v>
      </c>
      <c r="J39" s="67">
        <v>2</v>
      </c>
      <c r="K39" s="67" t="s">
        <v>41</v>
      </c>
      <c r="L39" s="67" t="s">
        <v>41</v>
      </c>
      <c r="M39" s="67">
        <v>2</v>
      </c>
      <c r="N39" s="69" t="s">
        <v>5649</v>
      </c>
      <c r="O39" s="67">
        <v>0</v>
      </c>
      <c r="P39" s="67">
        <v>126.42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19.18</v>
      </c>
      <c r="Y39" s="67">
        <v>0</v>
      </c>
      <c r="Z39" s="67">
        <v>0</v>
      </c>
      <c r="AA39" s="67">
        <v>0</v>
      </c>
      <c r="AB39" s="67">
        <v>107.24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126.41999999999999</v>
      </c>
      <c r="AJ39" s="67">
        <v>1.25</v>
      </c>
      <c r="AK39" s="67">
        <v>0</v>
      </c>
      <c r="AL39" s="67">
        <v>0</v>
      </c>
      <c r="AM39" s="67">
        <v>0</v>
      </c>
      <c r="AN39" s="67">
        <v>0</v>
      </c>
      <c r="AO39" s="67">
        <v>1.25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1.25</v>
      </c>
      <c r="AY39" s="67">
        <v>0</v>
      </c>
      <c r="AZ39" s="67">
        <v>0</v>
      </c>
      <c r="BA39" s="67">
        <v>0</v>
      </c>
      <c r="BB39" s="67">
        <v>1.25</v>
      </c>
      <c r="BC39" s="67">
        <v>40</v>
      </c>
      <c r="BD39" s="67">
        <v>40</v>
      </c>
      <c r="BE39" s="67">
        <v>0</v>
      </c>
      <c r="BF39" s="67">
        <v>0</v>
      </c>
      <c r="BG39" s="67">
        <v>40</v>
      </c>
      <c r="BH39" s="67">
        <v>24</v>
      </c>
      <c r="BI39" s="67">
        <v>24</v>
      </c>
      <c r="BJ39" s="67">
        <v>0</v>
      </c>
      <c r="BK39" s="67">
        <v>0</v>
      </c>
      <c r="BL39" s="67">
        <v>24</v>
      </c>
      <c r="BM39" s="67"/>
      <c r="BN39" s="67">
        <v>0</v>
      </c>
      <c r="BO39" s="67">
        <v>0</v>
      </c>
      <c r="BP39" s="67">
        <v>167.67</v>
      </c>
      <c r="BQ39" s="67">
        <v>167.67</v>
      </c>
      <c r="BR39" s="67">
        <v>23</v>
      </c>
    </row>
    <row r="40" spans="1:70" ht="96.75" x14ac:dyDescent="0.25">
      <c r="A40" s="67" t="s">
        <v>560</v>
      </c>
      <c r="B40" s="67" t="s">
        <v>561</v>
      </c>
      <c r="C40" s="67" t="s">
        <v>267</v>
      </c>
      <c r="D40" s="68" t="s">
        <v>98</v>
      </c>
      <c r="E40" s="67">
        <v>897</v>
      </c>
      <c r="F40" s="67" t="s">
        <v>37</v>
      </c>
      <c r="G40" s="67" t="s">
        <v>38</v>
      </c>
      <c r="H40" s="67" t="s">
        <v>39</v>
      </c>
      <c r="I40" s="68" t="s">
        <v>40</v>
      </c>
      <c r="J40" s="67">
        <v>2</v>
      </c>
      <c r="K40" s="67" t="s">
        <v>41</v>
      </c>
      <c r="L40" s="67" t="s">
        <v>41</v>
      </c>
      <c r="M40" s="67">
        <v>1</v>
      </c>
      <c r="N40" s="69" t="s">
        <v>5649</v>
      </c>
      <c r="O40" s="67">
        <v>0</v>
      </c>
      <c r="P40" s="67">
        <v>91.92</v>
      </c>
      <c r="Q40" s="67"/>
      <c r="R40" s="67"/>
      <c r="S40" s="67"/>
      <c r="T40" s="67"/>
      <c r="U40" s="67"/>
      <c r="V40" s="67"/>
      <c r="W40" s="67"/>
      <c r="X40" s="67">
        <v>9.59</v>
      </c>
      <c r="Y40" s="67"/>
      <c r="Z40" s="67"/>
      <c r="AA40" s="67">
        <v>7.64</v>
      </c>
      <c r="AB40" s="67">
        <v>99.58</v>
      </c>
      <c r="AC40" s="67"/>
      <c r="AD40" s="67"/>
      <c r="AE40" s="67"/>
      <c r="AF40" s="67"/>
      <c r="AG40" s="67"/>
      <c r="AH40" s="67">
        <v>0</v>
      </c>
      <c r="AI40" s="67">
        <v>116.81</v>
      </c>
      <c r="AJ40" s="67">
        <v>23.5</v>
      </c>
      <c r="AK40" s="67"/>
      <c r="AL40" s="67"/>
      <c r="AM40" s="67"/>
      <c r="AN40" s="67"/>
      <c r="AO40" s="67">
        <v>7.5</v>
      </c>
      <c r="AP40" s="67"/>
      <c r="AQ40" s="67">
        <v>6</v>
      </c>
      <c r="AR40" s="67"/>
      <c r="AS40" s="67"/>
      <c r="AT40" s="67"/>
      <c r="AU40" s="67"/>
      <c r="AV40" s="67">
        <v>10</v>
      </c>
      <c r="AW40" s="67"/>
      <c r="AX40" s="67">
        <v>23.5</v>
      </c>
      <c r="AY40" s="67"/>
      <c r="AZ40" s="67"/>
      <c r="BA40" s="67">
        <v>0</v>
      </c>
      <c r="BB40" s="67">
        <v>23.5</v>
      </c>
      <c r="BC40" s="67">
        <v>50</v>
      </c>
      <c r="BD40" s="67">
        <v>50</v>
      </c>
      <c r="BE40" s="67"/>
      <c r="BF40" s="67"/>
      <c r="BG40" s="67">
        <v>50</v>
      </c>
      <c r="BH40" s="67">
        <v>32</v>
      </c>
      <c r="BI40" s="67">
        <v>32</v>
      </c>
      <c r="BJ40" s="67"/>
      <c r="BK40" s="67"/>
      <c r="BL40" s="67">
        <v>32</v>
      </c>
      <c r="BM40" s="67"/>
      <c r="BN40" s="67"/>
      <c r="BO40" s="67">
        <v>0</v>
      </c>
      <c r="BP40" s="67">
        <v>165.42</v>
      </c>
      <c r="BQ40" s="67">
        <v>190.31</v>
      </c>
      <c r="BR40" s="67">
        <v>18</v>
      </c>
    </row>
    <row r="41" spans="1:70" ht="96.75" x14ac:dyDescent="0.25">
      <c r="A41" s="67" t="s">
        <v>572</v>
      </c>
      <c r="B41" s="67" t="s">
        <v>573</v>
      </c>
      <c r="C41" s="67" t="s">
        <v>133</v>
      </c>
      <c r="D41" s="68" t="s">
        <v>98</v>
      </c>
      <c r="E41" s="67">
        <v>897</v>
      </c>
      <c r="F41" s="67" t="s">
        <v>37</v>
      </c>
      <c r="G41" s="67" t="s">
        <v>38</v>
      </c>
      <c r="H41" s="67" t="s">
        <v>39</v>
      </c>
      <c r="I41" s="68" t="s">
        <v>40</v>
      </c>
      <c r="J41" s="67">
        <v>2</v>
      </c>
      <c r="K41" s="67" t="s">
        <v>41</v>
      </c>
      <c r="L41" s="67" t="s">
        <v>41</v>
      </c>
      <c r="M41" s="67">
        <v>3</v>
      </c>
      <c r="N41" s="69" t="s">
        <v>5649</v>
      </c>
      <c r="O41" s="67">
        <v>10</v>
      </c>
      <c r="P41" s="67">
        <v>50</v>
      </c>
      <c r="Q41" s="67">
        <v>0</v>
      </c>
      <c r="R41" s="67">
        <v>80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7.64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97.64</v>
      </c>
      <c r="AJ41" s="67">
        <v>42.95</v>
      </c>
      <c r="AK41" s="67">
        <v>0</v>
      </c>
      <c r="AL41" s="67">
        <v>0</v>
      </c>
      <c r="AM41" s="67">
        <v>0</v>
      </c>
      <c r="AN41" s="67">
        <v>0</v>
      </c>
      <c r="AO41" s="67">
        <v>1.25</v>
      </c>
      <c r="AP41" s="67">
        <v>0</v>
      </c>
      <c r="AQ41" s="67">
        <v>0</v>
      </c>
      <c r="AR41" s="67">
        <v>0</v>
      </c>
      <c r="AS41" s="67">
        <v>2.7</v>
      </c>
      <c r="AT41" s="67">
        <v>0</v>
      </c>
      <c r="AU41" s="67">
        <v>0</v>
      </c>
      <c r="AV41" s="67">
        <v>0</v>
      </c>
      <c r="AW41" s="67">
        <v>10</v>
      </c>
      <c r="AX41" s="67">
        <v>13.95</v>
      </c>
      <c r="AY41" s="67">
        <v>20</v>
      </c>
      <c r="AZ41" s="67">
        <v>0</v>
      </c>
      <c r="BA41" s="67">
        <v>20</v>
      </c>
      <c r="BB41" s="67">
        <v>33.950000000000003</v>
      </c>
      <c r="BC41" s="67">
        <v>50</v>
      </c>
      <c r="BD41" s="67">
        <v>0</v>
      </c>
      <c r="BE41" s="67">
        <v>0</v>
      </c>
      <c r="BF41" s="67">
        <v>0</v>
      </c>
      <c r="BG41" s="67">
        <v>0</v>
      </c>
      <c r="BH41" s="67">
        <v>32</v>
      </c>
      <c r="BI41" s="67">
        <v>32</v>
      </c>
      <c r="BJ41" s="67">
        <v>0</v>
      </c>
      <c r="BK41" s="67">
        <v>0</v>
      </c>
      <c r="BL41" s="67">
        <v>32</v>
      </c>
      <c r="BM41" s="67"/>
      <c r="BN41" s="67">
        <v>0</v>
      </c>
      <c r="BO41" s="67">
        <v>0</v>
      </c>
      <c r="BP41" s="67">
        <v>142.94999999999999</v>
      </c>
      <c r="BQ41" s="67">
        <v>131.59</v>
      </c>
      <c r="BR41" s="67">
        <v>28</v>
      </c>
    </row>
    <row r="42" spans="1:70" ht="96.75" x14ac:dyDescent="0.25">
      <c r="A42" s="67" t="s">
        <v>584</v>
      </c>
      <c r="B42" s="67" t="s">
        <v>585</v>
      </c>
      <c r="C42" s="67" t="s">
        <v>25</v>
      </c>
      <c r="D42" s="68" t="s">
        <v>71</v>
      </c>
      <c r="E42" s="67">
        <v>897</v>
      </c>
      <c r="F42" s="67" t="s">
        <v>37</v>
      </c>
      <c r="G42" s="67" t="s">
        <v>38</v>
      </c>
      <c r="H42" s="67" t="s">
        <v>39</v>
      </c>
      <c r="I42" s="68" t="s">
        <v>40</v>
      </c>
      <c r="J42" s="67">
        <v>2</v>
      </c>
      <c r="K42" s="67" t="s">
        <v>41</v>
      </c>
      <c r="L42" s="67" t="s">
        <v>41</v>
      </c>
      <c r="M42" s="67">
        <v>1</v>
      </c>
      <c r="N42" s="69" t="s">
        <v>5649</v>
      </c>
      <c r="O42" s="67">
        <v>10</v>
      </c>
      <c r="P42" s="67">
        <v>60.96</v>
      </c>
      <c r="Q42" s="67"/>
      <c r="R42" s="67"/>
      <c r="S42" s="67"/>
      <c r="T42" s="67"/>
      <c r="U42" s="67"/>
      <c r="V42" s="67"/>
      <c r="W42" s="67"/>
      <c r="X42" s="67">
        <v>10.96</v>
      </c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>
        <v>20.96</v>
      </c>
      <c r="AJ42" s="67">
        <v>40.5</v>
      </c>
      <c r="AK42" s="67">
        <v>0.5</v>
      </c>
      <c r="AL42" s="67"/>
      <c r="AM42" s="67">
        <v>2</v>
      </c>
      <c r="AN42" s="67"/>
      <c r="AO42" s="67"/>
      <c r="AP42" s="67"/>
      <c r="AQ42" s="67">
        <v>16</v>
      </c>
      <c r="AR42" s="67"/>
      <c r="AS42" s="67"/>
      <c r="AT42" s="67"/>
      <c r="AU42" s="67"/>
      <c r="AV42" s="67"/>
      <c r="AW42" s="67"/>
      <c r="AX42" s="67">
        <v>18.5</v>
      </c>
      <c r="AY42" s="67">
        <v>20</v>
      </c>
      <c r="AZ42" s="67"/>
      <c r="BA42" s="67">
        <v>20</v>
      </c>
      <c r="BB42" s="67">
        <v>38.5</v>
      </c>
      <c r="BC42" s="67">
        <v>30</v>
      </c>
      <c r="BD42" s="67">
        <v>30</v>
      </c>
      <c r="BE42" s="67"/>
      <c r="BF42" s="67"/>
      <c r="BG42" s="67">
        <v>30</v>
      </c>
      <c r="BH42" s="67">
        <v>16</v>
      </c>
      <c r="BI42" s="67">
        <v>16</v>
      </c>
      <c r="BJ42" s="67"/>
      <c r="BK42" s="67"/>
      <c r="BL42" s="67">
        <v>16</v>
      </c>
      <c r="BM42" s="67"/>
      <c r="BN42" s="67"/>
      <c r="BO42" s="67">
        <v>0</v>
      </c>
      <c r="BP42" s="67">
        <v>131.46</v>
      </c>
      <c r="BQ42" s="67">
        <v>89.460000000000008</v>
      </c>
      <c r="BR42" s="67">
        <v>35</v>
      </c>
    </row>
    <row r="43" spans="1:70" ht="96.75" x14ac:dyDescent="0.25">
      <c r="A43" s="67" t="s">
        <v>594</v>
      </c>
      <c r="B43" s="67" t="s">
        <v>595</v>
      </c>
      <c r="C43" s="67" t="s">
        <v>25</v>
      </c>
      <c r="D43" s="68" t="s">
        <v>26</v>
      </c>
      <c r="E43" s="67">
        <v>897</v>
      </c>
      <c r="F43" s="67" t="s">
        <v>37</v>
      </c>
      <c r="G43" s="67" t="s">
        <v>38</v>
      </c>
      <c r="H43" s="67" t="s">
        <v>39</v>
      </c>
      <c r="I43" s="68" t="s">
        <v>40</v>
      </c>
      <c r="J43" s="67">
        <v>2</v>
      </c>
      <c r="K43" s="67" t="s">
        <v>41</v>
      </c>
      <c r="L43" s="67" t="s">
        <v>41</v>
      </c>
      <c r="M43" s="67">
        <v>4</v>
      </c>
      <c r="N43" s="69" t="s">
        <v>5649</v>
      </c>
      <c r="O43" s="67">
        <v>10</v>
      </c>
      <c r="P43" s="67">
        <v>21.04</v>
      </c>
      <c r="Q43" s="67"/>
      <c r="R43" s="67"/>
      <c r="S43" s="67"/>
      <c r="T43" s="67"/>
      <c r="U43" s="67">
        <v>8.3000000000000007</v>
      </c>
      <c r="V43" s="67"/>
      <c r="W43" s="67"/>
      <c r="X43" s="67">
        <v>2.74</v>
      </c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>
        <v>21.04</v>
      </c>
      <c r="AJ43" s="67">
        <v>107.75</v>
      </c>
      <c r="AK43" s="67">
        <v>4</v>
      </c>
      <c r="AL43" s="67"/>
      <c r="AM43" s="67">
        <v>3</v>
      </c>
      <c r="AN43" s="67">
        <v>1.25</v>
      </c>
      <c r="AO43" s="67">
        <v>7.5</v>
      </c>
      <c r="AP43" s="67">
        <v>1.5</v>
      </c>
      <c r="AQ43" s="67">
        <v>12</v>
      </c>
      <c r="AR43" s="67">
        <v>5.5</v>
      </c>
      <c r="AS43" s="67">
        <v>0</v>
      </c>
      <c r="AT43" s="67">
        <v>3.5</v>
      </c>
      <c r="AU43" s="67">
        <v>10</v>
      </c>
      <c r="AV43" s="67"/>
      <c r="AW43" s="67">
        <v>10</v>
      </c>
      <c r="AX43" s="67">
        <v>58.25</v>
      </c>
      <c r="AY43" s="67">
        <v>20</v>
      </c>
      <c r="AZ43" s="67"/>
      <c r="BA43" s="67">
        <v>20</v>
      </c>
      <c r="BB43" s="67">
        <v>78.25</v>
      </c>
      <c r="BC43" s="67"/>
      <c r="BD43" s="67"/>
      <c r="BE43" s="67"/>
      <c r="BF43" s="67"/>
      <c r="BG43" s="67">
        <v>0</v>
      </c>
      <c r="BH43" s="67"/>
      <c r="BI43" s="67"/>
      <c r="BJ43" s="67"/>
      <c r="BK43" s="67"/>
      <c r="BL43" s="67">
        <v>0</v>
      </c>
      <c r="BM43" s="67"/>
      <c r="BN43" s="67"/>
      <c r="BO43" s="67">
        <v>0</v>
      </c>
      <c r="BP43" s="67">
        <v>128.79</v>
      </c>
      <c r="BQ43" s="67">
        <v>99.289999999999992</v>
      </c>
      <c r="BR43" s="67">
        <v>31</v>
      </c>
    </row>
    <row r="44" spans="1:70" ht="108.75" x14ac:dyDescent="0.25">
      <c r="A44" s="70" t="s">
        <v>606</v>
      </c>
      <c r="B44" s="70" t="s">
        <v>607</v>
      </c>
      <c r="C44" s="70" t="s">
        <v>25</v>
      </c>
      <c r="D44" s="71" t="s">
        <v>98</v>
      </c>
      <c r="E44" s="70">
        <v>897</v>
      </c>
      <c r="F44" s="70" t="s">
        <v>37</v>
      </c>
      <c r="G44" s="70" t="s">
        <v>38</v>
      </c>
      <c r="H44" s="70" t="s">
        <v>39</v>
      </c>
      <c r="I44" s="71" t="s">
        <v>40</v>
      </c>
      <c r="J44" s="70">
        <v>2</v>
      </c>
      <c r="K44" s="70" t="s">
        <v>41</v>
      </c>
      <c r="L44" s="70" t="s">
        <v>41</v>
      </c>
      <c r="M44" s="70">
        <v>1</v>
      </c>
      <c r="N44" s="72" t="s">
        <v>5644</v>
      </c>
      <c r="O44" s="70">
        <v>0</v>
      </c>
      <c r="P44" s="70">
        <v>111.38</v>
      </c>
      <c r="Q44" s="70"/>
      <c r="R44" s="70"/>
      <c r="S44" s="70"/>
      <c r="T44" s="70"/>
      <c r="U44" s="70"/>
      <c r="V44" s="70"/>
      <c r="W44" s="70"/>
      <c r="X44" s="70">
        <v>23.29</v>
      </c>
      <c r="Y44" s="70"/>
      <c r="Z44" s="70"/>
      <c r="AA44" s="70"/>
      <c r="AB44" s="70">
        <v>88.09</v>
      </c>
      <c r="AC44" s="70"/>
      <c r="AD44" s="70"/>
      <c r="AE44" s="70"/>
      <c r="AF44" s="70"/>
      <c r="AG44" s="70"/>
      <c r="AH44" s="70"/>
      <c r="AI44" s="70">
        <v>111.38</v>
      </c>
      <c r="AJ44" s="70">
        <v>11.25</v>
      </c>
      <c r="AK44" s="70"/>
      <c r="AL44" s="70"/>
      <c r="AM44" s="70"/>
      <c r="AN44" s="70"/>
      <c r="AO44" s="70">
        <v>1.25</v>
      </c>
      <c r="AP44" s="70"/>
      <c r="AQ44" s="70"/>
      <c r="AR44" s="70"/>
      <c r="AS44" s="70"/>
      <c r="AT44" s="70"/>
      <c r="AU44" s="70"/>
      <c r="AV44" s="70">
        <v>10</v>
      </c>
      <c r="AW44" s="70"/>
      <c r="AX44" s="70">
        <v>11.25</v>
      </c>
      <c r="AY44" s="70"/>
      <c r="AZ44" s="70"/>
      <c r="BA44" s="70">
        <v>0</v>
      </c>
      <c r="BB44" s="70">
        <v>11.25</v>
      </c>
      <c r="BC44" s="70">
        <v>0</v>
      </c>
      <c r="BD44" s="70">
        <v>0</v>
      </c>
      <c r="BE44" s="70"/>
      <c r="BF44" s="70"/>
      <c r="BG44" s="70">
        <v>0</v>
      </c>
      <c r="BH44" s="70">
        <v>0</v>
      </c>
      <c r="BI44" s="70">
        <v>0</v>
      </c>
      <c r="BJ44" s="70"/>
      <c r="BK44" s="70"/>
      <c r="BL44" s="70">
        <v>0</v>
      </c>
      <c r="BM44" s="70"/>
      <c r="BN44" s="70"/>
      <c r="BO44" s="70">
        <v>0</v>
      </c>
      <c r="BP44" s="70">
        <v>122.63</v>
      </c>
      <c r="BQ44" s="70"/>
      <c r="BR44" s="70"/>
    </row>
    <row r="45" spans="1:70" ht="96.75" x14ac:dyDescent="0.25">
      <c r="A45" s="67" t="s">
        <v>617</v>
      </c>
      <c r="B45" s="67" t="s">
        <v>618</v>
      </c>
      <c r="C45" s="67" t="s">
        <v>157</v>
      </c>
      <c r="D45" s="68" t="s">
        <v>84</v>
      </c>
      <c r="E45" s="67">
        <v>897</v>
      </c>
      <c r="F45" s="67" t="s">
        <v>37</v>
      </c>
      <c r="G45" s="67" t="s">
        <v>38</v>
      </c>
      <c r="H45" s="67" t="s">
        <v>39</v>
      </c>
      <c r="I45" s="68" t="s">
        <v>40</v>
      </c>
      <c r="J45" s="67">
        <v>2</v>
      </c>
      <c r="K45" s="67" t="s">
        <v>41</v>
      </c>
      <c r="L45" s="67" t="s">
        <v>41</v>
      </c>
      <c r="M45" s="67">
        <v>2</v>
      </c>
      <c r="N45" s="69" t="s">
        <v>5649</v>
      </c>
      <c r="O45" s="67">
        <v>10</v>
      </c>
      <c r="P45" s="67">
        <v>20.399999999999999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2.74</v>
      </c>
      <c r="Y45" s="67">
        <v>0</v>
      </c>
      <c r="Z45" s="67">
        <v>0</v>
      </c>
      <c r="AA45" s="67">
        <v>0</v>
      </c>
      <c r="AB45" s="67">
        <v>7.66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20.399999999999999</v>
      </c>
      <c r="AJ45" s="67">
        <v>55.25</v>
      </c>
      <c r="AK45" s="67">
        <v>1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10</v>
      </c>
      <c r="AW45" s="67">
        <v>10</v>
      </c>
      <c r="AX45" s="67">
        <v>21</v>
      </c>
      <c r="AY45" s="67">
        <v>20</v>
      </c>
      <c r="AZ45" s="67">
        <v>0</v>
      </c>
      <c r="BA45" s="67">
        <v>20</v>
      </c>
      <c r="BB45" s="67">
        <v>41</v>
      </c>
      <c r="BC45" s="67">
        <v>40</v>
      </c>
      <c r="BD45" s="67">
        <v>0</v>
      </c>
      <c r="BE45" s="67">
        <v>0</v>
      </c>
      <c r="BF45" s="67">
        <v>0</v>
      </c>
      <c r="BG45" s="67">
        <v>0</v>
      </c>
      <c r="BH45" s="67">
        <v>24</v>
      </c>
      <c r="BI45" s="67">
        <v>24</v>
      </c>
      <c r="BJ45" s="67">
        <v>0</v>
      </c>
      <c r="BK45" s="67">
        <v>0</v>
      </c>
      <c r="BL45" s="67">
        <v>24</v>
      </c>
      <c r="BM45" s="67"/>
      <c r="BN45" s="67">
        <v>0</v>
      </c>
      <c r="BO45" s="67">
        <v>0</v>
      </c>
      <c r="BP45" s="67">
        <v>115.65</v>
      </c>
      <c r="BQ45" s="67">
        <v>61.4</v>
      </c>
      <c r="BR45" s="67">
        <v>38</v>
      </c>
    </row>
    <row r="46" spans="1:70" ht="156.75" x14ac:dyDescent="0.25">
      <c r="A46" s="70" t="s">
        <v>630</v>
      </c>
      <c r="B46" s="70" t="s">
        <v>631</v>
      </c>
      <c r="C46" s="70" t="s">
        <v>267</v>
      </c>
      <c r="D46" s="71" t="s">
        <v>71</v>
      </c>
      <c r="E46" s="70">
        <v>897</v>
      </c>
      <c r="F46" s="70" t="s">
        <v>37</v>
      </c>
      <c r="G46" s="70" t="s">
        <v>38</v>
      </c>
      <c r="H46" s="70" t="s">
        <v>39</v>
      </c>
      <c r="I46" s="71" t="s">
        <v>40</v>
      </c>
      <c r="J46" s="70">
        <v>2</v>
      </c>
      <c r="K46" s="70" t="s">
        <v>41</v>
      </c>
      <c r="L46" s="70" t="s">
        <v>41</v>
      </c>
      <c r="M46" s="70">
        <v>1</v>
      </c>
      <c r="N46" s="72" t="s">
        <v>5647</v>
      </c>
      <c r="O46" s="70">
        <v>50</v>
      </c>
      <c r="P46" s="70">
        <v>70.709999999999994</v>
      </c>
      <c r="Q46" s="70"/>
      <c r="R46" s="70"/>
      <c r="S46" s="70"/>
      <c r="T46" s="70"/>
      <c r="U46" s="70">
        <v>16.600000000000001</v>
      </c>
      <c r="V46" s="70"/>
      <c r="W46" s="70"/>
      <c r="X46" s="70">
        <v>4.1100000000000003</v>
      </c>
      <c r="Y46" s="70"/>
      <c r="Z46" s="70"/>
      <c r="AA46" s="70"/>
      <c r="AB46" s="70"/>
      <c r="AC46" s="70"/>
      <c r="AD46" s="70"/>
      <c r="AE46" s="70"/>
      <c r="AF46" s="70"/>
      <c r="AG46" s="70"/>
      <c r="AH46" s="70">
        <v>0</v>
      </c>
      <c r="AI46" s="70">
        <v>70.709999999999994</v>
      </c>
      <c r="AJ46" s="70">
        <v>8.75</v>
      </c>
      <c r="AK46" s="70">
        <v>1</v>
      </c>
      <c r="AL46" s="70"/>
      <c r="AM46" s="70"/>
      <c r="AN46" s="70"/>
      <c r="AO46" s="70">
        <v>6.25</v>
      </c>
      <c r="AP46" s="70">
        <v>1.5</v>
      </c>
      <c r="AQ46" s="70"/>
      <c r="AR46" s="70"/>
      <c r="AS46" s="70"/>
      <c r="AT46" s="70"/>
      <c r="AU46" s="70"/>
      <c r="AV46" s="70"/>
      <c r="AW46" s="70"/>
      <c r="AX46" s="70">
        <v>8.75</v>
      </c>
      <c r="AY46" s="70"/>
      <c r="AZ46" s="70"/>
      <c r="BA46" s="70">
        <v>0</v>
      </c>
      <c r="BB46" s="70">
        <v>8.75</v>
      </c>
      <c r="BC46" s="70">
        <v>30</v>
      </c>
      <c r="BD46" s="70">
        <v>30</v>
      </c>
      <c r="BE46" s="70"/>
      <c r="BF46" s="70"/>
      <c r="BG46" s="70">
        <v>30</v>
      </c>
      <c r="BH46" s="70">
        <v>16</v>
      </c>
      <c r="BI46" s="70">
        <v>16</v>
      </c>
      <c r="BJ46" s="70"/>
      <c r="BK46" s="70"/>
      <c r="BL46" s="70">
        <v>16</v>
      </c>
      <c r="BM46" s="70"/>
      <c r="BN46" s="70"/>
      <c r="BO46" s="70">
        <v>0</v>
      </c>
      <c r="BP46" s="70">
        <v>109.46</v>
      </c>
      <c r="BQ46" s="70"/>
      <c r="BR46" s="70"/>
    </row>
    <row r="47" spans="1:70" ht="96.75" x14ac:dyDescent="0.25">
      <c r="A47" s="67" t="s">
        <v>640</v>
      </c>
      <c r="B47" s="67" t="s">
        <v>641</v>
      </c>
      <c r="C47" s="67" t="s">
        <v>25</v>
      </c>
      <c r="D47" s="68" t="s">
        <v>84</v>
      </c>
      <c r="E47" s="67">
        <v>897</v>
      </c>
      <c r="F47" s="67" t="s">
        <v>37</v>
      </c>
      <c r="G47" s="67" t="s">
        <v>38</v>
      </c>
      <c r="H47" s="67" t="s">
        <v>39</v>
      </c>
      <c r="I47" s="68" t="s">
        <v>40</v>
      </c>
      <c r="J47" s="67">
        <v>2</v>
      </c>
      <c r="K47" s="67" t="s">
        <v>41</v>
      </c>
      <c r="L47" s="67" t="s">
        <v>41</v>
      </c>
      <c r="M47" s="67">
        <v>2</v>
      </c>
      <c r="N47" s="69" t="s">
        <v>5649</v>
      </c>
      <c r="O47" s="67">
        <v>10</v>
      </c>
      <c r="P47" s="67">
        <v>101.92</v>
      </c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>
        <v>91.92</v>
      </c>
      <c r="AC47" s="67"/>
      <c r="AD47" s="67"/>
      <c r="AE47" s="67"/>
      <c r="AF47" s="67"/>
      <c r="AG47" s="67"/>
      <c r="AH47" s="67"/>
      <c r="AI47" s="67">
        <v>101.92</v>
      </c>
      <c r="AJ47" s="67">
        <v>4.25</v>
      </c>
      <c r="AK47" s="67">
        <v>1</v>
      </c>
      <c r="AL47" s="67"/>
      <c r="AM47" s="67"/>
      <c r="AN47" s="67"/>
      <c r="AO47" s="67">
        <v>1.25</v>
      </c>
      <c r="AP47" s="67"/>
      <c r="AQ47" s="67">
        <v>2</v>
      </c>
      <c r="AR47" s="67"/>
      <c r="AS47" s="67"/>
      <c r="AT47" s="67"/>
      <c r="AU47" s="67"/>
      <c r="AV47" s="67"/>
      <c r="AW47" s="67"/>
      <c r="AX47" s="67">
        <v>4.25</v>
      </c>
      <c r="AY47" s="67"/>
      <c r="AZ47" s="67"/>
      <c r="BA47" s="67">
        <v>0</v>
      </c>
      <c r="BB47" s="67">
        <v>4.25</v>
      </c>
      <c r="BC47" s="67"/>
      <c r="BD47" s="67"/>
      <c r="BE47" s="67"/>
      <c r="BF47" s="67"/>
      <c r="BG47" s="67">
        <v>0</v>
      </c>
      <c r="BH47" s="67"/>
      <c r="BI47" s="67"/>
      <c r="BJ47" s="67"/>
      <c r="BK47" s="67"/>
      <c r="BL47" s="67">
        <v>0</v>
      </c>
      <c r="BM47" s="67"/>
      <c r="BN47" s="67"/>
      <c r="BO47" s="67">
        <v>0</v>
      </c>
      <c r="BP47" s="67">
        <v>106.17</v>
      </c>
      <c r="BQ47" s="67">
        <v>106.17</v>
      </c>
      <c r="BR47" s="67">
        <v>30</v>
      </c>
    </row>
    <row r="48" spans="1:70" ht="96.75" x14ac:dyDescent="0.25">
      <c r="A48" s="67" t="s">
        <v>652</v>
      </c>
      <c r="B48" s="67" t="s">
        <v>653</v>
      </c>
      <c r="C48" s="67" t="s">
        <v>25</v>
      </c>
      <c r="D48" s="68" t="s">
        <v>26</v>
      </c>
      <c r="E48" s="67">
        <v>897</v>
      </c>
      <c r="F48" s="67" t="s">
        <v>37</v>
      </c>
      <c r="G48" s="67" t="s">
        <v>38</v>
      </c>
      <c r="H48" s="67" t="s">
        <v>39</v>
      </c>
      <c r="I48" s="68" t="s">
        <v>40</v>
      </c>
      <c r="J48" s="67">
        <v>2</v>
      </c>
      <c r="K48" s="67" t="s">
        <v>41</v>
      </c>
      <c r="L48" s="67" t="s">
        <v>41</v>
      </c>
      <c r="M48" s="67">
        <v>6</v>
      </c>
      <c r="N48" s="69" t="s">
        <v>5649</v>
      </c>
      <c r="O48" s="67">
        <v>0</v>
      </c>
      <c r="P48" s="67">
        <v>51.24</v>
      </c>
      <c r="Q48" s="67"/>
      <c r="R48" s="67"/>
      <c r="S48" s="67"/>
      <c r="T48" s="67"/>
      <c r="U48" s="67">
        <v>0</v>
      </c>
      <c r="V48" s="67"/>
      <c r="W48" s="67"/>
      <c r="X48" s="67"/>
      <c r="Y48" s="67"/>
      <c r="Z48" s="67"/>
      <c r="AA48" s="67"/>
      <c r="AB48" s="67">
        <v>22.98</v>
      </c>
      <c r="AC48" s="67"/>
      <c r="AD48" s="67"/>
      <c r="AE48" s="67">
        <v>70</v>
      </c>
      <c r="AF48" s="67"/>
      <c r="AG48" s="67"/>
      <c r="AH48" s="67"/>
      <c r="AI48" s="67">
        <v>92.98</v>
      </c>
      <c r="AJ48" s="67">
        <v>32.5</v>
      </c>
      <c r="AK48" s="67">
        <v>0.5</v>
      </c>
      <c r="AL48" s="67"/>
      <c r="AM48" s="67"/>
      <c r="AN48" s="67"/>
      <c r="AO48" s="67"/>
      <c r="AP48" s="67"/>
      <c r="AQ48" s="67">
        <v>2</v>
      </c>
      <c r="AR48" s="67"/>
      <c r="AS48" s="67"/>
      <c r="AT48" s="67"/>
      <c r="AU48" s="67"/>
      <c r="AV48" s="67">
        <v>10</v>
      </c>
      <c r="AW48" s="67"/>
      <c r="AX48" s="67">
        <v>12.5</v>
      </c>
      <c r="AY48" s="67">
        <v>20</v>
      </c>
      <c r="AZ48" s="67"/>
      <c r="BA48" s="67">
        <v>20</v>
      </c>
      <c r="BB48" s="67">
        <v>32.5</v>
      </c>
      <c r="BC48" s="67">
        <v>20</v>
      </c>
      <c r="BD48" s="67">
        <v>20</v>
      </c>
      <c r="BE48" s="67"/>
      <c r="BF48" s="67"/>
      <c r="BG48" s="67">
        <v>20</v>
      </c>
      <c r="BH48" s="67">
        <v>8</v>
      </c>
      <c r="BI48" s="67">
        <v>8</v>
      </c>
      <c r="BJ48" s="67"/>
      <c r="BK48" s="67"/>
      <c r="BL48" s="67">
        <v>8</v>
      </c>
      <c r="BM48" s="67"/>
      <c r="BN48" s="67"/>
      <c r="BO48" s="67">
        <v>0</v>
      </c>
      <c r="BP48" s="67">
        <v>103.74</v>
      </c>
      <c r="BQ48" s="67">
        <v>145.48000000000002</v>
      </c>
      <c r="BR48" s="67">
        <v>26</v>
      </c>
    </row>
    <row r="49" spans="1:70" ht="96.75" x14ac:dyDescent="0.25">
      <c r="A49" s="67" t="s">
        <v>664</v>
      </c>
      <c r="B49" s="67" t="s">
        <v>665</v>
      </c>
      <c r="C49" s="67" t="s">
        <v>133</v>
      </c>
      <c r="D49" s="68" t="s">
        <v>26</v>
      </c>
      <c r="E49" s="67">
        <v>897</v>
      </c>
      <c r="F49" s="67" t="s">
        <v>37</v>
      </c>
      <c r="G49" s="67" t="s">
        <v>38</v>
      </c>
      <c r="H49" s="67" t="s">
        <v>39</v>
      </c>
      <c r="I49" s="68" t="s">
        <v>40</v>
      </c>
      <c r="J49" s="67">
        <v>2</v>
      </c>
      <c r="K49" s="67" t="s">
        <v>41</v>
      </c>
      <c r="L49" s="67" t="s">
        <v>41</v>
      </c>
      <c r="M49" s="67">
        <v>2</v>
      </c>
      <c r="N49" s="69" t="s">
        <v>5649</v>
      </c>
      <c r="O49" s="67">
        <v>10</v>
      </c>
      <c r="P49" s="67">
        <v>51.04</v>
      </c>
      <c r="Q49" s="67"/>
      <c r="R49" s="67"/>
      <c r="S49" s="67"/>
      <c r="T49" s="67"/>
      <c r="U49" s="67"/>
      <c r="V49" s="67"/>
      <c r="W49" s="67"/>
      <c r="X49" s="67">
        <v>0</v>
      </c>
      <c r="Y49" s="67"/>
      <c r="Z49" s="67"/>
      <c r="AA49" s="67"/>
      <c r="AB49" s="67">
        <v>38.299999999999997</v>
      </c>
      <c r="AC49" s="67"/>
      <c r="AD49" s="67"/>
      <c r="AE49" s="67"/>
      <c r="AF49" s="67"/>
      <c r="AG49" s="67"/>
      <c r="AH49" s="67"/>
      <c r="AI49" s="67">
        <v>48.3</v>
      </c>
      <c r="AJ49" s="67">
        <v>30.75</v>
      </c>
      <c r="AK49" s="67">
        <v>2.5</v>
      </c>
      <c r="AL49" s="67"/>
      <c r="AM49" s="67"/>
      <c r="AN49" s="67"/>
      <c r="AO49" s="67"/>
      <c r="AP49" s="67"/>
      <c r="AQ49" s="67">
        <v>0</v>
      </c>
      <c r="AR49" s="67">
        <v>0</v>
      </c>
      <c r="AS49" s="67"/>
      <c r="AT49" s="67">
        <v>3.5</v>
      </c>
      <c r="AU49" s="67"/>
      <c r="AV49" s="67"/>
      <c r="AW49" s="67"/>
      <c r="AX49" s="67">
        <v>6</v>
      </c>
      <c r="AY49" s="67">
        <v>20</v>
      </c>
      <c r="AZ49" s="67"/>
      <c r="BA49" s="67">
        <v>20</v>
      </c>
      <c r="BB49" s="67">
        <v>26</v>
      </c>
      <c r="BC49" s="67">
        <v>20</v>
      </c>
      <c r="BD49" s="67">
        <v>0</v>
      </c>
      <c r="BE49" s="67"/>
      <c r="BF49" s="67"/>
      <c r="BG49" s="67">
        <v>0</v>
      </c>
      <c r="BH49" s="67">
        <v>8</v>
      </c>
      <c r="BI49" s="67">
        <v>8</v>
      </c>
      <c r="BJ49" s="67"/>
      <c r="BK49" s="67"/>
      <c r="BL49" s="67">
        <v>8</v>
      </c>
      <c r="BM49" s="67"/>
      <c r="BN49" s="67"/>
      <c r="BO49" s="67">
        <v>0</v>
      </c>
      <c r="BP49" s="67">
        <v>101.79</v>
      </c>
      <c r="BQ49" s="67">
        <v>74.3</v>
      </c>
      <c r="BR49" s="67">
        <v>37</v>
      </c>
    </row>
    <row r="50" spans="1:70" ht="96.75" x14ac:dyDescent="0.25">
      <c r="A50" s="70" t="s">
        <v>674</v>
      </c>
      <c r="B50" s="70" t="s">
        <v>675</v>
      </c>
      <c r="C50" s="70" t="s">
        <v>267</v>
      </c>
      <c r="D50" s="71" t="s">
        <v>676</v>
      </c>
      <c r="E50" s="70">
        <v>897</v>
      </c>
      <c r="F50" s="70" t="s">
        <v>37</v>
      </c>
      <c r="G50" s="70" t="s">
        <v>38</v>
      </c>
      <c r="H50" s="70" t="s">
        <v>39</v>
      </c>
      <c r="I50" s="71" t="s">
        <v>40</v>
      </c>
      <c r="J50" s="70">
        <v>2</v>
      </c>
      <c r="K50" s="70" t="s">
        <v>41</v>
      </c>
      <c r="L50" s="70" t="s">
        <v>41</v>
      </c>
      <c r="M50" s="70">
        <v>5</v>
      </c>
      <c r="N50" s="72" t="s">
        <v>5713</v>
      </c>
      <c r="O50" s="70">
        <v>0</v>
      </c>
      <c r="P50" s="70">
        <v>52.81</v>
      </c>
      <c r="Q50" s="70"/>
      <c r="R50" s="70"/>
      <c r="S50" s="70"/>
      <c r="T50" s="70"/>
      <c r="U50" s="70"/>
      <c r="V50" s="70"/>
      <c r="W50" s="70"/>
      <c r="X50" s="70">
        <v>6.85</v>
      </c>
      <c r="Y50" s="70"/>
      <c r="Z50" s="70"/>
      <c r="AA50" s="70"/>
      <c r="AB50" s="70">
        <v>45.96</v>
      </c>
      <c r="AC50" s="70"/>
      <c r="AD50" s="70"/>
      <c r="AE50" s="70"/>
      <c r="AF50" s="70"/>
      <c r="AG50" s="70"/>
      <c r="AH50" s="70">
        <v>0</v>
      </c>
      <c r="AI50" s="70">
        <v>52.81</v>
      </c>
      <c r="AJ50" s="70">
        <v>28.75</v>
      </c>
      <c r="AK50" s="70">
        <v>1.5</v>
      </c>
      <c r="AL50" s="70"/>
      <c r="AM50" s="70">
        <v>6</v>
      </c>
      <c r="AN50" s="70"/>
      <c r="AO50" s="70">
        <v>1.25</v>
      </c>
      <c r="AP50" s="70"/>
      <c r="AQ50" s="70"/>
      <c r="AR50" s="70"/>
      <c r="AS50" s="70"/>
      <c r="AT50" s="70"/>
      <c r="AU50" s="70">
        <v>10</v>
      </c>
      <c r="AV50" s="70"/>
      <c r="AW50" s="70">
        <v>10</v>
      </c>
      <c r="AX50" s="70">
        <v>28.75</v>
      </c>
      <c r="AY50" s="70"/>
      <c r="AZ50" s="70"/>
      <c r="BA50" s="70">
        <v>0</v>
      </c>
      <c r="BB50" s="70">
        <v>28.75</v>
      </c>
      <c r="BC50" s="70">
        <v>20</v>
      </c>
      <c r="BD50" s="70">
        <v>20</v>
      </c>
      <c r="BE50" s="70"/>
      <c r="BF50" s="70"/>
      <c r="BG50" s="70">
        <v>20</v>
      </c>
      <c r="BH50" s="70">
        <v>8</v>
      </c>
      <c r="BI50" s="70">
        <v>8</v>
      </c>
      <c r="BJ50" s="70"/>
      <c r="BK50" s="70"/>
      <c r="BL50" s="70">
        <v>8</v>
      </c>
      <c r="BM50" s="70"/>
      <c r="BN50" s="70"/>
      <c r="BO50" s="70">
        <v>0</v>
      </c>
      <c r="BP50" s="70">
        <v>101.56</v>
      </c>
      <c r="BQ50" s="70"/>
      <c r="BR50" s="70"/>
    </row>
    <row r="51" spans="1:70" ht="96.75" x14ac:dyDescent="0.25">
      <c r="A51" s="70" t="s">
        <v>685</v>
      </c>
      <c r="B51" s="70" t="s">
        <v>686</v>
      </c>
      <c r="C51" s="70" t="s">
        <v>267</v>
      </c>
      <c r="D51" s="71" t="s">
        <v>26</v>
      </c>
      <c r="E51" s="70">
        <v>897</v>
      </c>
      <c r="F51" s="70" t="s">
        <v>37</v>
      </c>
      <c r="G51" s="70" t="s">
        <v>38</v>
      </c>
      <c r="H51" s="70" t="s">
        <v>39</v>
      </c>
      <c r="I51" s="71" t="s">
        <v>40</v>
      </c>
      <c r="J51" s="70">
        <v>2</v>
      </c>
      <c r="K51" s="70" t="s">
        <v>41</v>
      </c>
      <c r="L51" s="70" t="s">
        <v>41</v>
      </c>
      <c r="M51" s="70">
        <v>3</v>
      </c>
      <c r="N51" s="72" t="s">
        <v>5725</v>
      </c>
      <c r="O51" s="70">
        <v>10</v>
      </c>
      <c r="P51" s="70">
        <v>52.91</v>
      </c>
      <c r="Q51" s="70"/>
      <c r="R51" s="70"/>
      <c r="S51" s="70"/>
      <c r="T51" s="70"/>
      <c r="U51" s="70"/>
      <c r="V51" s="70"/>
      <c r="W51" s="70"/>
      <c r="X51" s="70">
        <v>12.33</v>
      </c>
      <c r="Y51" s="70"/>
      <c r="Z51" s="70"/>
      <c r="AA51" s="70">
        <v>22.92</v>
      </c>
      <c r="AB51" s="70">
        <v>7.66</v>
      </c>
      <c r="AC51" s="70"/>
      <c r="AD51" s="70"/>
      <c r="AE51" s="70"/>
      <c r="AF51" s="70"/>
      <c r="AG51" s="70"/>
      <c r="AH51" s="70"/>
      <c r="AI51" s="70">
        <v>52.91</v>
      </c>
      <c r="AJ51" s="70">
        <v>46.75</v>
      </c>
      <c r="AK51" s="70">
        <v>1</v>
      </c>
      <c r="AL51" s="70"/>
      <c r="AM51" s="70">
        <v>6</v>
      </c>
      <c r="AN51" s="70"/>
      <c r="AO51" s="70">
        <v>13.75</v>
      </c>
      <c r="AP51" s="70"/>
      <c r="AQ51" s="70">
        <v>6</v>
      </c>
      <c r="AR51" s="70"/>
      <c r="AS51" s="70"/>
      <c r="AT51" s="70"/>
      <c r="AU51" s="70"/>
      <c r="AV51" s="70"/>
      <c r="AW51" s="70"/>
      <c r="AX51" s="70">
        <v>26.75</v>
      </c>
      <c r="AY51" s="70">
        <v>20</v>
      </c>
      <c r="AZ51" s="70"/>
      <c r="BA51" s="70">
        <v>20</v>
      </c>
      <c r="BB51" s="70">
        <v>46.75</v>
      </c>
      <c r="BC51" s="70">
        <v>0</v>
      </c>
      <c r="BD51" s="70">
        <v>0</v>
      </c>
      <c r="BE51" s="70"/>
      <c r="BF51" s="70"/>
      <c r="BG51" s="70">
        <v>0</v>
      </c>
      <c r="BH51" s="70">
        <v>0</v>
      </c>
      <c r="BI51" s="70">
        <v>0</v>
      </c>
      <c r="BJ51" s="70"/>
      <c r="BK51" s="70"/>
      <c r="BL51" s="70">
        <v>0</v>
      </c>
      <c r="BM51" s="70"/>
      <c r="BN51" s="70"/>
      <c r="BO51" s="70">
        <v>0</v>
      </c>
      <c r="BP51" s="70">
        <v>99.66</v>
      </c>
      <c r="BQ51" s="70"/>
      <c r="BR51" s="70"/>
    </row>
    <row r="52" spans="1:70" ht="96.75" x14ac:dyDescent="0.25">
      <c r="A52" s="67" t="s">
        <v>694</v>
      </c>
      <c r="B52" s="67" t="s">
        <v>695</v>
      </c>
      <c r="C52" s="67" t="s">
        <v>25</v>
      </c>
      <c r="D52" s="68" t="s">
        <v>26</v>
      </c>
      <c r="E52" s="67">
        <v>897</v>
      </c>
      <c r="F52" s="67" t="s">
        <v>37</v>
      </c>
      <c r="G52" s="67" t="s">
        <v>38</v>
      </c>
      <c r="H52" s="67" t="s">
        <v>39</v>
      </c>
      <c r="I52" s="68" t="s">
        <v>40</v>
      </c>
      <c r="J52" s="67">
        <v>2</v>
      </c>
      <c r="K52" s="67" t="s">
        <v>41</v>
      </c>
      <c r="L52" s="67" t="s">
        <v>41</v>
      </c>
      <c r="M52" s="67">
        <v>1</v>
      </c>
      <c r="N52" s="69" t="s">
        <v>5649</v>
      </c>
      <c r="O52" s="67">
        <v>10</v>
      </c>
      <c r="P52" s="67">
        <v>63.62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53.62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63.62</v>
      </c>
      <c r="AJ52" s="67"/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0</v>
      </c>
      <c r="BB52" s="67">
        <v>0</v>
      </c>
      <c r="BC52" s="67">
        <v>30</v>
      </c>
      <c r="BD52" s="67">
        <v>30</v>
      </c>
      <c r="BE52" s="67">
        <v>0</v>
      </c>
      <c r="BF52" s="67">
        <v>0</v>
      </c>
      <c r="BG52" s="67">
        <v>30</v>
      </c>
      <c r="BH52" s="67">
        <v>16</v>
      </c>
      <c r="BI52" s="67">
        <v>16</v>
      </c>
      <c r="BJ52" s="67">
        <v>0</v>
      </c>
      <c r="BK52" s="67">
        <v>0</v>
      </c>
      <c r="BL52" s="67">
        <v>16</v>
      </c>
      <c r="BM52" s="67"/>
      <c r="BN52" s="67">
        <v>0</v>
      </c>
      <c r="BO52" s="67">
        <v>0</v>
      </c>
      <c r="BP52" s="67">
        <v>93.62</v>
      </c>
      <c r="BQ52" s="67">
        <v>93.62</v>
      </c>
      <c r="BR52" s="67">
        <v>32</v>
      </c>
    </row>
    <row r="53" spans="1:70" ht="96.75" x14ac:dyDescent="0.25">
      <c r="A53" s="67" t="s">
        <v>702</v>
      </c>
      <c r="B53" s="67" t="s">
        <v>703</v>
      </c>
      <c r="C53" s="67" t="s">
        <v>419</v>
      </c>
      <c r="D53" s="68" t="s">
        <v>84</v>
      </c>
      <c r="E53" s="67">
        <v>897</v>
      </c>
      <c r="F53" s="67" t="s">
        <v>37</v>
      </c>
      <c r="G53" s="67" t="s">
        <v>38</v>
      </c>
      <c r="H53" s="67" t="s">
        <v>39</v>
      </c>
      <c r="I53" s="68" t="s">
        <v>40</v>
      </c>
      <c r="J53" s="67">
        <v>2</v>
      </c>
      <c r="K53" s="67" t="s">
        <v>41</v>
      </c>
      <c r="L53" s="67" t="s">
        <v>41</v>
      </c>
      <c r="M53" s="67">
        <v>5</v>
      </c>
      <c r="N53" s="69" t="s">
        <v>5649</v>
      </c>
      <c r="O53" s="67">
        <v>10</v>
      </c>
      <c r="P53" s="67">
        <v>45.59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16.440000000000001</v>
      </c>
      <c r="Y53" s="67">
        <v>0</v>
      </c>
      <c r="Z53" s="67">
        <v>0</v>
      </c>
      <c r="AA53" s="67">
        <v>0</v>
      </c>
      <c r="AB53" s="67">
        <v>19.149999999999999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45.59</v>
      </c>
      <c r="AJ53" s="67">
        <v>1.25</v>
      </c>
      <c r="AK53" s="67">
        <v>0</v>
      </c>
      <c r="AL53" s="67">
        <v>0</v>
      </c>
      <c r="AM53" s="67">
        <v>0</v>
      </c>
      <c r="AN53" s="67">
        <v>0</v>
      </c>
      <c r="AO53" s="67">
        <v>1.25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1.25</v>
      </c>
      <c r="AY53" s="67">
        <v>0</v>
      </c>
      <c r="AZ53" s="67">
        <v>0</v>
      </c>
      <c r="BA53" s="67">
        <v>0</v>
      </c>
      <c r="BB53" s="67">
        <v>1.25</v>
      </c>
      <c r="BC53" s="67">
        <v>40</v>
      </c>
      <c r="BD53" s="67">
        <v>40</v>
      </c>
      <c r="BE53" s="67">
        <v>0</v>
      </c>
      <c r="BF53" s="67">
        <v>0</v>
      </c>
      <c r="BG53" s="67">
        <v>40</v>
      </c>
      <c r="BH53" s="67">
        <v>24</v>
      </c>
      <c r="BI53" s="67">
        <v>24</v>
      </c>
      <c r="BJ53" s="67">
        <v>0</v>
      </c>
      <c r="BK53" s="67">
        <v>0</v>
      </c>
      <c r="BL53" s="67">
        <v>24</v>
      </c>
      <c r="BM53" s="67"/>
      <c r="BN53" s="67">
        <v>0</v>
      </c>
      <c r="BO53" s="67">
        <v>0</v>
      </c>
      <c r="BP53" s="67">
        <v>86.84</v>
      </c>
      <c r="BQ53" s="67">
        <v>86.84</v>
      </c>
      <c r="BR53" s="67">
        <v>36</v>
      </c>
    </row>
    <row r="54" spans="1:70" ht="96.75" x14ac:dyDescent="0.25">
      <c r="A54" s="67" t="s">
        <v>713</v>
      </c>
      <c r="B54" s="67" t="s">
        <v>714</v>
      </c>
      <c r="C54" s="67" t="s">
        <v>25</v>
      </c>
      <c r="D54" s="68" t="s">
        <v>26</v>
      </c>
      <c r="E54" s="67">
        <v>897</v>
      </c>
      <c r="F54" s="67" t="s">
        <v>37</v>
      </c>
      <c r="G54" s="67" t="s">
        <v>38</v>
      </c>
      <c r="H54" s="67" t="s">
        <v>39</v>
      </c>
      <c r="I54" s="68" t="s">
        <v>40</v>
      </c>
      <c r="J54" s="67">
        <v>2</v>
      </c>
      <c r="K54" s="67" t="s">
        <v>41</v>
      </c>
      <c r="L54" s="67" t="s">
        <v>41</v>
      </c>
      <c r="M54" s="67">
        <v>4</v>
      </c>
      <c r="N54" s="69" t="s">
        <v>5649</v>
      </c>
      <c r="O54" s="67">
        <v>0</v>
      </c>
      <c r="P54" s="67">
        <v>0</v>
      </c>
      <c r="Q54" s="67"/>
      <c r="R54" s="67"/>
      <c r="S54" s="67"/>
      <c r="T54" s="67"/>
      <c r="U54" s="67"/>
      <c r="V54" s="67"/>
      <c r="W54" s="67"/>
      <c r="X54" s="67">
        <v>30.14</v>
      </c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>
        <v>30.14</v>
      </c>
      <c r="AJ54" s="67">
        <v>29.25</v>
      </c>
      <c r="AK54" s="67"/>
      <c r="AL54" s="67">
        <v>0</v>
      </c>
      <c r="AM54" s="67"/>
      <c r="AN54" s="67"/>
      <c r="AO54" s="67">
        <v>3.75</v>
      </c>
      <c r="AP54" s="67"/>
      <c r="AQ54" s="67">
        <v>6</v>
      </c>
      <c r="AR54" s="67"/>
      <c r="AS54" s="67"/>
      <c r="AT54" s="67"/>
      <c r="AU54" s="67"/>
      <c r="AV54" s="67"/>
      <c r="AW54" s="67">
        <v>10</v>
      </c>
      <c r="AX54" s="67">
        <v>19.75</v>
      </c>
      <c r="AY54" s="67"/>
      <c r="AZ54" s="67"/>
      <c r="BA54" s="67">
        <v>0</v>
      </c>
      <c r="BB54" s="67">
        <v>19.75</v>
      </c>
      <c r="BC54" s="67">
        <v>40</v>
      </c>
      <c r="BD54" s="67">
        <v>40</v>
      </c>
      <c r="BE54" s="67"/>
      <c r="BF54" s="67"/>
      <c r="BG54" s="67">
        <v>40</v>
      </c>
      <c r="BH54" s="67">
        <v>24</v>
      </c>
      <c r="BI54" s="67">
        <v>24</v>
      </c>
      <c r="BJ54" s="67"/>
      <c r="BK54" s="67"/>
      <c r="BL54" s="67">
        <v>24</v>
      </c>
      <c r="BM54" s="67"/>
      <c r="BN54" s="67"/>
      <c r="BO54" s="67">
        <v>0</v>
      </c>
      <c r="BP54" s="67">
        <v>69.25</v>
      </c>
      <c r="BQ54" s="67">
        <v>89.89</v>
      </c>
      <c r="BR54" s="67">
        <v>34</v>
      </c>
    </row>
    <row r="55" spans="1:70" ht="144.75" x14ac:dyDescent="0.25">
      <c r="A55" s="70" t="s">
        <v>722</v>
      </c>
      <c r="B55" s="70" t="s">
        <v>723</v>
      </c>
      <c r="C55" s="70" t="s">
        <v>724</v>
      </c>
      <c r="D55" s="71" t="s">
        <v>26</v>
      </c>
      <c r="E55" s="70">
        <v>897</v>
      </c>
      <c r="F55" s="70" t="s">
        <v>37</v>
      </c>
      <c r="G55" s="70" t="s">
        <v>38</v>
      </c>
      <c r="H55" s="70" t="s">
        <v>39</v>
      </c>
      <c r="I55" s="71" t="s">
        <v>40</v>
      </c>
      <c r="J55" s="70">
        <v>2</v>
      </c>
      <c r="K55" s="70" t="s">
        <v>41</v>
      </c>
      <c r="L55" s="70" t="s">
        <v>41</v>
      </c>
      <c r="M55" s="70">
        <v>3</v>
      </c>
      <c r="N55" s="72" t="s">
        <v>5714</v>
      </c>
      <c r="O55" s="70">
        <v>10</v>
      </c>
      <c r="P55" s="70">
        <v>10</v>
      </c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>
        <v>0</v>
      </c>
      <c r="AI55" s="70">
        <v>10</v>
      </c>
      <c r="AJ55" s="70">
        <v>28.95</v>
      </c>
      <c r="AK55" s="70">
        <v>1</v>
      </c>
      <c r="AL55" s="70"/>
      <c r="AM55" s="70">
        <v>2</v>
      </c>
      <c r="AN55" s="70"/>
      <c r="AO55" s="70">
        <v>1.25</v>
      </c>
      <c r="AP55" s="70"/>
      <c r="AQ55" s="70">
        <v>2</v>
      </c>
      <c r="AR55" s="70"/>
      <c r="AS55" s="70">
        <v>2.7</v>
      </c>
      <c r="AT55" s="70"/>
      <c r="AU55" s="70"/>
      <c r="AV55" s="70"/>
      <c r="AW55" s="70"/>
      <c r="AX55" s="70">
        <v>8.9499999999999993</v>
      </c>
      <c r="AY55" s="70">
        <v>20</v>
      </c>
      <c r="AZ55" s="70"/>
      <c r="BA55" s="70">
        <v>20</v>
      </c>
      <c r="BB55" s="70">
        <v>28.95</v>
      </c>
      <c r="BC55" s="70">
        <v>30</v>
      </c>
      <c r="BD55" s="70">
        <v>30</v>
      </c>
      <c r="BE55" s="70"/>
      <c r="BF55" s="70"/>
      <c r="BG55" s="70">
        <v>30</v>
      </c>
      <c r="BH55" s="70">
        <v>16</v>
      </c>
      <c r="BI55" s="70">
        <v>16</v>
      </c>
      <c r="BJ55" s="70"/>
      <c r="BK55" s="70"/>
      <c r="BL55" s="70">
        <v>16</v>
      </c>
      <c r="BM55" s="70"/>
      <c r="BN55" s="70"/>
      <c r="BO55" s="70">
        <v>0</v>
      </c>
      <c r="BP55" s="70">
        <v>68.95</v>
      </c>
      <c r="BQ55" s="70"/>
      <c r="BR55" s="70"/>
    </row>
    <row r="56" spans="1:70" ht="96.75" x14ac:dyDescent="0.25">
      <c r="A56" s="67" t="s">
        <v>733</v>
      </c>
      <c r="B56" s="67" t="s">
        <v>734</v>
      </c>
      <c r="C56" s="67" t="s">
        <v>267</v>
      </c>
      <c r="D56" s="68" t="s">
        <v>676</v>
      </c>
      <c r="E56" s="67">
        <v>897</v>
      </c>
      <c r="F56" s="67" t="s">
        <v>37</v>
      </c>
      <c r="G56" s="67" t="s">
        <v>38</v>
      </c>
      <c r="H56" s="67" t="s">
        <v>39</v>
      </c>
      <c r="I56" s="68" t="s">
        <v>40</v>
      </c>
      <c r="J56" s="67">
        <v>2</v>
      </c>
      <c r="K56" s="67" t="s">
        <v>41</v>
      </c>
      <c r="L56" s="67" t="s">
        <v>41</v>
      </c>
      <c r="M56" s="67">
        <v>2</v>
      </c>
      <c r="N56" s="69" t="s">
        <v>5649</v>
      </c>
      <c r="O56" s="67">
        <v>10</v>
      </c>
      <c r="P56" s="67">
        <v>31.64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16.440000000000001</v>
      </c>
      <c r="Y56" s="67">
        <v>0</v>
      </c>
      <c r="Z56" s="67">
        <v>0</v>
      </c>
      <c r="AA56" s="67">
        <v>0</v>
      </c>
      <c r="AB56" s="67">
        <v>3.83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30.270000000000003</v>
      </c>
      <c r="AJ56" s="67">
        <v>16.7</v>
      </c>
      <c r="AK56" s="67">
        <v>0</v>
      </c>
      <c r="AL56" s="67">
        <v>0</v>
      </c>
      <c r="AM56" s="67">
        <v>2</v>
      </c>
      <c r="AN56" s="67">
        <v>0</v>
      </c>
      <c r="AO56" s="67">
        <v>0</v>
      </c>
      <c r="AP56" s="67">
        <v>0</v>
      </c>
      <c r="AQ56" s="67">
        <v>2</v>
      </c>
      <c r="AR56" s="67">
        <v>0</v>
      </c>
      <c r="AS56" s="67">
        <v>2.7</v>
      </c>
      <c r="AT56" s="67">
        <v>0</v>
      </c>
      <c r="AU56" s="67">
        <v>0</v>
      </c>
      <c r="AV56" s="67">
        <v>0</v>
      </c>
      <c r="AW56" s="67">
        <v>0</v>
      </c>
      <c r="AX56" s="67">
        <v>6.7</v>
      </c>
      <c r="AY56" s="67">
        <v>0</v>
      </c>
      <c r="AZ56" s="67">
        <v>0</v>
      </c>
      <c r="BA56" s="67">
        <v>0</v>
      </c>
      <c r="BB56" s="67">
        <v>6.7</v>
      </c>
      <c r="BC56" s="67">
        <v>20</v>
      </c>
      <c r="BD56" s="67">
        <v>20</v>
      </c>
      <c r="BE56" s="67">
        <v>0</v>
      </c>
      <c r="BF56" s="67">
        <v>0</v>
      </c>
      <c r="BG56" s="67">
        <v>20</v>
      </c>
      <c r="BH56" s="67">
        <v>8</v>
      </c>
      <c r="BI56" s="67">
        <v>8</v>
      </c>
      <c r="BJ56" s="67">
        <v>0</v>
      </c>
      <c r="BK56" s="67">
        <v>0</v>
      </c>
      <c r="BL56" s="67">
        <v>8</v>
      </c>
      <c r="BM56" s="67"/>
      <c r="BN56" s="67">
        <v>0</v>
      </c>
      <c r="BO56" s="67">
        <v>0</v>
      </c>
      <c r="BP56" s="67">
        <v>68.34</v>
      </c>
      <c r="BQ56" s="67">
        <v>56.970000000000006</v>
      </c>
      <c r="BR56" s="67">
        <v>39</v>
      </c>
    </row>
    <row r="57" spans="1:70" ht="96.75" x14ac:dyDescent="0.25">
      <c r="A57" s="67" t="s">
        <v>743</v>
      </c>
      <c r="B57" s="67" t="s">
        <v>744</v>
      </c>
      <c r="C57" s="67" t="s">
        <v>745</v>
      </c>
      <c r="D57" s="68" t="s">
        <v>26</v>
      </c>
      <c r="E57" s="67">
        <v>897</v>
      </c>
      <c r="F57" s="67" t="s">
        <v>37</v>
      </c>
      <c r="G57" s="67" t="s">
        <v>38</v>
      </c>
      <c r="H57" s="67" t="s">
        <v>39</v>
      </c>
      <c r="I57" s="68" t="s">
        <v>40</v>
      </c>
      <c r="J57" s="67">
        <v>2</v>
      </c>
      <c r="K57" s="67" t="s">
        <v>41</v>
      </c>
      <c r="L57" s="67" t="s">
        <v>41</v>
      </c>
      <c r="M57" s="67">
        <v>5</v>
      </c>
      <c r="N57" s="69" t="s">
        <v>5649</v>
      </c>
      <c r="O57" s="67">
        <v>10</v>
      </c>
      <c r="P57" s="67">
        <v>29.68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8.2200000000000006</v>
      </c>
      <c r="Y57" s="67">
        <v>0</v>
      </c>
      <c r="Z57" s="67">
        <v>0</v>
      </c>
      <c r="AA57" s="67">
        <v>11.46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29.68</v>
      </c>
      <c r="AJ57" s="67">
        <v>26.75</v>
      </c>
      <c r="AK57" s="67">
        <v>0</v>
      </c>
      <c r="AL57" s="67">
        <v>0</v>
      </c>
      <c r="AM57" s="67">
        <v>1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1</v>
      </c>
      <c r="AY57" s="67">
        <v>20</v>
      </c>
      <c r="AZ57" s="67">
        <v>0</v>
      </c>
      <c r="BA57" s="67">
        <v>20</v>
      </c>
      <c r="BB57" s="67">
        <v>21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/>
      <c r="BN57" s="67">
        <v>0</v>
      </c>
      <c r="BO57" s="67">
        <v>0</v>
      </c>
      <c r="BP57" s="67">
        <v>56.43</v>
      </c>
      <c r="BQ57" s="67">
        <v>50.68</v>
      </c>
      <c r="BR57" s="67">
        <v>40</v>
      </c>
    </row>
    <row r="58" spans="1:70" ht="96.75" x14ac:dyDescent="0.25">
      <c r="A58" s="67" t="s">
        <v>756</v>
      </c>
      <c r="B58" s="67" t="s">
        <v>757</v>
      </c>
      <c r="C58" s="67" t="s">
        <v>419</v>
      </c>
      <c r="D58" s="68" t="s">
        <v>26</v>
      </c>
      <c r="E58" s="67">
        <v>897</v>
      </c>
      <c r="F58" s="67" t="s">
        <v>37</v>
      </c>
      <c r="G58" s="67" t="s">
        <v>38</v>
      </c>
      <c r="H58" s="67" t="s">
        <v>39</v>
      </c>
      <c r="I58" s="68" t="s">
        <v>40</v>
      </c>
      <c r="J58" s="67">
        <v>2</v>
      </c>
      <c r="K58" s="67" t="s">
        <v>41</v>
      </c>
      <c r="L58" s="67" t="s">
        <v>41</v>
      </c>
      <c r="M58" s="67">
        <v>5</v>
      </c>
      <c r="N58" s="69" t="s">
        <v>5649</v>
      </c>
      <c r="O58" s="67">
        <v>10</v>
      </c>
      <c r="P58" s="67">
        <v>50</v>
      </c>
      <c r="Q58" s="67"/>
      <c r="R58" s="67"/>
      <c r="S58" s="67"/>
      <c r="T58" s="67"/>
      <c r="U58" s="67"/>
      <c r="V58" s="67"/>
      <c r="W58" s="67"/>
      <c r="X58" s="67">
        <v>8.2200000000000006</v>
      </c>
      <c r="Y58" s="67"/>
      <c r="Z58" s="67"/>
      <c r="AA58" s="67">
        <v>13.37</v>
      </c>
      <c r="AB58" s="67"/>
      <c r="AC58" s="67"/>
      <c r="AD58" s="67"/>
      <c r="AE58" s="67"/>
      <c r="AF58" s="67"/>
      <c r="AG58" s="67"/>
      <c r="AH58" s="67"/>
      <c r="AI58" s="67">
        <v>31.589999999999996</v>
      </c>
      <c r="AJ58" s="67">
        <v>1.25</v>
      </c>
      <c r="AK58" s="67"/>
      <c r="AL58" s="67"/>
      <c r="AM58" s="67"/>
      <c r="AN58" s="67"/>
      <c r="AO58" s="67">
        <v>1.25</v>
      </c>
      <c r="AP58" s="67"/>
      <c r="AQ58" s="67"/>
      <c r="AR58" s="67"/>
      <c r="AS58" s="67"/>
      <c r="AT58" s="67"/>
      <c r="AU58" s="67"/>
      <c r="AV58" s="67"/>
      <c r="AW58" s="67"/>
      <c r="AX58" s="67">
        <v>1.25</v>
      </c>
      <c r="AY58" s="67"/>
      <c r="AZ58" s="67"/>
      <c r="BA58" s="67">
        <v>0</v>
      </c>
      <c r="BB58" s="67">
        <v>1.25</v>
      </c>
      <c r="BC58" s="67">
        <v>0</v>
      </c>
      <c r="BD58" s="67">
        <v>0</v>
      </c>
      <c r="BE58" s="67"/>
      <c r="BF58" s="67"/>
      <c r="BG58" s="67">
        <v>0</v>
      </c>
      <c r="BH58" s="67">
        <v>0</v>
      </c>
      <c r="BI58" s="67">
        <v>0</v>
      </c>
      <c r="BJ58" s="67"/>
      <c r="BK58" s="67"/>
      <c r="BL58" s="67">
        <v>0</v>
      </c>
      <c r="BM58" s="67"/>
      <c r="BN58" s="67"/>
      <c r="BO58" s="67">
        <v>0</v>
      </c>
      <c r="BP58" s="67">
        <v>51.25</v>
      </c>
      <c r="BQ58" s="67">
        <v>32.839999999999996</v>
      </c>
      <c r="BR58" s="67">
        <v>41</v>
      </c>
    </row>
    <row r="59" spans="1:70" ht="96.75" x14ac:dyDescent="0.25">
      <c r="A59" s="70" t="s">
        <v>765</v>
      </c>
      <c r="B59" s="70" t="s">
        <v>766</v>
      </c>
      <c r="C59" s="70" t="s">
        <v>25</v>
      </c>
      <c r="D59" s="71" t="s">
        <v>98</v>
      </c>
      <c r="E59" s="70">
        <v>897</v>
      </c>
      <c r="F59" s="70" t="s">
        <v>37</v>
      </c>
      <c r="G59" s="70" t="s">
        <v>38</v>
      </c>
      <c r="H59" s="70" t="s">
        <v>39</v>
      </c>
      <c r="I59" s="71" t="s">
        <v>40</v>
      </c>
      <c r="J59" s="70">
        <v>2</v>
      </c>
      <c r="K59" s="70" t="s">
        <v>41</v>
      </c>
      <c r="L59" s="70" t="s">
        <v>41</v>
      </c>
      <c r="M59" s="70">
        <v>5</v>
      </c>
      <c r="N59" s="72" t="s">
        <v>5709</v>
      </c>
      <c r="O59" s="70">
        <v>0</v>
      </c>
      <c r="P59" s="70">
        <v>0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>
        <v>0</v>
      </c>
      <c r="AJ59" s="70">
        <v>9.6999999999999993</v>
      </c>
      <c r="AK59" s="70"/>
      <c r="AL59" s="70"/>
      <c r="AM59" s="70"/>
      <c r="AN59" s="70"/>
      <c r="AO59" s="70">
        <v>5</v>
      </c>
      <c r="AP59" s="70"/>
      <c r="AQ59" s="70">
        <v>2</v>
      </c>
      <c r="AR59" s="70"/>
      <c r="AS59" s="70">
        <v>2.7</v>
      </c>
      <c r="AT59" s="70"/>
      <c r="AU59" s="70"/>
      <c r="AV59" s="70"/>
      <c r="AW59" s="70"/>
      <c r="AX59" s="70">
        <v>9.6999999999999993</v>
      </c>
      <c r="AY59" s="70"/>
      <c r="AZ59" s="70"/>
      <c r="BA59" s="70">
        <v>0</v>
      </c>
      <c r="BB59" s="70">
        <v>9.6999999999999993</v>
      </c>
      <c r="BC59" s="70">
        <v>40</v>
      </c>
      <c r="BD59" s="70">
        <v>40</v>
      </c>
      <c r="BE59" s="70"/>
      <c r="BF59" s="70"/>
      <c r="BG59" s="70">
        <v>40</v>
      </c>
      <c r="BH59" s="70">
        <v>24</v>
      </c>
      <c r="BI59" s="70">
        <v>24</v>
      </c>
      <c r="BJ59" s="70"/>
      <c r="BK59" s="70"/>
      <c r="BL59" s="70">
        <v>24</v>
      </c>
      <c r="BM59" s="70"/>
      <c r="BN59" s="70"/>
      <c r="BO59" s="70">
        <v>0</v>
      </c>
      <c r="BP59" s="70">
        <v>49.7</v>
      </c>
      <c r="BQ59" s="70"/>
      <c r="BR59" s="70"/>
    </row>
    <row r="60" spans="1:70" ht="96.75" x14ac:dyDescent="0.25">
      <c r="A60" s="67" t="s">
        <v>776</v>
      </c>
      <c r="B60" s="67" t="s">
        <v>777</v>
      </c>
      <c r="C60" s="67" t="s">
        <v>267</v>
      </c>
      <c r="D60" s="68" t="s">
        <v>84</v>
      </c>
      <c r="E60" s="67">
        <v>897</v>
      </c>
      <c r="F60" s="67" t="s">
        <v>37</v>
      </c>
      <c r="G60" s="67" t="s">
        <v>38</v>
      </c>
      <c r="H60" s="67" t="s">
        <v>39</v>
      </c>
      <c r="I60" s="68" t="s">
        <v>40</v>
      </c>
      <c r="J60" s="67">
        <v>2</v>
      </c>
      <c r="K60" s="67" t="s">
        <v>41</v>
      </c>
      <c r="L60" s="67" t="s">
        <v>41</v>
      </c>
      <c r="M60" s="67">
        <v>4</v>
      </c>
      <c r="N60" s="69" t="s">
        <v>5649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47.4</v>
      </c>
      <c r="AK60" s="67">
        <v>0.5</v>
      </c>
      <c r="AL60" s="67">
        <v>0</v>
      </c>
      <c r="AM60" s="67">
        <v>0</v>
      </c>
      <c r="AN60" s="67">
        <v>0</v>
      </c>
      <c r="AO60" s="67">
        <v>5</v>
      </c>
      <c r="AP60" s="67">
        <v>0</v>
      </c>
      <c r="AQ60" s="67">
        <v>6</v>
      </c>
      <c r="AR60" s="67">
        <v>0</v>
      </c>
      <c r="AS60" s="67">
        <v>2.7</v>
      </c>
      <c r="AT60" s="67">
        <v>0</v>
      </c>
      <c r="AU60" s="67">
        <v>0</v>
      </c>
      <c r="AV60" s="67">
        <v>0</v>
      </c>
      <c r="AW60" s="67">
        <v>0</v>
      </c>
      <c r="AX60" s="67">
        <v>14.2</v>
      </c>
      <c r="AY60" s="67">
        <v>0</v>
      </c>
      <c r="AZ60" s="67">
        <v>0</v>
      </c>
      <c r="BA60" s="67">
        <v>0</v>
      </c>
      <c r="BB60" s="67">
        <v>14.2</v>
      </c>
      <c r="BC60" s="67"/>
      <c r="BD60" s="67">
        <v>0</v>
      </c>
      <c r="BE60" s="67">
        <v>0</v>
      </c>
      <c r="BF60" s="67">
        <v>0</v>
      </c>
      <c r="BG60" s="67">
        <v>0</v>
      </c>
      <c r="BH60" s="67"/>
      <c r="BI60" s="67">
        <v>0</v>
      </c>
      <c r="BJ60" s="67">
        <v>0</v>
      </c>
      <c r="BK60" s="67">
        <v>0</v>
      </c>
      <c r="BL60" s="67">
        <v>0</v>
      </c>
      <c r="BM60" s="67"/>
      <c r="BN60" s="67">
        <v>0</v>
      </c>
      <c r="BO60" s="67">
        <v>0</v>
      </c>
      <c r="BP60" s="67">
        <v>47.4</v>
      </c>
      <c r="BQ60" s="67">
        <v>14.2</v>
      </c>
      <c r="BR60" s="67">
        <v>42</v>
      </c>
    </row>
    <row r="61" spans="1:70" ht="96.75" x14ac:dyDescent="0.25">
      <c r="A61" s="70" t="s">
        <v>785</v>
      </c>
      <c r="B61" s="70" t="s">
        <v>786</v>
      </c>
      <c r="C61" s="70" t="s">
        <v>25</v>
      </c>
      <c r="D61" s="71" t="s">
        <v>84</v>
      </c>
      <c r="E61" s="70">
        <v>897</v>
      </c>
      <c r="F61" s="70" t="s">
        <v>37</v>
      </c>
      <c r="G61" s="70" t="s">
        <v>38</v>
      </c>
      <c r="H61" s="70" t="s">
        <v>39</v>
      </c>
      <c r="I61" s="71" t="s">
        <v>40</v>
      </c>
      <c r="J61" s="70">
        <v>2</v>
      </c>
      <c r="K61" s="70" t="s">
        <v>41</v>
      </c>
      <c r="L61" s="70" t="s">
        <v>41</v>
      </c>
      <c r="M61" s="70">
        <v>5</v>
      </c>
      <c r="N61" s="72" t="s">
        <v>5713</v>
      </c>
      <c r="O61" s="70">
        <v>10</v>
      </c>
      <c r="P61" s="70">
        <v>10</v>
      </c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>
        <v>10</v>
      </c>
      <c r="AJ61" s="70">
        <v>15.5</v>
      </c>
      <c r="AK61" s="70"/>
      <c r="AL61" s="70"/>
      <c r="AM61" s="70">
        <v>2</v>
      </c>
      <c r="AN61" s="70"/>
      <c r="AO61" s="70"/>
      <c r="AP61" s="70"/>
      <c r="AQ61" s="70"/>
      <c r="AR61" s="70"/>
      <c r="AS61" s="70"/>
      <c r="AT61" s="70">
        <v>3.5</v>
      </c>
      <c r="AU61" s="70"/>
      <c r="AV61" s="70">
        <v>10</v>
      </c>
      <c r="AW61" s="70"/>
      <c r="AX61" s="70">
        <v>15.5</v>
      </c>
      <c r="AY61" s="70"/>
      <c r="AZ61" s="70"/>
      <c r="BA61" s="70">
        <v>0</v>
      </c>
      <c r="BB61" s="70">
        <v>15.5</v>
      </c>
      <c r="BC61" s="70">
        <v>0</v>
      </c>
      <c r="BD61" s="70">
        <v>0</v>
      </c>
      <c r="BE61" s="70"/>
      <c r="BF61" s="70"/>
      <c r="BG61" s="70">
        <v>0</v>
      </c>
      <c r="BH61" s="70">
        <v>0</v>
      </c>
      <c r="BI61" s="70">
        <v>0</v>
      </c>
      <c r="BJ61" s="70"/>
      <c r="BK61" s="70"/>
      <c r="BL61" s="70">
        <v>0</v>
      </c>
      <c r="BM61" s="70"/>
      <c r="BN61" s="70"/>
      <c r="BO61" s="70">
        <v>0</v>
      </c>
      <c r="BP61" s="70">
        <v>25.5</v>
      </c>
      <c r="BQ61" s="70"/>
      <c r="BR61" s="70"/>
    </row>
    <row r="62" spans="1:70" ht="132.75" x14ac:dyDescent="0.25">
      <c r="A62" s="70" t="s">
        <v>794</v>
      </c>
      <c r="B62" s="70" t="s">
        <v>795</v>
      </c>
      <c r="C62" s="70" t="s">
        <v>267</v>
      </c>
      <c r="D62" s="71" t="s">
        <v>84</v>
      </c>
      <c r="E62" s="70">
        <v>897</v>
      </c>
      <c r="F62" s="70" t="s">
        <v>37</v>
      </c>
      <c r="G62" s="70" t="s">
        <v>38</v>
      </c>
      <c r="H62" s="70" t="s">
        <v>39</v>
      </c>
      <c r="I62" s="71" t="s">
        <v>40</v>
      </c>
      <c r="J62" s="70">
        <v>2</v>
      </c>
      <c r="K62" s="70" t="s">
        <v>41</v>
      </c>
      <c r="L62" s="70" t="s">
        <v>41</v>
      </c>
      <c r="M62" s="70">
        <v>2</v>
      </c>
      <c r="N62" s="72" t="s">
        <v>5717</v>
      </c>
      <c r="O62" s="70">
        <v>10</v>
      </c>
      <c r="P62" s="70">
        <v>10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>
        <v>10</v>
      </c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>
        <v>0</v>
      </c>
      <c r="AY62" s="70"/>
      <c r="AZ62" s="70"/>
      <c r="BA62" s="70">
        <v>0</v>
      </c>
      <c r="BB62" s="70">
        <v>0</v>
      </c>
      <c r="BC62" s="70"/>
      <c r="BD62" s="70"/>
      <c r="BE62" s="70"/>
      <c r="BF62" s="70"/>
      <c r="BG62" s="70">
        <v>0</v>
      </c>
      <c r="BH62" s="70"/>
      <c r="BI62" s="70"/>
      <c r="BJ62" s="70"/>
      <c r="BK62" s="70"/>
      <c r="BL62" s="70">
        <v>0</v>
      </c>
      <c r="BM62" s="70"/>
      <c r="BN62" s="70"/>
      <c r="BO62" s="70">
        <v>0</v>
      </c>
      <c r="BP62" s="70">
        <v>10</v>
      </c>
      <c r="BQ62" s="70"/>
      <c r="BR62" s="70"/>
    </row>
    <row r="63" spans="1:70" ht="204.75" x14ac:dyDescent="0.25">
      <c r="A63" s="70" t="s">
        <v>4555</v>
      </c>
      <c r="B63" s="70" t="s">
        <v>4556</v>
      </c>
      <c r="C63" s="70" t="s">
        <v>25</v>
      </c>
      <c r="D63" s="71" t="s">
        <v>26</v>
      </c>
      <c r="E63" s="70">
        <v>929</v>
      </c>
      <c r="F63" s="70" t="s">
        <v>4553</v>
      </c>
      <c r="G63" s="70" t="s">
        <v>38</v>
      </c>
      <c r="H63" s="70" t="s">
        <v>4554</v>
      </c>
      <c r="I63" s="71" t="s">
        <v>40</v>
      </c>
      <c r="J63" s="70">
        <v>5</v>
      </c>
      <c r="K63" s="70" t="s">
        <v>41</v>
      </c>
      <c r="L63" s="70" t="s">
        <v>41</v>
      </c>
      <c r="M63" s="70">
        <v>5</v>
      </c>
      <c r="N63" s="72" t="s">
        <v>5640</v>
      </c>
      <c r="O63" s="70">
        <v>50</v>
      </c>
      <c r="P63" s="70">
        <v>500</v>
      </c>
      <c r="Q63" s="70"/>
      <c r="R63" s="70"/>
      <c r="S63" s="70"/>
      <c r="T63" s="70">
        <v>245</v>
      </c>
      <c r="U63" s="70"/>
      <c r="V63" s="70"/>
      <c r="W63" s="70"/>
      <c r="X63" s="70"/>
      <c r="Y63" s="70"/>
      <c r="Z63" s="70"/>
      <c r="AA63" s="70">
        <v>11.46</v>
      </c>
      <c r="AB63" s="70">
        <v>99.58</v>
      </c>
      <c r="AC63" s="70"/>
      <c r="AD63" s="70"/>
      <c r="AE63" s="70"/>
      <c r="AF63" s="70"/>
      <c r="AG63" s="70"/>
      <c r="AH63" s="70">
        <v>100</v>
      </c>
      <c r="AI63" s="70">
        <v>500</v>
      </c>
      <c r="AJ63" s="70">
        <v>63.8</v>
      </c>
      <c r="AK63" s="70"/>
      <c r="AL63" s="70"/>
      <c r="AM63" s="70">
        <v>2</v>
      </c>
      <c r="AN63" s="70"/>
      <c r="AO63" s="70">
        <v>5</v>
      </c>
      <c r="AP63" s="70"/>
      <c r="AQ63" s="70">
        <v>36</v>
      </c>
      <c r="AR63" s="70"/>
      <c r="AS63" s="70">
        <v>10.8</v>
      </c>
      <c r="AT63" s="70"/>
      <c r="AU63" s="70"/>
      <c r="AV63" s="70">
        <v>10</v>
      </c>
      <c r="AW63" s="70"/>
      <c r="AX63" s="70">
        <v>63.8</v>
      </c>
      <c r="AY63" s="70"/>
      <c r="AZ63" s="70"/>
      <c r="BA63" s="70">
        <v>0</v>
      </c>
      <c r="BB63" s="70">
        <v>63.8</v>
      </c>
      <c r="BC63" s="70">
        <v>40</v>
      </c>
      <c r="BD63" s="70">
        <v>40</v>
      </c>
      <c r="BE63" s="70"/>
      <c r="BF63" s="70"/>
      <c r="BG63" s="70">
        <v>40</v>
      </c>
      <c r="BH63" s="70">
        <v>24</v>
      </c>
      <c r="BI63" s="70">
        <v>24</v>
      </c>
      <c r="BJ63" s="70"/>
      <c r="BK63" s="70"/>
      <c r="BL63" s="70">
        <v>24</v>
      </c>
      <c r="BM63" s="70">
        <v>20</v>
      </c>
      <c r="BN63" s="70">
        <v>20</v>
      </c>
      <c r="BO63" s="70">
        <v>20</v>
      </c>
      <c r="BP63" s="70">
        <v>603.79999999999995</v>
      </c>
      <c r="BQ63" s="70"/>
      <c r="BR63" s="70"/>
    </row>
    <row r="64" spans="1:70" ht="96.75" x14ac:dyDescent="0.25">
      <c r="A64" s="70" t="s">
        <v>3886</v>
      </c>
      <c r="B64" s="70" t="s">
        <v>3887</v>
      </c>
      <c r="C64" s="70" t="s">
        <v>550</v>
      </c>
      <c r="D64" s="71" t="s">
        <v>676</v>
      </c>
      <c r="E64" s="70">
        <v>929</v>
      </c>
      <c r="F64" s="70" t="s">
        <v>4553</v>
      </c>
      <c r="G64" s="70" t="s">
        <v>38</v>
      </c>
      <c r="H64" s="70" t="s">
        <v>4554</v>
      </c>
      <c r="I64" s="71" t="s">
        <v>40</v>
      </c>
      <c r="J64" s="70">
        <v>5</v>
      </c>
      <c r="K64" s="70" t="s">
        <v>41</v>
      </c>
      <c r="L64" s="70" t="s">
        <v>41</v>
      </c>
      <c r="M64" s="70">
        <v>3</v>
      </c>
      <c r="N64" s="72" t="s">
        <v>5637</v>
      </c>
      <c r="O64" s="70">
        <v>10</v>
      </c>
      <c r="P64" s="70">
        <v>283.7</v>
      </c>
      <c r="Q64" s="70">
        <v>4.1500000000000004</v>
      </c>
      <c r="R64" s="70">
        <v>5</v>
      </c>
      <c r="S64" s="70">
        <v>3.75</v>
      </c>
      <c r="T64" s="70"/>
      <c r="U64" s="70"/>
      <c r="V64" s="70"/>
      <c r="W64" s="70"/>
      <c r="X64" s="70"/>
      <c r="Y64" s="70"/>
      <c r="Z64" s="70"/>
      <c r="AA64" s="70">
        <v>22.92</v>
      </c>
      <c r="AB64" s="70">
        <v>137.88</v>
      </c>
      <c r="AC64" s="70"/>
      <c r="AD64" s="70"/>
      <c r="AE64" s="70"/>
      <c r="AF64" s="70"/>
      <c r="AG64" s="70"/>
      <c r="AH64" s="70">
        <v>100</v>
      </c>
      <c r="AI64" s="70">
        <v>283.7</v>
      </c>
      <c r="AJ64" s="70">
        <v>173.1</v>
      </c>
      <c r="AK64" s="70">
        <v>3.5</v>
      </c>
      <c r="AL64" s="70">
        <v>1.5</v>
      </c>
      <c r="AM64" s="70">
        <v>20</v>
      </c>
      <c r="AN64" s="70">
        <v>1.25</v>
      </c>
      <c r="AO64" s="70">
        <v>17.5</v>
      </c>
      <c r="AP64" s="70">
        <v>3</v>
      </c>
      <c r="AQ64" s="70">
        <v>26</v>
      </c>
      <c r="AR64" s="70">
        <v>8.25</v>
      </c>
      <c r="AS64" s="70">
        <v>35.1</v>
      </c>
      <c r="AT64" s="70">
        <v>7</v>
      </c>
      <c r="AU64" s="70">
        <v>10</v>
      </c>
      <c r="AV64" s="70">
        <v>10</v>
      </c>
      <c r="AW64" s="70">
        <v>10</v>
      </c>
      <c r="AX64" s="70">
        <v>153.1</v>
      </c>
      <c r="AY64" s="70">
        <v>20</v>
      </c>
      <c r="AZ64" s="70"/>
      <c r="BA64" s="70">
        <v>20</v>
      </c>
      <c r="BB64" s="70">
        <v>173.1</v>
      </c>
      <c r="BC64" s="70">
        <v>50</v>
      </c>
      <c r="BD64" s="70">
        <v>50</v>
      </c>
      <c r="BE64" s="70"/>
      <c r="BF64" s="70"/>
      <c r="BG64" s="70">
        <v>50</v>
      </c>
      <c r="BH64" s="70">
        <v>32</v>
      </c>
      <c r="BI64" s="70">
        <v>32</v>
      </c>
      <c r="BJ64" s="70"/>
      <c r="BK64" s="70"/>
      <c r="BL64" s="70">
        <v>32</v>
      </c>
      <c r="BM64" s="70">
        <v>20</v>
      </c>
      <c r="BN64" s="70">
        <v>20</v>
      </c>
      <c r="BO64" s="70">
        <v>20</v>
      </c>
      <c r="BP64" s="70">
        <v>506.8</v>
      </c>
      <c r="BQ64" s="70"/>
      <c r="BR64" s="70"/>
    </row>
    <row r="65" spans="1:70" ht="120.75" x14ac:dyDescent="0.25">
      <c r="A65" s="70" t="s">
        <v>4609</v>
      </c>
      <c r="B65" s="70" t="s">
        <v>4610</v>
      </c>
      <c r="C65" s="70" t="s">
        <v>157</v>
      </c>
      <c r="D65" s="71" t="s">
        <v>84</v>
      </c>
      <c r="E65" s="70">
        <v>929</v>
      </c>
      <c r="F65" s="70" t="s">
        <v>4553</v>
      </c>
      <c r="G65" s="70" t="s">
        <v>38</v>
      </c>
      <c r="H65" s="70" t="s">
        <v>4554</v>
      </c>
      <c r="I65" s="71" t="s">
        <v>40</v>
      </c>
      <c r="J65" s="70">
        <v>5</v>
      </c>
      <c r="K65" s="70" t="s">
        <v>41</v>
      </c>
      <c r="L65" s="70" t="s">
        <v>41</v>
      </c>
      <c r="M65" s="70">
        <v>4</v>
      </c>
      <c r="N65" s="72" t="s">
        <v>5715</v>
      </c>
      <c r="O65" s="70">
        <v>50</v>
      </c>
      <c r="P65" s="70">
        <v>388.84</v>
      </c>
      <c r="Q65" s="70"/>
      <c r="R65" s="70"/>
      <c r="S65" s="70">
        <v>5</v>
      </c>
      <c r="T65" s="70"/>
      <c r="U65" s="70"/>
      <c r="V65" s="70"/>
      <c r="W65" s="70"/>
      <c r="X65" s="70">
        <v>4.1100000000000003</v>
      </c>
      <c r="Y65" s="70"/>
      <c r="Z65" s="70"/>
      <c r="AA65" s="70"/>
      <c r="AB65" s="70">
        <v>202.99</v>
      </c>
      <c r="AC65" s="70"/>
      <c r="AD65" s="70"/>
      <c r="AE65" s="70"/>
      <c r="AF65" s="70"/>
      <c r="AG65" s="70">
        <v>26.74</v>
      </c>
      <c r="AH65" s="70">
        <v>100</v>
      </c>
      <c r="AI65" s="70">
        <v>388.84000000000003</v>
      </c>
      <c r="AJ65" s="70">
        <v>24</v>
      </c>
      <c r="AK65" s="70">
        <v>0.5</v>
      </c>
      <c r="AL65" s="70"/>
      <c r="AM65" s="70"/>
      <c r="AN65" s="70"/>
      <c r="AO65" s="70"/>
      <c r="AP65" s="70">
        <v>1.5</v>
      </c>
      <c r="AQ65" s="70">
        <v>2</v>
      </c>
      <c r="AR65" s="70"/>
      <c r="AS65" s="70"/>
      <c r="AT65" s="70"/>
      <c r="AU65" s="70"/>
      <c r="AV65" s="70"/>
      <c r="AW65" s="70"/>
      <c r="AX65" s="70">
        <v>4</v>
      </c>
      <c r="AY65" s="70">
        <v>20</v>
      </c>
      <c r="AZ65" s="70"/>
      <c r="BA65" s="70">
        <v>20</v>
      </c>
      <c r="BB65" s="70">
        <v>24</v>
      </c>
      <c r="BC65" s="70">
        <v>40</v>
      </c>
      <c r="BD65" s="70">
        <v>40</v>
      </c>
      <c r="BE65" s="70"/>
      <c r="BF65" s="70"/>
      <c r="BG65" s="70">
        <v>40</v>
      </c>
      <c r="BH65" s="70">
        <v>24</v>
      </c>
      <c r="BI65" s="70">
        <v>24</v>
      </c>
      <c r="BJ65" s="70"/>
      <c r="BK65" s="70"/>
      <c r="BL65" s="70">
        <v>24</v>
      </c>
      <c r="BM65" s="70"/>
      <c r="BN65" s="70"/>
      <c r="BO65" s="70">
        <v>0</v>
      </c>
      <c r="BP65" s="70">
        <v>452.84</v>
      </c>
      <c r="BQ65" s="70"/>
      <c r="BR65" s="70"/>
    </row>
    <row r="66" spans="1:70" ht="96.75" x14ac:dyDescent="0.25">
      <c r="A66" s="67" t="s">
        <v>1817</v>
      </c>
      <c r="B66" s="67" t="s">
        <v>1818</v>
      </c>
      <c r="C66" s="67" t="s">
        <v>157</v>
      </c>
      <c r="D66" s="68" t="s">
        <v>71</v>
      </c>
      <c r="E66" s="67">
        <v>929</v>
      </c>
      <c r="F66" s="67" t="s">
        <v>4553</v>
      </c>
      <c r="G66" s="67" t="s">
        <v>38</v>
      </c>
      <c r="H66" s="67" t="s">
        <v>4554</v>
      </c>
      <c r="I66" s="68" t="s">
        <v>40</v>
      </c>
      <c r="J66" s="67">
        <v>5</v>
      </c>
      <c r="K66" s="67" t="s">
        <v>41</v>
      </c>
      <c r="L66" s="67" t="s">
        <v>41</v>
      </c>
      <c r="M66" s="67">
        <v>3</v>
      </c>
      <c r="N66" s="69" t="s">
        <v>5649</v>
      </c>
      <c r="O66" s="67">
        <v>10</v>
      </c>
      <c r="P66" s="67">
        <v>217.72</v>
      </c>
      <c r="Q66" s="67"/>
      <c r="R66" s="67">
        <v>7</v>
      </c>
      <c r="S66" s="67"/>
      <c r="T66" s="67"/>
      <c r="U66" s="67"/>
      <c r="V66" s="67"/>
      <c r="W66" s="67"/>
      <c r="X66" s="67"/>
      <c r="Y66" s="67"/>
      <c r="Z66" s="67"/>
      <c r="AA66" s="67">
        <v>36.29</v>
      </c>
      <c r="AB66" s="67">
        <v>107.24</v>
      </c>
      <c r="AC66" s="67"/>
      <c r="AD66" s="67"/>
      <c r="AE66" s="67"/>
      <c r="AF66" s="67"/>
      <c r="AG66" s="67"/>
      <c r="AH66" s="67"/>
      <c r="AI66" s="67">
        <v>160.53</v>
      </c>
      <c r="AJ66" s="67">
        <v>117.45</v>
      </c>
      <c r="AK66" s="67">
        <v>0.5</v>
      </c>
      <c r="AL66" s="67"/>
      <c r="AM66" s="67">
        <v>9</v>
      </c>
      <c r="AN66" s="67"/>
      <c r="AO66" s="67">
        <v>1.25</v>
      </c>
      <c r="AP66" s="67"/>
      <c r="AQ66" s="67">
        <v>4</v>
      </c>
      <c r="AR66" s="67"/>
      <c r="AS66" s="67">
        <v>2.7</v>
      </c>
      <c r="AT66" s="67"/>
      <c r="AU66" s="67">
        <v>10</v>
      </c>
      <c r="AV66" s="67">
        <v>10</v>
      </c>
      <c r="AW66" s="67">
        <v>10</v>
      </c>
      <c r="AX66" s="67">
        <v>47.45</v>
      </c>
      <c r="AY66" s="67"/>
      <c r="AZ66" s="67">
        <v>0</v>
      </c>
      <c r="BA66" s="67">
        <v>0</v>
      </c>
      <c r="BB66" s="67">
        <v>47.45</v>
      </c>
      <c r="BC66" s="67">
        <v>110</v>
      </c>
      <c r="BD66" s="67">
        <v>50</v>
      </c>
      <c r="BE66" s="67">
        <v>0</v>
      </c>
      <c r="BF66" s="67"/>
      <c r="BG66" s="67">
        <v>50</v>
      </c>
      <c r="BH66" s="67">
        <v>55</v>
      </c>
      <c r="BI66" s="67">
        <v>40</v>
      </c>
      <c r="BJ66" s="67">
        <v>15</v>
      </c>
      <c r="BK66" s="67"/>
      <c r="BL66" s="67">
        <v>55</v>
      </c>
      <c r="BM66" s="67"/>
      <c r="BN66" s="67"/>
      <c r="BO66" s="67">
        <v>0</v>
      </c>
      <c r="BP66" s="67">
        <v>445.17</v>
      </c>
      <c r="BQ66" s="67">
        <v>257.98</v>
      </c>
      <c r="BR66" s="67">
        <v>4</v>
      </c>
    </row>
    <row r="67" spans="1:70" ht="96.75" x14ac:dyDescent="0.25">
      <c r="A67" s="70" t="s">
        <v>1825</v>
      </c>
      <c r="B67" s="70" t="s">
        <v>1826</v>
      </c>
      <c r="C67" s="70" t="s">
        <v>157</v>
      </c>
      <c r="D67" s="71" t="s">
        <v>71</v>
      </c>
      <c r="E67" s="70">
        <v>929</v>
      </c>
      <c r="F67" s="70" t="s">
        <v>4553</v>
      </c>
      <c r="G67" s="70" t="s">
        <v>38</v>
      </c>
      <c r="H67" s="70" t="s">
        <v>4554</v>
      </c>
      <c r="I67" s="71" t="s">
        <v>40</v>
      </c>
      <c r="J67" s="70">
        <v>5</v>
      </c>
      <c r="K67" s="70" t="s">
        <v>41</v>
      </c>
      <c r="L67" s="70" t="s">
        <v>41</v>
      </c>
      <c r="M67" s="70">
        <v>1</v>
      </c>
      <c r="N67" s="72" t="s">
        <v>5718</v>
      </c>
      <c r="O67" s="70">
        <v>10</v>
      </c>
      <c r="P67" s="70">
        <v>327.93</v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>
        <v>145.16</v>
      </c>
      <c r="AB67" s="70">
        <v>72.77</v>
      </c>
      <c r="AC67" s="70"/>
      <c r="AD67" s="70"/>
      <c r="AE67" s="70"/>
      <c r="AF67" s="70"/>
      <c r="AG67" s="70"/>
      <c r="AH67" s="70">
        <v>100</v>
      </c>
      <c r="AI67" s="70">
        <v>327.93</v>
      </c>
      <c r="AJ67" s="70">
        <v>37.450000000000003</v>
      </c>
      <c r="AK67" s="70">
        <v>1</v>
      </c>
      <c r="AL67" s="70">
        <v>0.75</v>
      </c>
      <c r="AM67" s="70">
        <v>2</v>
      </c>
      <c r="AN67" s="70">
        <v>1.25</v>
      </c>
      <c r="AO67" s="70">
        <v>15</v>
      </c>
      <c r="AP67" s="70"/>
      <c r="AQ67" s="70">
        <v>2</v>
      </c>
      <c r="AR67" s="70">
        <v>2.75</v>
      </c>
      <c r="AS67" s="70">
        <v>2.7</v>
      </c>
      <c r="AT67" s="70"/>
      <c r="AU67" s="70"/>
      <c r="AV67" s="70">
        <v>10</v>
      </c>
      <c r="AW67" s="70"/>
      <c r="AX67" s="70">
        <v>37.450000000000003</v>
      </c>
      <c r="AY67" s="70"/>
      <c r="AZ67" s="70"/>
      <c r="BA67" s="70">
        <v>0</v>
      </c>
      <c r="BB67" s="70">
        <v>37.450000000000003</v>
      </c>
      <c r="BC67" s="70">
        <v>60</v>
      </c>
      <c r="BD67" s="70">
        <v>60</v>
      </c>
      <c r="BE67" s="70"/>
      <c r="BF67" s="70"/>
      <c r="BG67" s="70">
        <v>60</v>
      </c>
      <c r="BH67" s="70">
        <v>40</v>
      </c>
      <c r="BI67" s="70">
        <v>40</v>
      </c>
      <c r="BJ67" s="70"/>
      <c r="BK67" s="70"/>
      <c r="BL67" s="70">
        <v>40</v>
      </c>
      <c r="BM67" s="70"/>
      <c r="BN67" s="70"/>
      <c r="BO67" s="70">
        <v>0</v>
      </c>
      <c r="BP67" s="70">
        <v>425.38</v>
      </c>
      <c r="BQ67" s="70"/>
      <c r="BR67" s="70"/>
    </row>
    <row r="68" spans="1:70" ht="96.75" x14ac:dyDescent="0.25">
      <c r="A68" s="67" t="s">
        <v>4618</v>
      </c>
      <c r="B68" s="67" t="s">
        <v>4619</v>
      </c>
      <c r="C68" s="67" t="s">
        <v>25</v>
      </c>
      <c r="D68" s="68" t="s">
        <v>71</v>
      </c>
      <c r="E68" s="67">
        <v>929</v>
      </c>
      <c r="F68" s="67" t="s">
        <v>4553</v>
      </c>
      <c r="G68" s="67" t="s">
        <v>38</v>
      </c>
      <c r="H68" s="67" t="s">
        <v>4554</v>
      </c>
      <c r="I68" s="68" t="s">
        <v>40</v>
      </c>
      <c r="J68" s="67">
        <v>5</v>
      </c>
      <c r="K68" s="67" t="s">
        <v>41</v>
      </c>
      <c r="L68" s="67" t="s">
        <v>41</v>
      </c>
      <c r="M68" s="67">
        <v>2</v>
      </c>
      <c r="N68" s="69" t="s">
        <v>5649</v>
      </c>
      <c r="O68" s="67">
        <v>10</v>
      </c>
      <c r="P68" s="67">
        <v>86.6</v>
      </c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>
        <v>76.599999999999994</v>
      </c>
      <c r="AC68" s="67"/>
      <c r="AD68" s="67"/>
      <c r="AE68" s="67"/>
      <c r="AF68" s="67"/>
      <c r="AG68" s="67"/>
      <c r="AH68" s="67"/>
      <c r="AI68" s="67">
        <v>86.6</v>
      </c>
      <c r="AJ68" s="67">
        <v>148.35</v>
      </c>
      <c r="AK68" s="67"/>
      <c r="AL68" s="67"/>
      <c r="AM68" s="67">
        <v>2</v>
      </c>
      <c r="AN68" s="67">
        <v>1.25</v>
      </c>
      <c r="AO68" s="67">
        <v>66.25</v>
      </c>
      <c r="AP68" s="67">
        <v>0</v>
      </c>
      <c r="AQ68" s="67">
        <v>2</v>
      </c>
      <c r="AR68" s="67"/>
      <c r="AS68" s="67">
        <v>8.1</v>
      </c>
      <c r="AT68" s="67"/>
      <c r="AU68" s="67">
        <v>0</v>
      </c>
      <c r="AV68" s="67">
        <v>10</v>
      </c>
      <c r="AW68" s="67"/>
      <c r="AX68" s="67">
        <v>89.6</v>
      </c>
      <c r="AY68" s="67">
        <v>20</v>
      </c>
      <c r="AZ68" s="67"/>
      <c r="BA68" s="67">
        <v>20</v>
      </c>
      <c r="BB68" s="67">
        <v>109.6</v>
      </c>
      <c r="BC68" s="67">
        <v>190</v>
      </c>
      <c r="BD68" s="67">
        <v>50</v>
      </c>
      <c r="BE68" s="67">
        <v>0</v>
      </c>
      <c r="BF68" s="67"/>
      <c r="BG68" s="67">
        <v>50</v>
      </c>
      <c r="BH68" s="67">
        <v>92</v>
      </c>
      <c r="BI68" s="67">
        <v>32</v>
      </c>
      <c r="BJ68" s="67">
        <v>60</v>
      </c>
      <c r="BK68" s="67"/>
      <c r="BL68" s="67">
        <v>92</v>
      </c>
      <c r="BM68" s="67"/>
      <c r="BN68" s="67"/>
      <c r="BO68" s="67">
        <v>0</v>
      </c>
      <c r="BP68" s="67">
        <v>424.95</v>
      </c>
      <c r="BQ68" s="67">
        <v>246.2</v>
      </c>
      <c r="BR68" s="67">
        <v>6</v>
      </c>
    </row>
    <row r="69" spans="1:70" ht="96.75" x14ac:dyDescent="0.25">
      <c r="A69" s="67" t="s">
        <v>4209</v>
      </c>
      <c r="B69" s="67" t="s">
        <v>4210</v>
      </c>
      <c r="C69" s="67" t="s">
        <v>25</v>
      </c>
      <c r="D69" s="68" t="s">
        <v>71</v>
      </c>
      <c r="E69" s="67">
        <v>929</v>
      </c>
      <c r="F69" s="67" t="s">
        <v>4553</v>
      </c>
      <c r="G69" s="67" t="s">
        <v>38</v>
      </c>
      <c r="H69" s="67" t="s">
        <v>4554</v>
      </c>
      <c r="I69" s="68" t="s">
        <v>40</v>
      </c>
      <c r="J69" s="67">
        <v>5</v>
      </c>
      <c r="K69" s="67" t="s">
        <v>41</v>
      </c>
      <c r="L69" s="67" t="s">
        <v>41</v>
      </c>
      <c r="M69" s="67">
        <v>4</v>
      </c>
      <c r="N69" s="69" t="s">
        <v>5649</v>
      </c>
      <c r="O69" s="67">
        <v>10</v>
      </c>
      <c r="P69" s="67">
        <v>203.2</v>
      </c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>
        <v>68.760000000000005</v>
      </c>
      <c r="AB69" s="67">
        <v>15.32</v>
      </c>
      <c r="AC69" s="67"/>
      <c r="AD69" s="67"/>
      <c r="AE69" s="67"/>
      <c r="AF69" s="67"/>
      <c r="AG69" s="67"/>
      <c r="AH69" s="67"/>
      <c r="AI69" s="67">
        <v>94.080000000000013</v>
      </c>
      <c r="AJ69" s="67">
        <v>59.1</v>
      </c>
      <c r="AK69" s="67"/>
      <c r="AL69" s="67"/>
      <c r="AM69" s="67">
        <v>1</v>
      </c>
      <c r="AN69" s="67"/>
      <c r="AO69" s="67"/>
      <c r="AP69" s="67"/>
      <c r="AQ69" s="67"/>
      <c r="AR69" s="67"/>
      <c r="AS69" s="67">
        <v>8.1</v>
      </c>
      <c r="AT69" s="67"/>
      <c r="AU69" s="67">
        <v>10</v>
      </c>
      <c r="AV69" s="67">
        <v>10</v>
      </c>
      <c r="AW69" s="67">
        <v>10</v>
      </c>
      <c r="AX69" s="67">
        <v>39.1</v>
      </c>
      <c r="AY69" s="67">
        <v>20</v>
      </c>
      <c r="AZ69" s="67"/>
      <c r="BA69" s="67">
        <v>20</v>
      </c>
      <c r="BB69" s="67">
        <v>59.1</v>
      </c>
      <c r="BC69" s="67">
        <v>150</v>
      </c>
      <c r="BD69" s="67">
        <v>40</v>
      </c>
      <c r="BE69" s="67">
        <v>0</v>
      </c>
      <c r="BF69" s="67"/>
      <c r="BG69" s="67">
        <v>40</v>
      </c>
      <c r="BH69" s="67">
        <v>69</v>
      </c>
      <c r="BI69" s="67">
        <v>24</v>
      </c>
      <c r="BJ69" s="67">
        <v>45</v>
      </c>
      <c r="BK69" s="67"/>
      <c r="BL69" s="67">
        <v>69</v>
      </c>
      <c r="BM69" s="67"/>
      <c r="BN69" s="67"/>
      <c r="BO69" s="67">
        <v>0</v>
      </c>
      <c r="BP69" s="67">
        <v>412.3</v>
      </c>
      <c r="BQ69" s="67">
        <v>193.18</v>
      </c>
      <c r="BR69" s="67">
        <v>25</v>
      </c>
    </row>
    <row r="70" spans="1:70" ht="96.75" x14ac:dyDescent="0.25">
      <c r="A70" s="67" t="s">
        <v>3915</v>
      </c>
      <c r="B70" s="67" t="s">
        <v>3916</v>
      </c>
      <c r="C70" s="67" t="s">
        <v>25</v>
      </c>
      <c r="D70" s="68" t="s">
        <v>84</v>
      </c>
      <c r="E70" s="67">
        <v>929</v>
      </c>
      <c r="F70" s="67" t="s">
        <v>4553</v>
      </c>
      <c r="G70" s="67" t="s">
        <v>38</v>
      </c>
      <c r="H70" s="67" t="s">
        <v>4554</v>
      </c>
      <c r="I70" s="68" t="s">
        <v>40</v>
      </c>
      <c r="J70" s="67">
        <v>5</v>
      </c>
      <c r="K70" s="67" t="s">
        <v>41</v>
      </c>
      <c r="L70" s="67" t="s">
        <v>41</v>
      </c>
      <c r="M70" s="67">
        <v>6</v>
      </c>
      <c r="N70" s="69" t="s">
        <v>5649</v>
      </c>
      <c r="O70" s="67">
        <v>10</v>
      </c>
      <c r="P70" s="67">
        <v>202.74</v>
      </c>
      <c r="Q70" s="67"/>
      <c r="R70" s="67"/>
      <c r="S70" s="67"/>
      <c r="T70" s="67"/>
      <c r="U70" s="67"/>
      <c r="V70" s="67"/>
      <c r="W70" s="67"/>
      <c r="X70" s="67">
        <v>15.07</v>
      </c>
      <c r="Y70" s="67"/>
      <c r="Z70" s="67"/>
      <c r="AA70" s="67">
        <v>40.11</v>
      </c>
      <c r="AB70" s="67">
        <v>57.45</v>
      </c>
      <c r="AC70" s="67"/>
      <c r="AD70" s="67"/>
      <c r="AE70" s="67"/>
      <c r="AF70" s="67"/>
      <c r="AG70" s="67"/>
      <c r="AH70" s="67"/>
      <c r="AI70" s="67">
        <v>122.63000000000001</v>
      </c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>
        <v>0</v>
      </c>
      <c r="AY70" s="67"/>
      <c r="AZ70" s="67"/>
      <c r="BA70" s="67">
        <v>0</v>
      </c>
      <c r="BB70" s="67">
        <v>0</v>
      </c>
      <c r="BC70" s="67">
        <v>200</v>
      </c>
      <c r="BD70" s="67">
        <v>60</v>
      </c>
      <c r="BE70" s="67">
        <v>0</v>
      </c>
      <c r="BF70" s="67"/>
      <c r="BG70" s="67">
        <v>60</v>
      </c>
      <c r="BH70" s="67">
        <v>100</v>
      </c>
      <c r="BI70" s="67">
        <v>40</v>
      </c>
      <c r="BJ70" s="67">
        <v>60</v>
      </c>
      <c r="BK70" s="67"/>
      <c r="BL70" s="67">
        <v>100</v>
      </c>
      <c r="BM70" s="67"/>
      <c r="BN70" s="67"/>
      <c r="BO70" s="67">
        <v>0</v>
      </c>
      <c r="BP70" s="67">
        <v>402.74</v>
      </c>
      <c r="BQ70" s="67">
        <v>182.63</v>
      </c>
      <c r="BR70" s="67">
        <v>28</v>
      </c>
    </row>
    <row r="71" spans="1:70" ht="96.75" x14ac:dyDescent="0.25">
      <c r="A71" s="67" t="s">
        <v>144</v>
      </c>
      <c r="B71" s="67" t="s">
        <v>145</v>
      </c>
      <c r="C71" s="67" t="s">
        <v>25</v>
      </c>
      <c r="D71" s="68" t="s">
        <v>98</v>
      </c>
      <c r="E71" s="67">
        <v>929</v>
      </c>
      <c r="F71" s="67" t="s">
        <v>4553</v>
      </c>
      <c r="G71" s="67" t="s">
        <v>38</v>
      </c>
      <c r="H71" s="67" t="s">
        <v>4554</v>
      </c>
      <c r="I71" s="68" t="s">
        <v>40</v>
      </c>
      <c r="J71" s="67">
        <v>5</v>
      </c>
      <c r="K71" s="67" t="s">
        <v>41</v>
      </c>
      <c r="L71" s="67" t="s">
        <v>41</v>
      </c>
      <c r="M71" s="67">
        <v>4</v>
      </c>
      <c r="N71" s="69" t="s">
        <v>5649</v>
      </c>
      <c r="O71" s="67">
        <v>10</v>
      </c>
      <c r="P71" s="67">
        <v>256.76</v>
      </c>
      <c r="Q71" s="67">
        <v>0</v>
      </c>
      <c r="R71" s="67">
        <v>0</v>
      </c>
      <c r="S71" s="67">
        <v>3.75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22.92</v>
      </c>
      <c r="AB71" s="67">
        <v>107.24</v>
      </c>
      <c r="AC71" s="67">
        <v>0</v>
      </c>
      <c r="AD71" s="67">
        <v>0</v>
      </c>
      <c r="AE71" s="67">
        <v>0</v>
      </c>
      <c r="AF71" s="67">
        <v>0</v>
      </c>
      <c r="AG71" s="67">
        <v>45.84</v>
      </c>
      <c r="AH71" s="67">
        <v>0</v>
      </c>
      <c r="AI71" s="67">
        <v>189.75</v>
      </c>
      <c r="AJ71" s="67">
        <v>28.45</v>
      </c>
      <c r="AK71" s="67">
        <v>0</v>
      </c>
      <c r="AL71" s="67">
        <v>0</v>
      </c>
      <c r="AM71" s="67">
        <v>0</v>
      </c>
      <c r="AN71" s="67">
        <v>0</v>
      </c>
      <c r="AO71" s="67">
        <v>3.75</v>
      </c>
      <c r="AP71" s="67">
        <v>0</v>
      </c>
      <c r="AQ71" s="67">
        <v>0</v>
      </c>
      <c r="AR71" s="67">
        <v>0</v>
      </c>
      <c r="AS71" s="67">
        <v>2.7</v>
      </c>
      <c r="AT71" s="67">
        <v>0</v>
      </c>
      <c r="AU71" s="67">
        <v>0</v>
      </c>
      <c r="AV71" s="67">
        <v>10</v>
      </c>
      <c r="AW71" s="67">
        <v>10</v>
      </c>
      <c r="AX71" s="67">
        <v>26.45</v>
      </c>
      <c r="AY71" s="67">
        <v>0</v>
      </c>
      <c r="AZ71" s="67">
        <v>0</v>
      </c>
      <c r="BA71" s="67">
        <v>0</v>
      </c>
      <c r="BB71" s="67">
        <v>26.45</v>
      </c>
      <c r="BC71" s="67">
        <v>110</v>
      </c>
      <c r="BD71" s="67">
        <v>30</v>
      </c>
      <c r="BE71" s="67">
        <v>0</v>
      </c>
      <c r="BF71" s="67">
        <v>0</v>
      </c>
      <c r="BG71" s="67">
        <v>30</v>
      </c>
      <c r="BH71" s="67">
        <v>46</v>
      </c>
      <c r="BI71" s="67">
        <v>16</v>
      </c>
      <c r="BJ71" s="67">
        <v>30</v>
      </c>
      <c r="BK71" s="67">
        <v>0</v>
      </c>
      <c r="BL71" s="67">
        <v>46</v>
      </c>
      <c r="BM71" s="67"/>
      <c r="BN71" s="67">
        <v>0</v>
      </c>
      <c r="BO71" s="67">
        <v>0</v>
      </c>
      <c r="BP71" s="67">
        <v>395.21</v>
      </c>
      <c r="BQ71" s="67">
        <v>246.2</v>
      </c>
      <c r="BR71" s="67">
        <v>6</v>
      </c>
    </row>
    <row r="72" spans="1:70" ht="96.75" x14ac:dyDescent="0.25">
      <c r="A72" s="70" t="s">
        <v>155</v>
      </c>
      <c r="B72" s="70" t="s">
        <v>156</v>
      </c>
      <c r="C72" s="70" t="s">
        <v>157</v>
      </c>
      <c r="D72" s="71" t="s">
        <v>26</v>
      </c>
      <c r="E72" s="70">
        <v>929</v>
      </c>
      <c r="F72" s="70" t="s">
        <v>4553</v>
      </c>
      <c r="G72" s="70" t="s">
        <v>38</v>
      </c>
      <c r="H72" s="70" t="s">
        <v>4554</v>
      </c>
      <c r="I72" s="71" t="s">
        <v>40</v>
      </c>
      <c r="J72" s="70">
        <v>5</v>
      </c>
      <c r="K72" s="70" t="s">
        <v>41</v>
      </c>
      <c r="L72" s="70" t="s">
        <v>41</v>
      </c>
      <c r="M72" s="70">
        <v>3</v>
      </c>
      <c r="N72" s="72" t="s">
        <v>5641</v>
      </c>
      <c r="O72" s="70">
        <v>10</v>
      </c>
      <c r="P72" s="70">
        <v>254.53</v>
      </c>
      <c r="Q72" s="70"/>
      <c r="R72" s="70"/>
      <c r="S72" s="70"/>
      <c r="T72" s="70"/>
      <c r="U72" s="70"/>
      <c r="V72" s="70"/>
      <c r="W72" s="70"/>
      <c r="X72" s="70">
        <v>10.96</v>
      </c>
      <c r="Y72" s="70"/>
      <c r="Z72" s="70"/>
      <c r="AA72" s="70">
        <v>22.92</v>
      </c>
      <c r="AB72" s="70">
        <v>210.65</v>
      </c>
      <c r="AC72" s="70"/>
      <c r="AD72" s="70"/>
      <c r="AE72" s="70"/>
      <c r="AF72" s="70"/>
      <c r="AG72" s="70"/>
      <c r="AH72" s="70"/>
      <c r="AI72" s="70">
        <v>254.53</v>
      </c>
      <c r="AJ72" s="70">
        <v>25</v>
      </c>
      <c r="AK72" s="70">
        <v>1</v>
      </c>
      <c r="AL72" s="70">
        <v>0.75</v>
      </c>
      <c r="AM72" s="70">
        <v>2</v>
      </c>
      <c r="AN72" s="70"/>
      <c r="AO72" s="70">
        <v>1.25</v>
      </c>
      <c r="AP72" s="70"/>
      <c r="AQ72" s="70"/>
      <c r="AR72" s="70"/>
      <c r="AS72" s="70"/>
      <c r="AT72" s="70"/>
      <c r="AU72" s="70"/>
      <c r="AV72" s="70">
        <v>10</v>
      </c>
      <c r="AW72" s="70">
        <v>10</v>
      </c>
      <c r="AX72" s="70">
        <v>25</v>
      </c>
      <c r="AY72" s="70"/>
      <c r="AZ72" s="70"/>
      <c r="BA72" s="70">
        <v>0</v>
      </c>
      <c r="BB72" s="70">
        <v>25</v>
      </c>
      <c r="BC72" s="70">
        <v>110</v>
      </c>
      <c r="BD72" s="70">
        <v>30</v>
      </c>
      <c r="BE72" s="70">
        <v>80</v>
      </c>
      <c r="BF72" s="70"/>
      <c r="BG72" s="70">
        <v>110</v>
      </c>
      <c r="BH72" s="70">
        <v>46</v>
      </c>
      <c r="BI72" s="70">
        <v>16</v>
      </c>
      <c r="BJ72" s="70">
        <v>30</v>
      </c>
      <c r="BK72" s="70"/>
      <c r="BL72" s="70">
        <v>46</v>
      </c>
      <c r="BM72" s="70"/>
      <c r="BN72" s="70"/>
      <c r="BO72" s="70">
        <v>0</v>
      </c>
      <c r="BP72" s="70">
        <v>389.53</v>
      </c>
      <c r="BQ72" s="70"/>
      <c r="BR72" s="70"/>
    </row>
    <row r="73" spans="1:70" ht="96.75" x14ac:dyDescent="0.25">
      <c r="A73" s="70" t="s">
        <v>179</v>
      </c>
      <c r="B73" s="70" t="s">
        <v>180</v>
      </c>
      <c r="C73" s="70" t="s">
        <v>157</v>
      </c>
      <c r="D73" s="71" t="s">
        <v>26</v>
      </c>
      <c r="E73" s="70">
        <v>929</v>
      </c>
      <c r="F73" s="70" t="s">
        <v>4553</v>
      </c>
      <c r="G73" s="70" t="s">
        <v>38</v>
      </c>
      <c r="H73" s="70" t="s">
        <v>4554</v>
      </c>
      <c r="I73" s="71" t="s">
        <v>40</v>
      </c>
      <c r="J73" s="70">
        <v>5</v>
      </c>
      <c r="K73" s="70" t="s">
        <v>41</v>
      </c>
      <c r="L73" s="70" t="s">
        <v>41</v>
      </c>
      <c r="M73" s="70">
        <v>7</v>
      </c>
      <c r="N73" s="72" t="s">
        <v>5722</v>
      </c>
      <c r="O73" s="70">
        <v>50</v>
      </c>
      <c r="P73" s="70">
        <v>321.83999999999997</v>
      </c>
      <c r="Q73" s="70">
        <v>4.9800000000000004</v>
      </c>
      <c r="R73" s="70">
        <v>11</v>
      </c>
      <c r="S73" s="70">
        <v>12.5</v>
      </c>
      <c r="T73" s="70"/>
      <c r="U73" s="70"/>
      <c r="V73" s="70"/>
      <c r="W73" s="70"/>
      <c r="X73" s="70">
        <v>5.48</v>
      </c>
      <c r="Y73" s="70"/>
      <c r="Z73" s="70"/>
      <c r="AA73" s="70"/>
      <c r="AB73" s="70">
        <v>137.88</v>
      </c>
      <c r="AC73" s="70"/>
      <c r="AD73" s="70"/>
      <c r="AE73" s="70"/>
      <c r="AF73" s="70"/>
      <c r="AG73" s="70"/>
      <c r="AH73" s="70">
        <v>100</v>
      </c>
      <c r="AI73" s="70">
        <v>321.84000000000003</v>
      </c>
      <c r="AJ73" s="70">
        <v>15.25</v>
      </c>
      <c r="AK73" s="70">
        <v>3</v>
      </c>
      <c r="AL73" s="70"/>
      <c r="AM73" s="70">
        <v>1</v>
      </c>
      <c r="AN73" s="70"/>
      <c r="AO73" s="70">
        <v>1.25</v>
      </c>
      <c r="AP73" s="70"/>
      <c r="AQ73" s="70"/>
      <c r="AR73" s="70"/>
      <c r="AS73" s="70"/>
      <c r="AT73" s="70"/>
      <c r="AU73" s="70"/>
      <c r="AV73" s="70">
        <v>10</v>
      </c>
      <c r="AW73" s="70"/>
      <c r="AX73" s="70">
        <v>15.25</v>
      </c>
      <c r="AY73" s="70"/>
      <c r="AZ73" s="70"/>
      <c r="BA73" s="70">
        <v>0</v>
      </c>
      <c r="BB73" s="70">
        <v>15.25</v>
      </c>
      <c r="BC73" s="70">
        <v>40</v>
      </c>
      <c r="BD73" s="70">
        <v>40</v>
      </c>
      <c r="BE73" s="70"/>
      <c r="BF73" s="70"/>
      <c r="BG73" s="70">
        <v>40</v>
      </c>
      <c r="BH73" s="70">
        <v>24</v>
      </c>
      <c r="BI73" s="70">
        <v>24</v>
      </c>
      <c r="BJ73" s="70"/>
      <c r="BK73" s="70"/>
      <c r="BL73" s="70">
        <v>24</v>
      </c>
      <c r="BM73" s="70"/>
      <c r="BN73" s="70"/>
      <c r="BO73" s="70">
        <v>0</v>
      </c>
      <c r="BP73" s="70">
        <v>377.09</v>
      </c>
      <c r="BQ73" s="70"/>
      <c r="BR73" s="70"/>
    </row>
    <row r="74" spans="1:70" ht="96.75" x14ac:dyDescent="0.25">
      <c r="A74" s="67" t="s">
        <v>3386</v>
      </c>
      <c r="B74" s="67" t="s">
        <v>3387</v>
      </c>
      <c r="C74" s="67" t="s">
        <v>25</v>
      </c>
      <c r="D74" s="68" t="s">
        <v>98</v>
      </c>
      <c r="E74" s="67">
        <v>929</v>
      </c>
      <c r="F74" s="67" t="s">
        <v>4553</v>
      </c>
      <c r="G74" s="67" t="s">
        <v>38</v>
      </c>
      <c r="H74" s="67" t="s">
        <v>4554</v>
      </c>
      <c r="I74" s="68" t="s">
        <v>40</v>
      </c>
      <c r="J74" s="67">
        <v>5</v>
      </c>
      <c r="K74" s="67" t="s">
        <v>41</v>
      </c>
      <c r="L74" s="67" t="s">
        <v>41</v>
      </c>
      <c r="M74" s="67">
        <v>5</v>
      </c>
      <c r="N74" s="69" t="s">
        <v>5649</v>
      </c>
      <c r="O74" s="67">
        <v>10</v>
      </c>
      <c r="P74" s="67">
        <v>165.95</v>
      </c>
      <c r="Q74" s="67">
        <v>0</v>
      </c>
      <c r="R74" s="67">
        <v>0</v>
      </c>
      <c r="S74" s="67">
        <v>43.75</v>
      </c>
      <c r="T74" s="67">
        <v>0</v>
      </c>
      <c r="U74" s="67">
        <v>0</v>
      </c>
      <c r="V74" s="67">
        <v>0</v>
      </c>
      <c r="W74" s="67">
        <v>0</v>
      </c>
      <c r="X74" s="67">
        <v>8.2200000000000006</v>
      </c>
      <c r="Y74" s="67">
        <v>0</v>
      </c>
      <c r="Z74" s="67">
        <v>0</v>
      </c>
      <c r="AA74" s="67">
        <v>32.47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94.44</v>
      </c>
      <c r="AJ74" s="67">
        <v>144.65</v>
      </c>
      <c r="AK74" s="67">
        <v>2</v>
      </c>
      <c r="AL74" s="67">
        <v>0</v>
      </c>
      <c r="AM74" s="67">
        <v>1</v>
      </c>
      <c r="AN74" s="67">
        <v>0</v>
      </c>
      <c r="AO74" s="67">
        <v>2.5</v>
      </c>
      <c r="AP74" s="67">
        <v>1.5</v>
      </c>
      <c r="AQ74" s="67">
        <v>6</v>
      </c>
      <c r="AR74" s="67">
        <v>2.75</v>
      </c>
      <c r="AS74" s="67">
        <v>0</v>
      </c>
      <c r="AT74" s="67">
        <v>0</v>
      </c>
      <c r="AU74" s="67">
        <v>10</v>
      </c>
      <c r="AV74" s="67">
        <v>0</v>
      </c>
      <c r="AW74" s="67">
        <v>0</v>
      </c>
      <c r="AX74" s="67">
        <v>25.75</v>
      </c>
      <c r="AY74" s="67">
        <v>0</v>
      </c>
      <c r="AZ74" s="67">
        <v>70</v>
      </c>
      <c r="BA74" s="67">
        <v>70</v>
      </c>
      <c r="BB74" s="67">
        <v>95.75</v>
      </c>
      <c r="BC74" s="67">
        <v>60</v>
      </c>
      <c r="BD74" s="67">
        <v>60</v>
      </c>
      <c r="BE74" s="67">
        <v>0</v>
      </c>
      <c r="BF74" s="67">
        <v>0</v>
      </c>
      <c r="BG74" s="67">
        <v>60</v>
      </c>
      <c r="BH74" s="67">
        <v>40</v>
      </c>
      <c r="BI74" s="67">
        <v>40</v>
      </c>
      <c r="BJ74" s="67">
        <v>0</v>
      </c>
      <c r="BK74" s="67">
        <v>0</v>
      </c>
      <c r="BL74" s="67">
        <v>40</v>
      </c>
      <c r="BM74" s="67"/>
      <c r="BN74" s="67">
        <v>0</v>
      </c>
      <c r="BO74" s="67">
        <v>0</v>
      </c>
      <c r="BP74" s="67">
        <v>370.6</v>
      </c>
      <c r="BQ74" s="67">
        <v>250.19</v>
      </c>
      <c r="BR74" s="67">
        <v>5</v>
      </c>
    </row>
    <row r="75" spans="1:70" ht="120.75" x14ac:dyDescent="0.25">
      <c r="A75" s="70" t="s">
        <v>1866</v>
      </c>
      <c r="B75" s="70" t="s">
        <v>1867</v>
      </c>
      <c r="C75" s="70" t="s">
        <v>25</v>
      </c>
      <c r="D75" s="71" t="s">
        <v>168</v>
      </c>
      <c r="E75" s="70">
        <v>929</v>
      </c>
      <c r="F75" s="70" t="s">
        <v>4553</v>
      </c>
      <c r="G75" s="70" t="s">
        <v>38</v>
      </c>
      <c r="H75" s="70" t="s">
        <v>4554</v>
      </c>
      <c r="I75" s="71" t="s">
        <v>40</v>
      </c>
      <c r="J75" s="70">
        <v>5</v>
      </c>
      <c r="K75" s="70" t="s">
        <v>41</v>
      </c>
      <c r="L75" s="70" t="s">
        <v>41</v>
      </c>
      <c r="M75" s="70">
        <v>5</v>
      </c>
      <c r="N75" s="72" t="s">
        <v>5645</v>
      </c>
      <c r="O75" s="70">
        <v>0</v>
      </c>
      <c r="P75" s="70">
        <v>97.7</v>
      </c>
      <c r="Q75" s="70"/>
      <c r="R75" s="70"/>
      <c r="S75" s="70"/>
      <c r="T75" s="70"/>
      <c r="U75" s="70">
        <v>73.040000000000006</v>
      </c>
      <c r="V75" s="70"/>
      <c r="W75" s="70"/>
      <c r="X75" s="70">
        <v>24.66</v>
      </c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>
        <v>97.7</v>
      </c>
      <c r="AJ75" s="70">
        <v>66.099999999999994</v>
      </c>
      <c r="AK75" s="70">
        <v>1</v>
      </c>
      <c r="AL75" s="70"/>
      <c r="AM75" s="70">
        <v>1</v>
      </c>
      <c r="AN75" s="70">
        <v>1.25</v>
      </c>
      <c r="AO75" s="70">
        <v>33.75</v>
      </c>
      <c r="AP75" s="70">
        <v>3</v>
      </c>
      <c r="AQ75" s="70">
        <v>8</v>
      </c>
      <c r="AR75" s="70"/>
      <c r="AS75" s="70">
        <v>8.1</v>
      </c>
      <c r="AT75" s="70"/>
      <c r="AU75" s="70"/>
      <c r="AV75" s="70"/>
      <c r="AW75" s="70">
        <v>10</v>
      </c>
      <c r="AX75" s="70">
        <v>66.099999999999994</v>
      </c>
      <c r="AY75" s="70"/>
      <c r="AZ75" s="70"/>
      <c r="BA75" s="70">
        <v>0</v>
      </c>
      <c r="BB75" s="70">
        <v>66.099999999999994</v>
      </c>
      <c r="BC75" s="70">
        <v>200</v>
      </c>
      <c r="BD75" s="70">
        <v>60</v>
      </c>
      <c r="BE75" s="70">
        <v>140</v>
      </c>
      <c r="BF75" s="70"/>
      <c r="BG75" s="70">
        <v>200</v>
      </c>
      <c r="BH75" s="70">
        <v>100</v>
      </c>
      <c r="BI75" s="70">
        <v>40</v>
      </c>
      <c r="BJ75" s="70">
        <v>60</v>
      </c>
      <c r="BK75" s="70"/>
      <c r="BL75" s="70">
        <v>100</v>
      </c>
      <c r="BM75" s="70"/>
      <c r="BN75" s="70"/>
      <c r="BO75" s="70">
        <v>0</v>
      </c>
      <c r="BP75" s="70">
        <v>363.8</v>
      </c>
      <c r="BQ75" s="70"/>
      <c r="BR75" s="70"/>
    </row>
    <row r="76" spans="1:70" ht="96.75" x14ac:dyDescent="0.25">
      <c r="A76" s="67" t="s">
        <v>191</v>
      </c>
      <c r="B76" s="67" t="s">
        <v>192</v>
      </c>
      <c r="C76" s="67" t="s">
        <v>25</v>
      </c>
      <c r="D76" s="68" t="s">
        <v>168</v>
      </c>
      <c r="E76" s="67">
        <v>929</v>
      </c>
      <c r="F76" s="67" t="s">
        <v>4553</v>
      </c>
      <c r="G76" s="67" t="s">
        <v>38</v>
      </c>
      <c r="H76" s="67" t="s">
        <v>4554</v>
      </c>
      <c r="I76" s="68" t="s">
        <v>40</v>
      </c>
      <c r="J76" s="67">
        <v>5</v>
      </c>
      <c r="K76" s="67" t="s">
        <v>41</v>
      </c>
      <c r="L76" s="67" t="s">
        <v>41</v>
      </c>
      <c r="M76" s="67">
        <v>5</v>
      </c>
      <c r="N76" s="69" t="s">
        <v>5649</v>
      </c>
      <c r="O76" s="67">
        <v>0</v>
      </c>
      <c r="P76" s="67">
        <v>75.53</v>
      </c>
      <c r="Q76" s="67">
        <v>12.45</v>
      </c>
      <c r="R76" s="67"/>
      <c r="S76" s="67"/>
      <c r="T76" s="67"/>
      <c r="U76" s="67">
        <v>63.08</v>
      </c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>
        <v>75.53</v>
      </c>
      <c r="AJ76" s="67">
        <v>85.85</v>
      </c>
      <c r="AK76" s="67"/>
      <c r="AL76" s="67"/>
      <c r="AM76" s="67">
        <v>0</v>
      </c>
      <c r="AN76" s="67"/>
      <c r="AO76" s="67">
        <v>1.25</v>
      </c>
      <c r="AP76" s="67">
        <v>0</v>
      </c>
      <c r="AQ76" s="67"/>
      <c r="AR76" s="67"/>
      <c r="AS76" s="67">
        <v>8.1</v>
      </c>
      <c r="AT76" s="67"/>
      <c r="AU76" s="67"/>
      <c r="AV76" s="67"/>
      <c r="AW76" s="67"/>
      <c r="AX76" s="67">
        <v>9.35</v>
      </c>
      <c r="AY76" s="67"/>
      <c r="AZ76" s="67">
        <v>70</v>
      </c>
      <c r="BA76" s="67">
        <v>70</v>
      </c>
      <c r="BB76" s="67">
        <v>79.349999999999994</v>
      </c>
      <c r="BC76" s="67">
        <v>200</v>
      </c>
      <c r="BD76" s="67">
        <v>30</v>
      </c>
      <c r="BE76" s="67">
        <v>0</v>
      </c>
      <c r="BF76" s="67"/>
      <c r="BG76" s="67">
        <v>30</v>
      </c>
      <c r="BH76" s="67">
        <v>100</v>
      </c>
      <c r="BI76" s="67">
        <v>40</v>
      </c>
      <c r="BJ76" s="67">
        <v>60</v>
      </c>
      <c r="BK76" s="67"/>
      <c r="BL76" s="67">
        <v>100</v>
      </c>
      <c r="BM76" s="67"/>
      <c r="BN76" s="67"/>
      <c r="BO76" s="67">
        <v>0</v>
      </c>
      <c r="BP76" s="67">
        <v>361.38</v>
      </c>
      <c r="BQ76" s="67">
        <v>184.88</v>
      </c>
      <c r="BR76" s="67">
        <v>27</v>
      </c>
    </row>
    <row r="77" spans="1:70" ht="96.75" x14ac:dyDescent="0.25">
      <c r="A77" s="67" t="s">
        <v>1884</v>
      </c>
      <c r="B77" s="67" t="s">
        <v>1885</v>
      </c>
      <c r="C77" s="67" t="s">
        <v>157</v>
      </c>
      <c r="D77" s="68" t="s">
        <v>168</v>
      </c>
      <c r="E77" s="67">
        <v>929</v>
      </c>
      <c r="F77" s="67" t="s">
        <v>4553</v>
      </c>
      <c r="G77" s="67" t="s">
        <v>38</v>
      </c>
      <c r="H77" s="67" t="s">
        <v>4554</v>
      </c>
      <c r="I77" s="68" t="s">
        <v>40</v>
      </c>
      <c r="J77" s="67">
        <v>5</v>
      </c>
      <c r="K77" s="67" t="s">
        <v>41</v>
      </c>
      <c r="L77" s="67" t="s">
        <v>41</v>
      </c>
      <c r="M77" s="67">
        <v>5</v>
      </c>
      <c r="N77" s="69" t="s">
        <v>5649</v>
      </c>
      <c r="O77" s="67">
        <v>10</v>
      </c>
      <c r="P77" s="67">
        <v>157.05000000000001</v>
      </c>
      <c r="Q77" s="67"/>
      <c r="R77" s="67"/>
      <c r="S77" s="67"/>
      <c r="T77" s="67">
        <v>137.5</v>
      </c>
      <c r="U77" s="67"/>
      <c r="V77" s="67"/>
      <c r="W77" s="67"/>
      <c r="X77" s="67"/>
      <c r="Y77" s="67"/>
      <c r="Z77" s="67"/>
      <c r="AA77" s="67">
        <v>0</v>
      </c>
      <c r="AB77" s="67">
        <v>19.149999999999999</v>
      </c>
      <c r="AC77" s="67"/>
      <c r="AD77" s="67"/>
      <c r="AE77" s="67"/>
      <c r="AF77" s="67"/>
      <c r="AG77" s="67"/>
      <c r="AH77" s="67"/>
      <c r="AI77" s="67">
        <v>166.65</v>
      </c>
      <c r="AJ77" s="67">
        <v>33.75</v>
      </c>
      <c r="AK77" s="67">
        <v>1</v>
      </c>
      <c r="AL77" s="67">
        <v>0</v>
      </c>
      <c r="AM77" s="67"/>
      <c r="AN77" s="67">
        <v>0</v>
      </c>
      <c r="AO77" s="67"/>
      <c r="AP77" s="67"/>
      <c r="AQ77" s="67">
        <v>8</v>
      </c>
      <c r="AR77" s="67">
        <v>2.75</v>
      </c>
      <c r="AS77" s="67"/>
      <c r="AT77" s="67"/>
      <c r="AU77" s="67"/>
      <c r="AV77" s="67"/>
      <c r="AW77" s="67"/>
      <c r="AX77" s="67">
        <v>11.75</v>
      </c>
      <c r="AY77" s="67">
        <v>20</v>
      </c>
      <c r="AZ77" s="67"/>
      <c r="BA77" s="67">
        <v>20</v>
      </c>
      <c r="BB77" s="67">
        <v>31.75</v>
      </c>
      <c r="BC77" s="67">
        <v>170</v>
      </c>
      <c r="BD77" s="67">
        <v>0</v>
      </c>
      <c r="BE77" s="67">
        <v>0</v>
      </c>
      <c r="BF77" s="67"/>
      <c r="BG77" s="67">
        <v>0</v>
      </c>
      <c r="BH77" s="67">
        <v>76</v>
      </c>
      <c r="BI77" s="67">
        <v>16</v>
      </c>
      <c r="BJ77" s="67">
        <v>60</v>
      </c>
      <c r="BK77" s="67"/>
      <c r="BL77" s="67">
        <v>76</v>
      </c>
      <c r="BM77" s="67"/>
      <c r="BN77" s="67"/>
      <c r="BO77" s="67">
        <v>0</v>
      </c>
      <c r="BP77" s="67">
        <v>360.8</v>
      </c>
      <c r="BQ77" s="67">
        <v>198.4</v>
      </c>
      <c r="BR77" s="67">
        <v>23</v>
      </c>
    </row>
    <row r="78" spans="1:70" ht="96.75" x14ac:dyDescent="0.25">
      <c r="A78" s="67" t="s">
        <v>2383</v>
      </c>
      <c r="B78" s="67" t="s">
        <v>2384</v>
      </c>
      <c r="C78" s="67" t="s">
        <v>267</v>
      </c>
      <c r="D78" s="68" t="s">
        <v>26</v>
      </c>
      <c r="E78" s="67">
        <v>929</v>
      </c>
      <c r="F78" s="67" t="s">
        <v>4553</v>
      </c>
      <c r="G78" s="67" t="s">
        <v>38</v>
      </c>
      <c r="H78" s="67" t="s">
        <v>4554</v>
      </c>
      <c r="I78" s="68" t="s">
        <v>40</v>
      </c>
      <c r="J78" s="67">
        <v>5</v>
      </c>
      <c r="K78" s="67" t="s">
        <v>41</v>
      </c>
      <c r="L78" s="67" t="s">
        <v>41</v>
      </c>
      <c r="M78" s="67">
        <v>5</v>
      </c>
      <c r="N78" s="69" t="s">
        <v>5649</v>
      </c>
      <c r="O78" s="67">
        <v>10</v>
      </c>
      <c r="P78" s="67">
        <v>277.85000000000002</v>
      </c>
      <c r="Q78" s="67">
        <v>143.59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45.84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199.43</v>
      </c>
      <c r="AJ78" s="67">
        <v>10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60</v>
      </c>
      <c r="BD78" s="67">
        <v>0</v>
      </c>
      <c r="BE78" s="67">
        <v>0</v>
      </c>
      <c r="BF78" s="67">
        <v>0</v>
      </c>
      <c r="BG78" s="67">
        <v>0</v>
      </c>
      <c r="BH78" s="67">
        <v>40</v>
      </c>
      <c r="BI78" s="67">
        <v>40</v>
      </c>
      <c r="BJ78" s="67">
        <v>0</v>
      </c>
      <c r="BK78" s="67">
        <v>0</v>
      </c>
      <c r="BL78" s="67">
        <v>40</v>
      </c>
      <c r="BM78" s="67"/>
      <c r="BN78" s="67">
        <v>0</v>
      </c>
      <c r="BO78" s="67">
        <v>0</v>
      </c>
      <c r="BP78" s="67">
        <v>347.85</v>
      </c>
      <c r="BQ78" s="67">
        <v>199.43</v>
      </c>
      <c r="BR78" s="67">
        <v>22</v>
      </c>
    </row>
    <row r="79" spans="1:70" ht="96.75" x14ac:dyDescent="0.25">
      <c r="A79" s="67" t="s">
        <v>1893</v>
      </c>
      <c r="B79" s="67" t="s">
        <v>1894</v>
      </c>
      <c r="C79" s="67" t="s">
        <v>25</v>
      </c>
      <c r="D79" s="68" t="s">
        <v>71</v>
      </c>
      <c r="E79" s="67">
        <v>929</v>
      </c>
      <c r="F79" s="67" t="s">
        <v>4553</v>
      </c>
      <c r="G79" s="67" t="s">
        <v>38</v>
      </c>
      <c r="H79" s="67" t="s">
        <v>4554</v>
      </c>
      <c r="I79" s="68" t="s">
        <v>40</v>
      </c>
      <c r="J79" s="67">
        <v>5</v>
      </c>
      <c r="K79" s="67" t="s">
        <v>41</v>
      </c>
      <c r="L79" s="67" t="s">
        <v>41</v>
      </c>
      <c r="M79" s="67">
        <v>4</v>
      </c>
      <c r="N79" s="69" t="s">
        <v>5649</v>
      </c>
      <c r="O79" s="67">
        <v>10</v>
      </c>
      <c r="P79" s="67">
        <v>154.19</v>
      </c>
      <c r="Q79" s="67">
        <v>3.32</v>
      </c>
      <c r="R79" s="67"/>
      <c r="S79" s="67"/>
      <c r="T79" s="67"/>
      <c r="U79" s="67">
        <v>66.400000000000006</v>
      </c>
      <c r="V79" s="67"/>
      <c r="W79" s="67"/>
      <c r="X79" s="67"/>
      <c r="Y79" s="67"/>
      <c r="Z79" s="67"/>
      <c r="AA79" s="67"/>
      <c r="AB79" s="67">
        <v>34.47</v>
      </c>
      <c r="AC79" s="67"/>
      <c r="AD79" s="67"/>
      <c r="AE79" s="67"/>
      <c r="AF79" s="67"/>
      <c r="AG79" s="67"/>
      <c r="AH79" s="67"/>
      <c r="AI79" s="67">
        <v>114.19</v>
      </c>
      <c r="AJ79" s="67">
        <v>20.75</v>
      </c>
      <c r="AK79" s="67"/>
      <c r="AL79" s="67"/>
      <c r="AM79" s="67">
        <v>2</v>
      </c>
      <c r="AN79" s="67"/>
      <c r="AO79" s="67">
        <v>5</v>
      </c>
      <c r="AP79" s="67"/>
      <c r="AQ79" s="67"/>
      <c r="AR79" s="67"/>
      <c r="AS79" s="67"/>
      <c r="AT79" s="67"/>
      <c r="AU79" s="67"/>
      <c r="AV79" s="67"/>
      <c r="AW79" s="67">
        <v>10</v>
      </c>
      <c r="AX79" s="67">
        <v>17</v>
      </c>
      <c r="AY79" s="67"/>
      <c r="AZ79" s="67"/>
      <c r="BA79" s="67">
        <v>0</v>
      </c>
      <c r="BB79" s="67">
        <v>17</v>
      </c>
      <c r="BC79" s="67">
        <v>170</v>
      </c>
      <c r="BD79" s="67">
        <v>60</v>
      </c>
      <c r="BE79" s="67">
        <v>50</v>
      </c>
      <c r="BF79" s="67"/>
      <c r="BG79" s="67">
        <v>110</v>
      </c>
      <c r="BH79" s="67">
        <v>85</v>
      </c>
      <c r="BI79" s="67">
        <v>40</v>
      </c>
      <c r="BJ79" s="67">
        <v>45</v>
      </c>
      <c r="BK79" s="67"/>
      <c r="BL79" s="67">
        <v>85</v>
      </c>
      <c r="BM79" s="67"/>
      <c r="BN79" s="67"/>
      <c r="BO79" s="67">
        <v>0</v>
      </c>
      <c r="BP79" s="67">
        <v>344.94</v>
      </c>
      <c r="BQ79" s="67">
        <v>241.19</v>
      </c>
      <c r="BR79" s="67">
        <v>8</v>
      </c>
    </row>
    <row r="80" spans="1:70" ht="96.75" x14ac:dyDescent="0.25">
      <c r="A80" s="67" t="s">
        <v>1902</v>
      </c>
      <c r="B80" s="67" t="s">
        <v>1903</v>
      </c>
      <c r="C80" s="67" t="s">
        <v>25</v>
      </c>
      <c r="D80" s="68" t="s">
        <v>26</v>
      </c>
      <c r="E80" s="67">
        <v>929</v>
      </c>
      <c r="F80" s="67" t="s">
        <v>4553</v>
      </c>
      <c r="G80" s="67" t="s">
        <v>38</v>
      </c>
      <c r="H80" s="67" t="s">
        <v>4554</v>
      </c>
      <c r="I80" s="68" t="s">
        <v>40</v>
      </c>
      <c r="J80" s="67">
        <v>5</v>
      </c>
      <c r="K80" s="67" t="s">
        <v>41</v>
      </c>
      <c r="L80" s="67" t="s">
        <v>41</v>
      </c>
      <c r="M80" s="67">
        <v>4</v>
      </c>
      <c r="N80" s="69" t="s">
        <v>5649</v>
      </c>
      <c r="O80" s="67">
        <v>0</v>
      </c>
      <c r="P80" s="67">
        <v>289.55</v>
      </c>
      <c r="Q80" s="67">
        <v>43.16</v>
      </c>
      <c r="R80" s="67">
        <v>0</v>
      </c>
      <c r="S80" s="67">
        <v>10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126.39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179.55</v>
      </c>
      <c r="AJ80" s="67"/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0</v>
      </c>
      <c r="BC80" s="67">
        <v>50</v>
      </c>
      <c r="BD80" s="67">
        <v>40</v>
      </c>
      <c r="BE80" s="67">
        <v>0</v>
      </c>
      <c r="BF80" s="67">
        <v>0</v>
      </c>
      <c r="BG80" s="67">
        <v>40</v>
      </c>
      <c r="BH80" s="67">
        <v>32</v>
      </c>
      <c r="BI80" s="67">
        <v>32</v>
      </c>
      <c r="BJ80" s="67">
        <v>0</v>
      </c>
      <c r="BK80" s="67">
        <v>0</v>
      </c>
      <c r="BL80" s="67">
        <v>32</v>
      </c>
      <c r="BM80" s="67"/>
      <c r="BN80" s="67">
        <v>0</v>
      </c>
      <c r="BO80" s="67">
        <v>0</v>
      </c>
      <c r="BP80" s="67">
        <v>339.55</v>
      </c>
      <c r="BQ80" s="67">
        <v>219.55</v>
      </c>
      <c r="BR80" s="67">
        <v>15</v>
      </c>
    </row>
    <row r="81" spans="1:70" ht="96.75" x14ac:dyDescent="0.25">
      <c r="A81" s="67" t="s">
        <v>245</v>
      </c>
      <c r="B81" s="67" t="s">
        <v>246</v>
      </c>
      <c r="C81" s="67" t="s">
        <v>133</v>
      </c>
      <c r="D81" s="68" t="s">
        <v>98</v>
      </c>
      <c r="E81" s="67">
        <v>929</v>
      </c>
      <c r="F81" s="67" t="s">
        <v>4553</v>
      </c>
      <c r="G81" s="67" t="s">
        <v>38</v>
      </c>
      <c r="H81" s="67" t="s">
        <v>4554</v>
      </c>
      <c r="I81" s="68" t="s">
        <v>40</v>
      </c>
      <c r="J81" s="67">
        <v>5</v>
      </c>
      <c r="K81" s="67" t="s">
        <v>41</v>
      </c>
      <c r="L81" s="67" t="s">
        <v>41</v>
      </c>
      <c r="M81" s="67">
        <v>3</v>
      </c>
      <c r="N81" s="69" t="s">
        <v>5649</v>
      </c>
      <c r="O81" s="67">
        <v>0</v>
      </c>
      <c r="P81" s="67">
        <v>257.73</v>
      </c>
      <c r="Q81" s="67"/>
      <c r="R81" s="67"/>
      <c r="S81" s="67"/>
      <c r="T81" s="67"/>
      <c r="U81" s="67"/>
      <c r="V81" s="67"/>
      <c r="W81" s="67"/>
      <c r="X81" s="67">
        <v>16.440000000000001</v>
      </c>
      <c r="Y81" s="67"/>
      <c r="Z81" s="67"/>
      <c r="AA81" s="67">
        <v>66.849999999999994</v>
      </c>
      <c r="AB81" s="67">
        <v>0</v>
      </c>
      <c r="AC81" s="67"/>
      <c r="AD81" s="67"/>
      <c r="AE81" s="67"/>
      <c r="AF81" s="67"/>
      <c r="AG81" s="67"/>
      <c r="AH81" s="67"/>
      <c r="AI81" s="67">
        <v>83.289999999999992</v>
      </c>
      <c r="AJ81" s="67">
        <v>21</v>
      </c>
      <c r="AK81" s="67">
        <v>0</v>
      </c>
      <c r="AL81" s="67"/>
      <c r="AM81" s="67"/>
      <c r="AN81" s="67"/>
      <c r="AO81" s="67">
        <v>10</v>
      </c>
      <c r="AP81" s="67"/>
      <c r="AQ81" s="67"/>
      <c r="AR81" s="67"/>
      <c r="AS81" s="67"/>
      <c r="AT81" s="67"/>
      <c r="AU81" s="67">
        <v>0</v>
      </c>
      <c r="AV81" s="67"/>
      <c r="AW81" s="67"/>
      <c r="AX81" s="67">
        <v>10</v>
      </c>
      <c r="AY81" s="67"/>
      <c r="AZ81" s="67"/>
      <c r="BA81" s="67">
        <v>0</v>
      </c>
      <c r="BB81" s="67">
        <v>10</v>
      </c>
      <c r="BC81" s="67">
        <v>60</v>
      </c>
      <c r="BD81" s="67">
        <v>50</v>
      </c>
      <c r="BE81" s="67"/>
      <c r="BF81" s="67"/>
      <c r="BG81" s="67">
        <v>50</v>
      </c>
      <c r="BH81" s="67">
        <v>40</v>
      </c>
      <c r="BI81" s="67">
        <v>40</v>
      </c>
      <c r="BJ81" s="67"/>
      <c r="BK81" s="67"/>
      <c r="BL81" s="67">
        <v>40</v>
      </c>
      <c r="BM81" s="67"/>
      <c r="BN81" s="67"/>
      <c r="BO81" s="67">
        <v>0</v>
      </c>
      <c r="BP81" s="67">
        <v>338.73</v>
      </c>
      <c r="BQ81" s="67">
        <v>143.29</v>
      </c>
      <c r="BR81" s="67">
        <v>36</v>
      </c>
    </row>
    <row r="82" spans="1:70" ht="96.75" x14ac:dyDescent="0.25">
      <c r="A82" s="67" t="s">
        <v>3944</v>
      </c>
      <c r="B82" s="67" t="s">
        <v>3945</v>
      </c>
      <c r="C82" s="67" t="s">
        <v>157</v>
      </c>
      <c r="D82" s="68" t="s">
        <v>84</v>
      </c>
      <c r="E82" s="67">
        <v>929</v>
      </c>
      <c r="F82" s="67" t="s">
        <v>4553</v>
      </c>
      <c r="G82" s="67" t="s">
        <v>38</v>
      </c>
      <c r="H82" s="67" t="s">
        <v>4554</v>
      </c>
      <c r="I82" s="68" t="s">
        <v>40</v>
      </c>
      <c r="J82" s="67">
        <v>5</v>
      </c>
      <c r="K82" s="67" t="s">
        <v>41</v>
      </c>
      <c r="L82" s="67" t="s">
        <v>41</v>
      </c>
      <c r="M82" s="67">
        <v>1</v>
      </c>
      <c r="N82" s="69" t="s">
        <v>5649</v>
      </c>
      <c r="O82" s="67">
        <v>10</v>
      </c>
      <c r="P82" s="67">
        <v>259.89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157.03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167.03</v>
      </c>
      <c r="AJ82" s="67">
        <v>36</v>
      </c>
      <c r="AK82" s="67">
        <v>0.5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2</v>
      </c>
      <c r="AR82" s="67">
        <v>0</v>
      </c>
      <c r="AS82" s="67">
        <v>2.7</v>
      </c>
      <c r="AT82" s="67">
        <v>0</v>
      </c>
      <c r="AU82" s="67">
        <v>0</v>
      </c>
      <c r="AV82" s="67">
        <v>0</v>
      </c>
      <c r="AW82" s="67">
        <v>0</v>
      </c>
      <c r="AX82" s="67">
        <v>5.2</v>
      </c>
      <c r="AY82" s="67">
        <v>20</v>
      </c>
      <c r="AZ82" s="67">
        <v>0</v>
      </c>
      <c r="BA82" s="67">
        <v>20</v>
      </c>
      <c r="BB82" s="67">
        <v>25.2</v>
      </c>
      <c r="BC82" s="67">
        <v>30</v>
      </c>
      <c r="BD82" s="67">
        <v>30</v>
      </c>
      <c r="BE82" s="67">
        <v>0</v>
      </c>
      <c r="BF82" s="67">
        <v>0</v>
      </c>
      <c r="BG82" s="67">
        <v>30</v>
      </c>
      <c r="BH82" s="67">
        <v>16</v>
      </c>
      <c r="BI82" s="67">
        <v>16</v>
      </c>
      <c r="BJ82" s="67">
        <v>0</v>
      </c>
      <c r="BK82" s="67">
        <v>0</v>
      </c>
      <c r="BL82" s="67">
        <v>16</v>
      </c>
      <c r="BM82" s="67"/>
      <c r="BN82" s="67">
        <v>0</v>
      </c>
      <c r="BO82" s="67">
        <v>0</v>
      </c>
      <c r="BP82" s="67">
        <v>325.89</v>
      </c>
      <c r="BQ82" s="67">
        <v>222.23</v>
      </c>
      <c r="BR82" s="67">
        <v>14</v>
      </c>
    </row>
    <row r="83" spans="1:70" ht="96.75" x14ac:dyDescent="0.25">
      <c r="A83" s="67" t="s">
        <v>3967</v>
      </c>
      <c r="B83" s="67" t="s">
        <v>3968</v>
      </c>
      <c r="C83" s="67" t="s">
        <v>419</v>
      </c>
      <c r="D83" s="68" t="s">
        <v>84</v>
      </c>
      <c r="E83" s="67">
        <v>929</v>
      </c>
      <c r="F83" s="67" t="s">
        <v>4553</v>
      </c>
      <c r="G83" s="67" t="s">
        <v>38</v>
      </c>
      <c r="H83" s="67" t="s">
        <v>4554</v>
      </c>
      <c r="I83" s="68" t="s">
        <v>40</v>
      </c>
      <c r="J83" s="67">
        <v>5</v>
      </c>
      <c r="K83" s="67" t="s">
        <v>41</v>
      </c>
      <c r="L83" s="67" t="s">
        <v>41</v>
      </c>
      <c r="M83" s="67">
        <v>2</v>
      </c>
      <c r="N83" s="69" t="s">
        <v>5649</v>
      </c>
      <c r="O83" s="67">
        <v>10</v>
      </c>
      <c r="P83" s="67">
        <v>134.85</v>
      </c>
      <c r="Q83" s="67"/>
      <c r="R83" s="67">
        <v>7</v>
      </c>
      <c r="S83" s="67">
        <v>1.25</v>
      </c>
      <c r="T83" s="67"/>
      <c r="U83" s="67"/>
      <c r="V83" s="67"/>
      <c r="W83" s="67"/>
      <c r="X83" s="67"/>
      <c r="Y83" s="67"/>
      <c r="Z83" s="67"/>
      <c r="AA83" s="67"/>
      <c r="AB83" s="67">
        <v>76.599999999999994</v>
      </c>
      <c r="AC83" s="67"/>
      <c r="AD83" s="67"/>
      <c r="AE83" s="67"/>
      <c r="AF83" s="67"/>
      <c r="AG83" s="67"/>
      <c r="AH83" s="67"/>
      <c r="AI83" s="67">
        <v>94.85</v>
      </c>
      <c r="AJ83" s="67">
        <v>40</v>
      </c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>
        <v>10</v>
      </c>
      <c r="AW83" s="67">
        <v>10</v>
      </c>
      <c r="AX83" s="67">
        <v>20</v>
      </c>
      <c r="AY83" s="67">
        <v>0</v>
      </c>
      <c r="AZ83" s="67"/>
      <c r="BA83" s="67">
        <v>0</v>
      </c>
      <c r="BB83" s="67">
        <v>20</v>
      </c>
      <c r="BC83" s="67">
        <v>140</v>
      </c>
      <c r="BD83" s="67"/>
      <c r="BE83" s="67">
        <v>0</v>
      </c>
      <c r="BF83" s="67"/>
      <c r="BG83" s="67">
        <v>0</v>
      </c>
      <c r="BH83" s="67">
        <v>60</v>
      </c>
      <c r="BI83" s="67"/>
      <c r="BJ83" s="67">
        <v>60</v>
      </c>
      <c r="BK83" s="67"/>
      <c r="BL83" s="67">
        <v>60</v>
      </c>
      <c r="BM83" s="67"/>
      <c r="BN83" s="67"/>
      <c r="BO83" s="67">
        <v>0</v>
      </c>
      <c r="BP83" s="67">
        <v>314.85000000000002</v>
      </c>
      <c r="BQ83" s="67">
        <v>114.85</v>
      </c>
      <c r="BR83" s="67">
        <v>42</v>
      </c>
    </row>
    <row r="84" spans="1:70" ht="156.75" x14ac:dyDescent="0.25">
      <c r="A84" s="70" t="s">
        <v>1928</v>
      </c>
      <c r="B84" s="70" t="s">
        <v>1929</v>
      </c>
      <c r="C84" s="70" t="s">
        <v>25</v>
      </c>
      <c r="D84" s="71" t="s">
        <v>26</v>
      </c>
      <c r="E84" s="70">
        <v>929</v>
      </c>
      <c r="F84" s="70" t="s">
        <v>4553</v>
      </c>
      <c r="G84" s="70" t="s">
        <v>38</v>
      </c>
      <c r="H84" s="70" t="s">
        <v>4554</v>
      </c>
      <c r="I84" s="71" t="s">
        <v>40</v>
      </c>
      <c r="J84" s="70">
        <v>5</v>
      </c>
      <c r="K84" s="70" t="s">
        <v>41</v>
      </c>
      <c r="L84" s="70" t="s">
        <v>41</v>
      </c>
      <c r="M84" s="70">
        <v>1</v>
      </c>
      <c r="N84" s="72" t="s">
        <v>5720</v>
      </c>
      <c r="O84" s="70">
        <v>50</v>
      </c>
      <c r="P84" s="70">
        <v>272.18099999999998</v>
      </c>
      <c r="Q84" s="70"/>
      <c r="R84" s="70"/>
      <c r="S84" s="70"/>
      <c r="T84" s="70"/>
      <c r="U84" s="70">
        <v>13.28</v>
      </c>
      <c r="V84" s="70"/>
      <c r="W84" s="70"/>
      <c r="X84" s="70">
        <v>12.33</v>
      </c>
      <c r="Y84" s="70"/>
      <c r="Z84" s="70"/>
      <c r="AA84" s="70">
        <v>97.41</v>
      </c>
      <c r="AB84" s="70"/>
      <c r="AC84" s="70"/>
      <c r="AD84" s="70"/>
      <c r="AE84" s="70">
        <v>99.161000000000001</v>
      </c>
      <c r="AF84" s="70"/>
      <c r="AG84" s="70"/>
      <c r="AH84" s="70"/>
      <c r="AI84" s="70">
        <v>272.18099999999998</v>
      </c>
      <c r="AJ84" s="70">
        <v>1.25</v>
      </c>
      <c r="AK84" s="70"/>
      <c r="AL84" s="70"/>
      <c r="AM84" s="70"/>
      <c r="AN84" s="70"/>
      <c r="AO84" s="70">
        <v>1.25</v>
      </c>
      <c r="AP84" s="70"/>
      <c r="AQ84" s="70"/>
      <c r="AR84" s="70"/>
      <c r="AS84" s="70"/>
      <c r="AT84" s="70"/>
      <c r="AU84" s="70"/>
      <c r="AV84" s="70"/>
      <c r="AW84" s="70"/>
      <c r="AX84" s="70">
        <v>1.25</v>
      </c>
      <c r="AY84" s="70"/>
      <c r="AZ84" s="70"/>
      <c r="BA84" s="70">
        <v>0</v>
      </c>
      <c r="BB84" s="70">
        <v>1.25</v>
      </c>
      <c r="BC84" s="70">
        <v>40</v>
      </c>
      <c r="BD84" s="70">
        <v>40</v>
      </c>
      <c r="BE84" s="70"/>
      <c r="BF84" s="70"/>
      <c r="BG84" s="70">
        <v>40</v>
      </c>
      <c r="BH84" s="70">
        <v>24</v>
      </c>
      <c r="BI84" s="70">
        <v>24</v>
      </c>
      <c r="BJ84" s="70"/>
      <c r="BK84" s="70"/>
      <c r="BL84" s="70">
        <v>24</v>
      </c>
      <c r="BM84" s="70"/>
      <c r="BN84" s="70"/>
      <c r="BO84" s="70">
        <v>0</v>
      </c>
      <c r="BP84" s="70">
        <v>313.43099999999998</v>
      </c>
      <c r="BQ84" s="70"/>
      <c r="BR84" s="70"/>
    </row>
    <row r="85" spans="1:70" ht="96.75" x14ac:dyDescent="0.25">
      <c r="A85" s="67" t="s">
        <v>291</v>
      </c>
      <c r="B85" s="67" t="s">
        <v>292</v>
      </c>
      <c r="C85" s="67" t="s">
        <v>57</v>
      </c>
      <c r="D85" s="68" t="s">
        <v>26</v>
      </c>
      <c r="E85" s="67">
        <v>929</v>
      </c>
      <c r="F85" s="67" t="s">
        <v>4553</v>
      </c>
      <c r="G85" s="67" t="s">
        <v>38</v>
      </c>
      <c r="H85" s="67" t="s">
        <v>4554</v>
      </c>
      <c r="I85" s="68" t="s">
        <v>40</v>
      </c>
      <c r="J85" s="67">
        <v>5</v>
      </c>
      <c r="K85" s="67" t="s">
        <v>41</v>
      </c>
      <c r="L85" s="67" t="s">
        <v>41</v>
      </c>
      <c r="M85" s="67">
        <v>4</v>
      </c>
      <c r="N85" s="69" t="s">
        <v>5649</v>
      </c>
      <c r="O85" s="67">
        <v>10</v>
      </c>
      <c r="P85" s="67">
        <v>220.4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95.5</v>
      </c>
      <c r="AB85" s="67">
        <v>114.9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220.4</v>
      </c>
      <c r="AJ85" s="67">
        <v>30.3</v>
      </c>
      <c r="AK85" s="67">
        <v>0.5</v>
      </c>
      <c r="AL85" s="67">
        <v>0</v>
      </c>
      <c r="AM85" s="67">
        <v>1</v>
      </c>
      <c r="AN85" s="67">
        <v>0</v>
      </c>
      <c r="AO85" s="67">
        <v>3.75</v>
      </c>
      <c r="AP85" s="67">
        <v>0</v>
      </c>
      <c r="AQ85" s="67">
        <v>0</v>
      </c>
      <c r="AR85" s="67">
        <v>0</v>
      </c>
      <c r="AS85" s="67">
        <v>10.8</v>
      </c>
      <c r="AT85" s="67">
        <v>0</v>
      </c>
      <c r="AU85" s="67">
        <v>0</v>
      </c>
      <c r="AV85" s="67">
        <v>0</v>
      </c>
      <c r="AW85" s="67">
        <v>0</v>
      </c>
      <c r="AX85" s="67">
        <v>16.05</v>
      </c>
      <c r="AY85" s="67">
        <v>0</v>
      </c>
      <c r="AZ85" s="67">
        <v>0</v>
      </c>
      <c r="BA85" s="67">
        <v>0</v>
      </c>
      <c r="BB85" s="67">
        <v>16.05</v>
      </c>
      <c r="BC85" s="67">
        <v>50</v>
      </c>
      <c r="BD85" s="67">
        <v>50</v>
      </c>
      <c r="BE85" s="67">
        <v>0</v>
      </c>
      <c r="BF85" s="67">
        <v>0</v>
      </c>
      <c r="BG85" s="67">
        <v>50</v>
      </c>
      <c r="BH85" s="67">
        <v>32</v>
      </c>
      <c r="BI85" s="67">
        <v>32</v>
      </c>
      <c r="BJ85" s="67">
        <v>0</v>
      </c>
      <c r="BK85" s="67">
        <v>0</v>
      </c>
      <c r="BL85" s="67">
        <v>32</v>
      </c>
      <c r="BM85" s="67"/>
      <c r="BN85" s="67">
        <v>0</v>
      </c>
      <c r="BO85" s="67">
        <v>0</v>
      </c>
      <c r="BP85" s="67">
        <v>300.7</v>
      </c>
      <c r="BQ85" s="67">
        <v>286.45000000000005</v>
      </c>
      <c r="BR85" s="67">
        <v>1</v>
      </c>
    </row>
    <row r="86" spans="1:70" ht="96.75" x14ac:dyDescent="0.25">
      <c r="A86" s="67" t="s">
        <v>312</v>
      </c>
      <c r="B86" s="67" t="s">
        <v>313</v>
      </c>
      <c r="C86" s="67" t="s">
        <v>25</v>
      </c>
      <c r="D86" s="68" t="s">
        <v>71</v>
      </c>
      <c r="E86" s="67">
        <v>929</v>
      </c>
      <c r="F86" s="67" t="s">
        <v>4553</v>
      </c>
      <c r="G86" s="67" t="s">
        <v>38</v>
      </c>
      <c r="H86" s="67" t="s">
        <v>4554</v>
      </c>
      <c r="I86" s="68" t="s">
        <v>40</v>
      </c>
      <c r="J86" s="67">
        <v>5</v>
      </c>
      <c r="K86" s="67" t="s">
        <v>41</v>
      </c>
      <c r="L86" s="67" t="s">
        <v>41</v>
      </c>
      <c r="M86" s="67">
        <v>4</v>
      </c>
      <c r="N86" s="69" t="s">
        <v>5649</v>
      </c>
      <c r="O86" s="67">
        <v>10</v>
      </c>
      <c r="P86" s="67">
        <v>239.87</v>
      </c>
      <c r="Q86" s="67"/>
      <c r="R86" s="67"/>
      <c r="S86" s="67"/>
      <c r="T86" s="67"/>
      <c r="U86" s="67"/>
      <c r="V86" s="67"/>
      <c r="W86" s="67"/>
      <c r="X86" s="67">
        <v>5.48</v>
      </c>
      <c r="Y86" s="67"/>
      <c r="Z86" s="67"/>
      <c r="AA86" s="67">
        <v>32.47</v>
      </c>
      <c r="AB86" s="67">
        <v>91.92</v>
      </c>
      <c r="AC86" s="67"/>
      <c r="AD86" s="67"/>
      <c r="AE86" s="67"/>
      <c r="AF86" s="67"/>
      <c r="AG86" s="67"/>
      <c r="AH86" s="67">
        <v>100</v>
      </c>
      <c r="AI86" s="67">
        <v>239.87</v>
      </c>
      <c r="AJ86" s="67">
        <v>13</v>
      </c>
      <c r="AK86" s="67">
        <v>0.5</v>
      </c>
      <c r="AL86" s="67"/>
      <c r="AM86" s="67"/>
      <c r="AN86" s="67"/>
      <c r="AO86" s="67">
        <v>2.5</v>
      </c>
      <c r="AP86" s="67"/>
      <c r="AQ86" s="67"/>
      <c r="AR86" s="67"/>
      <c r="AS86" s="67"/>
      <c r="AT86" s="67"/>
      <c r="AU86" s="67"/>
      <c r="AV86" s="67"/>
      <c r="AW86" s="67">
        <v>10</v>
      </c>
      <c r="AX86" s="67">
        <v>13</v>
      </c>
      <c r="AY86" s="67"/>
      <c r="AZ86" s="67"/>
      <c r="BA86" s="67">
        <v>0</v>
      </c>
      <c r="BB86" s="67">
        <v>13</v>
      </c>
      <c r="BC86" s="67">
        <v>30</v>
      </c>
      <c r="BD86" s="67">
        <v>30</v>
      </c>
      <c r="BE86" s="67"/>
      <c r="BF86" s="67"/>
      <c r="BG86" s="67">
        <v>30</v>
      </c>
      <c r="BH86" s="67">
        <v>16</v>
      </c>
      <c r="BI86" s="67">
        <v>16</v>
      </c>
      <c r="BJ86" s="67"/>
      <c r="BK86" s="67"/>
      <c r="BL86" s="67">
        <v>16</v>
      </c>
      <c r="BM86" s="67"/>
      <c r="BN86" s="67"/>
      <c r="BO86" s="67">
        <v>0</v>
      </c>
      <c r="BP86" s="67">
        <v>282.87</v>
      </c>
      <c r="BQ86" s="67">
        <v>282.87</v>
      </c>
      <c r="BR86" s="67">
        <v>2</v>
      </c>
    </row>
    <row r="87" spans="1:70" ht="96.75" x14ac:dyDescent="0.25">
      <c r="A87" s="70" t="s">
        <v>1940</v>
      </c>
      <c r="B87" s="70" t="s">
        <v>1941</v>
      </c>
      <c r="C87" s="70" t="s">
        <v>25</v>
      </c>
      <c r="D87" s="71" t="s">
        <v>26</v>
      </c>
      <c r="E87" s="70">
        <v>929</v>
      </c>
      <c r="F87" s="70" t="s">
        <v>4553</v>
      </c>
      <c r="G87" s="70" t="s">
        <v>38</v>
      </c>
      <c r="H87" s="70" t="s">
        <v>4554</v>
      </c>
      <c r="I87" s="71" t="s">
        <v>40</v>
      </c>
      <c r="J87" s="70">
        <v>5</v>
      </c>
      <c r="K87" s="70" t="s">
        <v>41</v>
      </c>
      <c r="L87" s="70" t="s">
        <v>41</v>
      </c>
      <c r="M87" s="70">
        <v>3</v>
      </c>
      <c r="N87" s="72" t="s">
        <v>5636</v>
      </c>
      <c r="O87" s="70">
        <v>10</v>
      </c>
      <c r="P87" s="70">
        <v>234.9</v>
      </c>
      <c r="Q87" s="70"/>
      <c r="R87" s="70">
        <v>6</v>
      </c>
      <c r="S87" s="70">
        <v>48.75</v>
      </c>
      <c r="T87" s="70"/>
      <c r="U87" s="70"/>
      <c r="V87" s="70"/>
      <c r="W87" s="70"/>
      <c r="X87" s="70"/>
      <c r="Y87" s="70"/>
      <c r="Z87" s="70"/>
      <c r="AA87" s="70">
        <v>108.87</v>
      </c>
      <c r="AB87" s="70">
        <v>61.28</v>
      </c>
      <c r="AC87" s="70"/>
      <c r="AD87" s="70"/>
      <c r="AE87" s="70"/>
      <c r="AF87" s="70"/>
      <c r="AG87" s="70"/>
      <c r="AH87" s="70"/>
      <c r="AI87" s="70">
        <v>234.9</v>
      </c>
      <c r="AJ87" s="70">
        <v>13.75</v>
      </c>
      <c r="AK87" s="70"/>
      <c r="AL87" s="70"/>
      <c r="AM87" s="70"/>
      <c r="AN87" s="70"/>
      <c r="AO87" s="70">
        <v>3.75</v>
      </c>
      <c r="AP87" s="70"/>
      <c r="AQ87" s="70"/>
      <c r="AR87" s="70"/>
      <c r="AS87" s="70"/>
      <c r="AT87" s="70"/>
      <c r="AU87" s="70">
        <v>10</v>
      </c>
      <c r="AV87" s="70"/>
      <c r="AW87" s="70"/>
      <c r="AX87" s="70">
        <v>13.75</v>
      </c>
      <c r="AY87" s="70"/>
      <c r="AZ87" s="70"/>
      <c r="BA87" s="70">
        <v>0</v>
      </c>
      <c r="BB87" s="70">
        <v>13.75</v>
      </c>
      <c r="BC87" s="70">
        <v>30</v>
      </c>
      <c r="BD87" s="70">
        <v>30</v>
      </c>
      <c r="BE87" s="70"/>
      <c r="BF87" s="70"/>
      <c r="BG87" s="70">
        <v>30</v>
      </c>
      <c r="BH87" s="70">
        <v>16</v>
      </c>
      <c r="BI87" s="70">
        <v>16</v>
      </c>
      <c r="BJ87" s="70"/>
      <c r="BK87" s="70"/>
      <c r="BL87" s="70">
        <v>16</v>
      </c>
      <c r="BM87" s="70"/>
      <c r="BN87" s="70"/>
      <c r="BO87" s="70">
        <v>0</v>
      </c>
      <c r="BP87" s="70">
        <v>278.64999999999998</v>
      </c>
      <c r="BQ87" s="70"/>
      <c r="BR87" s="70"/>
    </row>
    <row r="88" spans="1:70" ht="96.75" x14ac:dyDescent="0.25">
      <c r="A88" s="67" t="s">
        <v>1950</v>
      </c>
      <c r="B88" s="67" t="s">
        <v>1951</v>
      </c>
      <c r="C88" s="67" t="s">
        <v>25</v>
      </c>
      <c r="D88" s="68" t="s">
        <v>71</v>
      </c>
      <c r="E88" s="67">
        <v>929</v>
      </c>
      <c r="F88" s="67" t="s">
        <v>4553</v>
      </c>
      <c r="G88" s="67" t="s">
        <v>38</v>
      </c>
      <c r="H88" s="67" t="s">
        <v>4554</v>
      </c>
      <c r="I88" s="68" t="s">
        <v>40</v>
      </c>
      <c r="J88" s="67">
        <v>5</v>
      </c>
      <c r="K88" s="67" t="s">
        <v>41</v>
      </c>
      <c r="L88" s="67" t="s">
        <v>41</v>
      </c>
      <c r="M88" s="67">
        <v>1</v>
      </c>
      <c r="N88" s="69" t="s">
        <v>5649</v>
      </c>
      <c r="O88" s="67">
        <v>10</v>
      </c>
      <c r="P88" s="67">
        <v>160.86000000000001</v>
      </c>
      <c r="Q88" s="67">
        <v>2.4900000000000002</v>
      </c>
      <c r="R88" s="67">
        <v>0</v>
      </c>
      <c r="S88" s="67">
        <v>0</v>
      </c>
      <c r="T88" s="67">
        <v>0</v>
      </c>
      <c r="U88" s="67">
        <v>87.98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42.13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142.6</v>
      </c>
      <c r="AJ88" s="67">
        <v>4.5</v>
      </c>
      <c r="AK88" s="67">
        <v>0.5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0.5</v>
      </c>
      <c r="AY88" s="67">
        <v>0</v>
      </c>
      <c r="AZ88" s="67">
        <v>0</v>
      </c>
      <c r="BA88" s="67">
        <v>0</v>
      </c>
      <c r="BB88" s="67">
        <v>0.5</v>
      </c>
      <c r="BC88" s="67">
        <v>110</v>
      </c>
      <c r="BD88" s="67">
        <v>60</v>
      </c>
      <c r="BE88" s="67">
        <v>0</v>
      </c>
      <c r="BF88" s="67">
        <v>0</v>
      </c>
      <c r="BG88" s="67">
        <v>60</v>
      </c>
      <c r="BH88" s="67">
        <v>55</v>
      </c>
      <c r="BI88" s="67">
        <v>40</v>
      </c>
      <c r="BJ88" s="67">
        <v>15</v>
      </c>
      <c r="BK88" s="67">
        <v>0</v>
      </c>
      <c r="BL88" s="67">
        <v>55</v>
      </c>
      <c r="BM88" s="67"/>
      <c r="BN88" s="67">
        <v>0</v>
      </c>
      <c r="BO88" s="67">
        <v>0</v>
      </c>
      <c r="BP88" s="67">
        <v>275.36</v>
      </c>
      <c r="BQ88" s="67">
        <v>203.1</v>
      </c>
      <c r="BR88" s="67">
        <v>20</v>
      </c>
    </row>
    <row r="89" spans="1:70" ht="96.75" x14ac:dyDescent="0.25">
      <c r="A89" s="67" t="s">
        <v>1182</v>
      </c>
      <c r="B89" s="67" t="s">
        <v>1183</v>
      </c>
      <c r="C89" s="67" t="s">
        <v>25</v>
      </c>
      <c r="D89" s="68" t="s">
        <v>168</v>
      </c>
      <c r="E89" s="67">
        <v>929</v>
      </c>
      <c r="F89" s="67" t="s">
        <v>4553</v>
      </c>
      <c r="G89" s="67" t="s">
        <v>38</v>
      </c>
      <c r="H89" s="67" t="s">
        <v>4554</v>
      </c>
      <c r="I89" s="68" t="s">
        <v>40</v>
      </c>
      <c r="J89" s="67">
        <v>5</v>
      </c>
      <c r="K89" s="67" t="s">
        <v>41</v>
      </c>
      <c r="L89" s="67" t="s">
        <v>41</v>
      </c>
      <c r="M89" s="67">
        <v>3</v>
      </c>
      <c r="N89" s="69" t="s">
        <v>5649</v>
      </c>
      <c r="O89" s="67">
        <v>10</v>
      </c>
      <c r="P89" s="67">
        <v>173.04</v>
      </c>
      <c r="Q89" s="67"/>
      <c r="R89" s="67"/>
      <c r="S89" s="67"/>
      <c r="T89" s="67"/>
      <c r="U89" s="67">
        <v>0</v>
      </c>
      <c r="V89" s="67"/>
      <c r="W89" s="67"/>
      <c r="X89" s="67">
        <v>5.48</v>
      </c>
      <c r="Y89" s="67"/>
      <c r="Z89" s="67"/>
      <c r="AA89" s="67"/>
      <c r="AB89" s="67">
        <v>45.96</v>
      </c>
      <c r="AC89" s="67"/>
      <c r="AD89" s="67"/>
      <c r="AE89" s="67"/>
      <c r="AF89" s="67"/>
      <c r="AG89" s="67">
        <v>91.68</v>
      </c>
      <c r="AH89" s="67"/>
      <c r="AI89" s="67">
        <v>153.12</v>
      </c>
      <c r="AJ89" s="67">
        <v>45</v>
      </c>
      <c r="AK89" s="67">
        <v>2.5</v>
      </c>
      <c r="AL89" s="67"/>
      <c r="AM89" s="67">
        <v>10</v>
      </c>
      <c r="AN89" s="67"/>
      <c r="AO89" s="67">
        <v>2.5</v>
      </c>
      <c r="AP89" s="67"/>
      <c r="AQ89" s="67"/>
      <c r="AR89" s="67"/>
      <c r="AS89" s="67"/>
      <c r="AT89" s="67"/>
      <c r="AU89" s="67"/>
      <c r="AV89" s="67"/>
      <c r="AW89" s="67">
        <v>0</v>
      </c>
      <c r="AX89" s="67">
        <v>15</v>
      </c>
      <c r="AY89" s="67">
        <v>20</v>
      </c>
      <c r="AZ89" s="67"/>
      <c r="BA89" s="67">
        <v>20</v>
      </c>
      <c r="BB89" s="67">
        <v>35</v>
      </c>
      <c r="BC89" s="67">
        <v>50</v>
      </c>
      <c r="BD89" s="67">
        <v>50</v>
      </c>
      <c r="BE89" s="67"/>
      <c r="BF89" s="67"/>
      <c r="BG89" s="67">
        <v>50</v>
      </c>
      <c r="BH89" s="67">
        <v>32</v>
      </c>
      <c r="BI89" s="67">
        <v>32</v>
      </c>
      <c r="BJ89" s="67"/>
      <c r="BK89" s="67"/>
      <c r="BL89" s="67">
        <v>32</v>
      </c>
      <c r="BM89" s="67"/>
      <c r="BN89" s="67"/>
      <c r="BO89" s="67">
        <v>0</v>
      </c>
      <c r="BP89" s="67">
        <v>268.04000000000002</v>
      </c>
      <c r="BQ89" s="67">
        <v>238.12</v>
      </c>
      <c r="BR89" s="67">
        <v>10</v>
      </c>
    </row>
    <row r="90" spans="1:70" ht="108.75" x14ac:dyDescent="0.25">
      <c r="A90" s="70" t="s">
        <v>4642</v>
      </c>
      <c r="B90" s="70" t="s">
        <v>4643</v>
      </c>
      <c r="C90" s="70" t="s">
        <v>25</v>
      </c>
      <c r="D90" s="71" t="s">
        <v>26</v>
      </c>
      <c r="E90" s="70">
        <v>929</v>
      </c>
      <c r="F90" s="70" t="s">
        <v>4553</v>
      </c>
      <c r="G90" s="70" t="s">
        <v>38</v>
      </c>
      <c r="H90" s="70" t="s">
        <v>4554</v>
      </c>
      <c r="I90" s="71" t="s">
        <v>40</v>
      </c>
      <c r="J90" s="70">
        <v>5</v>
      </c>
      <c r="K90" s="70" t="s">
        <v>41</v>
      </c>
      <c r="L90" s="70" t="s">
        <v>41</v>
      </c>
      <c r="M90" s="70">
        <v>3</v>
      </c>
      <c r="N90" s="72" t="s">
        <v>5644</v>
      </c>
      <c r="O90" s="70">
        <v>10</v>
      </c>
      <c r="P90" s="70">
        <v>171.88</v>
      </c>
      <c r="Q90" s="70"/>
      <c r="R90" s="70"/>
      <c r="S90" s="70"/>
      <c r="T90" s="70"/>
      <c r="U90" s="70"/>
      <c r="V90" s="70"/>
      <c r="W90" s="70"/>
      <c r="X90" s="70">
        <v>16.440000000000001</v>
      </c>
      <c r="Y90" s="70"/>
      <c r="Z90" s="70"/>
      <c r="AA90" s="70">
        <v>38.200000000000003</v>
      </c>
      <c r="AB90" s="70">
        <v>107.24</v>
      </c>
      <c r="AC90" s="70"/>
      <c r="AD90" s="70"/>
      <c r="AE90" s="70"/>
      <c r="AF90" s="70"/>
      <c r="AG90" s="70"/>
      <c r="AH90" s="70"/>
      <c r="AI90" s="70">
        <v>171.88</v>
      </c>
      <c r="AJ90" s="70">
        <v>33.9</v>
      </c>
      <c r="AK90" s="70"/>
      <c r="AL90" s="70"/>
      <c r="AM90" s="70">
        <v>1</v>
      </c>
      <c r="AN90" s="70"/>
      <c r="AO90" s="70">
        <v>7.5</v>
      </c>
      <c r="AP90" s="70"/>
      <c r="AQ90" s="70"/>
      <c r="AR90" s="70"/>
      <c r="AS90" s="70">
        <v>5.4</v>
      </c>
      <c r="AT90" s="70"/>
      <c r="AU90" s="70"/>
      <c r="AV90" s="70">
        <v>10</v>
      </c>
      <c r="AW90" s="70">
        <v>10</v>
      </c>
      <c r="AX90" s="70">
        <v>33.9</v>
      </c>
      <c r="AY90" s="70"/>
      <c r="AZ90" s="70"/>
      <c r="BA90" s="70">
        <v>0</v>
      </c>
      <c r="BB90" s="70">
        <v>33.9</v>
      </c>
      <c r="BC90" s="70">
        <v>60</v>
      </c>
      <c r="BD90" s="70">
        <v>60</v>
      </c>
      <c r="BE90" s="70"/>
      <c r="BF90" s="70"/>
      <c r="BG90" s="70">
        <v>60</v>
      </c>
      <c r="BH90" s="70">
        <v>40</v>
      </c>
      <c r="BI90" s="70">
        <v>40</v>
      </c>
      <c r="BJ90" s="70"/>
      <c r="BK90" s="70"/>
      <c r="BL90" s="70">
        <v>40</v>
      </c>
      <c r="BM90" s="70"/>
      <c r="BN90" s="70"/>
      <c r="BO90" s="70">
        <v>0</v>
      </c>
      <c r="BP90" s="70">
        <v>265.77999999999997</v>
      </c>
      <c r="BQ90" s="70"/>
      <c r="BR90" s="70"/>
    </row>
    <row r="91" spans="1:70" ht="120.75" x14ac:dyDescent="0.25">
      <c r="A91" s="70" t="s">
        <v>322</v>
      </c>
      <c r="B91" s="70" t="s">
        <v>323</v>
      </c>
      <c r="C91" s="70" t="s">
        <v>25</v>
      </c>
      <c r="D91" s="71" t="s">
        <v>26</v>
      </c>
      <c r="E91" s="70">
        <v>929</v>
      </c>
      <c r="F91" s="70" t="s">
        <v>4553</v>
      </c>
      <c r="G91" s="70" t="s">
        <v>38</v>
      </c>
      <c r="H91" s="70" t="s">
        <v>4554</v>
      </c>
      <c r="I91" s="71" t="s">
        <v>40</v>
      </c>
      <c r="J91" s="70">
        <v>5</v>
      </c>
      <c r="K91" s="70" t="s">
        <v>41</v>
      </c>
      <c r="L91" s="70" t="s">
        <v>41</v>
      </c>
      <c r="M91" s="70">
        <v>4</v>
      </c>
      <c r="N91" s="72" t="s">
        <v>5645</v>
      </c>
      <c r="O91" s="70">
        <v>10</v>
      </c>
      <c r="P91" s="70">
        <v>176.34</v>
      </c>
      <c r="Q91" s="70"/>
      <c r="R91" s="70"/>
      <c r="S91" s="70"/>
      <c r="T91" s="70"/>
      <c r="U91" s="70"/>
      <c r="V91" s="70"/>
      <c r="W91" s="70"/>
      <c r="X91" s="70">
        <v>5.48</v>
      </c>
      <c r="Y91" s="70"/>
      <c r="Z91" s="70"/>
      <c r="AA91" s="70"/>
      <c r="AB91" s="70">
        <v>160.86000000000001</v>
      </c>
      <c r="AC91" s="70"/>
      <c r="AD91" s="70"/>
      <c r="AE91" s="70"/>
      <c r="AF91" s="70"/>
      <c r="AG91" s="70"/>
      <c r="AH91" s="70"/>
      <c r="AI91" s="70">
        <v>176.34</v>
      </c>
      <c r="AJ91" s="70">
        <v>82.4</v>
      </c>
      <c r="AK91" s="70"/>
      <c r="AL91" s="70"/>
      <c r="AM91" s="70">
        <v>1</v>
      </c>
      <c r="AN91" s="70"/>
      <c r="AO91" s="70">
        <v>15</v>
      </c>
      <c r="AP91" s="70"/>
      <c r="AQ91" s="70">
        <v>24</v>
      </c>
      <c r="AR91" s="70"/>
      <c r="AS91" s="70">
        <v>32.4</v>
      </c>
      <c r="AT91" s="70"/>
      <c r="AU91" s="70"/>
      <c r="AV91" s="70">
        <v>10</v>
      </c>
      <c r="AW91" s="70"/>
      <c r="AX91" s="70">
        <v>82.4</v>
      </c>
      <c r="AY91" s="70"/>
      <c r="AZ91" s="70"/>
      <c r="BA91" s="70">
        <v>0</v>
      </c>
      <c r="BB91" s="70">
        <v>82.4</v>
      </c>
      <c r="BC91" s="70"/>
      <c r="BD91" s="70"/>
      <c r="BE91" s="70"/>
      <c r="BF91" s="70"/>
      <c r="BG91" s="70">
        <v>0</v>
      </c>
      <c r="BH91" s="70"/>
      <c r="BI91" s="70"/>
      <c r="BJ91" s="70"/>
      <c r="BK91" s="70"/>
      <c r="BL91" s="70">
        <v>0</v>
      </c>
      <c r="BM91" s="70"/>
      <c r="BN91" s="70"/>
      <c r="BO91" s="70">
        <v>0</v>
      </c>
      <c r="BP91" s="70">
        <v>258.74</v>
      </c>
      <c r="BQ91" s="70"/>
      <c r="BR91" s="70"/>
    </row>
    <row r="92" spans="1:70" ht="96.75" x14ac:dyDescent="0.25">
      <c r="A92" s="67" t="s">
        <v>333</v>
      </c>
      <c r="B92" s="67" t="s">
        <v>334</v>
      </c>
      <c r="C92" s="67" t="s">
        <v>25</v>
      </c>
      <c r="D92" s="68" t="s">
        <v>168</v>
      </c>
      <c r="E92" s="67">
        <v>929</v>
      </c>
      <c r="F92" s="67" t="s">
        <v>4553</v>
      </c>
      <c r="G92" s="67" t="s">
        <v>38</v>
      </c>
      <c r="H92" s="67" t="s">
        <v>4554</v>
      </c>
      <c r="I92" s="68" t="s">
        <v>40</v>
      </c>
      <c r="J92" s="67">
        <v>5</v>
      </c>
      <c r="K92" s="67" t="s">
        <v>41</v>
      </c>
      <c r="L92" s="67" t="s">
        <v>41</v>
      </c>
      <c r="M92" s="67">
        <v>5</v>
      </c>
      <c r="N92" s="69" t="s">
        <v>5649</v>
      </c>
      <c r="O92" s="67">
        <v>10</v>
      </c>
      <c r="P92" s="67">
        <v>170.58</v>
      </c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>
        <v>53.62</v>
      </c>
      <c r="AC92" s="67"/>
      <c r="AD92" s="67"/>
      <c r="AE92" s="67"/>
      <c r="AF92" s="67"/>
      <c r="AG92" s="67">
        <v>91.68</v>
      </c>
      <c r="AH92" s="67"/>
      <c r="AI92" s="67">
        <v>155.30000000000001</v>
      </c>
      <c r="AJ92" s="67">
        <v>27.25</v>
      </c>
      <c r="AK92" s="67">
        <v>0.5</v>
      </c>
      <c r="AL92" s="67"/>
      <c r="AM92" s="67">
        <v>3</v>
      </c>
      <c r="AN92" s="67"/>
      <c r="AO92" s="67">
        <v>0</v>
      </c>
      <c r="AP92" s="67"/>
      <c r="AQ92" s="67"/>
      <c r="AR92" s="67"/>
      <c r="AS92" s="67"/>
      <c r="AT92" s="67"/>
      <c r="AU92" s="67"/>
      <c r="AV92" s="67"/>
      <c r="AW92" s="67"/>
      <c r="AX92" s="67">
        <v>3.5</v>
      </c>
      <c r="AY92" s="67">
        <v>20</v>
      </c>
      <c r="AZ92" s="67"/>
      <c r="BA92" s="67">
        <v>20</v>
      </c>
      <c r="BB92" s="67">
        <v>23.5</v>
      </c>
      <c r="BC92" s="67">
        <v>60</v>
      </c>
      <c r="BD92" s="67">
        <v>60</v>
      </c>
      <c r="BE92" s="67"/>
      <c r="BF92" s="67"/>
      <c r="BG92" s="67">
        <v>60</v>
      </c>
      <c r="BH92" s="67">
        <v>40</v>
      </c>
      <c r="BI92" s="67">
        <v>40</v>
      </c>
      <c r="BJ92" s="67"/>
      <c r="BK92" s="67"/>
      <c r="BL92" s="67">
        <v>40</v>
      </c>
      <c r="BM92" s="67"/>
      <c r="BN92" s="67"/>
      <c r="BO92" s="67">
        <v>0</v>
      </c>
      <c r="BP92" s="67">
        <v>257.83</v>
      </c>
      <c r="BQ92" s="67">
        <v>238.8</v>
      </c>
      <c r="BR92" s="67">
        <v>9</v>
      </c>
    </row>
    <row r="93" spans="1:70" ht="96.75" x14ac:dyDescent="0.25">
      <c r="A93" s="67" t="s">
        <v>354</v>
      </c>
      <c r="B93" s="67" t="s">
        <v>355</v>
      </c>
      <c r="C93" s="67" t="s">
        <v>25</v>
      </c>
      <c r="D93" s="68" t="s">
        <v>26</v>
      </c>
      <c r="E93" s="67">
        <v>929</v>
      </c>
      <c r="F93" s="67" t="s">
        <v>4553</v>
      </c>
      <c r="G93" s="67" t="s">
        <v>38</v>
      </c>
      <c r="H93" s="67" t="s">
        <v>4554</v>
      </c>
      <c r="I93" s="68" t="s">
        <v>40</v>
      </c>
      <c r="J93" s="67">
        <v>5</v>
      </c>
      <c r="K93" s="67" t="s">
        <v>41</v>
      </c>
      <c r="L93" s="67" t="s">
        <v>41</v>
      </c>
      <c r="M93" s="67">
        <v>4</v>
      </c>
      <c r="N93" s="69" t="s">
        <v>5649</v>
      </c>
      <c r="O93" s="67">
        <v>10</v>
      </c>
      <c r="P93" s="67">
        <v>190.65</v>
      </c>
      <c r="Q93" s="67">
        <v>0</v>
      </c>
      <c r="R93" s="67">
        <v>0</v>
      </c>
      <c r="S93" s="67">
        <v>0</v>
      </c>
      <c r="T93" s="67">
        <v>0</v>
      </c>
      <c r="U93" s="67">
        <v>8.3000000000000007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172.35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190.65</v>
      </c>
      <c r="AJ93" s="67">
        <v>26.75</v>
      </c>
      <c r="AK93" s="67">
        <v>0.5</v>
      </c>
      <c r="AL93" s="67">
        <v>0</v>
      </c>
      <c r="AM93" s="67">
        <v>0</v>
      </c>
      <c r="AN93" s="67">
        <v>0</v>
      </c>
      <c r="AO93" s="67">
        <v>4.5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10</v>
      </c>
      <c r="AW93" s="67">
        <v>10</v>
      </c>
      <c r="AX93" s="67">
        <v>25</v>
      </c>
      <c r="AY93" s="67">
        <v>0</v>
      </c>
      <c r="AZ93" s="67">
        <v>0</v>
      </c>
      <c r="BA93" s="67">
        <v>0</v>
      </c>
      <c r="BB93" s="67">
        <v>25</v>
      </c>
      <c r="BC93" s="67">
        <v>30</v>
      </c>
      <c r="BD93" s="67">
        <v>30</v>
      </c>
      <c r="BE93" s="67">
        <v>0</v>
      </c>
      <c r="BF93" s="67">
        <v>0</v>
      </c>
      <c r="BG93" s="67">
        <v>30</v>
      </c>
      <c r="BH93" s="67">
        <v>16</v>
      </c>
      <c r="BI93" s="67">
        <v>16</v>
      </c>
      <c r="BJ93" s="67">
        <v>0</v>
      </c>
      <c r="BK93" s="67">
        <v>0</v>
      </c>
      <c r="BL93" s="67">
        <v>16</v>
      </c>
      <c r="BM93" s="67"/>
      <c r="BN93" s="67">
        <v>0</v>
      </c>
      <c r="BO93" s="67">
        <v>0</v>
      </c>
      <c r="BP93" s="67">
        <v>247.4</v>
      </c>
      <c r="BQ93" s="67">
        <v>245.65</v>
      </c>
      <c r="BR93" s="67">
        <v>7</v>
      </c>
    </row>
    <row r="94" spans="1:70" ht="96.75" x14ac:dyDescent="0.25">
      <c r="A94" s="70" t="s">
        <v>3990</v>
      </c>
      <c r="B94" s="70" t="s">
        <v>3991</v>
      </c>
      <c r="C94" s="70" t="s">
        <v>157</v>
      </c>
      <c r="D94" s="71" t="s">
        <v>84</v>
      </c>
      <c r="E94" s="70">
        <v>929</v>
      </c>
      <c r="F94" s="70" t="s">
        <v>4553</v>
      </c>
      <c r="G94" s="70" t="s">
        <v>38</v>
      </c>
      <c r="H94" s="70" t="s">
        <v>4554</v>
      </c>
      <c r="I94" s="71" t="s">
        <v>40</v>
      </c>
      <c r="J94" s="70">
        <v>5</v>
      </c>
      <c r="K94" s="70" t="s">
        <v>41</v>
      </c>
      <c r="L94" s="70" t="s">
        <v>41</v>
      </c>
      <c r="M94" s="70">
        <v>4</v>
      </c>
      <c r="N94" s="72" t="s">
        <v>5635</v>
      </c>
      <c r="O94" s="70">
        <v>50</v>
      </c>
      <c r="P94" s="70">
        <v>213.916</v>
      </c>
      <c r="Q94" s="70"/>
      <c r="R94" s="70">
        <v>2</v>
      </c>
      <c r="S94" s="70"/>
      <c r="T94" s="70"/>
      <c r="U94" s="70"/>
      <c r="V94" s="70"/>
      <c r="W94" s="70"/>
      <c r="X94" s="70"/>
      <c r="Y94" s="70"/>
      <c r="Z94" s="70"/>
      <c r="AA94" s="70"/>
      <c r="AB94" s="70">
        <v>91.92</v>
      </c>
      <c r="AC94" s="70"/>
      <c r="AD94" s="70"/>
      <c r="AE94" s="70">
        <v>69.995999999999995</v>
      </c>
      <c r="AF94" s="70"/>
      <c r="AG94" s="70"/>
      <c r="AH94" s="70"/>
      <c r="AI94" s="70">
        <v>213.916</v>
      </c>
      <c r="AJ94" s="70">
        <v>2</v>
      </c>
      <c r="AK94" s="70"/>
      <c r="AL94" s="70"/>
      <c r="AM94" s="70">
        <v>2</v>
      </c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>
        <v>2</v>
      </c>
      <c r="AY94" s="70"/>
      <c r="AZ94" s="70"/>
      <c r="BA94" s="70">
        <v>0</v>
      </c>
      <c r="BB94" s="70">
        <v>2</v>
      </c>
      <c r="BC94" s="70">
        <v>30</v>
      </c>
      <c r="BD94" s="70">
        <v>30</v>
      </c>
      <c r="BE94" s="70"/>
      <c r="BF94" s="70"/>
      <c r="BG94" s="70">
        <v>30</v>
      </c>
      <c r="BH94" s="70">
        <v>16</v>
      </c>
      <c r="BI94" s="70">
        <v>16</v>
      </c>
      <c r="BJ94" s="70"/>
      <c r="BK94" s="70"/>
      <c r="BL94" s="70">
        <v>16</v>
      </c>
      <c r="BM94" s="70"/>
      <c r="BN94" s="70"/>
      <c r="BO94" s="70">
        <v>0</v>
      </c>
      <c r="BP94" s="70">
        <v>245.916</v>
      </c>
      <c r="BQ94" s="70"/>
      <c r="BR94" s="70"/>
    </row>
    <row r="95" spans="1:70" ht="108.75" x14ac:dyDescent="0.25">
      <c r="A95" s="70" t="s">
        <v>366</v>
      </c>
      <c r="B95" s="70" t="s">
        <v>367</v>
      </c>
      <c r="C95" s="70" t="s">
        <v>236</v>
      </c>
      <c r="D95" s="71" t="s">
        <v>71</v>
      </c>
      <c r="E95" s="70">
        <v>929</v>
      </c>
      <c r="F95" s="70" t="s">
        <v>4553</v>
      </c>
      <c r="G95" s="70" t="s">
        <v>38</v>
      </c>
      <c r="H95" s="70" t="s">
        <v>4554</v>
      </c>
      <c r="I95" s="71" t="s">
        <v>40</v>
      </c>
      <c r="J95" s="70">
        <v>5</v>
      </c>
      <c r="K95" s="70" t="s">
        <v>41</v>
      </c>
      <c r="L95" s="70" t="s">
        <v>41</v>
      </c>
      <c r="M95" s="70">
        <v>4</v>
      </c>
      <c r="N95" s="72" t="s">
        <v>5643</v>
      </c>
      <c r="O95" s="70">
        <v>50</v>
      </c>
      <c r="P95" s="70">
        <v>183.7</v>
      </c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>
        <v>133.69999999999999</v>
      </c>
      <c r="AB95" s="70"/>
      <c r="AC95" s="70"/>
      <c r="AD95" s="70"/>
      <c r="AE95" s="70"/>
      <c r="AF95" s="70"/>
      <c r="AG95" s="70"/>
      <c r="AH95" s="70"/>
      <c r="AI95" s="70">
        <v>183.7</v>
      </c>
      <c r="AJ95" s="70">
        <v>29</v>
      </c>
      <c r="AK95" s="70"/>
      <c r="AL95" s="70"/>
      <c r="AM95" s="70">
        <v>4</v>
      </c>
      <c r="AN95" s="70"/>
      <c r="AO95" s="70">
        <v>5</v>
      </c>
      <c r="AP95" s="70"/>
      <c r="AQ95" s="70"/>
      <c r="AR95" s="70"/>
      <c r="AS95" s="70"/>
      <c r="AT95" s="70"/>
      <c r="AU95" s="70"/>
      <c r="AV95" s="70"/>
      <c r="AW95" s="70"/>
      <c r="AX95" s="70">
        <v>9</v>
      </c>
      <c r="AY95" s="70">
        <v>20</v>
      </c>
      <c r="AZ95" s="70"/>
      <c r="BA95" s="70">
        <v>20</v>
      </c>
      <c r="BB95" s="70">
        <v>29</v>
      </c>
      <c r="BC95" s="70">
        <v>30</v>
      </c>
      <c r="BD95" s="70">
        <v>30</v>
      </c>
      <c r="BE95" s="70"/>
      <c r="BF95" s="70"/>
      <c r="BG95" s="70">
        <v>30</v>
      </c>
      <c r="BH95" s="70">
        <v>16</v>
      </c>
      <c r="BI95" s="70">
        <v>16</v>
      </c>
      <c r="BJ95" s="70"/>
      <c r="BK95" s="70"/>
      <c r="BL95" s="70">
        <v>16</v>
      </c>
      <c r="BM95" s="70"/>
      <c r="BN95" s="70"/>
      <c r="BO95" s="70">
        <v>0</v>
      </c>
      <c r="BP95" s="70">
        <v>242.7</v>
      </c>
      <c r="BQ95" s="70"/>
      <c r="BR95" s="70"/>
    </row>
    <row r="96" spans="1:70" ht="96.75" x14ac:dyDescent="0.25">
      <c r="A96" s="67" t="s">
        <v>3466</v>
      </c>
      <c r="B96" s="67" t="s">
        <v>3467</v>
      </c>
      <c r="C96" s="67" t="s">
        <v>267</v>
      </c>
      <c r="D96" s="68" t="s">
        <v>98</v>
      </c>
      <c r="E96" s="67">
        <v>929</v>
      </c>
      <c r="F96" s="67" t="s">
        <v>4553</v>
      </c>
      <c r="G96" s="67" t="s">
        <v>38</v>
      </c>
      <c r="H96" s="67" t="s">
        <v>4554</v>
      </c>
      <c r="I96" s="68" t="s">
        <v>40</v>
      </c>
      <c r="J96" s="67">
        <v>5</v>
      </c>
      <c r="K96" s="67" t="s">
        <v>41</v>
      </c>
      <c r="L96" s="67" t="s">
        <v>41</v>
      </c>
      <c r="M96" s="67">
        <v>5</v>
      </c>
      <c r="N96" s="69" t="s">
        <v>5649</v>
      </c>
      <c r="O96" s="67">
        <v>0</v>
      </c>
      <c r="P96" s="67">
        <v>100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73" t="s">
        <v>5733</v>
      </c>
      <c r="AJ96" s="67">
        <v>1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0</v>
      </c>
      <c r="AZ96" s="67">
        <v>0</v>
      </c>
      <c r="BA96" s="67">
        <v>0</v>
      </c>
      <c r="BB96" s="73" t="s">
        <v>5733</v>
      </c>
      <c r="BC96" s="67">
        <v>140</v>
      </c>
      <c r="BD96" s="67">
        <v>0</v>
      </c>
      <c r="BE96" s="67">
        <v>0</v>
      </c>
      <c r="BF96" s="67">
        <v>0</v>
      </c>
      <c r="BG96" s="73" t="s">
        <v>5733</v>
      </c>
      <c r="BH96" s="67">
        <v>60</v>
      </c>
      <c r="BI96" s="67">
        <v>0</v>
      </c>
      <c r="BJ96" s="67">
        <v>60</v>
      </c>
      <c r="BK96" s="67">
        <v>0</v>
      </c>
      <c r="BL96" s="67">
        <v>60</v>
      </c>
      <c r="BM96" s="67"/>
      <c r="BN96" s="67">
        <v>0</v>
      </c>
      <c r="BO96" s="67">
        <v>0</v>
      </c>
      <c r="BP96" s="67">
        <v>241</v>
      </c>
      <c r="BQ96" s="73" t="s">
        <v>5733</v>
      </c>
      <c r="BR96" s="67">
        <v>73</v>
      </c>
    </row>
    <row r="97" spans="1:70" ht="96.75" x14ac:dyDescent="0.25">
      <c r="A97" s="70" t="s">
        <v>376</v>
      </c>
      <c r="B97" s="70" t="s">
        <v>377</v>
      </c>
      <c r="C97" s="70" t="s">
        <v>25</v>
      </c>
      <c r="D97" s="71" t="s">
        <v>71</v>
      </c>
      <c r="E97" s="70">
        <v>929</v>
      </c>
      <c r="F97" s="70" t="s">
        <v>4553</v>
      </c>
      <c r="G97" s="70" t="s">
        <v>38</v>
      </c>
      <c r="H97" s="70" t="s">
        <v>4554</v>
      </c>
      <c r="I97" s="71" t="s">
        <v>40</v>
      </c>
      <c r="J97" s="70">
        <v>5</v>
      </c>
      <c r="K97" s="70" t="s">
        <v>41</v>
      </c>
      <c r="L97" s="70" t="s">
        <v>41</v>
      </c>
      <c r="M97" s="70">
        <v>5</v>
      </c>
      <c r="N97" s="72" t="s">
        <v>5713</v>
      </c>
      <c r="O97" s="70">
        <v>50</v>
      </c>
      <c r="P97" s="70">
        <v>130.67599999999999</v>
      </c>
      <c r="Q97" s="70"/>
      <c r="R97" s="70"/>
      <c r="S97" s="70"/>
      <c r="T97" s="70"/>
      <c r="U97" s="70"/>
      <c r="V97" s="70"/>
      <c r="W97" s="70"/>
      <c r="X97" s="70">
        <v>6.85</v>
      </c>
      <c r="Y97" s="70"/>
      <c r="Z97" s="70"/>
      <c r="AA97" s="70"/>
      <c r="AB97" s="70">
        <v>3.83</v>
      </c>
      <c r="AC97" s="70"/>
      <c r="AD97" s="70"/>
      <c r="AE97" s="70">
        <v>69.995999999999995</v>
      </c>
      <c r="AF97" s="70"/>
      <c r="AG97" s="70"/>
      <c r="AH97" s="70"/>
      <c r="AI97" s="70">
        <v>130.67599999999999</v>
      </c>
      <c r="AJ97" s="70">
        <v>40</v>
      </c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>
        <v>10</v>
      </c>
      <c r="AW97" s="70">
        <v>10</v>
      </c>
      <c r="AX97" s="70">
        <v>20</v>
      </c>
      <c r="AY97" s="70">
        <v>20</v>
      </c>
      <c r="AZ97" s="70"/>
      <c r="BA97" s="70">
        <v>20</v>
      </c>
      <c r="BB97" s="70">
        <v>40</v>
      </c>
      <c r="BC97" s="70">
        <v>70</v>
      </c>
      <c r="BD97" s="70">
        <v>20</v>
      </c>
      <c r="BE97" s="70">
        <v>50</v>
      </c>
      <c r="BF97" s="70"/>
      <c r="BG97" s="70">
        <v>70</v>
      </c>
      <c r="BH97" s="70">
        <v>23</v>
      </c>
      <c r="BI97" s="70">
        <v>8</v>
      </c>
      <c r="BJ97" s="70">
        <v>15</v>
      </c>
      <c r="BK97" s="70"/>
      <c r="BL97" s="70">
        <v>23</v>
      </c>
      <c r="BM97" s="70"/>
      <c r="BN97" s="70"/>
      <c r="BO97" s="70">
        <v>0</v>
      </c>
      <c r="BP97" s="70">
        <v>240.67599999999999</v>
      </c>
      <c r="BQ97" s="70"/>
      <c r="BR97" s="70"/>
    </row>
    <row r="98" spans="1:70" ht="96.75" x14ac:dyDescent="0.25">
      <c r="A98" s="67" t="s">
        <v>4652</v>
      </c>
      <c r="B98" s="67" t="s">
        <v>4653</v>
      </c>
      <c r="C98" s="67" t="s">
        <v>157</v>
      </c>
      <c r="D98" s="68" t="s">
        <v>26</v>
      </c>
      <c r="E98" s="67">
        <v>929</v>
      </c>
      <c r="F98" s="67" t="s">
        <v>4553</v>
      </c>
      <c r="G98" s="67" t="s">
        <v>38</v>
      </c>
      <c r="H98" s="67" t="s">
        <v>4554</v>
      </c>
      <c r="I98" s="68" t="s">
        <v>40</v>
      </c>
      <c r="J98" s="67">
        <v>5</v>
      </c>
      <c r="K98" s="67" t="s">
        <v>41</v>
      </c>
      <c r="L98" s="67" t="s">
        <v>41</v>
      </c>
      <c r="M98" s="67">
        <v>3</v>
      </c>
      <c r="N98" s="69" t="s">
        <v>5649</v>
      </c>
      <c r="O98" s="67">
        <v>0</v>
      </c>
      <c r="P98" s="67">
        <v>91.92</v>
      </c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>
        <v>91.92</v>
      </c>
      <c r="AC98" s="67"/>
      <c r="AD98" s="67"/>
      <c r="AE98" s="67"/>
      <c r="AF98" s="67"/>
      <c r="AG98" s="67"/>
      <c r="AH98" s="67"/>
      <c r="AI98" s="67">
        <v>91.92</v>
      </c>
      <c r="AJ98" s="67">
        <v>27.7</v>
      </c>
      <c r="AK98" s="67"/>
      <c r="AL98" s="67"/>
      <c r="AM98" s="67">
        <v>1</v>
      </c>
      <c r="AN98" s="67"/>
      <c r="AO98" s="67">
        <v>12.5</v>
      </c>
      <c r="AP98" s="67">
        <v>0</v>
      </c>
      <c r="AQ98" s="67"/>
      <c r="AR98" s="67"/>
      <c r="AS98" s="67">
        <v>0</v>
      </c>
      <c r="AT98" s="67"/>
      <c r="AU98" s="67">
        <v>10</v>
      </c>
      <c r="AV98" s="67"/>
      <c r="AW98" s="67"/>
      <c r="AX98" s="67">
        <v>23.5</v>
      </c>
      <c r="AY98" s="67"/>
      <c r="AZ98" s="67"/>
      <c r="BA98" s="67">
        <v>0</v>
      </c>
      <c r="BB98" s="67">
        <v>23.5</v>
      </c>
      <c r="BC98" s="67">
        <v>120</v>
      </c>
      <c r="BD98" s="67">
        <v>40</v>
      </c>
      <c r="BE98" s="67">
        <v>50</v>
      </c>
      <c r="BF98" s="67"/>
      <c r="BG98" s="67">
        <v>90</v>
      </c>
      <c r="BH98" s="67">
        <v>54</v>
      </c>
      <c r="BI98" s="67">
        <v>24</v>
      </c>
      <c r="BJ98" s="67">
        <v>30</v>
      </c>
      <c r="BK98" s="67"/>
      <c r="BL98" s="67">
        <v>54</v>
      </c>
      <c r="BM98" s="67"/>
      <c r="BN98" s="67"/>
      <c r="BO98" s="67">
        <v>0</v>
      </c>
      <c r="BP98" s="67">
        <v>239.62</v>
      </c>
      <c r="BQ98" s="67">
        <v>205.42000000000002</v>
      </c>
      <c r="BR98" s="67">
        <v>19</v>
      </c>
    </row>
    <row r="99" spans="1:70" ht="96.75" x14ac:dyDescent="0.25">
      <c r="A99" s="70" t="s">
        <v>4660</v>
      </c>
      <c r="B99" s="70" t="s">
        <v>4661</v>
      </c>
      <c r="C99" s="70" t="s">
        <v>133</v>
      </c>
      <c r="D99" s="71" t="s">
        <v>26</v>
      </c>
      <c r="E99" s="70">
        <v>929</v>
      </c>
      <c r="F99" s="70" t="s">
        <v>4553</v>
      </c>
      <c r="G99" s="70" t="s">
        <v>38</v>
      </c>
      <c r="H99" s="70" t="s">
        <v>4554</v>
      </c>
      <c r="I99" s="71" t="s">
        <v>40</v>
      </c>
      <c r="J99" s="70">
        <v>5</v>
      </c>
      <c r="K99" s="70" t="s">
        <v>41</v>
      </c>
      <c r="L99" s="70" t="s">
        <v>41</v>
      </c>
      <c r="M99" s="70">
        <v>5</v>
      </c>
      <c r="N99" s="72" t="s">
        <v>5637</v>
      </c>
      <c r="O99" s="70">
        <v>10</v>
      </c>
      <c r="P99" s="70">
        <v>167.59</v>
      </c>
      <c r="Q99" s="70">
        <v>50.63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>
        <v>106.96</v>
      </c>
      <c r="AH99" s="70"/>
      <c r="AI99" s="70">
        <v>167.59</v>
      </c>
      <c r="AJ99" s="70">
        <v>28.25</v>
      </c>
      <c r="AK99" s="70">
        <v>0.5</v>
      </c>
      <c r="AL99" s="70"/>
      <c r="AM99" s="70"/>
      <c r="AN99" s="70"/>
      <c r="AO99" s="70">
        <v>3.75</v>
      </c>
      <c r="AP99" s="70"/>
      <c r="AQ99" s="70">
        <v>4</v>
      </c>
      <c r="AR99" s="70"/>
      <c r="AS99" s="70"/>
      <c r="AT99" s="70"/>
      <c r="AU99" s="70"/>
      <c r="AV99" s="70"/>
      <c r="AW99" s="70"/>
      <c r="AX99" s="70">
        <v>8.25</v>
      </c>
      <c r="AY99" s="70">
        <v>20</v>
      </c>
      <c r="AZ99" s="70"/>
      <c r="BA99" s="70">
        <v>20</v>
      </c>
      <c r="BB99" s="70">
        <v>28.25</v>
      </c>
      <c r="BC99" s="70">
        <v>40</v>
      </c>
      <c r="BD99" s="70">
        <v>40</v>
      </c>
      <c r="BE99" s="70"/>
      <c r="BF99" s="70"/>
      <c r="BG99" s="70">
        <v>40</v>
      </c>
      <c r="BH99" s="70">
        <v>24</v>
      </c>
      <c r="BI99" s="70">
        <v>24</v>
      </c>
      <c r="BJ99" s="70"/>
      <c r="BK99" s="70"/>
      <c r="BL99" s="70">
        <v>24</v>
      </c>
      <c r="BM99" s="70"/>
      <c r="BN99" s="70"/>
      <c r="BO99" s="70">
        <v>0</v>
      </c>
      <c r="BP99" s="70">
        <v>235.84</v>
      </c>
      <c r="BQ99" s="70"/>
      <c r="BR99" s="70"/>
    </row>
    <row r="100" spans="1:70" ht="96.75" x14ac:dyDescent="0.25">
      <c r="A100" s="67" t="s">
        <v>1958</v>
      </c>
      <c r="B100" s="67" t="s">
        <v>1959</v>
      </c>
      <c r="C100" s="67" t="s">
        <v>267</v>
      </c>
      <c r="D100" s="68" t="s">
        <v>71</v>
      </c>
      <c r="E100" s="67">
        <v>929</v>
      </c>
      <c r="F100" s="67" t="s">
        <v>4553</v>
      </c>
      <c r="G100" s="67" t="s">
        <v>38</v>
      </c>
      <c r="H100" s="67" t="s">
        <v>4554</v>
      </c>
      <c r="I100" s="68" t="s">
        <v>40</v>
      </c>
      <c r="J100" s="67">
        <v>5</v>
      </c>
      <c r="K100" s="67" t="s">
        <v>41</v>
      </c>
      <c r="L100" s="67" t="s">
        <v>41</v>
      </c>
      <c r="M100" s="67">
        <v>4</v>
      </c>
      <c r="N100" s="69" t="s">
        <v>5649</v>
      </c>
      <c r="O100" s="67">
        <v>10</v>
      </c>
      <c r="P100" s="67">
        <v>34.9</v>
      </c>
      <c r="Q100" s="67"/>
      <c r="R100" s="67"/>
      <c r="S100" s="67"/>
      <c r="T100" s="67"/>
      <c r="U100" s="67">
        <v>24.9</v>
      </c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>
        <v>34.9</v>
      </c>
      <c r="AJ100" s="67">
        <v>165.25</v>
      </c>
      <c r="AK100" s="67">
        <v>0.5</v>
      </c>
      <c r="AL100" s="67">
        <v>0.75</v>
      </c>
      <c r="AM100" s="67">
        <v>0</v>
      </c>
      <c r="AN100" s="67">
        <v>0</v>
      </c>
      <c r="AO100" s="67">
        <v>13.75</v>
      </c>
      <c r="AP100" s="67">
        <v>0</v>
      </c>
      <c r="AQ100" s="67">
        <v>12</v>
      </c>
      <c r="AR100" s="67"/>
      <c r="AS100" s="67"/>
      <c r="AT100" s="67"/>
      <c r="AU100" s="67"/>
      <c r="AV100" s="67">
        <v>10</v>
      </c>
      <c r="AW100" s="67">
        <v>10</v>
      </c>
      <c r="AX100" s="67">
        <v>47</v>
      </c>
      <c r="AY100" s="67">
        <v>20</v>
      </c>
      <c r="AZ100" s="67">
        <v>70</v>
      </c>
      <c r="BA100" s="67">
        <v>90</v>
      </c>
      <c r="BB100" s="67">
        <v>137</v>
      </c>
      <c r="BC100" s="67">
        <v>30</v>
      </c>
      <c r="BD100" s="67">
        <v>30</v>
      </c>
      <c r="BE100" s="67"/>
      <c r="BF100" s="67"/>
      <c r="BG100" s="67">
        <v>30</v>
      </c>
      <c r="BH100" s="67">
        <v>16</v>
      </c>
      <c r="BI100" s="67">
        <v>16</v>
      </c>
      <c r="BJ100" s="67"/>
      <c r="BK100" s="67"/>
      <c r="BL100" s="67">
        <v>16</v>
      </c>
      <c r="BM100" s="67"/>
      <c r="BN100" s="67"/>
      <c r="BO100" s="67">
        <v>0</v>
      </c>
      <c r="BP100" s="67">
        <v>230.15</v>
      </c>
      <c r="BQ100" s="67">
        <v>201.9</v>
      </c>
      <c r="BR100" s="67">
        <v>21</v>
      </c>
    </row>
    <row r="101" spans="1:70" ht="96.75" x14ac:dyDescent="0.25">
      <c r="A101" s="67" t="s">
        <v>387</v>
      </c>
      <c r="B101" s="67" t="s">
        <v>388</v>
      </c>
      <c r="C101" s="67" t="s">
        <v>157</v>
      </c>
      <c r="D101" s="68" t="s">
        <v>168</v>
      </c>
      <c r="E101" s="67">
        <v>929</v>
      </c>
      <c r="F101" s="67" t="s">
        <v>4553</v>
      </c>
      <c r="G101" s="67" t="s">
        <v>38</v>
      </c>
      <c r="H101" s="67" t="s">
        <v>4554</v>
      </c>
      <c r="I101" s="68" t="s">
        <v>40</v>
      </c>
      <c r="J101" s="67">
        <v>5</v>
      </c>
      <c r="K101" s="67" t="s">
        <v>41</v>
      </c>
      <c r="L101" s="67" t="s">
        <v>41</v>
      </c>
      <c r="M101" s="67">
        <v>1</v>
      </c>
      <c r="N101" s="69" t="s">
        <v>5649</v>
      </c>
      <c r="O101" s="67">
        <v>10</v>
      </c>
      <c r="P101" s="67">
        <v>176.83</v>
      </c>
      <c r="Q101" s="67">
        <v>0</v>
      </c>
      <c r="R101" s="67">
        <v>51</v>
      </c>
      <c r="S101" s="67">
        <v>16.25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99.58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176.82999999999998</v>
      </c>
      <c r="AJ101" s="67"/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7">
        <v>0</v>
      </c>
      <c r="AV101" s="67">
        <v>0</v>
      </c>
      <c r="AW101" s="67">
        <v>0</v>
      </c>
      <c r="AX101" s="67">
        <v>0</v>
      </c>
      <c r="AY101" s="67">
        <v>0</v>
      </c>
      <c r="AZ101" s="67">
        <v>0</v>
      </c>
      <c r="BA101" s="67">
        <v>0</v>
      </c>
      <c r="BB101" s="67">
        <v>0</v>
      </c>
      <c r="BC101" s="67">
        <v>50</v>
      </c>
      <c r="BD101" s="67">
        <v>50</v>
      </c>
      <c r="BE101" s="67">
        <v>0</v>
      </c>
      <c r="BF101" s="67">
        <v>0</v>
      </c>
      <c r="BG101" s="67">
        <v>50</v>
      </c>
      <c r="BH101" s="67">
        <v>32</v>
      </c>
      <c r="BI101" s="67">
        <v>32</v>
      </c>
      <c r="BJ101" s="67">
        <v>0</v>
      </c>
      <c r="BK101" s="67">
        <v>0</v>
      </c>
      <c r="BL101" s="67">
        <v>32</v>
      </c>
      <c r="BM101" s="67"/>
      <c r="BN101" s="67">
        <v>0</v>
      </c>
      <c r="BO101" s="67">
        <v>0</v>
      </c>
      <c r="BP101" s="67">
        <v>226.83</v>
      </c>
      <c r="BQ101" s="67">
        <v>226.82999999999998</v>
      </c>
      <c r="BR101" s="67">
        <v>12</v>
      </c>
    </row>
    <row r="102" spans="1:70" ht="96.75" x14ac:dyDescent="0.25">
      <c r="A102" s="67" t="s">
        <v>398</v>
      </c>
      <c r="B102" s="67" t="s">
        <v>399</v>
      </c>
      <c r="C102" s="67" t="s">
        <v>25</v>
      </c>
      <c r="D102" s="68" t="s">
        <v>84</v>
      </c>
      <c r="E102" s="67">
        <v>929</v>
      </c>
      <c r="F102" s="67" t="s">
        <v>4553</v>
      </c>
      <c r="G102" s="67" t="s">
        <v>38</v>
      </c>
      <c r="H102" s="67" t="s">
        <v>4554</v>
      </c>
      <c r="I102" s="68" t="s">
        <v>40</v>
      </c>
      <c r="J102" s="67">
        <v>5</v>
      </c>
      <c r="K102" s="67" t="s">
        <v>41</v>
      </c>
      <c r="L102" s="67" t="s">
        <v>41</v>
      </c>
      <c r="M102" s="67">
        <v>4</v>
      </c>
      <c r="N102" s="69" t="s">
        <v>5649</v>
      </c>
      <c r="O102" s="67">
        <v>10</v>
      </c>
      <c r="P102" s="67">
        <v>130.94999999999999</v>
      </c>
      <c r="Q102" s="67"/>
      <c r="R102" s="67">
        <v>15</v>
      </c>
      <c r="S102" s="67"/>
      <c r="T102" s="67"/>
      <c r="U102" s="67">
        <v>39.840000000000003</v>
      </c>
      <c r="V102" s="67"/>
      <c r="W102" s="67"/>
      <c r="X102" s="67"/>
      <c r="Y102" s="67"/>
      <c r="Z102" s="67"/>
      <c r="AA102" s="67"/>
      <c r="AB102" s="67">
        <v>65.11</v>
      </c>
      <c r="AC102" s="67"/>
      <c r="AD102" s="67"/>
      <c r="AE102" s="67"/>
      <c r="AF102" s="67"/>
      <c r="AG102" s="67"/>
      <c r="AH102" s="67"/>
      <c r="AI102" s="67">
        <v>129.94999999999999</v>
      </c>
      <c r="AJ102" s="67">
        <v>35.75</v>
      </c>
      <c r="AK102" s="67">
        <v>5</v>
      </c>
      <c r="AL102" s="67">
        <v>0.75</v>
      </c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>
        <v>10</v>
      </c>
      <c r="AX102" s="67">
        <v>15.75</v>
      </c>
      <c r="AY102" s="67">
        <v>20</v>
      </c>
      <c r="AZ102" s="67"/>
      <c r="BA102" s="67">
        <v>20</v>
      </c>
      <c r="BB102" s="67">
        <v>35.75</v>
      </c>
      <c r="BC102" s="67">
        <v>60</v>
      </c>
      <c r="BD102" s="67">
        <v>50</v>
      </c>
      <c r="BE102" s="67"/>
      <c r="BF102" s="67"/>
      <c r="BG102" s="67">
        <v>50</v>
      </c>
      <c r="BH102" s="67">
        <v>40</v>
      </c>
      <c r="BI102" s="67">
        <v>40</v>
      </c>
      <c r="BJ102" s="67"/>
      <c r="BK102" s="67"/>
      <c r="BL102" s="67">
        <v>40</v>
      </c>
      <c r="BM102" s="67"/>
      <c r="BN102" s="67"/>
      <c r="BO102" s="67">
        <v>0</v>
      </c>
      <c r="BP102" s="67">
        <v>226.7</v>
      </c>
      <c r="BQ102" s="67">
        <v>215.7</v>
      </c>
      <c r="BR102" s="67">
        <v>17</v>
      </c>
    </row>
    <row r="103" spans="1:70" ht="96.75" x14ac:dyDescent="0.25">
      <c r="A103" s="67" t="s">
        <v>4668</v>
      </c>
      <c r="B103" s="67" t="s">
        <v>4669</v>
      </c>
      <c r="C103" s="67" t="s">
        <v>25</v>
      </c>
      <c r="D103" s="68" t="s">
        <v>26</v>
      </c>
      <c r="E103" s="67">
        <v>929</v>
      </c>
      <c r="F103" s="67" t="s">
        <v>4553</v>
      </c>
      <c r="G103" s="67" t="s">
        <v>38</v>
      </c>
      <c r="H103" s="67" t="s">
        <v>4554</v>
      </c>
      <c r="I103" s="68" t="s">
        <v>40</v>
      </c>
      <c r="J103" s="67">
        <v>5</v>
      </c>
      <c r="K103" s="67" t="s">
        <v>41</v>
      </c>
      <c r="L103" s="67" t="s">
        <v>41</v>
      </c>
      <c r="M103" s="67">
        <v>4</v>
      </c>
      <c r="N103" s="69" t="s">
        <v>5649</v>
      </c>
      <c r="O103" s="67">
        <v>50</v>
      </c>
      <c r="P103" s="67">
        <v>133.12</v>
      </c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>
        <v>114.9</v>
      </c>
      <c r="AC103" s="67"/>
      <c r="AD103" s="67"/>
      <c r="AE103" s="67"/>
      <c r="AF103" s="67"/>
      <c r="AG103" s="67"/>
      <c r="AH103" s="67"/>
      <c r="AI103" s="67">
        <v>164.9</v>
      </c>
      <c r="AJ103" s="67">
        <v>52.15</v>
      </c>
      <c r="AK103" s="67"/>
      <c r="AL103" s="67">
        <v>0.75</v>
      </c>
      <c r="AM103" s="67">
        <v>0</v>
      </c>
      <c r="AN103" s="67">
        <v>0</v>
      </c>
      <c r="AO103" s="67">
        <v>7.5</v>
      </c>
      <c r="AP103" s="67">
        <v>1.5</v>
      </c>
      <c r="AQ103" s="67">
        <v>2</v>
      </c>
      <c r="AR103" s="67">
        <v>2.75</v>
      </c>
      <c r="AS103" s="67">
        <v>5.4</v>
      </c>
      <c r="AT103" s="67"/>
      <c r="AU103" s="67">
        <v>10</v>
      </c>
      <c r="AV103" s="67">
        <v>10</v>
      </c>
      <c r="AW103" s="67"/>
      <c r="AX103" s="67">
        <v>39.9</v>
      </c>
      <c r="AY103" s="67"/>
      <c r="AZ103" s="67"/>
      <c r="BA103" s="67">
        <v>0</v>
      </c>
      <c r="BB103" s="67">
        <v>39.9</v>
      </c>
      <c r="BC103" s="67">
        <v>40</v>
      </c>
      <c r="BD103" s="67">
        <v>20</v>
      </c>
      <c r="BE103" s="67"/>
      <c r="BF103" s="67"/>
      <c r="BG103" s="67">
        <v>20</v>
      </c>
      <c r="BH103" s="67">
        <v>24</v>
      </c>
      <c r="BI103" s="67">
        <v>24</v>
      </c>
      <c r="BJ103" s="67"/>
      <c r="BK103" s="67"/>
      <c r="BL103" s="67">
        <v>24</v>
      </c>
      <c r="BM103" s="67"/>
      <c r="BN103" s="67"/>
      <c r="BO103" s="67">
        <v>0</v>
      </c>
      <c r="BP103" s="67">
        <v>225.27</v>
      </c>
      <c r="BQ103" s="67">
        <v>224.8</v>
      </c>
      <c r="BR103" s="67">
        <v>13</v>
      </c>
    </row>
    <row r="104" spans="1:70" ht="96.75" x14ac:dyDescent="0.25">
      <c r="A104" s="70" t="s">
        <v>4678</v>
      </c>
      <c r="B104" s="70" t="s">
        <v>4679</v>
      </c>
      <c r="C104" s="70" t="s">
        <v>25</v>
      </c>
      <c r="D104" s="71" t="s">
        <v>71</v>
      </c>
      <c r="E104" s="70">
        <v>929</v>
      </c>
      <c r="F104" s="70" t="s">
        <v>4553</v>
      </c>
      <c r="G104" s="70" t="s">
        <v>38</v>
      </c>
      <c r="H104" s="70" t="s">
        <v>4554</v>
      </c>
      <c r="I104" s="71" t="s">
        <v>40</v>
      </c>
      <c r="J104" s="70">
        <v>5</v>
      </c>
      <c r="K104" s="70" t="s">
        <v>41</v>
      </c>
      <c r="L104" s="70" t="s">
        <v>41</v>
      </c>
      <c r="M104" s="70">
        <v>3</v>
      </c>
      <c r="N104" s="72" t="s">
        <v>5719</v>
      </c>
      <c r="O104" s="70">
        <v>10</v>
      </c>
      <c r="P104" s="70">
        <v>219.39</v>
      </c>
      <c r="Q104" s="70">
        <v>24.07</v>
      </c>
      <c r="R104" s="70"/>
      <c r="S104" s="70"/>
      <c r="T104" s="70"/>
      <c r="U104" s="70"/>
      <c r="V104" s="70"/>
      <c r="W104" s="70"/>
      <c r="X104" s="70"/>
      <c r="Y104" s="70"/>
      <c r="Z104" s="70"/>
      <c r="AA104" s="70">
        <v>166.17</v>
      </c>
      <c r="AB104" s="70">
        <v>19.149999999999999</v>
      </c>
      <c r="AC104" s="70"/>
      <c r="AD104" s="70"/>
      <c r="AE104" s="70"/>
      <c r="AF104" s="70"/>
      <c r="AG104" s="70"/>
      <c r="AH104" s="70"/>
      <c r="AI104" s="70">
        <v>219.39</v>
      </c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>
        <v>0</v>
      </c>
      <c r="AY104" s="70"/>
      <c r="AZ104" s="70"/>
      <c r="BA104" s="70">
        <v>0</v>
      </c>
      <c r="BB104" s="70">
        <v>0</v>
      </c>
      <c r="BC104" s="70"/>
      <c r="BD104" s="70"/>
      <c r="BE104" s="70"/>
      <c r="BF104" s="70"/>
      <c r="BG104" s="70">
        <v>0</v>
      </c>
      <c r="BH104" s="70"/>
      <c r="BI104" s="70"/>
      <c r="BJ104" s="70"/>
      <c r="BK104" s="70"/>
      <c r="BL104" s="70">
        <v>0</v>
      </c>
      <c r="BM104" s="70"/>
      <c r="BN104" s="70"/>
      <c r="BO104" s="70">
        <v>0</v>
      </c>
      <c r="BP104" s="70">
        <v>219.39</v>
      </c>
      <c r="BQ104" s="70"/>
      <c r="BR104" s="70"/>
    </row>
    <row r="105" spans="1:70" ht="96.75" x14ac:dyDescent="0.25">
      <c r="A105" s="67" t="s">
        <v>429</v>
      </c>
      <c r="B105" s="67" t="s">
        <v>430</v>
      </c>
      <c r="C105" s="67" t="s">
        <v>25</v>
      </c>
      <c r="D105" s="68" t="s">
        <v>26</v>
      </c>
      <c r="E105" s="67">
        <v>929</v>
      </c>
      <c r="F105" s="67" t="s">
        <v>4553</v>
      </c>
      <c r="G105" s="67" t="s">
        <v>38</v>
      </c>
      <c r="H105" s="67" t="s">
        <v>4554</v>
      </c>
      <c r="I105" s="68" t="s">
        <v>40</v>
      </c>
      <c r="J105" s="67">
        <v>5</v>
      </c>
      <c r="K105" s="67" t="s">
        <v>41</v>
      </c>
      <c r="L105" s="67" t="s">
        <v>41</v>
      </c>
      <c r="M105" s="67">
        <v>4</v>
      </c>
      <c r="N105" s="69" t="s">
        <v>5649</v>
      </c>
      <c r="O105" s="67">
        <v>10</v>
      </c>
      <c r="P105" s="67">
        <v>107.4</v>
      </c>
      <c r="Q105" s="67"/>
      <c r="R105" s="67"/>
      <c r="S105" s="67"/>
      <c r="T105" s="67"/>
      <c r="U105" s="67"/>
      <c r="V105" s="67"/>
      <c r="W105" s="67"/>
      <c r="X105" s="67">
        <v>5.48</v>
      </c>
      <c r="Y105" s="67"/>
      <c r="Z105" s="67"/>
      <c r="AA105" s="67"/>
      <c r="AB105" s="67">
        <v>95.75</v>
      </c>
      <c r="AC105" s="67"/>
      <c r="AD105" s="67"/>
      <c r="AE105" s="67"/>
      <c r="AF105" s="67"/>
      <c r="AG105" s="67"/>
      <c r="AH105" s="67"/>
      <c r="AI105" s="67">
        <v>111.23</v>
      </c>
      <c r="AJ105" s="67">
        <v>71.650000000000006</v>
      </c>
      <c r="AK105" s="67">
        <v>1</v>
      </c>
      <c r="AL105" s="67"/>
      <c r="AM105" s="67">
        <v>1</v>
      </c>
      <c r="AN105" s="67"/>
      <c r="AO105" s="67">
        <v>12.5</v>
      </c>
      <c r="AP105" s="67"/>
      <c r="AQ105" s="67">
        <v>8</v>
      </c>
      <c r="AR105" s="67">
        <v>0</v>
      </c>
      <c r="AS105" s="67">
        <v>5.4</v>
      </c>
      <c r="AT105" s="67"/>
      <c r="AU105" s="67">
        <v>10</v>
      </c>
      <c r="AV105" s="67"/>
      <c r="AW105" s="67">
        <v>10</v>
      </c>
      <c r="AX105" s="67">
        <v>47.9</v>
      </c>
      <c r="AY105" s="67">
        <v>20</v>
      </c>
      <c r="AZ105" s="67"/>
      <c r="BA105" s="67">
        <v>20</v>
      </c>
      <c r="BB105" s="67">
        <v>67.900000000000006</v>
      </c>
      <c r="BC105" s="67">
        <v>40</v>
      </c>
      <c r="BD105" s="67">
        <v>40</v>
      </c>
      <c r="BE105" s="67"/>
      <c r="BF105" s="67"/>
      <c r="BG105" s="67">
        <v>40</v>
      </c>
      <c r="BH105" s="67">
        <v>24</v>
      </c>
      <c r="BI105" s="67">
        <v>24</v>
      </c>
      <c r="BJ105" s="67"/>
      <c r="BK105" s="67"/>
      <c r="BL105" s="67">
        <v>24</v>
      </c>
      <c r="BM105" s="67"/>
      <c r="BN105" s="67"/>
      <c r="BO105" s="67">
        <v>0</v>
      </c>
      <c r="BP105" s="67">
        <v>219.05</v>
      </c>
      <c r="BQ105" s="67">
        <v>219.13</v>
      </c>
      <c r="BR105" s="67">
        <v>16</v>
      </c>
    </row>
    <row r="106" spans="1:70" ht="96.75" x14ac:dyDescent="0.25">
      <c r="A106" s="67" t="s">
        <v>448</v>
      </c>
      <c r="B106" s="67" t="s">
        <v>449</v>
      </c>
      <c r="C106" s="67" t="s">
        <v>57</v>
      </c>
      <c r="D106" s="68" t="s">
        <v>98</v>
      </c>
      <c r="E106" s="67">
        <v>929</v>
      </c>
      <c r="F106" s="67" t="s">
        <v>4553</v>
      </c>
      <c r="G106" s="67" t="s">
        <v>38</v>
      </c>
      <c r="H106" s="67" t="s">
        <v>4554</v>
      </c>
      <c r="I106" s="68" t="s">
        <v>40</v>
      </c>
      <c r="J106" s="67">
        <v>5</v>
      </c>
      <c r="K106" s="67" t="s">
        <v>41</v>
      </c>
      <c r="L106" s="67" t="s">
        <v>41</v>
      </c>
      <c r="M106" s="67">
        <v>2</v>
      </c>
      <c r="N106" s="69" t="s">
        <v>5649</v>
      </c>
      <c r="O106" s="67">
        <v>10</v>
      </c>
      <c r="P106" s="67">
        <v>123.24</v>
      </c>
      <c r="Q106" s="67">
        <v>0</v>
      </c>
      <c r="R106" s="67">
        <v>6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107.24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123.24</v>
      </c>
      <c r="AJ106" s="67">
        <v>45</v>
      </c>
      <c r="AK106" s="67">
        <v>0</v>
      </c>
      <c r="AL106" s="67">
        <v>0</v>
      </c>
      <c r="AM106" s="67">
        <v>0</v>
      </c>
      <c r="AN106" s="67">
        <v>0</v>
      </c>
      <c r="AO106" s="67">
        <v>3.75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10</v>
      </c>
      <c r="AW106" s="67">
        <v>10</v>
      </c>
      <c r="AX106" s="67">
        <v>23.75</v>
      </c>
      <c r="AY106" s="67">
        <v>20</v>
      </c>
      <c r="AZ106" s="67">
        <v>0</v>
      </c>
      <c r="BA106" s="67">
        <v>20</v>
      </c>
      <c r="BB106" s="67">
        <v>43.75</v>
      </c>
      <c r="BC106" s="67">
        <v>40</v>
      </c>
      <c r="BD106" s="67">
        <v>40</v>
      </c>
      <c r="BE106" s="67">
        <v>0</v>
      </c>
      <c r="BF106" s="67">
        <v>0</v>
      </c>
      <c r="BG106" s="67">
        <v>40</v>
      </c>
      <c r="BH106" s="67">
        <v>24</v>
      </c>
      <c r="BI106" s="67">
        <v>24</v>
      </c>
      <c r="BJ106" s="67">
        <v>0</v>
      </c>
      <c r="BK106" s="67">
        <v>0</v>
      </c>
      <c r="BL106" s="67">
        <v>24</v>
      </c>
      <c r="BM106" s="67"/>
      <c r="BN106" s="67">
        <v>0</v>
      </c>
      <c r="BO106" s="67">
        <v>0</v>
      </c>
      <c r="BP106" s="67">
        <v>208.24</v>
      </c>
      <c r="BQ106" s="67">
        <v>206.99</v>
      </c>
      <c r="BR106" s="67">
        <v>18</v>
      </c>
    </row>
    <row r="107" spans="1:70" ht="96.75" x14ac:dyDescent="0.25">
      <c r="A107" s="67" t="s">
        <v>468</v>
      </c>
      <c r="B107" s="67" t="s">
        <v>469</v>
      </c>
      <c r="C107" s="67" t="s">
        <v>25</v>
      </c>
      <c r="D107" s="68" t="s">
        <v>98</v>
      </c>
      <c r="E107" s="67">
        <v>929</v>
      </c>
      <c r="F107" s="67" t="s">
        <v>4553</v>
      </c>
      <c r="G107" s="67" t="s">
        <v>38</v>
      </c>
      <c r="H107" s="67" t="s">
        <v>4554</v>
      </c>
      <c r="I107" s="68" t="s">
        <v>40</v>
      </c>
      <c r="J107" s="67">
        <v>5</v>
      </c>
      <c r="K107" s="67" t="s">
        <v>41</v>
      </c>
      <c r="L107" s="67" t="s">
        <v>41</v>
      </c>
      <c r="M107" s="67">
        <v>3</v>
      </c>
      <c r="N107" s="69" t="s">
        <v>5649</v>
      </c>
      <c r="O107" s="67">
        <v>10</v>
      </c>
      <c r="P107" s="67">
        <v>132.30000000000001</v>
      </c>
      <c r="Q107" s="67"/>
      <c r="R107" s="67"/>
      <c r="S107" s="67"/>
      <c r="T107" s="67"/>
      <c r="U107" s="67">
        <v>0</v>
      </c>
      <c r="V107" s="67"/>
      <c r="W107" s="67"/>
      <c r="X107" s="67">
        <v>2.74</v>
      </c>
      <c r="Y107" s="67"/>
      <c r="Z107" s="67"/>
      <c r="AA107" s="67"/>
      <c r="AB107" s="67">
        <v>91.92</v>
      </c>
      <c r="AC107" s="67"/>
      <c r="AD107" s="67"/>
      <c r="AE107" s="67"/>
      <c r="AF107" s="67"/>
      <c r="AG107" s="67"/>
      <c r="AH107" s="67">
        <v>0</v>
      </c>
      <c r="AI107" s="67">
        <v>104.66</v>
      </c>
      <c r="AJ107" s="67">
        <v>21</v>
      </c>
      <c r="AK107" s="67"/>
      <c r="AL107" s="67"/>
      <c r="AM107" s="67">
        <v>1</v>
      </c>
      <c r="AN107" s="67"/>
      <c r="AO107" s="67"/>
      <c r="AP107" s="67"/>
      <c r="AQ107" s="67"/>
      <c r="AR107" s="67"/>
      <c r="AS107" s="67"/>
      <c r="AT107" s="67"/>
      <c r="AU107" s="67"/>
      <c r="AV107" s="67">
        <v>0</v>
      </c>
      <c r="AW107" s="67">
        <v>10</v>
      </c>
      <c r="AX107" s="67">
        <v>11</v>
      </c>
      <c r="AY107" s="67"/>
      <c r="AZ107" s="67"/>
      <c r="BA107" s="67">
        <v>0</v>
      </c>
      <c r="BB107" s="67">
        <v>11</v>
      </c>
      <c r="BC107" s="67">
        <v>50</v>
      </c>
      <c r="BD107" s="67">
        <v>40</v>
      </c>
      <c r="BE107" s="67"/>
      <c r="BF107" s="67"/>
      <c r="BG107" s="67">
        <v>40</v>
      </c>
      <c r="BH107" s="67">
        <v>32</v>
      </c>
      <c r="BI107" s="67">
        <v>32</v>
      </c>
      <c r="BJ107" s="67"/>
      <c r="BK107" s="67"/>
      <c r="BL107" s="67">
        <v>32</v>
      </c>
      <c r="BM107" s="67"/>
      <c r="BN107" s="67"/>
      <c r="BO107" s="67">
        <v>0</v>
      </c>
      <c r="BP107" s="67">
        <v>203.3</v>
      </c>
      <c r="BQ107" s="67">
        <v>155.66</v>
      </c>
      <c r="BR107" s="67">
        <v>33</v>
      </c>
    </row>
    <row r="108" spans="1:70" ht="96.75" x14ac:dyDescent="0.25">
      <c r="A108" s="67" t="s">
        <v>1968</v>
      </c>
      <c r="B108" s="67" t="s">
        <v>1969</v>
      </c>
      <c r="C108" s="67" t="s">
        <v>267</v>
      </c>
      <c r="D108" s="68" t="s">
        <v>26</v>
      </c>
      <c r="E108" s="67">
        <v>929</v>
      </c>
      <c r="F108" s="67" t="s">
        <v>4553</v>
      </c>
      <c r="G108" s="67" t="s">
        <v>38</v>
      </c>
      <c r="H108" s="67" t="s">
        <v>4554</v>
      </c>
      <c r="I108" s="68" t="s">
        <v>40</v>
      </c>
      <c r="J108" s="67">
        <v>5</v>
      </c>
      <c r="K108" s="67" t="s">
        <v>41</v>
      </c>
      <c r="L108" s="67" t="s">
        <v>41</v>
      </c>
      <c r="M108" s="67">
        <v>2</v>
      </c>
      <c r="N108" s="69" t="s">
        <v>5649</v>
      </c>
      <c r="O108" s="67">
        <v>10</v>
      </c>
      <c r="P108" s="67">
        <v>111.51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9.59</v>
      </c>
      <c r="Y108" s="67">
        <v>0</v>
      </c>
      <c r="Z108" s="67">
        <v>0</v>
      </c>
      <c r="AA108" s="67">
        <v>0</v>
      </c>
      <c r="AB108" s="67">
        <v>91.92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111.51</v>
      </c>
      <c r="AJ108" s="67">
        <v>39.25</v>
      </c>
      <c r="AK108" s="67">
        <v>1.5</v>
      </c>
      <c r="AL108" s="67">
        <v>0</v>
      </c>
      <c r="AM108" s="67">
        <v>2</v>
      </c>
      <c r="AN108" s="67">
        <v>0</v>
      </c>
      <c r="AO108" s="67">
        <v>2.5</v>
      </c>
      <c r="AP108" s="67">
        <v>0</v>
      </c>
      <c r="AQ108" s="67">
        <v>4</v>
      </c>
      <c r="AR108" s="67">
        <v>0</v>
      </c>
      <c r="AS108" s="67">
        <v>0</v>
      </c>
      <c r="AT108" s="67">
        <v>0</v>
      </c>
      <c r="AU108" s="67">
        <v>0</v>
      </c>
      <c r="AV108" s="67">
        <v>10</v>
      </c>
      <c r="AW108" s="67">
        <v>0</v>
      </c>
      <c r="AX108" s="67">
        <v>20</v>
      </c>
      <c r="AY108" s="67">
        <v>20</v>
      </c>
      <c r="AZ108" s="67">
        <v>0</v>
      </c>
      <c r="BA108" s="67">
        <v>20</v>
      </c>
      <c r="BB108" s="67">
        <v>40</v>
      </c>
      <c r="BC108" s="67">
        <v>50</v>
      </c>
      <c r="BD108" s="67">
        <v>30</v>
      </c>
      <c r="BE108" s="67">
        <v>0</v>
      </c>
      <c r="BF108" s="67">
        <v>0</v>
      </c>
      <c r="BG108" s="67">
        <v>30</v>
      </c>
      <c r="BH108" s="67">
        <v>32</v>
      </c>
      <c r="BI108" s="67">
        <v>32</v>
      </c>
      <c r="BJ108" s="67">
        <v>0</v>
      </c>
      <c r="BK108" s="67">
        <v>0</v>
      </c>
      <c r="BL108" s="67">
        <v>32</v>
      </c>
      <c r="BM108" s="67"/>
      <c r="BN108" s="67">
        <v>0</v>
      </c>
      <c r="BO108" s="67">
        <v>0</v>
      </c>
      <c r="BP108" s="67">
        <v>200.76</v>
      </c>
      <c r="BQ108" s="67">
        <v>181.51</v>
      </c>
      <c r="BR108" s="67">
        <v>29</v>
      </c>
    </row>
    <row r="109" spans="1:70" ht="96.75" x14ac:dyDescent="0.25">
      <c r="A109" s="67" t="s">
        <v>3999</v>
      </c>
      <c r="B109" s="67" t="s">
        <v>4000</v>
      </c>
      <c r="C109" s="67" t="s">
        <v>267</v>
      </c>
      <c r="D109" s="68" t="s">
        <v>84</v>
      </c>
      <c r="E109" s="67">
        <v>929</v>
      </c>
      <c r="F109" s="67" t="s">
        <v>4553</v>
      </c>
      <c r="G109" s="67" t="s">
        <v>38</v>
      </c>
      <c r="H109" s="67" t="s">
        <v>4554</v>
      </c>
      <c r="I109" s="68" t="s">
        <v>40</v>
      </c>
      <c r="J109" s="67">
        <v>5</v>
      </c>
      <c r="K109" s="67" t="s">
        <v>41</v>
      </c>
      <c r="L109" s="67" t="s">
        <v>41</v>
      </c>
      <c r="M109" s="67">
        <v>2</v>
      </c>
      <c r="N109" s="69" t="s">
        <v>5649</v>
      </c>
      <c r="O109" s="67">
        <v>50</v>
      </c>
      <c r="P109" s="67">
        <v>143.01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10.96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60.96</v>
      </c>
      <c r="AJ109" s="67">
        <v>23.25</v>
      </c>
      <c r="AK109" s="67">
        <v>1</v>
      </c>
      <c r="AL109" s="67">
        <v>0</v>
      </c>
      <c r="AM109" s="67">
        <v>1</v>
      </c>
      <c r="AN109" s="67">
        <v>0</v>
      </c>
      <c r="AO109" s="67">
        <v>1.25</v>
      </c>
      <c r="AP109" s="67">
        <v>0</v>
      </c>
      <c r="AQ109" s="67">
        <v>0</v>
      </c>
      <c r="AR109" s="67">
        <v>0</v>
      </c>
      <c r="AS109" s="67">
        <v>0</v>
      </c>
      <c r="AT109" s="67">
        <v>0</v>
      </c>
      <c r="AU109" s="67">
        <v>0</v>
      </c>
      <c r="AV109" s="67">
        <v>10</v>
      </c>
      <c r="AW109" s="67">
        <v>0</v>
      </c>
      <c r="AX109" s="67">
        <v>13.25</v>
      </c>
      <c r="AY109" s="67">
        <v>0</v>
      </c>
      <c r="AZ109" s="67">
        <v>0</v>
      </c>
      <c r="BA109" s="67">
        <v>0</v>
      </c>
      <c r="BB109" s="67">
        <v>13.25</v>
      </c>
      <c r="BC109" s="67">
        <v>30</v>
      </c>
      <c r="BD109" s="67">
        <v>30</v>
      </c>
      <c r="BE109" s="67">
        <v>0</v>
      </c>
      <c r="BF109" s="67">
        <v>0</v>
      </c>
      <c r="BG109" s="67">
        <v>30</v>
      </c>
      <c r="BH109" s="67">
        <v>16</v>
      </c>
      <c r="BI109" s="67">
        <v>16</v>
      </c>
      <c r="BJ109" s="67">
        <v>0</v>
      </c>
      <c r="BK109" s="67">
        <v>0</v>
      </c>
      <c r="BL109" s="67">
        <v>16</v>
      </c>
      <c r="BM109" s="67"/>
      <c r="BN109" s="67">
        <v>0</v>
      </c>
      <c r="BO109" s="67">
        <v>0</v>
      </c>
      <c r="BP109" s="67">
        <v>196.26</v>
      </c>
      <c r="BQ109" s="67">
        <v>104.21000000000001</v>
      </c>
      <c r="BR109" s="67">
        <v>48</v>
      </c>
    </row>
    <row r="110" spans="1:70" ht="96.75" x14ac:dyDescent="0.25">
      <c r="A110" s="67" t="s">
        <v>491</v>
      </c>
      <c r="B110" s="67" t="s">
        <v>492</v>
      </c>
      <c r="C110" s="67" t="s">
        <v>267</v>
      </c>
      <c r="D110" s="68" t="s">
        <v>84</v>
      </c>
      <c r="E110" s="67">
        <v>929</v>
      </c>
      <c r="F110" s="67" t="s">
        <v>4553</v>
      </c>
      <c r="G110" s="67" t="s">
        <v>38</v>
      </c>
      <c r="H110" s="67" t="s">
        <v>4554</v>
      </c>
      <c r="I110" s="68" t="s">
        <v>40</v>
      </c>
      <c r="J110" s="67">
        <v>5</v>
      </c>
      <c r="K110" s="67" t="s">
        <v>41</v>
      </c>
      <c r="L110" s="67" t="s">
        <v>41</v>
      </c>
      <c r="M110" s="67">
        <v>3</v>
      </c>
      <c r="N110" s="69" t="s">
        <v>5649</v>
      </c>
      <c r="O110" s="67">
        <v>10</v>
      </c>
      <c r="P110" s="67">
        <v>103.62</v>
      </c>
      <c r="Q110" s="67"/>
      <c r="R110" s="67"/>
      <c r="S110" s="67"/>
      <c r="T110" s="67"/>
      <c r="U110" s="67"/>
      <c r="V110" s="67"/>
      <c r="W110" s="67"/>
      <c r="X110" s="67">
        <v>30.14</v>
      </c>
      <c r="Y110" s="67"/>
      <c r="Z110" s="67"/>
      <c r="AA110" s="67"/>
      <c r="AB110" s="67">
        <v>57.45</v>
      </c>
      <c r="AC110" s="67"/>
      <c r="AD110" s="67"/>
      <c r="AE110" s="67"/>
      <c r="AF110" s="67"/>
      <c r="AG110" s="67"/>
      <c r="AH110" s="67"/>
      <c r="AI110" s="67">
        <v>97.59</v>
      </c>
      <c r="AJ110" s="67">
        <v>29.2</v>
      </c>
      <c r="AK110" s="67">
        <v>0.5</v>
      </c>
      <c r="AL110" s="67"/>
      <c r="AM110" s="67"/>
      <c r="AN110" s="67"/>
      <c r="AO110" s="67"/>
      <c r="AP110" s="67"/>
      <c r="AQ110" s="67">
        <v>6</v>
      </c>
      <c r="AR110" s="67"/>
      <c r="AS110" s="67">
        <v>2.7</v>
      </c>
      <c r="AT110" s="67"/>
      <c r="AU110" s="67">
        <v>0</v>
      </c>
      <c r="AV110" s="67"/>
      <c r="AW110" s="67">
        <v>0</v>
      </c>
      <c r="AX110" s="67">
        <v>9.1999999999999993</v>
      </c>
      <c r="AY110" s="67"/>
      <c r="AZ110" s="67"/>
      <c r="BA110" s="67">
        <v>0</v>
      </c>
      <c r="BB110" s="67">
        <v>9.1999999999999993</v>
      </c>
      <c r="BC110" s="67">
        <v>60</v>
      </c>
      <c r="BD110" s="67">
        <v>0</v>
      </c>
      <c r="BE110" s="67"/>
      <c r="BF110" s="67"/>
      <c r="BG110" s="67">
        <v>0</v>
      </c>
      <c r="BH110" s="67">
        <v>40</v>
      </c>
      <c r="BI110" s="67">
        <v>40</v>
      </c>
      <c r="BJ110" s="67"/>
      <c r="BK110" s="67"/>
      <c r="BL110" s="67">
        <v>40</v>
      </c>
      <c r="BM110" s="67"/>
      <c r="BN110" s="67"/>
      <c r="BO110" s="67">
        <v>0</v>
      </c>
      <c r="BP110" s="67">
        <v>192.82</v>
      </c>
      <c r="BQ110" s="67">
        <v>106.79</v>
      </c>
      <c r="BR110" s="67">
        <v>45</v>
      </c>
    </row>
    <row r="111" spans="1:70" ht="96.75" x14ac:dyDescent="0.25">
      <c r="A111" s="67" t="s">
        <v>500</v>
      </c>
      <c r="B111" s="67" t="s">
        <v>501</v>
      </c>
      <c r="C111" s="67" t="s">
        <v>267</v>
      </c>
      <c r="D111" s="68" t="s">
        <v>26</v>
      </c>
      <c r="E111" s="67">
        <v>929</v>
      </c>
      <c r="F111" s="67" t="s">
        <v>4553</v>
      </c>
      <c r="G111" s="67" t="s">
        <v>38</v>
      </c>
      <c r="H111" s="67" t="s">
        <v>4554</v>
      </c>
      <c r="I111" s="68" t="s">
        <v>40</v>
      </c>
      <c r="J111" s="67">
        <v>5</v>
      </c>
      <c r="K111" s="67" t="s">
        <v>41</v>
      </c>
      <c r="L111" s="67" t="s">
        <v>41</v>
      </c>
      <c r="M111" s="67">
        <v>6</v>
      </c>
      <c r="N111" s="69" t="s">
        <v>5649</v>
      </c>
      <c r="O111" s="67">
        <v>0</v>
      </c>
      <c r="P111" s="67">
        <v>0</v>
      </c>
      <c r="Q111" s="67"/>
      <c r="R111" s="67"/>
      <c r="S111" s="67"/>
      <c r="T111" s="67"/>
      <c r="U111" s="67"/>
      <c r="V111" s="67"/>
      <c r="W111" s="67"/>
      <c r="X111" s="67">
        <v>32.880000000000003</v>
      </c>
      <c r="Y111" s="67"/>
      <c r="Z111" s="67"/>
      <c r="AA111" s="67">
        <v>57.3</v>
      </c>
      <c r="AB111" s="67"/>
      <c r="AC111" s="67"/>
      <c r="AD111" s="67"/>
      <c r="AE111" s="67"/>
      <c r="AF111" s="67"/>
      <c r="AG111" s="67"/>
      <c r="AH111" s="67"/>
      <c r="AI111" s="67">
        <v>90.18</v>
      </c>
      <c r="AJ111" s="67">
        <v>151.1</v>
      </c>
      <c r="AK111" s="67">
        <v>0.5</v>
      </c>
      <c r="AL111" s="67"/>
      <c r="AM111" s="67">
        <v>5</v>
      </c>
      <c r="AN111" s="67">
        <v>1.25</v>
      </c>
      <c r="AO111" s="67"/>
      <c r="AP111" s="67">
        <v>9</v>
      </c>
      <c r="AQ111" s="67">
        <v>0</v>
      </c>
      <c r="AR111" s="67">
        <v>0</v>
      </c>
      <c r="AS111" s="67">
        <v>13.5</v>
      </c>
      <c r="AT111" s="67">
        <v>10.5</v>
      </c>
      <c r="AU111" s="67">
        <v>10</v>
      </c>
      <c r="AV111" s="67">
        <v>10</v>
      </c>
      <c r="AW111" s="67"/>
      <c r="AX111" s="67">
        <v>59.75</v>
      </c>
      <c r="AY111" s="67"/>
      <c r="AZ111" s="67">
        <v>70</v>
      </c>
      <c r="BA111" s="67">
        <v>70</v>
      </c>
      <c r="BB111" s="67">
        <v>129.75</v>
      </c>
      <c r="BC111" s="67">
        <v>40</v>
      </c>
      <c r="BD111" s="67">
        <v>40</v>
      </c>
      <c r="BE111" s="67"/>
      <c r="BF111" s="67"/>
      <c r="BG111" s="67">
        <v>40</v>
      </c>
      <c r="BH111" s="67">
        <v>24</v>
      </c>
      <c r="BI111" s="67">
        <v>24</v>
      </c>
      <c r="BJ111" s="67"/>
      <c r="BK111" s="67"/>
      <c r="BL111" s="67">
        <v>24</v>
      </c>
      <c r="BM111" s="67"/>
      <c r="BN111" s="67"/>
      <c r="BO111" s="67">
        <v>0</v>
      </c>
      <c r="BP111" s="67">
        <v>191.1</v>
      </c>
      <c r="BQ111" s="67">
        <v>259.93</v>
      </c>
      <c r="BR111" s="67">
        <v>3</v>
      </c>
    </row>
    <row r="112" spans="1:70" ht="96.75" x14ac:dyDescent="0.25">
      <c r="A112" s="67" t="s">
        <v>510</v>
      </c>
      <c r="B112" s="67" t="s">
        <v>511</v>
      </c>
      <c r="C112" s="67" t="s">
        <v>419</v>
      </c>
      <c r="D112" s="68" t="s">
        <v>26</v>
      </c>
      <c r="E112" s="67">
        <v>929</v>
      </c>
      <c r="F112" s="67" t="s">
        <v>4553</v>
      </c>
      <c r="G112" s="67" t="s">
        <v>38</v>
      </c>
      <c r="H112" s="67" t="s">
        <v>4554</v>
      </c>
      <c r="I112" s="68" t="s">
        <v>40</v>
      </c>
      <c r="J112" s="67">
        <v>5</v>
      </c>
      <c r="K112" s="67" t="s">
        <v>41</v>
      </c>
      <c r="L112" s="67" t="s">
        <v>41</v>
      </c>
      <c r="M112" s="67">
        <v>3</v>
      </c>
      <c r="N112" s="69" t="s">
        <v>5649</v>
      </c>
      <c r="O112" s="67">
        <v>10</v>
      </c>
      <c r="P112" s="67">
        <v>57.96</v>
      </c>
      <c r="Q112" s="67"/>
      <c r="R112" s="67">
        <v>25</v>
      </c>
      <c r="S112" s="67"/>
      <c r="T112" s="67"/>
      <c r="U112" s="67"/>
      <c r="V112" s="67"/>
      <c r="W112" s="67"/>
      <c r="X112" s="67">
        <v>9.59</v>
      </c>
      <c r="Y112" s="67"/>
      <c r="Z112" s="67"/>
      <c r="AA112" s="67">
        <v>0</v>
      </c>
      <c r="AB112" s="67"/>
      <c r="AC112" s="67"/>
      <c r="AD112" s="67"/>
      <c r="AE112" s="67"/>
      <c r="AF112" s="67"/>
      <c r="AG112" s="67"/>
      <c r="AH112" s="67"/>
      <c r="AI112" s="67">
        <v>44.59</v>
      </c>
      <c r="AJ112" s="67">
        <v>10</v>
      </c>
      <c r="AK112" s="67"/>
      <c r="AL112" s="67"/>
      <c r="AM112" s="67"/>
      <c r="AN112" s="67"/>
      <c r="AO112" s="67">
        <v>0</v>
      </c>
      <c r="AP112" s="67"/>
      <c r="AQ112" s="67"/>
      <c r="AR112" s="67">
        <v>2.75</v>
      </c>
      <c r="AS112" s="67"/>
      <c r="AT112" s="67">
        <v>3.5</v>
      </c>
      <c r="AU112" s="67"/>
      <c r="AV112" s="67"/>
      <c r="AW112" s="67"/>
      <c r="AX112" s="67">
        <v>6.25</v>
      </c>
      <c r="AY112" s="67"/>
      <c r="AZ112" s="67"/>
      <c r="BA112" s="67">
        <v>0</v>
      </c>
      <c r="BB112" s="67">
        <v>6.25</v>
      </c>
      <c r="BC112" s="67">
        <v>120</v>
      </c>
      <c r="BD112" s="67">
        <v>40</v>
      </c>
      <c r="BE112" s="67">
        <v>0</v>
      </c>
      <c r="BF112" s="67"/>
      <c r="BG112" s="67">
        <v>40</v>
      </c>
      <c r="BH112" s="67">
        <v>54</v>
      </c>
      <c r="BI112" s="67">
        <v>24</v>
      </c>
      <c r="BJ112" s="67">
        <v>30</v>
      </c>
      <c r="BK112" s="67"/>
      <c r="BL112" s="67">
        <v>54</v>
      </c>
      <c r="BM112" s="67"/>
      <c r="BN112" s="67"/>
      <c r="BO112" s="67">
        <v>0</v>
      </c>
      <c r="BP112" s="67">
        <v>187.96</v>
      </c>
      <c r="BQ112" s="67">
        <v>90.84</v>
      </c>
      <c r="BR112" s="67">
        <v>52</v>
      </c>
    </row>
    <row r="113" spans="1:70" ht="180.75" x14ac:dyDescent="0.25">
      <c r="A113" s="70" t="s">
        <v>4224</v>
      </c>
      <c r="B113" s="70" t="s">
        <v>4225</v>
      </c>
      <c r="C113" s="70" t="s">
        <v>25</v>
      </c>
      <c r="D113" s="71" t="s">
        <v>71</v>
      </c>
      <c r="E113" s="70">
        <v>929</v>
      </c>
      <c r="F113" s="70" t="s">
        <v>4553</v>
      </c>
      <c r="G113" s="70" t="s">
        <v>38</v>
      </c>
      <c r="H113" s="70" t="s">
        <v>4554</v>
      </c>
      <c r="I113" s="71" t="s">
        <v>40</v>
      </c>
      <c r="J113" s="70">
        <v>5</v>
      </c>
      <c r="K113" s="70" t="s">
        <v>41</v>
      </c>
      <c r="L113" s="70" t="s">
        <v>41</v>
      </c>
      <c r="M113" s="70">
        <v>6</v>
      </c>
      <c r="N113" s="72" t="s">
        <v>5646</v>
      </c>
      <c r="O113" s="70">
        <v>10</v>
      </c>
      <c r="P113" s="70">
        <v>187.62</v>
      </c>
      <c r="Q113" s="70"/>
      <c r="R113" s="70"/>
      <c r="S113" s="70"/>
      <c r="T113" s="70"/>
      <c r="U113" s="70">
        <v>81.34</v>
      </c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>
        <v>96.28</v>
      </c>
      <c r="AG113" s="70"/>
      <c r="AH113" s="70"/>
      <c r="AI113" s="70">
        <v>187.62</v>
      </c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>
        <v>0</v>
      </c>
      <c r="AY113" s="70"/>
      <c r="AZ113" s="70"/>
      <c r="BA113" s="70">
        <v>0</v>
      </c>
      <c r="BB113" s="70">
        <v>0</v>
      </c>
      <c r="BC113" s="70"/>
      <c r="BD113" s="70"/>
      <c r="BE113" s="70"/>
      <c r="BF113" s="70"/>
      <c r="BG113" s="70">
        <v>0</v>
      </c>
      <c r="BH113" s="70"/>
      <c r="BI113" s="70"/>
      <c r="BJ113" s="70"/>
      <c r="BK113" s="70"/>
      <c r="BL113" s="70">
        <v>0</v>
      </c>
      <c r="BM113" s="70"/>
      <c r="BN113" s="70"/>
      <c r="BO113" s="70">
        <v>0</v>
      </c>
      <c r="BP113" s="70">
        <v>187.62</v>
      </c>
      <c r="BQ113" s="70"/>
      <c r="BR113" s="70"/>
    </row>
    <row r="114" spans="1:70" ht="96.75" x14ac:dyDescent="0.25">
      <c r="A114" s="67" t="s">
        <v>4016</v>
      </c>
      <c r="B114" s="67" t="s">
        <v>4017</v>
      </c>
      <c r="C114" s="67" t="s">
        <v>25</v>
      </c>
      <c r="D114" s="68" t="s">
        <v>84</v>
      </c>
      <c r="E114" s="67">
        <v>929</v>
      </c>
      <c r="F114" s="67" t="s">
        <v>4553</v>
      </c>
      <c r="G114" s="67" t="s">
        <v>38</v>
      </c>
      <c r="H114" s="67" t="s">
        <v>4554</v>
      </c>
      <c r="I114" s="68" t="s">
        <v>40</v>
      </c>
      <c r="J114" s="67">
        <v>5</v>
      </c>
      <c r="K114" s="67" t="s">
        <v>41</v>
      </c>
      <c r="L114" s="67" t="s">
        <v>41</v>
      </c>
      <c r="M114" s="67">
        <v>8</v>
      </c>
      <c r="N114" s="69" t="s">
        <v>5649</v>
      </c>
      <c r="O114" s="67">
        <v>10</v>
      </c>
      <c r="P114" s="67">
        <v>114.74</v>
      </c>
      <c r="Q114" s="67">
        <v>4.9800000000000004</v>
      </c>
      <c r="R114" s="67">
        <v>0</v>
      </c>
      <c r="S114" s="67">
        <v>0</v>
      </c>
      <c r="T114" s="67">
        <v>0</v>
      </c>
      <c r="U114" s="67">
        <v>61.42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76.400000000000006</v>
      </c>
      <c r="AJ114" s="67">
        <v>22.7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2.7</v>
      </c>
      <c r="AT114" s="67">
        <v>0</v>
      </c>
      <c r="AU114" s="67">
        <v>0</v>
      </c>
      <c r="AV114" s="67">
        <v>0</v>
      </c>
      <c r="AW114" s="67">
        <v>0</v>
      </c>
      <c r="AX114" s="67">
        <v>2.7</v>
      </c>
      <c r="AY114" s="67">
        <v>0</v>
      </c>
      <c r="AZ114" s="67">
        <v>0</v>
      </c>
      <c r="BA114" s="67">
        <v>0</v>
      </c>
      <c r="BB114" s="67">
        <v>2.7</v>
      </c>
      <c r="BC114" s="67">
        <v>40</v>
      </c>
      <c r="BD114" s="67">
        <v>40</v>
      </c>
      <c r="BE114" s="67">
        <v>0</v>
      </c>
      <c r="BF114" s="67">
        <v>0</v>
      </c>
      <c r="BG114" s="67">
        <v>40</v>
      </c>
      <c r="BH114" s="67">
        <v>24</v>
      </c>
      <c r="BI114" s="67">
        <v>24</v>
      </c>
      <c r="BJ114" s="67">
        <v>0</v>
      </c>
      <c r="BK114" s="67">
        <v>0</v>
      </c>
      <c r="BL114" s="67">
        <v>24</v>
      </c>
      <c r="BM114" s="67"/>
      <c r="BN114" s="67">
        <v>0</v>
      </c>
      <c r="BO114" s="67">
        <v>0</v>
      </c>
      <c r="BP114" s="67">
        <v>177.44</v>
      </c>
      <c r="BQ114" s="67">
        <v>119.10000000000001</v>
      </c>
      <c r="BR114" s="67">
        <v>40</v>
      </c>
    </row>
    <row r="115" spans="1:70" ht="96.75" x14ac:dyDescent="0.25">
      <c r="A115" s="70" t="s">
        <v>528</v>
      </c>
      <c r="B115" s="70" t="s">
        <v>529</v>
      </c>
      <c r="C115" s="70" t="s">
        <v>25</v>
      </c>
      <c r="D115" s="71" t="s">
        <v>98</v>
      </c>
      <c r="E115" s="70">
        <v>929</v>
      </c>
      <c r="F115" s="70" t="s">
        <v>4553</v>
      </c>
      <c r="G115" s="70" t="s">
        <v>38</v>
      </c>
      <c r="H115" s="70" t="s">
        <v>4554</v>
      </c>
      <c r="I115" s="71" t="s">
        <v>40</v>
      </c>
      <c r="J115" s="70">
        <v>5</v>
      </c>
      <c r="K115" s="70" t="s">
        <v>41</v>
      </c>
      <c r="L115" s="70" t="s">
        <v>41</v>
      </c>
      <c r="M115" s="70">
        <v>5</v>
      </c>
      <c r="N115" s="72" t="s">
        <v>5636</v>
      </c>
      <c r="O115" s="70">
        <v>10</v>
      </c>
      <c r="P115" s="70">
        <v>10</v>
      </c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>
        <v>0</v>
      </c>
      <c r="AI115" s="70">
        <v>10</v>
      </c>
      <c r="AJ115" s="70">
        <v>35</v>
      </c>
      <c r="AK115" s="70">
        <v>1</v>
      </c>
      <c r="AL115" s="70"/>
      <c r="AM115" s="70">
        <v>1</v>
      </c>
      <c r="AN115" s="70"/>
      <c r="AO115" s="70"/>
      <c r="AP115" s="70"/>
      <c r="AQ115" s="70">
        <v>6</v>
      </c>
      <c r="AR115" s="70"/>
      <c r="AS115" s="70"/>
      <c r="AT115" s="70">
        <v>7</v>
      </c>
      <c r="AU115" s="70"/>
      <c r="AV115" s="70">
        <v>10</v>
      </c>
      <c r="AW115" s="70">
        <v>10</v>
      </c>
      <c r="AX115" s="70">
        <v>35</v>
      </c>
      <c r="AY115" s="70"/>
      <c r="AZ115" s="70"/>
      <c r="BA115" s="70">
        <v>0</v>
      </c>
      <c r="BB115" s="70">
        <v>35</v>
      </c>
      <c r="BC115" s="70">
        <v>130</v>
      </c>
      <c r="BD115" s="70">
        <v>50</v>
      </c>
      <c r="BE115" s="70">
        <v>80</v>
      </c>
      <c r="BF115" s="70"/>
      <c r="BG115" s="70">
        <v>130</v>
      </c>
      <c r="BH115" s="70">
        <v>62</v>
      </c>
      <c r="BI115" s="70">
        <v>32</v>
      </c>
      <c r="BJ115" s="70">
        <v>30</v>
      </c>
      <c r="BK115" s="70"/>
      <c r="BL115" s="70">
        <v>62</v>
      </c>
      <c r="BM115" s="70"/>
      <c r="BN115" s="70"/>
      <c r="BO115" s="70">
        <v>0</v>
      </c>
      <c r="BP115" s="70">
        <v>175</v>
      </c>
      <c r="BQ115" s="70"/>
      <c r="BR115" s="70"/>
    </row>
    <row r="116" spans="1:70" ht="96.75" x14ac:dyDescent="0.25">
      <c r="A116" s="67" t="s">
        <v>539</v>
      </c>
      <c r="B116" s="67" t="s">
        <v>540</v>
      </c>
      <c r="C116" s="67" t="s">
        <v>25</v>
      </c>
      <c r="D116" s="68" t="s">
        <v>26</v>
      </c>
      <c r="E116" s="67">
        <v>929</v>
      </c>
      <c r="F116" s="67" t="s">
        <v>4553</v>
      </c>
      <c r="G116" s="67" t="s">
        <v>38</v>
      </c>
      <c r="H116" s="67" t="s">
        <v>4554</v>
      </c>
      <c r="I116" s="68" t="s">
        <v>40</v>
      </c>
      <c r="J116" s="67">
        <v>5</v>
      </c>
      <c r="K116" s="67" t="s">
        <v>41</v>
      </c>
      <c r="L116" s="67" t="s">
        <v>41</v>
      </c>
      <c r="M116" s="67">
        <v>5</v>
      </c>
      <c r="N116" s="69" t="s">
        <v>5649</v>
      </c>
      <c r="O116" s="67">
        <v>10</v>
      </c>
      <c r="P116" s="67">
        <v>49.64</v>
      </c>
      <c r="Q116" s="67">
        <v>19.09</v>
      </c>
      <c r="R116" s="67"/>
      <c r="S116" s="67"/>
      <c r="T116" s="67"/>
      <c r="U116" s="67"/>
      <c r="V116" s="67"/>
      <c r="W116" s="67"/>
      <c r="X116" s="67">
        <v>20.55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>
        <v>49.64</v>
      </c>
      <c r="AJ116" s="67">
        <v>102.6</v>
      </c>
      <c r="AK116" s="67">
        <v>0.5</v>
      </c>
      <c r="AL116" s="67">
        <v>0.75</v>
      </c>
      <c r="AM116" s="67"/>
      <c r="AN116" s="67"/>
      <c r="AO116" s="67">
        <v>8.75</v>
      </c>
      <c r="AP116" s="67">
        <v>1.5</v>
      </c>
      <c r="AQ116" s="67">
        <v>4</v>
      </c>
      <c r="AR116" s="67">
        <v>5.5</v>
      </c>
      <c r="AS116" s="67">
        <v>8.1</v>
      </c>
      <c r="AT116" s="67">
        <v>3.5</v>
      </c>
      <c r="AU116" s="67"/>
      <c r="AV116" s="67"/>
      <c r="AW116" s="67"/>
      <c r="AX116" s="67">
        <v>32.6</v>
      </c>
      <c r="AY116" s="67"/>
      <c r="AZ116" s="67">
        <v>70</v>
      </c>
      <c r="BA116" s="67">
        <v>70</v>
      </c>
      <c r="BB116" s="67">
        <v>102.6</v>
      </c>
      <c r="BC116" s="67">
        <v>20</v>
      </c>
      <c r="BD116" s="67">
        <v>20</v>
      </c>
      <c r="BE116" s="67"/>
      <c r="BF116" s="67"/>
      <c r="BG116" s="67">
        <v>20</v>
      </c>
      <c r="BH116" s="67">
        <v>8</v>
      </c>
      <c r="BI116" s="67">
        <v>8</v>
      </c>
      <c r="BJ116" s="67"/>
      <c r="BK116" s="67"/>
      <c r="BL116" s="67">
        <v>8</v>
      </c>
      <c r="BM116" s="67"/>
      <c r="BN116" s="67"/>
      <c r="BO116" s="67">
        <v>0</v>
      </c>
      <c r="BP116" s="67">
        <v>172.24</v>
      </c>
      <c r="BQ116" s="67">
        <v>172.24</v>
      </c>
      <c r="BR116" s="67">
        <v>30</v>
      </c>
    </row>
    <row r="117" spans="1:70" ht="96.75" x14ac:dyDescent="0.25">
      <c r="A117" s="67" t="s">
        <v>2008</v>
      </c>
      <c r="B117" s="67" t="s">
        <v>2009</v>
      </c>
      <c r="C117" s="67" t="s">
        <v>25</v>
      </c>
      <c r="D117" s="68" t="s">
        <v>71</v>
      </c>
      <c r="E117" s="67">
        <v>929</v>
      </c>
      <c r="F117" s="67" t="s">
        <v>4553</v>
      </c>
      <c r="G117" s="67" t="s">
        <v>38</v>
      </c>
      <c r="H117" s="67" t="s">
        <v>4554</v>
      </c>
      <c r="I117" s="68" t="s">
        <v>40</v>
      </c>
      <c r="J117" s="67">
        <v>5</v>
      </c>
      <c r="K117" s="67" t="s">
        <v>41</v>
      </c>
      <c r="L117" s="67" t="s">
        <v>41</v>
      </c>
      <c r="M117" s="67">
        <v>5</v>
      </c>
      <c r="N117" s="69" t="s">
        <v>5649</v>
      </c>
      <c r="O117" s="67">
        <v>10</v>
      </c>
      <c r="P117" s="67">
        <v>10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10</v>
      </c>
      <c r="AJ117" s="67">
        <v>139.05000000000001</v>
      </c>
      <c r="AK117" s="67">
        <v>0</v>
      </c>
      <c r="AL117" s="67">
        <v>1.5</v>
      </c>
      <c r="AM117" s="67">
        <v>0</v>
      </c>
      <c r="AN117" s="67">
        <v>0</v>
      </c>
      <c r="AO117" s="67">
        <v>3.75</v>
      </c>
      <c r="AP117" s="67">
        <v>0</v>
      </c>
      <c r="AQ117" s="67">
        <v>0</v>
      </c>
      <c r="AR117" s="67">
        <v>0</v>
      </c>
      <c r="AS117" s="67">
        <v>10.8</v>
      </c>
      <c r="AT117" s="67">
        <v>0</v>
      </c>
      <c r="AU117" s="67">
        <v>10</v>
      </c>
      <c r="AV117" s="67">
        <v>0</v>
      </c>
      <c r="AW117" s="67">
        <v>10</v>
      </c>
      <c r="AX117" s="67">
        <v>36.049999999999997</v>
      </c>
      <c r="AY117" s="67">
        <v>20</v>
      </c>
      <c r="AZ117" s="67">
        <v>70</v>
      </c>
      <c r="BA117" s="67">
        <v>90</v>
      </c>
      <c r="BB117" s="67">
        <v>126.05</v>
      </c>
      <c r="BC117" s="67">
        <v>20</v>
      </c>
      <c r="BD117" s="67">
        <v>20</v>
      </c>
      <c r="BE117" s="67">
        <v>0</v>
      </c>
      <c r="BF117" s="67">
        <v>0</v>
      </c>
      <c r="BG117" s="67">
        <v>20</v>
      </c>
      <c r="BH117" s="67">
        <v>8</v>
      </c>
      <c r="BI117" s="67">
        <v>8</v>
      </c>
      <c r="BJ117" s="67">
        <v>0</v>
      </c>
      <c r="BK117" s="67">
        <v>0</v>
      </c>
      <c r="BL117" s="67">
        <v>8</v>
      </c>
      <c r="BM117" s="67"/>
      <c r="BN117" s="67">
        <v>0</v>
      </c>
      <c r="BO117" s="67">
        <v>0</v>
      </c>
      <c r="BP117" s="67">
        <v>169.05</v>
      </c>
      <c r="BQ117" s="67">
        <v>156.05000000000001</v>
      </c>
      <c r="BR117" s="67">
        <v>32</v>
      </c>
    </row>
    <row r="118" spans="1:70" ht="96.75" x14ac:dyDescent="0.25">
      <c r="A118" s="67" t="s">
        <v>548</v>
      </c>
      <c r="B118" s="67" t="s">
        <v>549</v>
      </c>
      <c r="C118" s="67" t="s">
        <v>550</v>
      </c>
      <c r="D118" s="68" t="s">
        <v>84</v>
      </c>
      <c r="E118" s="67">
        <v>929</v>
      </c>
      <c r="F118" s="67" t="s">
        <v>4553</v>
      </c>
      <c r="G118" s="67" t="s">
        <v>38</v>
      </c>
      <c r="H118" s="67" t="s">
        <v>4554</v>
      </c>
      <c r="I118" s="68" t="s">
        <v>40</v>
      </c>
      <c r="J118" s="67">
        <v>5</v>
      </c>
      <c r="K118" s="67" t="s">
        <v>41</v>
      </c>
      <c r="L118" s="67" t="s">
        <v>41</v>
      </c>
      <c r="M118" s="67">
        <v>4</v>
      </c>
      <c r="N118" s="69" t="s">
        <v>5649</v>
      </c>
      <c r="O118" s="67">
        <v>0</v>
      </c>
      <c r="P118" s="67">
        <v>126.42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19.18</v>
      </c>
      <c r="Y118" s="67">
        <v>0</v>
      </c>
      <c r="Z118" s="67">
        <v>0</v>
      </c>
      <c r="AA118" s="67">
        <v>0</v>
      </c>
      <c r="AB118" s="67">
        <v>107.24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126.41999999999999</v>
      </c>
      <c r="AJ118" s="67">
        <v>1.25</v>
      </c>
      <c r="AK118" s="67">
        <v>0</v>
      </c>
      <c r="AL118" s="67">
        <v>0</v>
      </c>
      <c r="AM118" s="67">
        <v>0</v>
      </c>
      <c r="AN118" s="67">
        <v>0</v>
      </c>
      <c r="AO118" s="67">
        <v>1.25</v>
      </c>
      <c r="AP118" s="67">
        <v>0</v>
      </c>
      <c r="AQ118" s="67">
        <v>0</v>
      </c>
      <c r="AR118" s="67">
        <v>0</v>
      </c>
      <c r="AS118" s="67">
        <v>0</v>
      </c>
      <c r="AT118" s="67">
        <v>0</v>
      </c>
      <c r="AU118" s="67">
        <v>0</v>
      </c>
      <c r="AV118" s="67">
        <v>0</v>
      </c>
      <c r="AW118" s="67">
        <v>0</v>
      </c>
      <c r="AX118" s="67">
        <v>1.25</v>
      </c>
      <c r="AY118" s="67">
        <v>0</v>
      </c>
      <c r="AZ118" s="67">
        <v>0</v>
      </c>
      <c r="BA118" s="67">
        <v>0</v>
      </c>
      <c r="BB118" s="67">
        <v>1.25</v>
      </c>
      <c r="BC118" s="67">
        <v>40</v>
      </c>
      <c r="BD118" s="67">
        <v>40</v>
      </c>
      <c r="BE118" s="67">
        <v>0</v>
      </c>
      <c r="BF118" s="67">
        <v>0</v>
      </c>
      <c r="BG118" s="67">
        <v>40</v>
      </c>
      <c r="BH118" s="67">
        <v>24</v>
      </c>
      <c r="BI118" s="67">
        <v>24</v>
      </c>
      <c r="BJ118" s="67">
        <v>0</v>
      </c>
      <c r="BK118" s="67">
        <v>0</v>
      </c>
      <c r="BL118" s="67">
        <v>24</v>
      </c>
      <c r="BM118" s="67"/>
      <c r="BN118" s="67">
        <v>0</v>
      </c>
      <c r="BO118" s="67">
        <v>0</v>
      </c>
      <c r="BP118" s="67">
        <v>167.67</v>
      </c>
      <c r="BQ118" s="67">
        <v>167.67</v>
      </c>
      <c r="BR118" s="67">
        <v>31</v>
      </c>
    </row>
    <row r="119" spans="1:70" ht="96.75" x14ac:dyDescent="0.25">
      <c r="A119" s="67" t="s">
        <v>560</v>
      </c>
      <c r="B119" s="67" t="s">
        <v>561</v>
      </c>
      <c r="C119" s="67" t="s">
        <v>267</v>
      </c>
      <c r="D119" s="68" t="s">
        <v>98</v>
      </c>
      <c r="E119" s="67">
        <v>929</v>
      </c>
      <c r="F119" s="67" t="s">
        <v>4553</v>
      </c>
      <c r="G119" s="67" t="s">
        <v>38</v>
      </c>
      <c r="H119" s="67" t="s">
        <v>4554</v>
      </c>
      <c r="I119" s="68" t="s">
        <v>40</v>
      </c>
      <c r="J119" s="67">
        <v>5</v>
      </c>
      <c r="K119" s="67" t="s">
        <v>41</v>
      </c>
      <c r="L119" s="67" t="s">
        <v>41</v>
      </c>
      <c r="M119" s="67">
        <v>2</v>
      </c>
      <c r="N119" s="69" t="s">
        <v>5649</v>
      </c>
      <c r="O119" s="67">
        <v>0</v>
      </c>
      <c r="P119" s="67">
        <v>91.92</v>
      </c>
      <c r="Q119" s="67"/>
      <c r="R119" s="67"/>
      <c r="S119" s="67"/>
      <c r="T119" s="67"/>
      <c r="U119" s="67"/>
      <c r="V119" s="67"/>
      <c r="W119" s="67"/>
      <c r="X119" s="67">
        <v>9.59</v>
      </c>
      <c r="Y119" s="67"/>
      <c r="Z119" s="67"/>
      <c r="AA119" s="67">
        <v>7.64</v>
      </c>
      <c r="AB119" s="67">
        <v>99.58</v>
      </c>
      <c r="AC119" s="67"/>
      <c r="AD119" s="67"/>
      <c r="AE119" s="67"/>
      <c r="AF119" s="67"/>
      <c r="AG119" s="67"/>
      <c r="AH119" s="67">
        <v>0</v>
      </c>
      <c r="AI119" s="67">
        <v>116.81</v>
      </c>
      <c r="AJ119" s="67">
        <v>23.5</v>
      </c>
      <c r="AK119" s="67"/>
      <c r="AL119" s="67"/>
      <c r="AM119" s="67"/>
      <c r="AN119" s="67"/>
      <c r="AO119" s="67">
        <v>7.5</v>
      </c>
      <c r="AP119" s="67"/>
      <c r="AQ119" s="67">
        <v>6</v>
      </c>
      <c r="AR119" s="67"/>
      <c r="AS119" s="67"/>
      <c r="AT119" s="67"/>
      <c r="AU119" s="67"/>
      <c r="AV119" s="67">
        <v>10</v>
      </c>
      <c r="AW119" s="67"/>
      <c r="AX119" s="67">
        <v>23.5</v>
      </c>
      <c r="AY119" s="67"/>
      <c r="AZ119" s="67"/>
      <c r="BA119" s="67">
        <v>0</v>
      </c>
      <c r="BB119" s="67">
        <v>23.5</v>
      </c>
      <c r="BC119" s="67">
        <v>50</v>
      </c>
      <c r="BD119" s="67">
        <v>50</v>
      </c>
      <c r="BE119" s="67"/>
      <c r="BF119" s="67"/>
      <c r="BG119" s="67">
        <v>50</v>
      </c>
      <c r="BH119" s="67">
        <v>32</v>
      </c>
      <c r="BI119" s="67">
        <v>32</v>
      </c>
      <c r="BJ119" s="67"/>
      <c r="BK119" s="67"/>
      <c r="BL119" s="67">
        <v>32</v>
      </c>
      <c r="BM119" s="67"/>
      <c r="BN119" s="67"/>
      <c r="BO119" s="67">
        <v>0</v>
      </c>
      <c r="BP119" s="67">
        <v>165.42</v>
      </c>
      <c r="BQ119" s="67">
        <v>190.31</v>
      </c>
      <c r="BR119" s="67">
        <v>26</v>
      </c>
    </row>
    <row r="120" spans="1:70" ht="96.75" x14ac:dyDescent="0.25">
      <c r="A120" s="67" t="s">
        <v>4148</v>
      </c>
      <c r="B120" s="67" t="s">
        <v>4149</v>
      </c>
      <c r="C120" s="67" t="s">
        <v>25</v>
      </c>
      <c r="D120" s="68" t="s">
        <v>26</v>
      </c>
      <c r="E120" s="67">
        <v>929</v>
      </c>
      <c r="F120" s="67" t="s">
        <v>4553</v>
      </c>
      <c r="G120" s="67" t="s">
        <v>38</v>
      </c>
      <c r="H120" s="67" t="s">
        <v>4554</v>
      </c>
      <c r="I120" s="68" t="s">
        <v>40</v>
      </c>
      <c r="J120" s="67">
        <v>5</v>
      </c>
      <c r="K120" s="67" t="s">
        <v>41</v>
      </c>
      <c r="L120" s="67" t="s">
        <v>41</v>
      </c>
      <c r="M120" s="67">
        <v>5</v>
      </c>
      <c r="N120" s="69" t="s">
        <v>5649</v>
      </c>
      <c r="O120" s="67">
        <v>10</v>
      </c>
      <c r="P120" s="67">
        <v>72.61</v>
      </c>
      <c r="Q120" s="67">
        <v>5.81</v>
      </c>
      <c r="R120" s="67">
        <v>0</v>
      </c>
      <c r="S120" s="67">
        <v>0</v>
      </c>
      <c r="T120" s="67">
        <v>0</v>
      </c>
      <c r="U120" s="67">
        <v>39.840000000000003</v>
      </c>
      <c r="V120" s="67">
        <v>0</v>
      </c>
      <c r="W120" s="67">
        <v>0</v>
      </c>
      <c r="X120" s="67">
        <v>8.2200000000000006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63.870000000000005</v>
      </c>
      <c r="AJ120" s="67">
        <v>51.5</v>
      </c>
      <c r="AK120" s="67">
        <v>0</v>
      </c>
      <c r="AL120" s="67">
        <v>0.75</v>
      </c>
      <c r="AM120" s="67">
        <v>1</v>
      </c>
      <c r="AN120" s="67">
        <v>0</v>
      </c>
      <c r="AO120" s="67">
        <v>5</v>
      </c>
      <c r="AP120" s="67">
        <v>0</v>
      </c>
      <c r="AQ120" s="67">
        <v>2</v>
      </c>
      <c r="AR120" s="67">
        <v>0</v>
      </c>
      <c r="AS120" s="67">
        <v>0</v>
      </c>
      <c r="AT120" s="67">
        <v>0</v>
      </c>
      <c r="AU120" s="67">
        <v>0</v>
      </c>
      <c r="AV120" s="67">
        <v>10</v>
      </c>
      <c r="AW120" s="67">
        <v>0</v>
      </c>
      <c r="AX120" s="67">
        <v>18.75</v>
      </c>
      <c r="AY120" s="67">
        <v>20</v>
      </c>
      <c r="AZ120" s="67">
        <v>0</v>
      </c>
      <c r="BA120" s="67">
        <v>20</v>
      </c>
      <c r="BB120" s="67">
        <v>38.75</v>
      </c>
      <c r="BC120" s="67">
        <v>30</v>
      </c>
      <c r="BD120" s="67">
        <v>30</v>
      </c>
      <c r="BE120" s="67">
        <v>0</v>
      </c>
      <c r="BF120" s="67">
        <v>0</v>
      </c>
      <c r="BG120" s="67">
        <v>30</v>
      </c>
      <c r="BH120" s="67">
        <v>16</v>
      </c>
      <c r="BI120" s="67">
        <v>16</v>
      </c>
      <c r="BJ120" s="67">
        <v>0</v>
      </c>
      <c r="BK120" s="67">
        <v>0</v>
      </c>
      <c r="BL120" s="67">
        <v>16</v>
      </c>
      <c r="BM120" s="67"/>
      <c r="BN120" s="67">
        <v>0</v>
      </c>
      <c r="BO120" s="67">
        <v>0</v>
      </c>
      <c r="BP120" s="67">
        <v>154.11000000000001</v>
      </c>
      <c r="BQ120" s="67">
        <v>132.62</v>
      </c>
      <c r="BR120" s="67">
        <v>38</v>
      </c>
    </row>
    <row r="121" spans="1:70" ht="96.75" x14ac:dyDescent="0.25">
      <c r="A121" s="67" t="s">
        <v>4025</v>
      </c>
      <c r="B121" s="67" t="s">
        <v>4026</v>
      </c>
      <c r="C121" s="67" t="s">
        <v>267</v>
      </c>
      <c r="D121" s="68" t="s">
        <v>84</v>
      </c>
      <c r="E121" s="67">
        <v>929</v>
      </c>
      <c r="F121" s="67" t="s">
        <v>4553</v>
      </c>
      <c r="G121" s="67" t="s">
        <v>38</v>
      </c>
      <c r="H121" s="67" t="s">
        <v>4554</v>
      </c>
      <c r="I121" s="68" t="s">
        <v>40</v>
      </c>
      <c r="J121" s="67">
        <v>5</v>
      </c>
      <c r="K121" s="67" t="s">
        <v>41</v>
      </c>
      <c r="L121" s="67" t="s">
        <v>41</v>
      </c>
      <c r="M121" s="67">
        <v>3</v>
      </c>
      <c r="N121" s="69" t="s">
        <v>5649</v>
      </c>
      <c r="O121" s="67">
        <v>0</v>
      </c>
      <c r="P121" s="67">
        <v>119.01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4.1100000000000003</v>
      </c>
      <c r="Y121" s="67">
        <v>0</v>
      </c>
      <c r="Z121" s="67">
        <v>0</v>
      </c>
      <c r="AA121" s="67">
        <v>0</v>
      </c>
      <c r="AB121" s="67">
        <v>114.9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119.01</v>
      </c>
      <c r="AJ121" s="67">
        <v>1.25</v>
      </c>
      <c r="AK121" s="67">
        <v>0</v>
      </c>
      <c r="AL121" s="67">
        <v>0</v>
      </c>
      <c r="AM121" s="67">
        <v>0</v>
      </c>
      <c r="AN121" s="67">
        <v>0</v>
      </c>
      <c r="AO121" s="67">
        <v>1.25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7">
        <v>0</v>
      </c>
      <c r="AV121" s="67">
        <v>0</v>
      </c>
      <c r="AW121" s="67">
        <v>0</v>
      </c>
      <c r="AX121" s="67">
        <v>1.25</v>
      </c>
      <c r="AY121" s="67">
        <v>0</v>
      </c>
      <c r="AZ121" s="67">
        <v>0</v>
      </c>
      <c r="BA121" s="67">
        <v>0</v>
      </c>
      <c r="BB121" s="67">
        <v>1.25</v>
      </c>
      <c r="BC121" s="67">
        <v>30</v>
      </c>
      <c r="BD121" s="67">
        <v>30</v>
      </c>
      <c r="BE121" s="67">
        <v>0</v>
      </c>
      <c r="BF121" s="67">
        <v>0</v>
      </c>
      <c r="BG121" s="67">
        <v>30</v>
      </c>
      <c r="BH121" s="67">
        <v>16</v>
      </c>
      <c r="BI121" s="67">
        <v>16</v>
      </c>
      <c r="BJ121" s="67">
        <v>0</v>
      </c>
      <c r="BK121" s="67">
        <v>0</v>
      </c>
      <c r="BL121" s="67">
        <v>16</v>
      </c>
      <c r="BM121" s="67"/>
      <c r="BN121" s="67">
        <v>0</v>
      </c>
      <c r="BO121" s="67">
        <v>0</v>
      </c>
      <c r="BP121" s="67">
        <v>150.26</v>
      </c>
      <c r="BQ121" s="67">
        <v>150.26</v>
      </c>
      <c r="BR121" s="67">
        <v>34</v>
      </c>
    </row>
    <row r="122" spans="1:70" ht="96.75" x14ac:dyDescent="0.25">
      <c r="A122" s="70" t="s">
        <v>3403</v>
      </c>
      <c r="B122" s="70" t="s">
        <v>3404</v>
      </c>
      <c r="C122" s="70" t="s">
        <v>57</v>
      </c>
      <c r="D122" s="71" t="s">
        <v>98</v>
      </c>
      <c r="E122" s="70">
        <v>929</v>
      </c>
      <c r="F122" s="70" t="s">
        <v>4553</v>
      </c>
      <c r="G122" s="70" t="s">
        <v>38</v>
      </c>
      <c r="H122" s="70" t="s">
        <v>4554</v>
      </c>
      <c r="I122" s="71" t="s">
        <v>40</v>
      </c>
      <c r="J122" s="70">
        <v>5</v>
      </c>
      <c r="K122" s="70" t="s">
        <v>41</v>
      </c>
      <c r="L122" s="70" t="s">
        <v>41</v>
      </c>
      <c r="M122" s="70">
        <v>4</v>
      </c>
      <c r="N122" s="72" t="s">
        <v>5724</v>
      </c>
      <c r="O122" s="70">
        <v>0</v>
      </c>
      <c r="P122" s="70">
        <v>0</v>
      </c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>
        <v>0</v>
      </c>
      <c r="AI122" s="70">
        <v>0</v>
      </c>
      <c r="AJ122" s="70">
        <v>109.25</v>
      </c>
      <c r="AK122" s="70">
        <v>3</v>
      </c>
      <c r="AL122" s="70"/>
      <c r="AM122" s="70">
        <v>3</v>
      </c>
      <c r="AN122" s="70"/>
      <c r="AO122" s="70">
        <v>11.25</v>
      </c>
      <c r="AP122" s="70"/>
      <c r="AQ122" s="70">
        <v>2</v>
      </c>
      <c r="AR122" s="70"/>
      <c r="AS122" s="70"/>
      <c r="AT122" s="70"/>
      <c r="AU122" s="70"/>
      <c r="AV122" s="70"/>
      <c r="AW122" s="70"/>
      <c r="AX122" s="70">
        <v>19.25</v>
      </c>
      <c r="AY122" s="70">
        <v>20</v>
      </c>
      <c r="AZ122" s="70">
        <v>70</v>
      </c>
      <c r="BA122" s="70">
        <v>90</v>
      </c>
      <c r="BB122" s="70">
        <v>109.25</v>
      </c>
      <c r="BC122" s="70">
        <v>40</v>
      </c>
      <c r="BD122" s="70">
        <v>40</v>
      </c>
      <c r="BE122" s="70"/>
      <c r="BF122" s="70"/>
      <c r="BG122" s="70">
        <v>40</v>
      </c>
      <c r="BH122" s="70">
        <v>24</v>
      </c>
      <c r="BI122" s="70">
        <v>24</v>
      </c>
      <c r="BJ122" s="70"/>
      <c r="BK122" s="70"/>
      <c r="BL122" s="70">
        <v>24</v>
      </c>
      <c r="BM122" s="70"/>
      <c r="BN122" s="70"/>
      <c r="BO122" s="70">
        <v>0</v>
      </c>
      <c r="BP122" s="70">
        <v>149.25</v>
      </c>
      <c r="BQ122" s="70"/>
      <c r="BR122" s="70"/>
    </row>
    <row r="123" spans="1:70" ht="96.75" x14ac:dyDescent="0.25">
      <c r="A123" s="67" t="s">
        <v>572</v>
      </c>
      <c r="B123" s="67" t="s">
        <v>573</v>
      </c>
      <c r="C123" s="67" t="s">
        <v>133</v>
      </c>
      <c r="D123" s="68" t="s">
        <v>98</v>
      </c>
      <c r="E123" s="67">
        <v>929</v>
      </c>
      <c r="F123" s="67" t="s">
        <v>4553</v>
      </c>
      <c r="G123" s="67" t="s">
        <v>38</v>
      </c>
      <c r="H123" s="67" t="s">
        <v>4554</v>
      </c>
      <c r="I123" s="68" t="s">
        <v>40</v>
      </c>
      <c r="J123" s="67">
        <v>5</v>
      </c>
      <c r="K123" s="67" t="s">
        <v>41</v>
      </c>
      <c r="L123" s="67" t="s">
        <v>41</v>
      </c>
      <c r="M123" s="67">
        <v>4</v>
      </c>
      <c r="N123" s="69" t="s">
        <v>5649</v>
      </c>
      <c r="O123" s="67">
        <v>10</v>
      </c>
      <c r="P123" s="67">
        <v>50</v>
      </c>
      <c r="Q123" s="67">
        <v>0</v>
      </c>
      <c r="R123" s="67">
        <v>80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7.64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97.64</v>
      </c>
      <c r="AJ123" s="67">
        <v>42.95</v>
      </c>
      <c r="AK123" s="67">
        <v>0</v>
      </c>
      <c r="AL123" s="67">
        <v>0</v>
      </c>
      <c r="AM123" s="67">
        <v>0</v>
      </c>
      <c r="AN123" s="67">
        <v>0</v>
      </c>
      <c r="AO123" s="67">
        <v>1.25</v>
      </c>
      <c r="AP123" s="67">
        <v>0</v>
      </c>
      <c r="AQ123" s="67">
        <v>0</v>
      </c>
      <c r="AR123" s="67">
        <v>0</v>
      </c>
      <c r="AS123" s="67">
        <v>2.7</v>
      </c>
      <c r="AT123" s="67">
        <v>0</v>
      </c>
      <c r="AU123" s="67">
        <v>0</v>
      </c>
      <c r="AV123" s="67">
        <v>0</v>
      </c>
      <c r="AW123" s="67">
        <v>10</v>
      </c>
      <c r="AX123" s="67">
        <v>13.95</v>
      </c>
      <c r="AY123" s="67">
        <v>20</v>
      </c>
      <c r="AZ123" s="67">
        <v>0</v>
      </c>
      <c r="BA123" s="67">
        <v>20</v>
      </c>
      <c r="BB123" s="67">
        <v>33.950000000000003</v>
      </c>
      <c r="BC123" s="67">
        <v>50</v>
      </c>
      <c r="BD123" s="67">
        <v>0</v>
      </c>
      <c r="BE123" s="67">
        <v>0</v>
      </c>
      <c r="BF123" s="67">
        <v>0</v>
      </c>
      <c r="BG123" s="67">
        <v>0</v>
      </c>
      <c r="BH123" s="67">
        <v>32</v>
      </c>
      <c r="BI123" s="67">
        <v>32</v>
      </c>
      <c r="BJ123" s="67">
        <v>0</v>
      </c>
      <c r="BK123" s="67">
        <v>0</v>
      </c>
      <c r="BL123" s="67">
        <v>32</v>
      </c>
      <c r="BM123" s="67"/>
      <c r="BN123" s="67">
        <v>0</v>
      </c>
      <c r="BO123" s="67">
        <v>0</v>
      </c>
      <c r="BP123" s="67">
        <v>142.94999999999999</v>
      </c>
      <c r="BQ123" s="67">
        <v>131.59</v>
      </c>
      <c r="BR123" s="67">
        <v>39</v>
      </c>
    </row>
    <row r="124" spans="1:70" ht="96.75" x14ac:dyDescent="0.25">
      <c r="A124" s="67" t="s">
        <v>4032</v>
      </c>
      <c r="B124" s="67" t="s">
        <v>4033</v>
      </c>
      <c r="C124" s="67" t="s">
        <v>25</v>
      </c>
      <c r="D124" s="68" t="s">
        <v>84</v>
      </c>
      <c r="E124" s="67">
        <v>929</v>
      </c>
      <c r="F124" s="67" t="s">
        <v>4553</v>
      </c>
      <c r="G124" s="67" t="s">
        <v>38</v>
      </c>
      <c r="H124" s="67" t="s">
        <v>4554</v>
      </c>
      <c r="I124" s="68" t="s">
        <v>40</v>
      </c>
      <c r="J124" s="67">
        <v>5</v>
      </c>
      <c r="K124" s="67" t="s">
        <v>41</v>
      </c>
      <c r="L124" s="67" t="s">
        <v>41</v>
      </c>
      <c r="M124" s="67">
        <v>7</v>
      </c>
      <c r="N124" s="69" t="s">
        <v>5649</v>
      </c>
      <c r="O124" s="67">
        <v>10</v>
      </c>
      <c r="P124" s="67">
        <v>50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4.1100000000000003</v>
      </c>
      <c r="Y124" s="67">
        <v>0</v>
      </c>
      <c r="Z124" s="67">
        <v>0</v>
      </c>
      <c r="AA124" s="67">
        <v>15.28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29.39</v>
      </c>
      <c r="AJ124" s="67">
        <v>46.95</v>
      </c>
      <c r="AK124" s="67">
        <v>0</v>
      </c>
      <c r="AL124" s="67">
        <v>0</v>
      </c>
      <c r="AM124" s="67">
        <v>0</v>
      </c>
      <c r="AN124" s="67">
        <v>0</v>
      </c>
      <c r="AO124" s="67">
        <v>1.25</v>
      </c>
      <c r="AP124" s="67">
        <v>0</v>
      </c>
      <c r="AQ124" s="67">
        <v>2</v>
      </c>
      <c r="AR124" s="67">
        <v>0</v>
      </c>
      <c r="AS124" s="67">
        <v>2.7</v>
      </c>
      <c r="AT124" s="67">
        <v>0</v>
      </c>
      <c r="AU124" s="67">
        <v>10</v>
      </c>
      <c r="AV124" s="67">
        <v>0</v>
      </c>
      <c r="AW124" s="67">
        <v>0</v>
      </c>
      <c r="AX124" s="67">
        <v>15.95</v>
      </c>
      <c r="AY124" s="67">
        <v>20</v>
      </c>
      <c r="AZ124" s="67">
        <v>0</v>
      </c>
      <c r="BA124" s="67">
        <v>20</v>
      </c>
      <c r="BB124" s="67">
        <v>35.950000000000003</v>
      </c>
      <c r="BC124" s="67">
        <v>40</v>
      </c>
      <c r="BD124" s="67">
        <v>40</v>
      </c>
      <c r="BE124" s="67">
        <v>0</v>
      </c>
      <c r="BF124" s="67">
        <v>0</v>
      </c>
      <c r="BG124" s="67">
        <v>40</v>
      </c>
      <c r="BH124" s="67">
        <v>24</v>
      </c>
      <c r="BI124" s="67">
        <v>24</v>
      </c>
      <c r="BJ124" s="67">
        <v>0</v>
      </c>
      <c r="BK124" s="67">
        <v>0</v>
      </c>
      <c r="BL124" s="67">
        <v>24</v>
      </c>
      <c r="BM124" s="67"/>
      <c r="BN124" s="67">
        <v>0</v>
      </c>
      <c r="BO124" s="67">
        <v>0</v>
      </c>
      <c r="BP124" s="67">
        <v>136.94999999999999</v>
      </c>
      <c r="BQ124" s="67">
        <v>105.34</v>
      </c>
      <c r="BR124" s="67">
        <v>47</v>
      </c>
    </row>
    <row r="125" spans="1:70" ht="96.75" x14ac:dyDescent="0.25">
      <c r="A125" s="67" t="s">
        <v>4234</v>
      </c>
      <c r="B125" s="67" t="s">
        <v>4235</v>
      </c>
      <c r="C125" s="67" t="s">
        <v>267</v>
      </c>
      <c r="D125" s="68" t="s">
        <v>71</v>
      </c>
      <c r="E125" s="67">
        <v>929</v>
      </c>
      <c r="F125" s="67" t="s">
        <v>4553</v>
      </c>
      <c r="G125" s="67" t="s">
        <v>38</v>
      </c>
      <c r="H125" s="67" t="s">
        <v>4554</v>
      </c>
      <c r="I125" s="68" t="s">
        <v>40</v>
      </c>
      <c r="J125" s="67">
        <v>5</v>
      </c>
      <c r="K125" s="67" t="s">
        <v>41</v>
      </c>
      <c r="L125" s="67" t="s">
        <v>41</v>
      </c>
      <c r="M125" s="67">
        <v>3</v>
      </c>
      <c r="N125" s="69" t="s">
        <v>5649</v>
      </c>
      <c r="O125" s="67">
        <v>10</v>
      </c>
      <c r="P125" s="67">
        <v>50</v>
      </c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>
        <v>10</v>
      </c>
      <c r="AJ125" s="67">
        <v>36</v>
      </c>
      <c r="AK125" s="67">
        <v>0.5</v>
      </c>
      <c r="AL125" s="67">
        <v>0.75</v>
      </c>
      <c r="AM125" s="67"/>
      <c r="AN125" s="67"/>
      <c r="AO125" s="67">
        <v>1.25</v>
      </c>
      <c r="AP125" s="67">
        <v>1.5</v>
      </c>
      <c r="AQ125" s="67">
        <v>6</v>
      </c>
      <c r="AR125" s="67"/>
      <c r="AS125" s="67"/>
      <c r="AT125" s="67">
        <v>0</v>
      </c>
      <c r="AU125" s="67"/>
      <c r="AV125" s="67"/>
      <c r="AW125" s="67"/>
      <c r="AX125" s="67">
        <v>10</v>
      </c>
      <c r="AY125" s="67">
        <v>20</v>
      </c>
      <c r="AZ125" s="67"/>
      <c r="BA125" s="67">
        <v>20</v>
      </c>
      <c r="BB125" s="67">
        <v>30</v>
      </c>
      <c r="BC125" s="67">
        <v>50</v>
      </c>
      <c r="BD125" s="67">
        <v>20</v>
      </c>
      <c r="BE125" s="67"/>
      <c r="BF125" s="67"/>
      <c r="BG125" s="67">
        <v>20</v>
      </c>
      <c r="BH125" s="67">
        <v>32</v>
      </c>
      <c r="BI125" s="67">
        <v>32</v>
      </c>
      <c r="BJ125" s="67"/>
      <c r="BK125" s="67"/>
      <c r="BL125" s="67">
        <v>32</v>
      </c>
      <c r="BM125" s="67"/>
      <c r="BN125" s="67"/>
      <c r="BO125" s="67">
        <v>0</v>
      </c>
      <c r="BP125" s="67">
        <v>136</v>
      </c>
      <c r="BQ125" s="67">
        <v>60</v>
      </c>
      <c r="BR125" s="67">
        <v>61</v>
      </c>
    </row>
    <row r="126" spans="1:70" ht="96.75" x14ac:dyDescent="0.25">
      <c r="A126" s="67" t="s">
        <v>4686</v>
      </c>
      <c r="B126" s="67" t="s">
        <v>4687</v>
      </c>
      <c r="C126" s="67" t="s">
        <v>25</v>
      </c>
      <c r="D126" s="68" t="s">
        <v>26</v>
      </c>
      <c r="E126" s="67">
        <v>929</v>
      </c>
      <c r="F126" s="67" t="s">
        <v>4553</v>
      </c>
      <c r="G126" s="67" t="s">
        <v>38</v>
      </c>
      <c r="H126" s="67" t="s">
        <v>4554</v>
      </c>
      <c r="I126" s="68" t="s">
        <v>40</v>
      </c>
      <c r="J126" s="67">
        <v>5</v>
      </c>
      <c r="K126" s="67" t="s">
        <v>41</v>
      </c>
      <c r="L126" s="67" t="s">
        <v>41</v>
      </c>
      <c r="M126" s="67">
        <v>4</v>
      </c>
      <c r="N126" s="69" t="s">
        <v>5649</v>
      </c>
      <c r="O126" s="67">
        <v>50</v>
      </c>
      <c r="P126" s="67">
        <v>60.43</v>
      </c>
      <c r="Q126" s="67"/>
      <c r="R126" s="67"/>
      <c r="S126" s="67"/>
      <c r="T126" s="67"/>
      <c r="U126" s="67">
        <v>0</v>
      </c>
      <c r="V126" s="67"/>
      <c r="W126" s="67"/>
      <c r="X126" s="67"/>
      <c r="Y126" s="67"/>
      <c r="Z126" s="67"/>
      <c r="AA126" s="67"/>
      <c r="AB126" s="67">
        <v>42.13</v>
      </c>
      <c r="AC126" s="67"/>
      <c r="AD126" s="67"/>
      <c r="AE126" s="67">
        <v>70</v>
      </c>
      <c r="AF126" s="67"/>
      <c r="AG126" s="67"/>
      <c r="AH126" s="67"/>
      <c r="AI126" s="67">
        <v>162.13</v>
      </c>
      <c r="AJ126" s="67">
        <v>44.75</v>
      </c>
      <c r="AK126" s="67">
        <v>0.5</v>
      </c>
      <c r="AL126" s="67"/>
      <c r="AM126" s="67">
        <v>5</v>
      </c>
      <c r="AN126" s="67"/>
      <c r="AO126" s="67">
        <v>1.25</v>
      </c>
      <c r="AP126" s="67"/>
      <c r="AQ126" s="67">
        <v>8</v>
      </c>
      <c r="AR126" s="67"/>
      <c r="AS126" s="67"/>
      <c r="AT126" s="67"/>
      <c r="AU126" s="67">
        <v>10</v>
      </c>
      <c r="AV126" s="67"/>
      <c r="AW126" s="67"/>
      <c r="AX126" s="67">
        <v>24.75</v>
      </c>
      <c r="AY126" s="67">
        <v>20</v>
      </c>
      <c r="AZ126" s="67"/>
      <c r="BA126" s="67">
        <v>20</v>
      </c>
      <c r="BB126" s="67">
        <v>44.75</v>
      </c>
      <c r="BC126" s="67">
        <v>30</v>
      </c>
      <c r="BD126" s="67">
        <v>30</v>
      </c>
      <c r="BE126" s="67"/>
      <c r="BF126" s="67"/>
      <c r="BG126" s="67">
        <v>30</v>
      </c>
      <c r="BH126" s="67">
        <v>16</v>
      </c>
      <c r="BI126" s="67">
        <v>16</v>
      </c>
      <c r="BJ126" s="67"/>
      <c r="BK126" s="67"/>
      <c r="BL126" s="67">
        <v>16</v>
      </c>
      <c r="BM126" s="67"/>
      <c r="BN126" s="67"/>
      <c r="BO126" s="67">
        <v>0</v>
      </c>
      <c r="BP126" s="67">
        <v>135.18</v>
      </c>
      <c r="BQ126" s="67">
        <v>236.88</v>
      </c>
      <c r="BR126" s="67">
        <v>11</v>
      </c>
    </row>
    <row r="127" spans="1:70" ht="96.75" x14ac:dyDescent="0.25">
      <c r="A127" s="67" t="s">
        <v>4156</v>
      </c>
      <c r="B127" s="67" t="s">
        <v>4157</v>
      </c>
      <c r="C127" s="67" t="s">
        <v>25</v>
      </c>
      <c r="D127" s="68" t="s">
        <v>26</v>
      </c>
      <c r="E127" s="67">
        <v>929</v>
      </c>
      <c r="F127" s="67" t="s">
        <v>4553</v>
      </c>
      <c r="G127" s="67" t="s">
        <v>38</v>
      </c>
      <c r="H127" s="67" t="s">
        <v>4554</v>
      </c>
      <c r="I127" s="68" t="s">
        <v>40</v>
      </c>
      <c r="J127" s="67">
        <v>5</v>
      </c>
      <c r="K127" s="67" t="s">
        <v>41</v>
      </c>
      <c r="L127" s="67" t="s">
        <v>41</v>
      </c>
      <c r="M127" s="67">
        <v>5</v>
      </c>
      <c r="N127" s="69" t="s">
        <v>5649</v>
      </c>
      <c r="O127" s="67">
        <v>10</v>
      </c>
      <c r="P127" s="67">
        <v>62.81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4.1100000000000003</v>
      </c>
      <c r="Y127" s="67">
        <v>0</v>
      </c>
      <c r="Z127" s="67">
        <v>0</v>
      </c>
      <c r="AA127" s="67">
        <v>0</v>
      </c>
      <c r="AB127" s="67">
        <v>45.96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60.07</v>
      </c>
      <c r="AJ127" s="67">
        <v>37.950000000000003</v>
      </c>
      <c r="AK127" s="67">
        <v>0</v>
      </c>
      <c r="AL127" s="67">
        <v>0</v>
      </c>
      <c r="AM127" s="67">
        <v>1</v>
      </c>
      <c r="AN127" s="67">
        <v>0</v>
      </c>
      <c r="AO127" s="67">
        <v>12.5</v>
      </c>
      <c r="AP127" s="67">
        <v>1.5</v>
      </c>
      <c r="AQ127" s="67">
        <v>4</v>
      </c>
      <c r="AR127" s="67">
        <v>0</v>
      </c>
      <c r="AS127" s="67">
        <v>2.7</v>
      </c>
      <c r="AT127" s="67">
        <v>0</v>
      </c>
      <c r="AU127" s="67">
        <v>0</v>
      </c>
      <c r="AV127" s="67">
        <v>0</v>
      </c>
      <c r="AW127" s="67">
        <v>0</v>
      </c>
      <c r="AX127" s="67">
        <v>21.7</v>
      </c>
      <c r="AY127" s="67">
        <v>0</v>
      </c>
      <c r="AZ127" s="67">
        <v>0</v>
      </c>
      <c r="BA127" s="67">
        <v>0</v>
      </c>
      <c r="BB127" s="67">
        <v>21.7</v>
      </c>
      <c r="BC127" s="67">
        <v>30</v>
      </c>
      <c r="BD127" s="67">
        <v>30</v>
      </c>
      <c r="BE127" s="67">
        <v>0</v>
      </c>
      <c r="BF127" s="67">
        <v>0</v>
      </c>
      <c r="BG127" s="67">
        <v>30</v>
      </c>
      <c r="BH127" s="67">
        <v>16</v>
      </c>
      <c r="BI127" s="67">
        <v>16</v>
      </c>
      <c r="BJ127" s="67">
        <v>0</v>
      </c>
      <c r="BK127" s="67">
        <v>0</v>
      </c>
      <c r="BL127" s="67">
        <v>16</v>
      </c>
      <c r="BM127" s="67"/>
      <c r="BN127" s="67">
        <v>0</v>
      </c>
      <c r="BO127" s="67">
        <v>0</v>
      </c>
      <c r="BP127" s="67">
        <v>130.76</v>
      </c>
      <c r="BQ127" s="67">
        <v>111.77</v>
      </c>
      <c r="BR127" s="67">
        <v>43</v>
      </c>
    </row>
    <row r="128" spans="1:70" ht="96.75" x14ac:dyDescent="0.25">
      <c r="A128" s="67" t="s">
        <v>2033</v>
      </c>
      <c r="B128" s="67" t="s">
        <v>2034</v>
      </c>
      <c r="C128" s="67" t="s">
        <v>25</v>
      </c>
      <c r="D128" s="68" t="s">
        <v>84</v>
      </c>
      <c r="E128" s="67">
        <v>929</v>
      </c>
      <c r="F128" s="67" t="s">
        <v>4553</v>
      </c>
      <c r="G128" s="67" t="s">
        <v>38</v>
      </c>
      <c r="H128" s="67" t="s">
        <v>4554</v>
      </c>
      <c r="I128" s="68" t="s">
        <v>40</v>
      </c>
      <c r="J128" s="67">
        <v>5</v>
      </c>
      <c r="K128" s="67" t="s">
        <v>41</v>
      </c>
      <c r="L128" s="67" t="s">
        <v>41</v>
      </c>
      <c r="M128" s="67">
        <v>3</v>
      </c>
      <c r="N128" s="69" t="s">
        <v>5649</v>
      </c>
      <c r="O128" s="67">
        <v>0</v>
      </c>
      <c r="P128" s="67">
        <v>59.1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5.48</v>
      </c>
      <c r="Y128" s="67">
        <v>0</v>
      </c>
      <c r="Z128" s="67">
        <v>0</v>
      </c>
      <c r="AA128" s="67">
        <v>0</v>
      </c>
      <c r="AB128" s="67">
        <v>42.13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47.61</v>
      </c>
      <c r="AJ128" s="67">
        <v>69.95</v>
      </c>
      <c r="AK128" s="67">
        <v>1</v>
      </c>
      <c r="AL128" s="67">
        <v>0</v>
      </c>
      <c r="AM128" s="67">
        <v>1</v>
      </c>
      <c r="AN128" s="67">
        <v>0</v>
      </c>
      <c r="AO128" s="67">
        <v>3.75</v>
      </c>
      <c r="AP128" s="67">
        <v>3</v>
      </c>
      <c r="AQ128" s="67">
        <v>0</v>
      </c>
      <c r="AR128" s="67">
        <v>8.25</v>
      </c>
      <c r="AS128" s="67">
        <v>2.7</v>
      </c>
      <c r="AT128" s="67">
        <v>3.5</v>
      </c>
      <c r="AU128" s="67">
        <v>0</v>
      </c>
      <c r="AV128" s="67">
        <v>0</v>
      </c>
      <c r="AW128" s="67">
        <v>0</v>
      </c>
      <c r="AX128" s="67">
        <v>23.2</v>
      </c>
      <c r="AY128" s="67">
        <v>20</v>
      </c>
      <c r="AZ128" s="67">
        <v>0</v>
      </c>
      <c r="BA128" s="67">
        <v>20</v>
      </c>
      <c r="BB128" s="67">
        <v>43.2</v>
      </c>
      <c r="BC128" s="67"/>
      <c r="BD128" s="67">
        <v>0</v>
      </c>
      <c r="BE128" s="67">
        <v>0</v>
      </c>
      <c r="BF128" s="67">
        <v>0</v>
      </c>
      <c r="BG128" s="67">
        <v>0</v>
      </c>
      <c r="BH128" s="67"/>
      <c r="BI128" s="67">
        <v>0</v>
      </c>
      <c r="BJ128" s="67">
        <v>0</v>
      </c>
      <c r="BK128" s="67">
        <v>0</v>
      </c>
      <c r="BL128" s="67">
        <v>0</v>
      </c>
      <c r="BM128" s="67"/>
      <c r="BN128" s="67">
        <v>0</v>
      </c>
      <c r="BO128" s="67">
        <v>0</v>
      </c>
      <c r="BP128" s="67">
        <v>129.05000000000001</v>
      </c>
      <c r="BQ128" s="67">
        <v>90.81</v>
      </c>
      <c r="BR128" s="67">
        <v>53</v>
      </c>
    </row>
    <row r="129" spans="1:70" ht="96.75" x14ac:dyDescent="0.25">
      <c r="A129" s="67" t="s">
        <v>594</v>
      </c>
      <c r="B129" s="67" t="s">
        <v>595</v>
      </c>
      <c r="C129" s="67" t="s">
        <v>25</v>
      </c>
      <c r="D129" s="68" t="s">
        <v>26</v>
      </c>
      <c r="E129" s="67">
        <v>929</v>
      </c>
      <c r="F129" s="67" t="s">
        <v>4553</v>
      </c>
      <c r="G129" s="67" t="s">
        <v>38</v>
      </c>
      <c r="H129" s="67" t="s">
        <v>4554</v>
      </c>
      <c r="I129" s="68" t="s">
        <v>40</v>
      </c>
      <c r="J129" s="67">
        <v>5</v>
      </c>
      <c r="K129" s="67" t="s">
        <v>41</v>
      </c>
      <c r="L129" s="67" t="s">
        <v>41</v>
      </c>
      <c r="M129" s="67">
        <v>3</v>
      </c>
      <c r="N129" s="69" t="s">
        <v>5649</v>
      </c>
      <c r="O129" s="67">
        <v>10</v>
      </c>
      <c r="P129" s="67">
        <v>21.04</v>
      </c>
      <c r="Q129" s="67"/>
      <c r="R129" s="67"/>
      <c r="S129" s="67"/>
      <c r="T129" s="67"/>
      <c r="U129" s="67">
        <v>8.3000000000000007</v>
      </c>
      <c r="V129" s="67"/>
      <c r="W129" s="67"/>
      <c r="X129" s="67">
        <v>2.74</v>
      </c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>
        <v>21.04</v>
      </c>
      <c r="AJ129" s="67">
        <v>107.75</v>
      </c>
      <c r="AK129" s="67">
        <v>4</v>
      </c>
      <c r="AL129" s="67"/>
      <c r="AM129" s="67">
        <v>3</v>
      </c>
      <c r="AN129" s="67">
        <v>1.25</v>
      </c>
      <c r="AO129" s="67">
        <v>7.5</v>
      </c>
      <c r="AP129" s="67">
        <v>1.5</v>
      </c>
      <c r="AQ129" s="67">
        <v>12</v>
      </c>
      <c r="AR129" s="67">
        <v>5.5</v>
      </c>
      <c r="AS129" s="67">
        <v>0</v>
      </c>
      <c r="AT129" s="67">
        <v>3.5</v>
      </c>
      <c r="AU129" s="67">
        <v>10</v>
      </c>
      <c r="AV129" s="67"/>
      <c r="AW129" s="67">
        <v>10</v>
      </c>
      <c r="AX129" s="67">
        <v>58.25</v>
      </c>
      <c r="AY129" s="67">
        <v>20</v>
      </c>
      <c r="AZ129" s="67"/>
      <c r="BA129" s="67">
        <v>20</v>
      </c>
      <c r="BB129" s="67">
        <v>78.25</v>
      </c>
      <c r="BC129" s="67"/>
      <c r="BD129" s="67"/>
      <c r="BE129" s="67"/>
      <c r="BF129" s="67"/>
      <c r="BG129" s="67">
        <v>0</v>
      </c>
      <c r="BH129" s="67"/>
      <c r="BI129" s="67"/>
      <c r="BJ129" s="67"/>
      <c r="BK129" s="67"/>
      <c r="BL129" s="67">
        <v>0</v>
      </c>
      <c r="BM129" s="67"/>
      <c r="BN129" s="67"/>
      <c r="BO129" s="67">
        <v>0</v>
      </c>
      <c r="BP129" s="67">
        <v>128.79</v>
      </c>
      <c r="BQ129" s="67">
        <v>99.289999999999992</v>
      </c>
      <c r="BR129" s="67">
        <v>50</v>
      </c>
    </row>
    <row r="130" spans="1:70" ht="96.75" x14ac:dyDescent="0.25">
      <c r="A130" s="70" t="s">
        <v>4699</v>
      </c>
      <c r="B130" s="70" t="s">
        <v>4700</v>
      </c>
      <c r="C130" s="70" t="s">
        <v>157</v>
      </c>
      <c r="D130" s="71" t="s">
        <v>26</v>
      </c>
      <c r="E130" s="70">
        <v>929</v>
      </c>
      <c r="F130" s="70" t="s">
        <v>4553</v>
      </c>
      <c r="G130" s="70" t="s">
        <v>38</v>
      </c>
      <c r="H130" s="70" t="s">
        <v>4554</v>
      </c>
      <c r="I130" s="71" t="s">
        <v>40</v>
      </c>
      <c r="J130" s="70">
        <v>5</v>
      </c>
      <c r="K130" s="70" t="s">
        <v>41</v>
      </c>
      <c r="L130" s="70" t="s">
        <v>41</v>
      </c>
      <c r="M130" s="70">
        <v>2</v>
      </c>
      <c r="N130" s="72" t="s">
        <v>5637</v>
      </c>
      <c r="O130" s="70">
        <v>10</v>
      </c>
      <c r="P130" s="70">
        <v>39.770000000000003</v>
      </c>
      <c r="Q130" s="70"/>
      <c r="R130" s="70"/>
      <c r="S130" s="70"/>
      <c r="T130" s="70"/>
      <c r="U130" s="70"/>
      <c r="V130" s="70"/>
      <c r="W130" s="70"/>
      <c r="X130" s="70">
        <v>6.85</v>
      </c>
      <c r="Y130" s="70"/>
      <c r="Z130" s="70"/>
      <c r="AA130" s="70">
        <v>22.92</v>
      </c>
      <c r="AB130" s="70"/>
      <c r="AC130" s="70"/>
      <c r="AD130" s="70"/>
      <c r="AE130" s="70"/>
      <c r="AF130" s="70"/>
      <c r="AG130" s="70"/>
      <c r="AH130" s="70">
        <v>0</v>
      </c>
      <c r="AI130" s="70">
        <v>39.770000000000003</v>
      </c>
      <c r="AJ130" s="70">
        <v>36.1</v>
      </c>
      <c r="AK130" s="70"/>
      <c r="AL130" s="70"/>
      <c r="AM130" s="70">
        <v>2</v>
      </c>
      <c r="AN130" s="70"/>
      <c r="AO130" s="70"/>
      <c r="AP130" s="70"/>
      <c r="AQ130" s="70">
        <v>6</v>
      </c>
      <c r="AR130" s="70"/>
      <c r="AS130" s="70">
        <v>8.1</v>
      </c>
      <c r="AT130" s="70"/>
      <c r="AU130" s="70"/>
      <c r="AV130" s="70"/>
      <c r="AW130" s="70"/>
      <c r="AX130" s="70">
        <v>16.100000000000001</v>
      </c>
      <c r="AY130" s="70">
        <v>20</v>
      </c>
      <c r="AZ130" s="70"/>
      <c r="BA130" s="70">
        <v>20</v>
      </c>
      <c r="BB130" s="70">
        <v>36.1</v>
      </c>
      <c r="BC130" s="70">
        <v>50</v>
      </c>
      <c r="BD130" s="70">
        <v>50</v>
      </c>
      <c r="BE130" s="70"/>
      <c r="BF130" s="70"/>
      <c r="BG130" s="70">
        <v>50</v>
      </c>
      <c r="BH130" s="70">
        <v>32</v>
      </c>
      <c r="BI130" s="70">
        <v>32</v>
      </c>
      <c r="BJ130" s="70"/>
      <c r="BK130" s="70"/>
      <c r="BL130" s="70">
        <v>32</v>
      </c>
      <c r="BM130" s="70"/>
      <c r="BN130" s="70"/>
      <c r="BO130" s="70">
        <v>0</v>
      </c>
      <c r="BP130" s="70">
        <v>125.87</v>
      </c>
      <c r="BQ130" s="70"/>
      <c r="BR130" s="70"/>
    </row>
    <row r="131" spans="1:70" ht="108.75" x14ac:dyDescent="0.25">
      <c r="A131" s="70" t="s">
        <v>606</v>
      </c>
      <c r="B131" s="70" t="s">
        <v>607</v>
      </c>
      <c r="C131" s="70" t="s">
        <v>25</v>
      </c>
      <c r="D131" s="71" t="s">
        <v>98</v>
      </c>
      <c r="E131" s="70">
        <v>929</v>
      </c>
      <c r="F131" s="70" t="s">
        <v>4553</v>
      </c>
      <c r="G131" s="70" t="s">
        <v>38</v>
      </c>
      <c r="H131" s="70" t="s">
        <v>4554</v>
      </c>
      <c r="I131" s="71" t="s">
        <v>40</v>
      </c>
      <c r="J131" s="70">
        <v>5</v>
      </c>
      <c r="K131" s="70" t="s">
        <v>41</v>
      </c>
      <c r="L131" s="70" t="s">
        <v>41</v>
      </c>
      <c r="M131" s="70">
        <v>3</v>
      </c>
      <c r="N131" s="72" t="s">
        <v>5644</v>
      </c>
      <c r="O131" s="70">
        <v>0</v>
      </c>
      <c r="P131" s="70">
        <v>111.38</v>
      </c>
      <c r="Q131" s="70"/>
      <c r="R131" s="70"/>
      <c r="S131" s="70"/>
      <c r="T131" s="70"/>
      <c r="U131" s="70"/>
      <c r="V131" s="70"/>
      <c r="W131" s="70"/>
      <c r="X131" s="70">
        <v>23.29</v>
      </c>
      <c r="Y131" s="70"/>
      <c r="Z131" s="70"/>
      <c r="AA131" s="70"/>
      <c r="AB131" s="70">
        <v>88.09</v>
      </c>
      <c r="AC131" s="70"/>
      <c r="AD131" s="70"/>
      <c r="AE131" s="70"/>
      <c r="AF131" s="70"/>
      <c r="AG131" s="70"/>
      <c r="AH131" s="70"/>
      <c r="AI131" s="70">
        <v>111.38</v>
      </c>
      <c r="AJ131" s="70">
        <v>11.25</v>
      </c>
      <c r="AK131" s="70"/>
      <c r="AL131" s="70"/>
      <c r="AM131" s="70"/>
      <c r="AN131" s="70"/>
      <c r="AO131" s="70">
        <v>1.25</v>
      </c>
      <c r="AP131" s="70"/>
      <c r="AQ131" s="70"/>
      <c r="AR131" s="70"/>
      <c r="AS131" s="70"/>
      <c r="AT131" s="70"/>
      <c r="AU131" s="70"/>
      <c r="AV131" s="70">
        <v>10</v>
      </c>
      <c r="AW131" s="70"/>
      <c r="AX131" s="70">
        <v>11.25</v>
      </c>
      <c r="AY131" s="70"/>
      <c r="AZ131" s="70"/>
      <c r="BA131" s="70">
        <v>0</v>
      </c>
      <c r="BB131" s="70">
        <v>11.25</v>
      </c>
      <c r="BC131" s="70">
        <v>0</v>
      </c>
      <c r="BD131" s="70">
        <v>0</v>
      </c>
      <c r="BE131" s="70"/>
      <c r="BF131" s="70"/>
      <c r="BG131" s="70">
        <v>0</v>
      </c>
      <c r="BH131" s="70">
        <v>0</v>
      </c>
      <c r="BI131" s="70">
        <v>0</v>
      </c>
      <c r="BJ131" s="70"/>
      <c r="BK131" s="70"/>
      <c r="BL131" s="70">
        <v>0</v>
      </c>
      <c r="BM131" s="70"/>
      <c r="BN131" s="70"/>
      <c r="BO131" s="70">
        <v>0</v>
      </c>
      <c r="BP131" s="70">
        <v>122.63</v>
      </c>
      <c r="BQ131" s="70"/>
      <c r="BR131" s="70"/>
    </row>
    <row r="132" spans="1:70" ht="96.75" x14ac:dyDescent="0.25">
      <c r="A132" s="70" t="s">
        <v>2041</v>
      </c>
      <c r="B132" s="70" t="s">
        <v>2042</v>
      </c>
      <c r="C132" s="70" t="s">
        <v>25</v>
      </c>
      <c r="D132" s="71" t="s">
        <v>98</v>
      </c>
      <c r="E132" s="70">
        <v>929</v>
      </c>
      <c r="F132" s="70" t="s">
        <v>4553</v>
      </c>
      <c r="G132" s="70" t="s">
        <v>38</v>
      </c>
      <c r="H132" s="70" t="s">
        <v>4554</v>
      </c>
      <c r="I132" s="71" t="s">
        <v>40</v>
      </c>
      <c r="J132" s="70">
        <v>5</v>
      </c>
      <c r="K132" s="70" t="s">
        <v>41</v>
      </c>
      <c r="L132" s="70" t="s">
        <v>41</v>
      </c>
      <c r="M132" s="70">
        <v>3</v>
      </c>
      <c r="N132" s="72" t="s">
        <v>5635</v>
      </c>
      <c r="O132" s="70">
        <v>50</v>
      </c>
      <c r="P132" s="70">
        <v>50</v>
      </c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>
        <v>50</v>
      </c>
      <c r="AJ132" s="70">
        <v>37.25</v>
      </c>
      <c r="AK132" s="70">
        <v>0.5</v>
      </c>
      <c r="AL132" s="70"/>
      <c r="AM132" s="70"/>
      <c r="AN132" s="70"/>
      <c r="AO132" s="70">
        <v>2.5</v>
      </c>
      <c r="AP132" s="70">
        <v>1.5</v>
      </c>
      <c r="AQ132" s="70"/>
      <c r="AR132" s="70">
        <v>2.75</v>
      </c>
      <c r="AS132" s="70"/>
      <c r="AT132" s="70"/>
      <c r="AU132" s="70"/>
      <c r="AV132" s="70"/>
      <c r="AW132" s="70">
        <v>10</v>
      </c>
      <c r="AX132" s="70">
        <v>17.25</v>
      </c>
      <c r="AY132" s="70">
        <v>20</v>
      </c>
      <c r="AZ132" s="70"/>
      <c r="BA132" s="70">
        <v>20</v>
      </c>
      <c r="BB132" s="70">
        <v>37.25</v>
      </c>
      <c r="BC132" s="70">
        <v>30</v>
      </c>
      <c r="BD132" s="70">
        <v>30</v>
      </c>
      <c r="BE132" s="70"/>
      <c r="BF132" s="70"/>
      <c r="BG132" s="70">
        <v>30</v>
      </c>
      <c r="BH132" s="70">
        <v>16</v>
      </c>
      <c r="BI132" s="70">
        <v>16</v>
      </c>
      <c r="BJ132" s="70"/>
      <c r="BK132" s="70"/>
      <c r="BL132" s="70">
        <v>16</v>
      </c>
      <c r="BM132" s="70"/>
      <c r="BN132" s="70"/>
      <c r="BO132" s="70">
        <v>0</v>
      </c>
      <c r="BP132" s="70">
        <v>117.25</v>
      </c>
      <c r="BQ132" s="70"/>
      <c r="BR132" s="70"/>
    </row>
    <row r="133" spans="1:70" ht="96.75" x14ac:dyDescent="0.25">
      <c r="A133" s="67" t="s">
        <v>4040</v>
      </c>
      <c r="B133" s="67" t="s">
        <v>4041</v>
      </c>
      <c r="C133" s="67" t="s">
        <v>157</v>
      </c>
      <c r="D133" s="68" t="s">
        <v>84</v>
      </c>
      <c r="E133" s="67">
        <v>929</v>
      </c>
      <c r="F133" s="67" t="s">
        <v>4553</v>
      </c>
      <c r="G133" s="67" t="s">
        <v>38</v>
      </c>
      <c r="H133" s="67" t="s">
        <v>4554</v>
      </c>
      <c r="I133" s="68" t="s">
        <v>40</v>
      </c>
      <c r="J133" s="67">
        <v>5</v>
      </c>
      <c r="K133" s="67" t="s">
        <v>41</v>
      </c>
      <c r="L133" s="67" t="s">
        <v>41</v>
      </c>
      <c r="M133" s="67">
        <v>5</v>
      </c>
      <c r="N133" s="74" t="s">
        <v>5649</v>
      </c>
      <c r="O133" s="67">
        <v>0</v>
      </c>
      <c r="P133" s="67">
        <v>0</v>
      </c>
      <c r="Q133" s="67"/>
      <c r="R133" s="67"/>
      <c r="S133" s="67"/>
      <c r="T133" s="67"/>
      <c r="U133" s="67"/>
      <c r="V133" s="67"/>
      <c r="W133" s="67"/>
      <c r="X133" s="67">
        <v>1.37</v>
      </c>
      <c r="Y133" s="67"/>
      <c r="Z133" s="67"/>
      <c r="AA133" s="67">
        <v>53.480000000000004</v>
      </c>
      <c r="AB133" s="67"/>
      <c r="AC133" s="67"/>
      <c r="AD133" s="67"/>
      <c r="AE133" s="67"/>
      <c r="AF133" s="67"/>
      <c r="AG133" s="67"/>
      <c r="AH133" s="67">
        <v>0</v>
      </c>
      <c r="AI133" s="67">
        <v>54.85</v>
      </c>
      <c r="AJ133" s="67">
        <v>116.45</v>
      </c>
      <c r="AK133" s="67"/>
      <c r="AL133" s="67"/>
      <c r="AM133" s="67">
        <v>0</v>
      </c>
      <c r="AN133" s="67"/>
      <c r="AO133" s="67">
        <v>10</v>
      </c>
      <c r="AP133" s="67">
        <v>3</v>
      </c>
      <c r="AQ133" s="67">
        <v>0</v>
      </c>
      <c r="AR133" s="67">
        <v>2.75</v>
      </c>
      <c r="AS133" s="67">
        <v>2.7</v>
      </c>
      <c r="AT133" s="67"/>
      <c r="AU133" s="67">
        <v>10</v>
      </c>
      <c r="AV133" s="67"/>
      <c r="AW133" s="67"/>
      <c r="AX133" s="67">
        <v>28.45</v>
      </c>
      <c r="AY133" s="67"/>
      <c r="AZ133" s="67">
        <v>70</v>
      </c>
      <c r="BA133" s="67">
        <v>70</v>
      </c>
      <c r="BB133" s="67">
        <v>98.45</v>
      </c>
      <c r="BC133" s="67"/>
      <c r="BD133" s="67">
        <v>40</v>
      </c>
      <c r="BE133" s="67"/>
      <c r="BF133" s="67"/>
      <c r="BG133" s="67">
        <v>40</v>
      </c>
      <c r="BH133" s="67"/>
      <c r="BI133" s="67"/>
      <c r="BJ133" s="67"/>
      <c r="BK133" s="67"/>
      <c r="BL133" s="67">
        <v>0</v>
      </c>
      <c r="BM133" s="67"/>
      <c r="BN133" s="67"/>
      <c r="BO133" s="67">
        <v>0</v>
      </c>
      <c r="BP133" s="67">
        <v>116.45</v>
      </c>
      <c r="BQ133" s="67">
        <v>193.3</v>
      </c>
      <c r="BR133" s="67">
        <v>24</v>
      </c>
    </row>
    <row r="134" spans="1:70" ht="96.75" x14ac:dyDescent="0.25">
      <c r="A134" s="67" t="s">
        <v>4708</v>
      </c>
      <c r="B134" s="67" t="s">
        <v>4709</v>
      </c>
      <c r="C134" s="67" t="s">
        <v>267</v>
      </c>
      <c r="D134" s="68" t="s">
        <v>26</v>
      </c>
      <c r="E134" s="67">
        <v>929</v>
      </c>
      <c r="F134" s="67" t="s">
        <v>4553</v>
      </c>
      <c r="G134" s="67" t="s">
        <v>38</v>
      </c>
      <c r="H134" s="67" t="s">
        <v>4554</v>
      </c>
      <c r="I134" s="68" t="s">
        <v>40</v>
      </c>
      <c r="J134" s="67">
        <v>5</v>
      </c>
      <c r="K134" s="67" t="s">
        <v>41</v>
      </c>
      <c r="L134" s="67" t="s">
        <v>41</v>
      </c>
      <c r="M134" s="67">
        <v>4</v>
      </c>
      <c r="N134" s="69" t="s">
        <v>5649</v>
      </c>
      <c r="O134" s="67">
        <v>50</v>
      </c>
      <c r="P134" s="67">
        <v>65.319999999999993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1.91</v>
      </c>
      <c r="AB134" s="67">
        <v>15.32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67.22999999999999</v>
      </c>
      <c r="AJ134" s="67">
        <v>10.5</v>
      </c>
      <c r="AK134" s="67">
        <v>0.5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7">
        <v>0</v>
      </c>
      <c r="AV134" s="67">
        <v>0</v>
      </c>
      <c r="AW134" s="67">
        <v>0</v>
      </c>
      <c r="AX134" s="67">
        <v>0.5</v>
      </c>
      <c r="AY134" s="67">
        <v>0</v>
      </c>
      <c r="AZ134" s="67">
        <v>0</v>
      </c>
      <c r="BA134" s="67">
        <v>0</v>
      </c>
      <c r="BB134" s="67">
        <v>0.5</v>
      </c>
      <c r="BC134" s="67">
        <v>40</v>
      </c>
      <c r="BD134" s="67">
        <v>40</v>
      </c>
      <c r="BE134" s="67">
        <v>0</v>
      </c>
      <c r="BF134" s="67">
        <v>0</v>
      </c>
      <c r="BG134" s="67">
        <v>40</v>
      </c>
      <c r="BH134" s="67">
        <v>24</v>
      </c>
      <c r="BI134" s="67">
        <v>24</v>
      </c>
      <c r="BJ134" s="67">
        <v>0</v>
      </c>
      <c r="BK134" s="67">
        <v>0</v>
      </c>
      <c r="BL134" s="67">
        <v>24</v>
      </c>
      <c r="BM134" s="67"/>
      <c r="BN134" s="67">
        <v>0</v>
      </c>
      <c r="BO134" s="67">
        <v>0</v>
      </c>
      <c r="BP134" s="67">
        <v>115.82</v>
      </c>
      <c r="BQ134" s="67">
        <v>107.72999999999999</v>
      </c>
      <c r="BR134" s="67">
        <v>44</v>
      </c>
    </row>
    <row r="135" spans="1:70" ht="96.75" x14ac:dyDescent="0.25">
      <c r="A135" s="67" t="s">
        <v>1231</v>
      </c>
      <c r="B135" s="67" t="s">
        <v>1232</v>
      </c>
      <c r="C135" s="67" t="s">
        <v>267</v>
      </c>
      <c r="D135" s="68" t="s">
        <v>168</v>
      </c>
      <c r="E135" s="67">
        <v>929</v>
      </c>
      <c r="F135" s="67" t="s">
        <v>4553</v>
      </c>
      <c r="G135" s="67" t="s">
        <v>38</v>
      </c>
      <c r="H135" s="67" t="s">
        <v>4554</v>
      </c>
      <c r="I135" s="68" t="s">
        <v>40</v>
      </c>
      <c r="J135" s="67">
        <v>5</v>
      </c>
      <c r="K135" s="67" t="s">
        <v>41</v>
      </c>
      <c r="L135" s="67" t="s">
        <v>41</v>
      </c>
      <c r="M135" s="67">
        <v>5</v>
      </c>
      <c r="N135" s="74" t="s">
        <v>5649</v>
      </c>
      <c r="O135" s="67">
        <v>10</v>
      </c>
      <c r="P135" s="67">
        <v>10</v>
      </c>
      <c r="Q135" s="67"/>
      <c r="R135" s="67">
        <v>26</v>
      </c>
      <c r="S135" s="67">
        <v>8.75</v>
      </c>
      <c r="T135" s="67"/>
      <c r="U135" s="67"/>
      <c r="V135" s="67"/>
      <c r="W135" s="67"/>
      <c r="X135" s="67"/>
      <c r="Y135" s="67"/>
      <c r="Z135" s="67"/>
      <c r="AA135" s="67">
        <v>28.65</v>
      </c>
      <c r="AB135" s="67"/>
      <c r="AC135" s="67"/>
      <c r="AD135" s="67"/>
      <c r="AE135" s="67"/>
      <c r="AF135" s="67"/>
      <c r="AG135" s="67"/>
      <c r="AH135" s="67"/>
      <c r="AI135" s="67">
        <v>73.400000000000006</v>
      </c>
      <c r="AJ135" s="67">
        <v>61.8</v>
      </c>
      <c r="AK135" s="67"/>
      <c r="AL135" s="67"/>
      <c r="AM135" s="67">
        <v>0</v>
      </c>
      <c r="AN135" s="67"/>
      <c r="AO135" s="67">
        <v>3.75</v>
      </c>
      <c r="AP135" s="67">
        <v>0</v>
      </c>
      <c r="AQ135" s="67">
        <v>16</v>
      </c>
      <c r="AR135" s="67"/>
      <c r="AS135" s="67">
        <v>2.7</v>
      </c>
      <c r="AT135" s="67"/>
      <c r="AU135" s="67"/>
      <c r="AV135" s="67"/>
      <c r="AW135" s="67"/>
      <c r="AX135" s="67">
        <v>22.45</v>
      </c>
      <c r="AY135" s="67"/>
      <c r="AZ135" s="67"/>
      <c r="BA135" s="67">
        <v>0</v>
      </c>
      <c r="BB135" s="67">
        <v>22.45</v>
      </c>
      <c r="BC135" s="67">
        <v>40</v>
      </c>
      <c r="BD135" s="67">
        <v>40</v>
      </c>
      <c r="BE135" s="67"/>
      <c r="BF135" s="67"/>
      <c r="BG135" s="67">
        <v>40</v>
      </c>
      <c r="BH135" s="67">
        <v>24</v>
      </c>
      <c r="BI135" s="67">
        <v>24</v>
      </c>
      <c r="BJ135" s="67"/>
      <c r="BK135" s="67"/>
      <c r="BL135" s="67">
        <v>24</v>
      </c>
      <c r="BM135" s="67"/>
      <c r="BN135" s="67"/>
      <c r="BO135" s="67">
        <v>0</v>
      </c>
      <c r="BP135" s="67">
        <v>111.8</v>
      </c>
      <c r="BQ135" s="67">
        <v>135.85000000000002</v>
      </c>
      <c r="BR135" s="67">
        <v>37</v>
      </c>
    </row>
    <row r="136" spans="1:70" ht="96.75" x14ac:dyDescent="0.25">
      <c r="A136" s="67" t="s">
        <v>640</v>
      </c>
      <c r="B136" s="67" t="s">
        <v>641</v>
      </c>
      <c r="C136" s="67" t="s">
        <v>25</v>
      </c>
      <c r="D136" s="68" t="s">
        <v>84</v>
      </c>
      <c r="E136" s="67">
        <v>929</v>
      </c>
      <c r="F136" s="67" t="s">
        <v>4553</v>
      </c>
      <c r="G136" s="67" t="s">
        <v>38</v>
      </c>
      <c r="H136" s="67" t="s">
        <v>4554</v>
      </c>
      <c r="I136" s="68" t="s">
        <v>40</v>
      </c>
      <c r="J136" s="67">
        <v>5</v>
      </c>
      <c r="K136" s="67" t="s">
        <v>41</v>
      </c>
      <c r="L136" s="67" t="s">
        <v>41</v>
      </c>
      <c r="M136" s="67">
        <v>4</v>
      </c>
      <c r="N136" s="74" t="s">
        <v>5649</v>
      </c>
      <c r="O136" s="67">
        <v>10</v>
      </c>
      <c r="P136" s="67">
        <v>101.92</v>
      </c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>
        <v>91.92</v>
      </c>
      <c r="AC136" s="67"/>
      <c r="AD136" s="67"/>
      <c r="AE136" s="67"/>
      <c r="AF136" s="67"/>
      <c r="AG136" s="67"/>
      <c r="AH136" s="67"/>
      <c r="AI136" s="67">
        <v>101.92</v>
      </c>
      <c r="AJ136" s="67">
        <v>4.25</v>
      </c>
      <c r="AK136" s="67">
        <v>1</v>
      </c>
      <c r="AL136" s="67"/>
      <c r="AM136" s="67"/>
      <c r="AN136" s="67"/>
      <c r="AO136" s="67">
        <v>1.25</v>
      </c>
      <c r="AP136" s="67"/>
      <c r="AQ136" s="67">
        <v>2</v>
      </c>
      <c r="AR136" s="67"/>
      <c r="AS136" s="67"/>
      <c r="AT136" s="67"/>
      <c r="AU136" s="67"/>
      <c r="AV136" s="67"/>
      <c r="AW136" s="67"/>
      <c r="AX136" s="67">
        <v>4.25</v>
      </c>
      <c r="AY136" s="67"/>
      <c r="AZ136" s="67"/>
      <c r="BA136" s="67">
        <v>0</v>
      </c>
      <c r="BB136" s="67">
        <v>4.25</v>
      </c>
      <c r="BC136" s="67"/>
      <c r="BD136" s="67"/>
      <c r="BE136" s="67"/>
      <c r="BF136" s="67"/>
      <c r="BG136" s="67">
        <v>0</v>
      </c>
      <c r="BH136" s="67"/>
      <c r="BI136" s="67"/>
      <c r="BJ136" s="67"/>
      <c r="BK136" s="67"/>
      <c r="BL136" s="67">
        <v>0</v>
      </c>
      <c r="BM136" s="67"/>
      <c r="BN136" s="67"/>
      <c r="BO136" s="67">
        <v>0</v>
      </c>
      <c r="BP136" s="67">
        <v>106.17</v>
      </c>
      <c r="BQ136" s="67">
        <v>106.17</v>
      </c>
      <c r="BR136" s="67">
        <v>46</v>
      </c>
    </row>
    <row r="137" spans="1:70" ht="96.75" x14ac:dyDescent="0.25">
      <c r="A137" s="67" t="s">
        <v>652</v>
      </c>
      <c r="B137" s="67" t="s">
        <v>653</v>
      </c>
      <c r="C137" s="67" t="s">
        <v>25</v>
      </c>
      <c r="D137" s="68" t="s">
        <v>26</v>
      </c>
      <c r="E137" s="67">
        <v>929</v>
      </c>
      <c r="F137" s="67" t="s">
        <v>4553</v>
      </c>
      <c r="G137" s="67" t="s">
        <v>38</v>
      </c>
      <c r="H137" s="67" t="s">
        <v>4554</v>
      </c>
      <c r="I137" s="68" t="s">
        <v>40</v>
      </c>
      <c r="J137" s="67">
        <v>5</v>
      </c>
      <c r="K137" s="67" t="s">
        <v>41</v>
      </c>
      <c r="L137" s="67" t="s">
        <v>41</v>
      </c>
      <c r="M137" s="67">
        <v>4</v>
      </c>
      <c r="N137" s="74" t="s">
        <v>5649</v>
      </c>
      <c r="O137" s="67">
        <v>0</v>
      </c>
      <c r="P137" s="67">
        <v>51.24</v>
      </c>
      <c r="Q137" s="67"/>
      <c r="R137" s="67"/>
      <c r="S137" s="67"/>
      <c r="T137" s="67"/>
      <c r="U137" s="67">
        <v>0</v>
      </c>
      <c r="V137" s="67"/>
      <c r="W137" s="67"/>
      <c r="X137" s="67"/>
      <c r="Y137" s="67"/>
      <c r="Z137" s="67"/>
      <c r="AA137" s="67"/>
      <c r="AB137" s="67">
        <v>22.98</v>
      </c>
      <c r="AC137" s="67"/>
      <c r="AD137" s="67"/>
      <c r="AE137" s="67">
        <v>70</v>
      </c>
      <c r="AF137" s="67"/>
      <c r="AG137" s="67"/>
      <c r="AH137" s="67"/>
      <c r="AI137" s="67">
        <v>92.98</v>
      </c>
      <c r="AJ137" s="67">
        <v>32.5</v>
      </c>
      <c r="AK137" s="67">
        <v>0.5</v>
      </c>
      <c r="AL137" s="67"/>
      <c r="AM137" s="67"/>
      <c r="AN137" s="67"/>
      <c r="AO137" s="67"/>
      <c r="AP137" s="67"/>
      <c r="AQ137" s="67">
        <v>2</v>
      </c>
      <c r="AR137" s="67"/>
      <c r="AS137" s="67"/>
      <c r="AT137" s="67"/>
      <c r="AU137" s="67"/>
      <c r="AV137" s="67">
        <v>10</v>
      </c>
      <c r="AW137" s="67"/>
      <c r="AX137" s="67">
        <v>12.5</v>
      </c>
      <c r="AY137" s="67">
        <v>20</v>
      </c>
      <c r="AZ137" s="67"/>
      <c r="BA137" s="67">
        <v>20</v>
      </c>
      <c r="BB137" s="67">
        <v>32.5</v>
      </c>
      <c r="BC137" s="67">
        <v>20</v>
      </c>
      <c r="BD137" s="67">
        <v>20</v>
      </c>
      <c r="BE137" s="67"/>
      <c r="BF137" s="67"/>
      <c r="BG137" s="67">
        <v>20</v>
      </c>
      <c r="BH137" s="67">
        <v>8</v>
      </c>
      <c r="BI137" s="67">
        <v>8</v>
      </c>
      <c r="BJ137" s="67"/>
      <c r="BK137" s="67"/>
      <c r="BL137" s="67">
        <v>8</v>
      </c>
      <c r="BM137" s="67"/>
      <c r="BN137" s="67"/>
      <c r="BO137" s="67">
        <v>0</v>
      </c>
      <c r="BP137" s="67">
        <v>103.74</v>
      </c>
      <c r="BQ137" s="67">
        <v>145.48000000000002</v>
      </c>
      <c r="BR137" s="67">
        <v>35</v>
      </c>
    </row>
    <row r="138" spans="1:70" ht="96.75" x14ac:dyDescent="0.25">
      <c r="A138" s="67" t="s">
        <v>664</v>
      </c>
      <c r="B138" s="67" t="s">
        <v>665</v>
      </c>
      <c r="C138" s="67" t="s">
        <v>133</v>
      </c>
      <c r="D138" s="68" t="s">
        <v>26</v>
      </c>
      <c r="E138" s="67">
        <v>929</v>
      </c>
      <c r="F138" s="67" t="s">
        <v>4553</v>
      </c>
      <c r="G138" s="67" t="s">
        <v>38</v>
      </c>
      <c r="H138" s="67" t="s">
        <v>4554</v>
      </c>
      <c r="I138" s="68" t="s">
        <v>40</v>
      </c>
      <c r="J138" s="67">
        <v>5</v>
      </c>
      <c r="K138" s="67" t="s">
        <v>41</v>
      </c>
      <c r="L138" s="67" t="s">
        <v>41</v>
      </c>
      <c r="M138" s="67">
        <v>3</v>
      </c>
      <c r="N138" s="74" t="s">
        <v>5649</v>
      </c>
      <c r="O138" s="67">
        <v>10</v>
      </c>
      <c r="P138" s="67">
        <v>51.04</v>
      </c>
      <c r="Q138" s="67"/>
      <c r="R138" s="67"/>
      <c r="S138" s="67"/>
      <c r="T138" s="67"/>
      <c r="U138" s="67"/>
      <c r="V138" s="67"/>
      <c r="W138" s="67"/>
      <c r="X138" s="67">
        <v>0</v>
      </c>
      <c r="Y138" s="67"/>
      <c r="Z138" s="67"/>
      <c r="AA138" s="67"/>
      <c r="AB138" s="67">
        <v>38.299999999999997</v>
      </c>
      <c r="AC138" s="67"/>
      <c r="AD138" s="67"/>
      <c r="AE138" s="67"/>
      <c r="AF138" s="67"/>
      <c r="AG138" s="67"/>
      <c r="AH138" s="67"/>
      <c r="AI138" s="67">
        <v>48.3</v>
      </c>
      <c r="AJ138" s="67">
        <v>30.75</v>
      </c>
      <c r="AK138" s="67">
        <v>2.5</v>
      </c>
      <c r="AL138" s="67"/>
      <c r="AM138" s="67"/>
      <c r="AN138" s="67"/>
      <c r="AO138" s="67"/>
      <c r="AP138" s="67"/>
      <c r="AQ138" s="67">
        <v>0</v>
      </c>
      <c r="AR138" s="67">
        <v>0</v>
      </c>
      <c r="AS138" s="67"/>
      <c r="AT138" s="67">
        <v>3.5</v>
      </c>
      <c r="AU138" s="67"/>
      <c r="AV138" s="67"/>
      <c r="AW138" s="67"/>
      <c r="AX138" s="67">
        <v>6</v>
      </c>
      <c r="AY138" s="67">
        <v>20</v>
      </c>
      <c r="AZ138" s="67"/>
      <c r="BA138" s="67">
        <v>20</v>
      </c>
      <c r="BB138" s="67">
        <v>26</v>
      </c>
      <c r="BC138" s="67">
        <v>20</v>
      </c>
      <c r="BD138" s="67">
        <v>0</v>
      </c>
      <c r="BE138" s="67"/>
      <c r="BF138" s="67"/>
      <c r="BG138" s="67">
        <v>0</v>
      </c>
      <c r="BH138" s="67">
        <v>8</v>
      </c>
      <c r="BI138" s="67">
        <v>8</v>
      </c>
      <c r="BJ138" s="67"/>
      <c r="BK138" s="67"/>
      <c r="BL138" s="67">
        <v>8</v>
      </c>
      <c r="BM138" s="67"/>
      <c r="BN138" s="67"/>
      <c r="BO138" s="67">
        <v>0</v>
      </c>
      <c r="BP138" s="67">
        <v>101.79</v>
      </c>
      <c r="BQ138" s="67">
        <v>74.3</v>
      </c>
      <c r="BR138" s="67">
        <v>59</v>
      </c>
    </row>
    <row r="139" spans="1:70" ht="96.75" x14ac:dyDescent="0.25">
      <c r="A139" s="70" t="s">
        <v>674</v>
      </c>
      <c r="B139" s="70" t="s">
        <v>675</v>
      </c>
      <c r="C139" s="70" t="s">
        <v>267</v>
      </c>
      <c r="D139" s="71" t="s">
        <v>676</v>
      </c>
      <c r="E139" s="70">
        <v>929</v>
      </c>
      <c r="F139" s="70" t="s">
        <v>4553</v>
      </c>
      <c r="G139" s="70" t="s">
        <v>38</v>
      </c>
      <c r="H139" s="70" t="s">
        <v>4554</v>
      </c>
      <c r="I139" s="71" t="s">
        <v>40</v>
      </c>
      <c r="J139" s="70">
        <v>5</v>
      </c>
      <c r="K139" s="70" t="s">
        <v>41</v>
      </c>
      <c r="L139" s="70" t="s">
        <v>41</v>
      </c>
      <c r="M139" s="70">
        <v>3</v>
      </c>
      <c r="N139" s="72" t="s">
        <v>5713</v>
      </c>
      <c r="O139" s="70">
        <v>0</v>
      </c>
      <c r="P139" s="70">
        <v>52.81</v>
      </c>
      <c r="Q139" s="70"/>
      <c r="R139" s="70"/>
      <c r="S139" s="70"/>
      <c r="T139" s="70"/>
      <c r="U139" s="70"/>
      <c r="V139" s="70"/>
      <c r="W139" s="70"/>
      <c r="X139" s="70">
        <v>6.85</v>
      </c>
      <c r="Y139" s="70"/>
      <c r="Z139" s="70"/>
      <c r="AA139" s="70"/>
      <c r="AB139" s="70">
        <v>45.96</v>
      </c>
      <c r="AC139" s="70"/>
      <c r="AD139" s="70"/>
      <c r="AE139" s="70"/>
      <c r="AF139" s="70"/>
      <c r="AG139" s="70"/>
      <c r="AH139" s="70">
        <v>0</v>
      </c>
      <c r="AI139" s="70">
        <v>52.81</v>
      </c>
      <c r="AJ139" s="70">
        <v>28.75</v>
      </c>
      <c r="AK139" s="70">
        <v>1.5</v>
      </c>
      <c r="AL139" s="70"/>
      <c r="AM139" s="70">
        <v>6</v>
      </c>
      <c r="AN139" s="70"/>
      <c r="AO139" s="70">
        <v>1.25</v>
      </c>
      <c r="AP139" s="70"/>
      <c r="AQ139" s="70"/>
      <c r="AR139" s="70"/>
      <c r="AS139" s="70"/>
      <c r="AT139" s="70"/>
      <c r="AU139" s="70">
        <v>10</v>
      </c>
      <c r="AV139" s="70"/>
      <c r="AW139" s="70">
        <v>10</v>
      </c>
      <c r="AX139" s="70">
        <v>28.75</v>
      </c>
      <c r="AY139" s="70"/>
      <c r="AZ139" s="70"/>
      <c r="BA139" s="70">
        <v>0</v>
      </c>
      <c r="BB139" s="70">
        <v>28.75</v>
      </c>
      <c r="BC139" s="70">
        <v>20</v>
      </c>
      <c r="BD139" s="70">
        <v>20</v>
      </c>
      <c r="BE139" s="70"/>
      <c r="BF139" s="70"/>
      <c r="BG139" s="70">
        <v>20</v>
      </c>
      <c r="BH139" s="70">
        <v>8</v>
      </c>
      <c r="BI139" s="70">
        <v>8</v>
      </c>
      <c r="BJ139" s="70"/>
      <c r="BK139" s="70"/>
      <c r="BL139" s="70">
        <v>8</v>
      </c>
      <c r="BM139" s="70"/>
      <c r="BN139" s="70"/>
      <c r="BO139" s="70">
        <v>0</v>
      </c>
      <c r="BP139" s="70">
        <v>101.56</v>
      </c>
      <c r="BQ139" s="70"/>
      <c r="BR139" s="70"/>
    </row>
    <row r="140" spans="1:70" ht="96.75" x14ac:dyDescent="0.25">
      <c r="A140" s="70" t="s">
        <v>685</v>
      </c>
      <c r="B140" s="70" t="s">
        <v>686</v>
      </c>
      <c r="C140" s="70" t="s">
        <v>267</v>
      </c>
      <c r="D140" s="71" t="s">
        <v>26</v>
      </c>
      <c r="E140" s="70">
        <v>929</v>
      </c>
      <c r="F140" s="70" t="s">
        <v>4553</v>
      </c>
      <c r="G140" s="70" t="s">
        <v>38</v>
      </c>
      <c r="H140" s="70" t="s">
        <v>4554</v>
      </c>
      <c r="I140" s="71" t="s">
        <v>40</v>
      </c>
      <c r="J140" s="70">
        <v>5</v>
      </c>
      <c r="K140" s="70" t="s">
        <v>41</v>
      </c>
      <c r="L140" s="70" t="s">
        <v>41</v>
      </c>
      <c r="M140" s="70">
        <v>2</v>
      </c>
      <c r="N140" s="72" t="s">
        <v>5725</v>
      </c>
      <c r="O140" s="70">
        <v>10</v>
      </c>
      <c r="P140" s="70">
        <v>52.91</v>
      </c>
      <c r="Q140" s="70"/>
      <c r="R140" s="70"/>
      <c r="S140" s="70"/>
      <c r="T140" s="70"/>
      <c r="U140" s="70"/>
      <c r="V140" s="70"/>
      <c r="W140" s="70"/>
      <c r="X140" s="70">
        <v>12.33</v>
      </c>
      <c r="Y140" s="70"/>
      <c r="Z140" s="70"/>
      <c r="AA140" s="70">
        <v>22.92</v>
      </c>
      <c r="AB140" s="70">
        <v>7.66</v>
      </c>
      <c r="AC140" s="70"/>
      <c r="AD140" s="70"/>
      <c r="AE140" s="70"/>
      <c r="AF140" s="70"/>
      <c r="AG140" s="70"/>
      <c r="AH140" s="70"/>
      <c r="AI140" s="70">
        <v>52.91</v>
      </c>
      <c r="AJ140" s="70">
        <v>46.75</v>
      </c>
      <c r="AK140" s="70">
        <v>1</v>
      </c>
      <c r="AL140" s="70"/>
      <c r="AM140" s="70">
        <v>6</v>
      </c>
      <c r="AN140" s="70"/>
      <c r="AO140" s="70">
        <v>13.75</v>
      </c>
      <c r="AP140" s="70"/>
      <c r="AQ140" s="70">
        <v>6</v>
      </c>
      <c r="AR140" s="70"/>
      <c r="AS140" s="70"/>
      <c r="AT140" s="70"/>
      <c r="AU140" s="70"/>
      <c r="AV140" s="70"/>
      <c r="AW140" s="70"/>
      <c r="AX140" s="70">
        <v>26.75</v>
      </c>
      <c r="AY140" s="70">
        <v>20</v>
      </c>
      <c r="AZ140" s="70"/>
      <c r="BA140" s="70">
        <v>20</v>
      </c>
      <c r="BB140" s="70">
        <v>46.75</v>
      </c>
      <c r="BC140" s="70">
        <v>0</v>
      </c>
      <c r="BD140" s="70">
        <v>0</v>
      </c>
      <c r="BE140" s="70"/>
      <c r="BF140" s="70"/>
      <c r="BG140" s="70">
        <v>0</v>
      </c>
      <c r="BH140" s="70">
        <v>0</v>
      </c>
      <c r="BI140" s="70">
        <v>0</v>
      </c>
      <c r="BJ140" s="70"/>
      <c r="BK140" s="70"/>
      <c r="BL140" s="70">
        <v>0</v>
      </c>
      <c r="BM140" s="70"/>
      <c r="BN140" s="70"/>
      <c r="BO140" s="70">
        <v>0</v>
      </c>
      <c r="BP140" s="70">
        <v>99.66</v>
      </c>
      <c r="BQ140" s="70"/>
      <c r="BR140" s="70"/>
    </row>
    <row r="141" spans="1:70" ht="96.75" x14ac:dyDescent="0.25">
      <c r="A141" s="67" t="s">
        <v>694</v>
      </c>
      <c r="B141" s="67" t="s">
        <v>695</v>
      </c>
      <c r="C141" s="67" t="s">
        <v>25</v>
      </c>
      <c r="D141" s="68" t="s">
        <v>26</v>
      </c>
      <c r="E141" s="67">
        <v>929</v>
      </c>
      <c r="F141" s="67" t="s">
        <v>4553</v>
      </c>
      <c r="G141" s="67" t="s">
        <v>38</v>
      </c>
      <c r="H141" s="67" t="s">
        <v>4554</v>
      </c>
      <c r="I141" s="68" t="s">
        <v>40</v>
      </c>
      <c r="J141" s="67">
        <v>5</v>
      </c>
      <c r="K141" s="67" t="s">
        <v>41</v>
      </c>
      <c r="L141" s="67" t="s">
        <v>41</v>
      </c>
      <c r="M141" s="67">
        <v>4</v>
      </c>
      <c r="N141" s="69" t="s">
        <v>5649</v>
      </c>
      <c r="O141" s="67">
        <v>10</v>
      </c>
      <c r="P141" s="67">
        <v>63.62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53.62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63.62</v>
      </c>
      <c r="AJ141" s="67"/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0</v>
      </c>
      <c r="BB141" s="67">
        <v>0</v>
      </c>
      <c r="BC141" s="67">
        <v>30</v>
      </c>
      <c r="BD141" s="67">
        <v>30</v>
      </c>
      <c r="BE141" s="67">
        <v>0</v>
      </c>
      <c r="BF141" s="67">
        <v>0</v>
      </c>
      <c r="BG141" s="67">
        <v>30</v>
      </c>
      <c r="BH141" s="67">
        <v>16</v>
      </c>
      <c r="BI141" s="67">
        <v>16</v>
      </c>
      <c r="BJ141" s="67">
        <v>0</v>
      </c>
      <c r="BK141" s="67">
        <v>0</v>
      </c>
      <c r="BL141" s="67">
        <v>16</v>
      </c>
      <c r="BM141" s="67"/>
      <c r="BN141" s="67">
        <v>0</v>
      </c>
      <c r="BO141" s="67">
        <v>0</v>
      </c>
      <c r="BP141" s="67">
        <v>93.62</v>
      </c>
      <c r="BQ141" s="67">
        <v>93.62</v>
      </c>
      <c r="BR141" s="67">
        <v>51</v>
      </c>
    </row>
    <row r="142" spans="1:70" ht="96.75" x14ac:dyDescent="0.25">
      <c r="A142" s="70" t="s">
        <v>2061</v>
      </c>
      <c r="B142" s="70" t="s">
        <v>2062</v>
      </c>
      <c r="C142" s="70" t="s">
        <v>267</v>
      </c>
      <c r="D142" s="71" t="s">
        <v>26</v>
      </c>
      <c r="E142" s="70">
        <v>929</v>
      </c>
      <c r="F142" s="70" t="s">
        <v>4553</v>
      </c>
      <c r="G142" s="70" t="s">
        <v>38</v>
      </c>
      <c r="H142" s="70" t="s">
        <v>4554</v>
      </c>
      <c r="I142" s="71" t="s">
        <v>40</v>
      </c>
      <c r="J142" s="70">
        <v>5</v>
      </c>
      <c r="K142" s="70" t="s">
        <v>41</v>
      </c>
      <c r="L142" s="70" t="s">
        <v>41</v>
      </c>
      <c r="M142" s="70">
        <v>3</v>
      </c>
      <c r="N142" s="72" t="s">
        <v>5723</v>
      </c>
      <c r="O142" s="70">
        <v>0</v>
      </c>
      <c r="P142" s="70">
        <v>81.8</v>
      </c>
      <c r="Q142" s="70"/>
      <c r="R142" s="70"/>
      <c r="S142" s="70"/>
      <c r="T142" s="70"/>
      <c r="U142" s="70"/>
      <c r="V142" s="70"/>
      <c r="W142" s="70"/>
      <c r="X142" s="70">
        <v>1.37</v>
      </c>
      <c r="Y142" s="70"/>
      <c r="Z142" s="70"/>
      <c r="AA142" s="70"/>
      <c r="AB142" s="70">
        <v>80.430000000000007</v>
      </c>
      <c r="AC142" s="70"/>
      <c r="AD142" s="70"/>
      <c r="AE142" s="70"/>
      <c r="AF142" s="70"/>
      <c r="AG142" s="70"/>
      <c r="AH142" s="70"/>
      <c r="AI142" s="70">
        <v>81.800000000000011</v>
      </c>
      <c r="AJ142" s="70">
        <v>6</v>
      </c>
      <c r="AK142" s="70">
        <v>1</v>
      </c>
      <c r="AL142" s="70"/>
      <c r="AM142" s="70"/>
      <c r="AN142" s="70"/>
      <c r="AO142" s="70">
        <v>5</v>
      </c>
      <c r="AP142" s="70"/>
      <c r="AQ142" s="70"/>
      <c r="AR142" s="70"/>
      <c r="AS142" s="70"/>
      <c r="AT142" s="70"/>
      <c r="AU142" s="70"/>
      <c r="AV142" s="70"/>
      <c r="AW142" s="70"/>
      <c r="AX142" s="70">
        <v>6</v>
      </c>
      <c r="AY142" s="70"/>
      <c r="AZ142" s="70"/>
      <c r="BA142" s="70">
        <v>0</v>
      </c>
      <c r="BB142" s="70">
        <v>6</v>
      </c>
      <c r="BC142" s="70">
        <v>0</v>
      </c>
      <c r="BD142" s="70">
        <v>0</v>
      </c>
      <c r="BE142" s="70"/>
      <c r="BF142" s="70"/>
      <c r="BG142" s="70">
        <v>0</v>
      </c>
      <c r="BH142" s="70">
        <v>0</v>
      </c>
      <c r="BI142" s="70">
        <v>0</v>
      </c>
      <c r="BJ142" s="70"/>
      <c r="BK142" s="70"/>
      <c r="BL142" s="70">
        <v>0</v>
      </c>
      <c r="BM142" s="70"/>
      <c r="BN142" s="70"/>
      <c r="BO142" s="70">
        <v>0</v>
      </c>
      <c r="BP142" s="70">
        <v>87.8</v>
      </c>
      <c r="BQ142" s="70"/>
      <c r="BR142" s="70"/>
    </row>
    <row r="143" spans="1:70" ht="96.75" x14ac:dyDescent="0.25">
      <c r="A143" s="67" t="s">
        <v>702</v>
      </c>
      <c r="B143" s="67" t="s">
        <v>703</v>
      </c>
      <c r="C143" s="67" t="s">
        <v>419</v>
      </c>
      <c r="D143" s="68" t="s">
        <v>84</v>
      </c>
      <c r="E143" s="67">
        <v>929</v>
      </c>
      <c r="F143" s="67" t="s">
        <v>4553</v>
      </c>
      <c r="G143" s="67" t="s">
        <v>38</v>
      </c>
      <c r="H143" s="67" t="s">
        <v>4554</v>
      </c>
      <c r="I143" s="68" t="s">
        <v>40</v>
      </c>
      <c r="J143" s="67">
        <v>5</v>
      </c>
      <c r="K143" s="67" t="s">
        <v>41</v>
      </c>
      <c r="L143" s="67" t="s">
        <v>41</v>
      </c>
      <c r="M143" s="67">
        <v>4</v>
      </c>
      <c r="N143" s="69" t="s">
        <v>5649</v>
      </c>
      <c r="O143" s="67">
        <v>10</v>
      </c>
      <c r="P143" s="67">
        <v>45.59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16.440000000000001</v>
      </c>
      <c r="Y143" s="67">
        <v>0</v>
      </c>
      <c r="Z143" s="67">
        <v>0</v>
      </c>
      <c r="AA143" s="67">
        <v>0</v>
      </c>
      <c r="AB143" s="67">
        <v>19.149999999999999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45.59</v>
      </c>
      <c r="AJ143" s="67">
        <v>1.25</v>
      </c>
      <c r="AK143" s="67">
        <v>0</v>
      </c>
      <c r="AL143" s="67">
        <v>0</v>
      </c>
      <c r="AM143" s="67">
        <v>0</v>
      </c>
      <c r="AN143" s="67">
        <v>0</v>
      </c>
      <c r="AO143" s="67">
        <v>1.25</v>
      </c>
      <c r="AP143" s="67">
        <v>0</v>
      </c>
      <c r="AQ143" s="67">
        <v>0</v>
      </c>
      <c r="AR143" s="67">
        <v>0</v>
      </c>
      <c r="AS143" s="67">
        <v>0</v>
      </c>
      <c r="AT143" s="67">
        <v>0</v>
      </c>
      <c r="AU143" s="67">
        <v>0</v>
      </c>
      <c r="AV143" s="67">
        <v>0</v>
      </c>
      <c r="AW143" s="67">
        <v>0</v>
      </c>
      <c r="AX143" s="67">
        <v>1.25</v>
      </c>
      <c r="AY143" s="67">
        <v>0</v>
      </c>
      <c r="AZ143" s="67">
        <v>0</v>
      </c>
      <c r="BA143" s="67">
        <v>0</v>
      </c>
      <c r="BB143" s="67">
        <v>1.25</v>
      </c>
      <c r="BC143" s="67">
        <v>40</v>
      </c>
      <c r="BD143" s="67">
        <v>40</v>
      </c>
      <c r="BE143" s="67">
        <v>0</v>
      </c>
      <c r="BF143" s="67">
        <v>0</v>
      </c>
      <c r="BG143" s="67">
        <v>40</v>
      </c>
      <c r="BH143" s="67">
        <v>24</v>
      </c>
      <c r="BI143" s="67">
        <v>24</v>
      </c>
      <c r="BJ143" s="67">
        <v>0</v>
      </c>
      <c r="BK143" s="67">
        <v>0</v>
      </c>
      <c r="BL143" s="67">
        <v>24</v>
      </c>
      <c r="BM143" s="67"/>
      <c r="BN143" s="67">
        <v>0</v>
      </c>
      <c r="BO143" s="67">
        <v>0</v>
      </c>
      <c r="BP143" s="67">
        <v>86.84</v>
      </c>
      <c r="BQ143" s="67">
        <v>86.84</v>
      </c>
      <c r="BR143" s="67">
        <v>56</v>
      </c>
    </row>
    <row r="144" spans="1:70" ht="96.75" x14ac:dyDescent="0.25">
      <c r="A144" s="67" t="s">
        <v>2073</v>
      </c>
      <c r="B144" s="67" t="s">
        <v>2074</v>
      </c>
      <c r="C144" s="67" t="s">
        <v>157</v>
      </c>
      <c r="D144" s="68" t="s">
        <v>98</v>
      </c>
      <c r="E144" s="67">
        <v>929</v>
      </c>
      <c r="F144" s="67" t="s">
        <v>4553</v>
      </c>
      <c r="G144" s="67" t="s">
        <v>38</v>
      </c>
      <c r="H144" s="67" t="s">
        <v>4554</v>
      </c>
      <c r="I144" s="68" t="s">
        <v>40</v>
      </c>
      <c r="J144" s="67">
        <v>5</v>
      </c>
      <c r="K144" s="67" t="s">
        <v>41</v>
      </c>
      <c r="L144" s="67" t="s">
        <v>41</v>
      </c>
      <c r="M144" s="67">
        <v>3</v>
      </c>
      <c r="N144" s="74" t="s">
        <v>5649</v>
      </c>
      <c r="O144" s="67">
        <v>0</v>
      </c>
      <c r="P144" s="67">
        <v>46.24</v>
      </c>
      <c r="Q144" s="67"/>
      <c r="R144" s="67"/>
      <c r="S144" s="67"/>
      <c r="T144" s="67"/>
      <c r="U144" s="67"/>
      <c r="V144" s="67"/>
      <c r="W144" s="67"/>
      <c r="X144" s="67">
        <v>4.1100000000000003</v>
      </c>
      <c r="Y144" s="67"/>
      <c r="Z144" s="67"/>
      <c r="AA144" s="67"/>
      <c r="AB144" s="67">
        <v>42.13</v>
      </c>
      <c r="AC144" s="67"/>
      <c r="AD144" s="67"/>
      <c r="AE144" s="67"/>
      <c r="AF144" s="67"/>
      <c r="AG144" s="67"/>
      <c r="AH144" s="67"/>
      <c r="AI144" s="67">
        <v>46.24</v>
      </c>
      <c r="AJ144" s="67">
        <v>20</v>
      </c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>
        <v>0</v>
      </c>
      <c r="AY144" s="67">
        <v>20</v>
      </c>
      <c r="AZ144" s="67"/>
      <c r="BA144" s="67">
        <v>20</v>
      </c>
      <c r="BB144" s="67">
        <v>20</v>
      </c>
      <c r="BC144" s="67">
        <v>20</v>
      </c>
      <c r="BD144" s="67">
        <v>20</v>
      </c>
      <c r="BE144" s="67"/>
      <c r="BF144" s="67"/>
      <c r="BG144" s="67">
        <v>20</v>
      </c>
      <c r="BH144" s="67">
        <v>8</v>
      </c>
      <c r="BI144" s="67">
        <v>8</v>
      </c>
      <c r="BJ144" s="67"/>
      <c r="BK144" s="67"/>
      <c r="BL144" s="67">
        <v>8</v>
      </c>
      <c r="BM144" s="67"/>
      <c r="BN144" s="67"/>
      <c r="BO144" s="67">
        <v>0</v>
      </c>
      <c r="BP144" s="67">
        <v>86.24</v>
      </c>
      <c r="BQ144" s="67">
        <v>86.240000000000009</v>
      </c>
      <c r="BR144" s="67">
        <v>57</v>
      </c>
    </row>
    <row r="145" spans="1:70" ht="96.75" x14ac:dyDescent="0.25">
      <c r="A145" s="67" t="s">
        <v>4716</v>
      </c>
      <c r="B145" s="67" t="s">
        <v>4717</v>
      </c>
      <c r="C145" s="67" t="s">
        <v>157</v>
      </c>
      <c r="D145" s="68" t="s">
        <v>26</v>
      </c>
      <c r="E145" s="67">
        <v>929</v>
      </c>
      <c r="F145" s="67" t="s">
        <v>4553</v>
      </c>
      <c r="G145" s="67" t="s">
        <v>38</v>
      </c>
      <c r="H145" s="67" t="s">
        <v>4554</v>
      </c>
      <c r="I145" s="68" t="s">
        <v>40</v>
      </c>
      <c r="J145" s="67">
        <v>5</v>
      </c>
      <c r="K145" s="67" t="s">
        <v>41</v>
      </c>
      <c r="L145" s="67" t="s">
        <v>41</v>
      </c>
      <c r="M145" s="67">
        <v>6</v>
      </c>
      <c r="N145" s="74" t="s">
        <v>5649</v>
      </c>
      <c r="O145" s="67">
        <v>10</v>
      </c>
      <c r="P145" s="67">
        <v>10</v>
      </c>
      <c r="Q145" s="67"/>
      <c r="R145" s="67"/>
      <c r="S145" s="67"/>
      <c r="T145" s="67"/>
      <c r="U145" s="67"/>
      <c r="V145" s="67"/>
      <c r="W145" s="67"/>
      <c r="X145" s="67">
        <v>2.74</v>
      </c>
      <c r="Y145" s="67"/>
      <c r="Z145" s="67"/>
      <c r="AA145" s="67">
        <v>34.380000000000003</v>
      </c>
      <c r="AB145" s="67"/>
      <c r="AC145" s="67"/>
      <c r="AD145" s="67"/>
      <c r="AE145" s="67"/>
      <c r="AF145" s="67"/>
      <c r="AG145" s="67"/>
      <c r="AH145" s="67"/>
      <c r="AI145" s="67">
        <v>47.120000000000005</v>
      </c>
      <c r="AJ145" s="67">
        <v>41.7</v>
      </c>
      <c r="AK145" s="67">
        <v>1</v>
      </c>
      <c r="AL145" s="67"/>
      <c r="AM145" s="67">
        <v>1</v>
      </c>
      <c r="AN145" s="67"/>
      <c r="AO145" s="67">
        <v>5</v>
      </c>
      <c r="AP145" s="67">
        <v>1.5</v>
      </c>
      <c r="AQ145" s="67"/>
      <c r="AR145" s="67"/>
      <c r="AS145" s="67">
        <v>2.7</v>
      </c>
      <c r="AT145" s="67"/>
      <c r="AU145" s="67">
        <v>10</v>
      </c>
      <c r="AV145" s="67"/>
      <c r="AW145" s="67"/>
      <c r="AX145" s="67">
        <v>21.2</v>
      </c>
      <c r="AY145" s="67">
        <v>20</v>
      </c>
      <c r="AZ145" s="67"/>
      <c r="BA145" s="67">
        <v>20</v>
      </c>
      <c r="BB145" s="67">
        <v>41.2</v>
      </c>
      <c r="BC145" s="67">
        <v>30</v>
      </c>
      <c r="BD145" s="67">
        <v>30</v>
      </c>
      <c r="BE145" s="67"/>
      <c r="BF145" s="67"/>
      <c r="BG145" s="67">
        <v>30</v>
      </c>
      <c r="BH145" s="67">
        <v>16</v>
      </c>
      <c r="BI145" s="67">
        <v>16</v>
      </c>
      <c r="BJ145" s="67"/>
      <c r="BK145" s="67"/>
      <c r="BL145" s="67">
        <v>16</v>
      </c>
      <c r="BM145" s="67"/>
      <c r="BN145" s="67"/>
      <c r="BO145" s="67">
        <v>0</v>
      </c>
      <c r="BP145" s="67">
        <v>81.7</v>
      </c>
      <c r="BQ145" s="67">
        <v>118.32000000000001</v>
      </c>
      <c r="BR145" s="67">
        <v>41</v>
      </c>
    </row>
    <row r="146" spans="1:70" ht="96.75" x14ac:dyDescent="0.25">
      <c r="A146" s="67" t="s">
        <v>713</v>
      </c>
      <c r="B146" s="67" t="s">
        <v>714</v>
      </c>
      <c r="C146" s="67" t="s">
        <v>25</v>
      </c>
      <c r="D146" s="68" t="s">
        <v>26</v>
      </c>
      <c r="E146" s="67">
        <v>929</v>
      </c>
      <c r="F146" s="67" t="s">
        <v>4553</v>
      </c>
      <c r="G146" s="67" t="s">
        <v>38</v>
      </c>
      <c r="H146" s="67" t="s">
        <v>4554</v>
      </c>
      <c r="I146" s="68" t="s">
        <v>40</v>
      </c>
      <c r="J146" s="67">
        <v>5</v>
      </c>
      <c r="K146" s="67" t="s">
        <v>41</v>
      </c>
      <c r="L146" s="67" t="s">
        <v>41</v>
      </c>
      <c r="M146" s="67">
        <v>3</v>
      </c>
      <c r="N146" s="74" t="s">
        <v>5649</v>
      </c>
      <c r="O146" s="67">
        <v>0</v>
      </c>
      <c r="P146" s="67">
        <v>0</v>
      </c>
      <c r="Q146" s="67"/>
      <c r="R146" s="67"/>
      <c r="S146" s="67"/>
      <c r="T146" s="67"/>
      <c r="U146" s="67"/>
      <c r="V146" s="67"/>
      <c r="W146" s="67"/>
      <c r="X146" s="67">
        <v>30.14</v>
      </c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>
        <v>30.14</v>
      </c>
      <c r="AJ146" s="67">
        <v>29.25</v>
      </c>
      <c r="AK146" s="67"/>
      <c r="AL146" s="67">
        <v>0</v>
      </c>
      <c r="AM146" s="67"/>
      <c r="AN146" s="67"/>
      <c r="AO146" s="67">
        <v>3.75</v>
      </c>
      <c r="AP146" s="67"/>
      <c r="AQ146" s="67">
        <v>6</v>
      </c>
      <c r="AR146" s="67"/>
      <c r="AS146" s="67"/>
      <c r="AT146" s="67"/>
      <c r="AU146" s="67"/>
      <c r="AV146" s="67"/>
      <c r="AW146" s="67">
        <v>10</v>
      </c>
      <c r="AX146" s="67">
        <v>19.75</v>
      </c>
      <c r="AY146" s="67"/>
      <c r="AZ146" s="67"/>
      <c r="BA146" s="67">
        <v>0</v>
      </c>
      <c r="BB146" s="67">
        <v>19.75</v>
      </c>
      <c r="BC146" s="67">
        <v>40</v>
      </c>
      <c r="BD146" s="67">
        <v>40</v>
      </c>
      <c r="BE146" s="67"/>
      <c r="BF146" s="67"/>
      <c r="BG146" s="67">
        <v>40</v>
      </c>
      <c r="BH146" s="67">
        <v>24</v>
      </c>
      <c r="BI146" s="67">
        <v>24</v>
      </c>
      <c r="BJ146" s="67"/>
      <c r="BK146" s="67"/>
      <c r="BL146" s="67">
        <v>24</v>
      </c>
      <c r="BM146" s="67"/>
      <c r="BN146" s="67"/>
      <c r="BO146" s="67">
        <v>0</v>
      </c>
      <c r="BP146" s="67">
        <v>69.25</v>
      </c>
      <c r="BQ146" s="67">
        <v>89.89</v>
      </c>
      <c r="BR146" s="67">
        <v>55</v>
      </c>
    </row>
    <row r="147" spans="1:70" ht="144.75" x14ac:dyDescent="0.25">
      <c r="A147" s="70" t="s">
        <v>722</v>
      </c>
      <c r="B147" s="70" t="s">
        <v>723</v>
      </c>
      <c r="C147" s="70" t="s">
        <v>724</v>
      </c>
      <c r="D147" s="71" t="s">
        <v>26</v>
      </c>
      <c r="E147" s="70">
        <v>929</v>
      </c>
      <c r="F147" s="70" t="s">
        <v>4553</v>
      </c>
      <c r="G147" s="70" t="s">
        <v>38</v>
      </c>
      <c r="H147" s="70" t="s">
        <v>4554</v>
      </c>
      <c r="I147" s="71" t="s">
        <v>40</v>
      </c>
      <c r="J147" s="70">
        <v>5</v>
      </c>
      <c r="K147" s="70" t="s">
        <v>41</v>
      </c>
      <c r="L147" s="70" t="s">
        <v>41</v>
      </c>
      <c r="M147" s="70">
        <v>2</v>
      </c>
      <c r="N147" s="72" t="s">
        <v>5714</v>
      </c>
      <c r="O147" s="70">
        <v>10</v>
      </c>
      <c r="P147" s="70">
        <v>10</v>
      </c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>
        <v>0</v>
      </c>
      <c r="AI147" s="70">
        <v>10</v>
      </c>
      <c r="AJ147" s="70">
        <v>28.95</v>
      </c>
      <c r="AK147" s="70">
        <v>1</v>
      </c>
      <c r="AL147" s="70"/>
      <c r="AM147" s="70">
        <v>2</v>
      </c>
      <c r="AN147" s="70"/>
      <c r="AO147" s="70">
        <v>1.25</v>
      </c>
      <c r="AP147" s="70"/>
      <c r="AQ147" s="70">
        <v>2</v>
      </c>
      <c r="AR147" s="70"/>
      <c r="AS147" s="70">
        <v>2.7</v>
      </c>
      <c r="AT147" s="70"/>
      <c r="AU147" s="70"/>
      <c r="AV147" s="70"/>
      <c r="AW147" s="70"/>
      <c r="AX147" s="70">
        <v>8.9499999999999993</v>
      </c>
      <c r="AY147" s="70">
        <v>20</v>
      </c>
      <c r="AZ147" s="70"/>
      <c r="BA147" s="70">
        <v>20</v>
      </c>
      <c r="BB147" s="70">
        <v>28.95</v>
      </c>
      <c r="BC147" s="70">
        <v>30</v>
      </c>
      <c r="BD147" s="70">
        <v>30</v>
      </c>
      <c r="BE147" s="70"/>
      <c r="BF147" s="70"/>
      <c r="BG147" s="70">
        <v>30</v>
      </c>
      <c r="BH147" s="70">
        <v>16</v>
      </c>
      <c r="BI147" s="70">
        <v>16</v>
      </c>
      <c r="BJ147" s="70"/>
      <c r="BK147" s="70"/>
      <c r="BL147" s="70">
        <v>16</v>
      </c>
      <c r="BM147" s="70"/>
      <c r="BN147" s="70"/>
      <c r="BO147" s="70">
        <v>0</v>
      </c>
      <c r="BP147" s="70">
        <v>68.95</v>
      </c>
      <c r="BQ147" s="70"/>
      <c r="BR147" s="70"/>
    </row>
    <row r="148" spans="1:70" ht="96.75" x14ac:dyDescent="0.25">
      <c r="A148" s="67" t="s">
        <v>4048</v>
      </c>
      <c r="B148" s="67" t="s">
        <v>4049</v>
      </c>
      <c r="C148" s="67" t="s">
        <v>25</v>
      </c>
      <c r="D148" s="68" t="s">
        <v>84</v>
      </c>
      <c r="E148" s="67">
        <v>929</v>
      </c>
      <c r="F148" s="67" t="s">
        <v>4553</v>
      </c>
      <c r="G148" s="67" t="s">
        <v>38</v>
      </c>
      <c r="H148" s="67" t="s">
        <v>4554</v>
      </c>
      <c r="I148" s="68" t="s">
        <v>40</v>
      </c>
      <c r="J148" s="67">
        <v>5</v>
      </c>
      <c r="K148" s="67" t="s">
        <v>41</v>
      </c>
      <c r="L148" s="67" t="s">
        <v>41</v>
      </c>
      <c r="M148" s="67">
        <v>1</v>
      </c>
      <c r="N148" s="69" t="s">
        <v>5649</v>
      </c>
      <c r="O148" s="67">
        <v>10</v>
      </c>
      <c r="P148" s="67">
        <v>10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10</v>
      </c>
      <c r="AJ148" s="67">
        <v>28.75</v>
      </c>
      <c r="AK148" s="67">
        <v>1</v>
      </c>
      <c r="AL148" s="67">
        <v>0</v>
      </c>
      <c r="AM148" s="67">
        <v>2</v>
      </c>
      <c r="AN148" s="67">
        <v>0</v>
      </c>
      <c r="AO148" s="67">
        <v>1.25</v>
      </c>
      <c r="AP148" s="67">
        <v>0</v>
      </c>
      <c r="AQ148" s="67">
        <v>4</v>
      </c>
      <c r="AR148" s="67">
        <v>0</v>
      </c>
      <c r="AS148" s="67">
        <v>0</v>
      </c>
      <c r="AT148" s="67">
        <v>0</v>
      </c>
      <c r="AU148" s="67">
        <v>0</v>
      </c>
      <c r="AV148" s="67">
        <v>10</v>
      </c>
      <c r="AW148" s="67">
        <v>0</v>
      </c>
      <c r="AX148" s="67">
        <v>18.25</v>
      </c>
      <c r="AY148" s="67">
        <v>0</v>
      </c>
      <c r="AZ148" s="67">
        <v>0</v>
      </c>
      <c r="BA148" s="67">
        <v>0</v>
      </c>
      <c r="BB148" s="67">
        <v>18.25</v>
      </c>
      <c r="BC148" s="67">
        <v>30</v>
      </c>
      <c r="BD148" s="67">
        <v>30</v>
      </c>
      <c r="BE148" s="67">
        <v>0</v>
      </c>
      <c r="BF148" s="67">
        <v>0</v>
      </c>
      <c r="BG148" s="67">
        <v>30</v>
      </c>
      <c r="BH148" s="67">
        <v>16</v>
      </c>
      <c r="BI148" s="67">
        <v>16</v>
      </c>
      <c r="BJ148" s="67">
        <v>0</v>
      </c>
      <c r="BK148" s="67">
        <v>0</v>
      </c>
      <c r="BL148" s="67">
        <v>16</v>
      </c>
      <c r="BM148" s="67"/>
      <c r="BN148" s="67">
        <v>0</v>
      </c>
      <c r="BO148" s="67">
        <v>0</v>
      </c>
      <c r="BP148" s="67">
        <v>68.75</v>
      </c>
      <c r="BQ148" s="67">
        <v>58.25</v>
      </c>
      <c r="BR148" s="67">
        <v>62</v>
      </c>
    </row>
    <row r="149" spans="1:70" ht="96.75" x14ac:dyDescent="0.25">
      <c r="A149" s="67" t="s">
        <v>733</v>
      </c>
      <c r="B149" s="67" t="s">
        <v>734</v>
      </c>
      <c r="C149" s="67" t="s">
        <v>267</v>
      </c>
      <c r="D149" s="68" t="s">
        <v>676</v>
      </c>
      <c r="E149" s="67">
        <v>929</v>
      </c>
      <c r="F149" s="67" t="s">
        <v>4553</v>
      </c>
      <c r="G149" s="67" t="s">
        <v>38</v>
      </c>
      <c r="H149" s="67" t="s">
        <v>4554</v>
      </c>
      <c r="I149" s="68" t="s">
        <v>40</v>
      </c>
      <c r="J149" s="67">
        <v>5</v>
      </c>
      <c r="K149" s="67" t="s">
        <v>41</v>
      </c>
      <c r="L149" s="67" t="s">
        <v>41</v>
      </c>
      <c r="M149" s="67">
        <v>1</v>
      </c>
      <c r="N149" s="69" t="s">
        <v>5649</v>
      </c>
      <c r="O149" s="67">
        <v>10</v>
      </c>
      <c r="P149" s="67">
        <v>31.64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16.440000000000001</v>
      </c>
      <c r="Y149" s="67">
        <v>0</v>
      </c>
      <c r="Z149" s="67">
        <v>0</v>
      </c>
      <c r="AA149" s="67">
        <v>0</v>
      </c>
      <c r="AB149" s="67">
        <v>3.83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30.270000000000003</v>
      </c>
      <c r="AJ149" s="67">
        <v>16.7</v>
      </c>
      <c r="AK149" s="67">
        <v>0</v>
      </c>
      <c r="AL149" s="67">
        <v>0</v>
      </c>
      <c r="AM149" s="67">
        <v>2</v>
      </c>
      <c r="AN149" s="67">
        <v>0</v>
      </c>
      <c r="AO149" s="67">
        <v>0</v>
      </c>
      <c r="AP149" s="67">
        <v>0</v>
      </c>
      <c r="AQ149" s="67">
        <v>2</v>
      </c>
      <c r="AR149" s="67">
        <v>0</v>
      </c>
      <c r="AS149" s="67">
        <v>2.7</v>
      </c>
      <c r="AT149" s="67">
        <v>0</v>
      </c>
      <c r="AU149" s="67">
        <v>0</v>
      </c>
      <c r="AV149" s="67">
        <v>0</v>
      </c>
      <c r="AW149" s="67">
        <v>0</v>
      </c>
      <c r="AX149" s="67">
        <v>6.7</v>
      </c>
      <c r="AY149" s="67">
        <v>0</v>
      </c>
      <c r="AZ149" s="67">
        <v>0</v>
      </c>
      <c r="BA149" s="67">
        <v>0</v>
      </c>
      <c r="BB149" s="67">
        <v>6.7</v>
      </c>
      <c r="BC149" s="67">
        <v>20</v>
      </c>
      <c r="BD149" s="67">
        <v>20</v>
      </c>
      <c r="BE149" s="67">
        <v>0</v>
      </c>
      <c r="BF149" s="67">
        <v>0</v>
      </c>
      <c r="BG149" s="67">
        <v>20</v>
      </c>
      <c r="BH149" s="67">
        <v>8</v>
      </c>
      <c r="BI149" s="67">
        <v>8</v>
      </c>
      <c r="BJ149" s="67">
        <v>0</v>
      </c>
      <c r="BK149" s="67">
        <v>0</v>
      </c>
      <c r="BL149" s="67">
        <v>8</v>
      </c>
      <c r="BM149" s="67"/>
      <c r="BN149" s="67">
        <v>0</v>
      </c>
      <c r="BO149" s="67">
        <v>0</v>
      </c>
      <c r="BP149" s="67">
        <v>68.34</v>
      </c>
      <c r="BQ149" s="67">
        <v>56.970000000000006</v>
      </c>
      <c r="BR149" s="67">
        <v>63</v>
      </c>
    </row>
    <row r="150" spans="1:70" ht="96.75" x14ac:dyDescent="0.25">
      <c r="A150" s="67" t="s">
        <v>4725</v>
      </c>
      <c r="B150" s="67" t="s">
        <v>4726</v>
      </c>
      <c r="C150" s="67" t="s">
        <v>25</v>
      </c>
      <c r="D150" s="68" t="s">
        <v>26</v>
      </c>
      <c r="E150" s="67">
        <v>929</v>
      </c>
      <c r="F150" s="67" t="s">
        <v>4553</v>
      </c>
      <c r="G150" s="67" t="s">
        <v>38</v>
      </c>
      <c r="H150" s="67" t="s">
        <v>4554</v>
      </c>
      <c r="I150" s="68" t="s">
        <v>40</v>
      </c>
      <c r="J150" s="67">
        <v>5</v>
      </c>
      <c r="K150" s="67" t="s">
        <v>41</v>
      </c>
      <c r="L150" s="67" t="s">
        <v>41</v>
      </c>
      <c r="M150" s="67">
        <v>4</v>
      </c>
      <c r="N150" s="74" t="s">
        <v>5649</v>
      </c>
      <c r="O150" s="67">
        <v>10</v>
      </c>
      <c r="P150" s="67">
        <v>10</v>
      </c>
      <c r="Q150" s="67"/>
      <c r="R150" s="67"/>
      <c r="S150" s="67"/>
      <c r="T150" s="67"/>
      <c r="U150" s="67"/>
      <c r="V150" s="67"/>
      <c r="W150" s="67"/>
      <c r="X150" s="67">
        <v>8.2200000000000006</v>
      </c>
      <c r="Y150" s="67"/>
      <c r="Z150" s="67"/>
      <c r="AA150" s="67">
        <v>32.47</v>
      </c>
      <c r="AB150" s="67"/>
      <c r="AC150" s="67"/>
      <c r="AD150" s="67"/>
      <c r="AE150" s="67"/>
      <c r="AF150" s="67"/>
      <c r="AG150" s="67"/>
      <c r="AH150" s="67"/>
      <c r="AI150" s="67">
        <v>50.69</v>
      </c>
      <c r="AJ150" s="67">
        <v>20.7</v>
      </c>
      <c r="AK150" s="67">
        <v>1</v>
      </c>
      <c r="AL150" s="67"/>
      <c r="AM150" s="67"/>
      <c r="AN150" s="67"/>
      <c r="AO150" s="67">
        <v>5</v>
      </c>
      <c r="AP150" s="67">
        <v>0</v>
      </c>
      <c r="AQ150" s="67"/>
      <c r="AR150" s="67"/>
      <c r="AS150" s="67">
        <v>2.7</v>
      </c>
      <c r="AT150" s="67"/>
      <c r="AU150" s="67">
        <v>10</v>
      </c>
      <c r="AV150" s="67"/>
      <c r="AW150" s="67"/>
      <c r="AX150" s="67">
        <v>18.7</v>
      </c>
      <c r="AY150" s="67"/>
      <c r="AZ150" s="67"/>
      <c r="BA150" s="67">
        <v>0</v>
      </c>
      <c r="BB150" s="67">
        <v>18.7</v>
      </c>
      <c r="BC150" s="67">
        <v>30</v>
      </c>
      <c r="BD150" s="67">
        <v>30</v>
      </c>
      <c r="BE150" s="67"/>
      <c r="BF150" s="67"/>
      <c r="BG150" s="67">
        <v>30</v>
      </c>
      <c r="BH150" s="67">
        <v>16</v>
      </c>
      <c r="BI150" s="67">
        <v>16</v>
      </c>
      <c r="BJ150" s="67"/>
      <c r="BK150" s="67"/>
      <c r="BL150" s="67">
        <v>16</v>
      </c>
      <c r="BM150" s="67"/>
      <c r="BN150" s="67"/>
      <c r="BO150" s="67">
        <v>0</v>
      </c>
      <c r="BP150" s="67">
        <v>60.7</v>
      </c>
      <c r="BQ150" s="67">
        <v>99.39</v>
      </c>
      <c r="BR150" s="67">
        <v>49</v>
      </c>
    </row>
    <row r="151" spans="1:70" ht="96.75" x14ac:dyDescent="0.25">
      <c r="A151" s="67" t="s">
        <v>4173</v>
      </c>
      <c r="B151" s="67" t="s">
        <v>4174</v>
      </c>
      <c r="C151" s="67" t="s">
        <v>267</v>
      </c>
      <c r="D151" s="68" t="s">
        <v>26</v>
      </c>
      <c r="E151" s="67">
        <v>929</v>
      </c>
      <c r="F151" s="67" t="s">
        <v>4553</v>
      </c>
      <c r="G151" s="67" t="s">
        <v>38</v>
      </c>
      <c r="H151" s="67" t="s">
        <v>4554</v>
      </c>
      <c r="I151" s="68" t="s">
        <v>40</v>
      </c>
      <c r="J151" s="67">
        <v>5</v>
      </c>
      <c r="K151" s="67" t="s">
        <v>41</v>
      </c>
      <c r="L151" s="67" t="s">
        <v>41</v>
      </c>
      <c r="M151" s="67">
        <v>3</v>
      </c>
      <c r="N151" s="74" t="s">
        <v>5649</v>
      </c>
      <c r="O151" s="67">
        <v>10</v>
      </c>
      <c r="P151" s="67">
        <v>50</v>
      </c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>
        <v>10</v>
      </c>
      <c r="AJ151" s="67">
        <v>9.1999999999999993</v>
      </c>
      <c r="AK151" s="67">
        <v>0.5</v>
      </c>
      <c r="AL151" s="67"/>
      <c r="AM151" s="67">
        <v>0</v>
      </c>
      <c r="AN151" s="67"/>
      <c r="AO151" s="67"/>
      <c r="AP151" s="67"/>
      <c r="AQ151" s="67">
        <v>0</v>
      </c>
      <c r="AR151" s="67"/>
      <c r="AS151" s="67">
        <v>2.7</v>
      </c>
      <c r="AT151" s="67"/>
      <c r="AU151" s="67"/>
      <c r="AV151" s="67"/>
      <c r="AW151" s="67"/>
      <c r="AX151" s="67">
        <v>3.2</v>
      </c>
      <c r="AY151" s="67"/>
      <c r="AZ151" s="67"/>
      <c r="BA151" s="67">
        <v>0</v>
      </c>
      <c r="BB151" s="67">
        <v>3.2</v>
      </c>
      <c r="BC151" s="67"/>
      <c r="BD151" s="67"/>
      <c r="BE151" s="67"/>
      <c r="BF151" s="67"/>
      <c r="BG151" s="67">
        <v>0</v>
      </c>
      <c r="BH151" s="67"/>
      <c r="BI151" s="67"/>
      <c r="BJ151" s="67"/>
      <c r="BK151" s="67"/>
      <c r="BL151" s="67">
        <v>0</v>
      </c>
      <c r="BM151" s="67"/>
      <c r="BN151" s="67"/>
      <c r="BO151" s="67">
        <v>0</v>
      </c>
      <c r="BP151" s="67">
        <v>59.2</v>
      </c>
      <c r="BQ151" s="67">
        <v>13.2</v>
      </c>
      <c r="BR151" s="67">
        <v>71</v>
      </c>
    </row>
    <row r="152" spans="1:70" ht="96.75" x14ac:dyDescent="0.25">
      <c r="A152" s="67" t="s">
        <v>4734</v>
      </c>
      <c r="B152" s="67" t="s">
        <v>4735</v>
      </c>
      <c r="C152" s="67" t="s">
        <v>25</v>
      </c>
      <c r="D152" s="68" t="s">
        <v>84</v>
      </c>
      <c r="E152" s="67">
        <v>929</v>
      </c>
      <c r="F152" s="67" t="s">
        <v>4553</v>
      </c>
      <c r="G152" s="67" t="s">
        <v>38</v>
      </c>
      <c r="H152" s="67" t="s">
        <v>4554</v>
      </c>
      <c r="I152" s="68" t="s">
        <v>40</v>
      </c>
      <c r="J152" s="67">
        <v>5</v>
      </c>
      <c r="K152" s="67" t="s">
        <v>41</v>
      </c>
      <c r="L152" s="67" t="s">
        <v>41</v>
      </c>
      <c r="M152" s="67">
        <v>1</v>
      </c>
      <c r="N152" s="69" t="s">
        <v>5649</v>
      </c>
      <c r="O152" s="67">
        <v>0</v>
      </c>
      <c r="P152" s="67">
        <v>7.66</v>
      </c>
      <c r="Q152" s="67">
        <v>0</v>
      </c>
      <c r="R152" s="67">
        <v>0</v>
      </c>
      <c r="S152" s="67">
        <v>0</v>
      </c>
      <c r="T152" s="67">
        <v>0</v>
      </c>
      <c r="U152" s="67">
        <v>0</v>
      </c>
      <c r="V152" s="67">
        <v>0</v>
      </c>
      <c r="W152" s="67">
        <v>0</v>
      </c>
      <c r="X152" s="67">
        <v>0</v>
      </c>
      <c r="Y152" s="67">
        <v>0</v>
      </c>
      <c r="Z152" s="67">
        <v>0</v>
      </c>
      <c r="AA152" s="67">
        <v>0</v>
      </c>
      <c r="AB152" s="67">
        <v>3.82</v>
      </c>
      <c r="AC152" s="67">
        <v>0</v>
      </c>
      <c r="AD152" s="67">
        <v>0</v>
      </c>
      <c r="AE152" s="67">
        <v>0</v>
      </c>
      <c r="AF152" s="67">
        <v>0</v>
      </c>
      <c r="AG152" s="67">
        <v>0</v>
      </c>
      <c r="AH152" s="67">
        <v>0</v>
      </c>
      <c r="AI152" s="67">
        <v>3.82</v>
      </c>
      <c r="AJ152" s="67">
        <v>11</v>
      </c>
      <c r="AK152" s="67">
        <v>0</v>
      </c>
      <c r="AL152" s="67">
        <v>0</v>
      </c>
      <c r="AM152" s="67">
        <v>1</v>
      </c>
      <c r="AN152" s="67">
        <v>0</v>
      </c>
      <c r="AO152" s="67">
        <v>0</v>
      </c>
      <c r="AP152" s="67">
        <v>0</v>
      </c>
      <c r="AQ152" s="67">
        <v>0</v>
      </c>
      <c r="AR152" s="67">
        <v>0</v>
      </c>
      <c r="AS152" s="67">
        <v>0</v>
      </c>
      <c r="AT152" s="67">
        <v>0</v>
      </c>
      <c r="AU152" s="67">
        <v>0</v>
      </c>
      <c r="AV152" s="67">
        <v>0</v>
      </c>
      <c r="AW152" s="67">
        <v>0</v>
      </c>
      <c r="AX152" s="67">
        <v>1</v>
      </c>
      <c r="AY152" s="67">
        <v>0</v>
      </c>
      <c r="AZ152" s="67">
        <v>0</v>
      </c>
      <c r="BA152" s="67">
        <v>0</v>
      </c>
      <c r="BB152" s="67">
        <v>1</v>
      </c>
      <c r="BC152" s="67">
        <v>40</v>
      </c>
      <c r="BD152" s="67">
        <v>40</v>
      </c>
      <c r="BE152" s="67">
        <v>0</v>
      </c>
      <c r="BF152" s="67">
        <v>0</v>
      </c>
      <c r="BG152" s="67">
        <v>40</v>
      </c>
      <c r="BH152" s="67">
        <v>24</v>
      </c>
      <c r="BI152" s="67">
        <v>24</v>
      </c>
      <c r="BJ152" s="67">
        <v>0</v>
      </c>
      <c r="BK152" s="67">
        <v>0</v>
      </c>
      <c r="BL152" s="67">
        <v>24</v>
      </c>
      <c r="BM152" s="67"/>
      <c r="BN152" s="67">
        <v>0</v>
      </c>
      <c r="BO152" s="67">
        <v>0</v>
      </c>
      <c r="BP152" s="67">
        <v>58.66</v>
      </c>
      <c r="BQ152" s="67">
        <v>44.82</v>
      </c>
      <c r="BR152" s="67">
        <v>67</v>
      </c>
    </row>
    <row r="153" spans="1:70" ht="96.75" x14ac:dyDescent="0.25">
      <c r="A153" s="67" t="s">
        <v>743</v>
      </c>
      <c r="B153" s="67" t="s">
        <v>744</v>
      </c>
      <c r="C153" s="67" t="s">
        <v>745</v>
      </c>
      <c r="D153" s="68" t="s">
        <v>26</v>
      </c>
      <c r="E153" s="67">
        <v>929</v>
      </c>
      <c r="F153" s="67" t="s">
        <v>4553</v>
      </c>
      <c r="G153" s="67" t="s">
        <v>38</v>
      </c>
      <c r="H153" s="67" t="s">
        <v>4554</v>
      </c>
      <c r="I153" s="68" t="s">
        <v>40</v>
      </c>
      <c r="J153" s="67">
        <v>5</v>
      </c>
      <c r="K153" s="67" t="s">
        <v>41</v>
      </c>
      <c r="L153" s="67" t="s">
        <v>41</v>
      </c>
      <c r="M153" s="67">
        <v>2</v>
      </c>
      <c r="N153" s="69" t="s">
        <v>5649</v>
      </c>
      <c r="O153" s="67">
        <v>10</v>
      </c>
      <c r="P153" s="67">
        <v>29.68</v>
      </c>
      <c r="Q153" s="67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67">
        <v>8.2200000000000006</v>
      </c>
      <c r="Y153" s="67">
        <v>0</v>
      </c>
      <c r="Z153" s="67">
        <v>0</v>
      </c>
      <c r="AA153" s="67">
        <v>11.46</v>
      </c>
      <c r="AB153" s="67">
        <v>0</v>
      </c>
      <c r="AC153" s="67">
        <v>0</v>
      </c>
      <c r="AD153" s="67">
        <v>0</v>
      </c>
      <c r="AE153" s="67">
        <v>0</v>
      </c>
      <c r="AF153" s="67">
        <v>0</v>
      </c>
      <c r="AG153" s="67">
        <v>0</v>
      </c>
      <c r="AH153" s="67">
        <v>0</v>
      </c>
      <c r="AI153" s="67">
        <v>29.68</v>
      </c>
      <c r="AJ153" s="67">
        <v>26.75</v>
      </c>
      <c r="AK153" s="67">
        <v>0</v>
      </c>
      <c r="AL153" s="67">
        <v>0</v>
      </c>
      <c r="AM153" s="67">
        <v>1</v>
      </c>
      <c r="AN153" s="67">
        <v>0</v>
      </c>
      <c r="AO153" s="67">
        <v>0</v>
      </c>
      <c r="AP153" s="67">
        <v>0</v>
      </c>
      <c r="AQ153" s="67">
        <v>0</v>
      </c>
      <c r="AR153" s="67">
        <v>0</v>
      </c>
      <c r="AS153" s="67">
        <v>0</v>
      </c>
      <c r="AT153" s="67">
        <v>0</v>
      </c>
      <c r="AU153" s="67">
        <v>0</v>
      </c>
      <c r="AV153" s="67">
        <v>0</v>
      </c>
      <c r="AW153" s="67">
        <v>0</v>
      </c>
      <c r="AX153" s="67">
        <v>1</v>
      </c>
      <c r="AY153" s="67">
        <v>20</v>
      </c>
      <c r="AZ153" s="67">
        <v>0</v>
      </c>
      <c r="BA153" s="67">
        <v>20</v>
      </c>
      <c r="BB153" s="67">
        <v>21</v>
      </c>
      <c r="BC153" s="67">
        <v>0</v>
      </c>
      <c r="BD153" s="67">
        <v>0</v>
      </c>
      <c r="BE153" s="67">
        <v>0</v>
      </c>
      <c r="BF153" s="67">
        <v>0</v>
      </c>
      <c r="BG153" s="67">
        <v>0</v>
      </c>
      <c r="BH153" s="67">
        <v>0</v>
      </c>
      <c r="BI153" s="67">
        <v>0</v>
      </c>
      <c r="BJ153" s="67">
        <v>0</v>
      </c>
      <c r="BK153" s="67">
        <v>0</v>
      </c>
      <c r="BL153" s="67">
        <v>0</v>
      </c>
      <c r="BM153" s="67"/>
      <c r="BN153" s="67">
        <v>0</v>
      </c>
      <c r="BO153" s="67">
        <v>0</v>
      </c>
      <c r="BP153" s="67">
        <v>56.43</v>
      </c>
      <c r="BQ153" s="67">
        <v>50.68</v>
      </c>
      <c r="BR153" s="67">
        <v>66</v>
      </c>
    </row>
    <row r="154" spans="1:70" ht="96.75" x14ac:dyDescent="0.25">
      <c r="A154" s="67" t="s">
        <v>2099</v>
      </c>
      <c r="B154" s="67" t="s">
        <v>2100</v>
      </c>
      <c r="C154" s="67" t="s">
        <v>25</v>
      </c>
      <c r="D154" s="68" t="s">
        <v>26</v>
      </c>
      <c r="E154" s="67">
        <v>929</v>
      </c>
      <c r="F154" s="67" t="s">
        <v>4553</v>
      </c>
      <c r="G154" s="67" t="s">
        <v>38</v>
      </c>
      <c r="H154" s="67" t="s">
        <v>4554</v>
      </c>
      <c r="I154" s="68" t="s">
        <v>40</v>
      </c>
      <c r="J154" s="67">
        <v>5</v>
      </c>
      <c r="K154" s="67" t="s">
        <v>41</v>
      </c>
      <c r="L154" s="67" t="s">
        <v>41</v>
      </c>
      <c r="M154" s="67">
        <v>4</v>
      </c>
      <c r="N154" s="74" t="s">
        <v>5649</v>
      </c>
      <c r="O154" s="67">
        <v>10</v>
      </c>
      <c r="P154" s="67">
        <v>10</v>
      </c>
      <c r="Q154" s="67"/>
      <c r="R154" s="67"/>
      <c r="S154" s="67"/>
      <c r="T154" s="67"/>
      <c r="U154" s="67"/>
      <c r="V154" s="67"/>
      <c r="W154" s="67"/>
      <c r="X154" s="67">
        <v>2.74</v>
      </c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>
        <v>12.74</v>
      </c>
      <c r="AJ154" s="67">
        <v>21.25</v>
      </c>
      <c r="AK154" s="67"/>
      <c r="AL154" s="67"/>
      <c r="AM154" s="67"/>
      <c r="AN154" s="67"/>
      <c r="AO154" s="67">
        <v>1.25</v>
      </c>
      <c r="AP154" s="67"/>
      <c r="AQ154" s="67"/>
      <c r="AR154" s="67"/>
      <c r="AS154" s="67"/>
      <c r="AT154" s="67"/>
      <c r="AU154" s="67"/>
      <c r="AV154" s="67"/>
      <c r="AW154" s="67"/>
      <c r="AX154" s="67">
        <v>1.25</v>
      </c>
      <c r="AY154" s="67">
        <v>20</v>
      </c>
      <c r="AZ154" s="67"/>
      <c r="BA154" s="67">
        <v>20</v>
      </c>
      <c r="BB154" s="67">
        <v>21.25</v>
      </c>
      <c r="BC154" s="67">
        <v>20</v>
      </c>
      <c r="BD154" s="67">
        <v>20</v>
      </c>
      <c r="BE154" s="67"/>
      <c r="BF154" s="67"/>
      <c r="BG154" s="67">
        <v>20</v>
      </c>
      <c r="BH154" s="67">
        <v>8</v>
      </c>
      <c r="BI154" s="67">
        <v>8</v>
      </c>
      <c r="BJ154" s="67"/>
      <c r="BK154" s="67"/>
      <c r="BL154" s="67">
        <v>8</v>
      </c>
      <c r="BM154" s="67"/>
      <c r="BN154" s="67"/>
      <c r="BO154" s="67">
        <v>0</v>
      </c>
      <c r="BP154" s="67">
        <v>51.25</v>
      </c>
      <c r="BQ154" s="67">
        <v>53.99</v>
      </c>
      <c r="BR154" s="67">
        <v>64</v>
      </c>
    </row>
    <row r="155" spans="1:70" ht="96.75" x14ac:dyDescent="0.25">
      <c r="A155" s="67" t="s">
        <v>756</v>
      </c>
      <c r="B155" s="67" t="s">
        <v>757</v>
      </c>
      <c r="C155" s="67" t="s">
        <v>419</v>
      </c>
      <c r="D155" s="68" t="s">
        <v>26</v>
      </c>
      <c r="E155" s="67">
        <v>929</v>
      </c>
      <c r="F155" s="67" t="s">
        <v>4553</v>
      </c>
      <c r="G155" s="67" t="s">
        <v>38</v>
      </c>
      <c r="H155" s="67" t="s">
        <v>4554</v>
      </c>
      <c r="I155" s="68" t="s">
        <v>40</v>
      </c>
      <c r="J155" s="67">
        <v>5</v>
      </c>
      <c r="K155" s="67" t="s">
        <v>41</v>
      </c>
      <c r="L155" s="67" t="s">
        <v>41</v>
      </c>
      <c r="M155" s="67">
        <v>6</v>
      </c>
      <c r="N155" s="74" t="s">
        <v>5649</v>
      </c>
      <c r="O155" s="67">
        <v>10</v>
      </c>
      <c r="P155" s="67">
        <v>50</v>
      </c>
      <c r="Q155" s="67"/>
      <c r="R155" s="67"/>
      <c r="S155" s="67"/>
      <c r="T155" s="67"/>
      <c r="U155" s="67"/>
      <c r="V155" s="67"/>
      <c r="W155" s="67"/>
      <c r="X155" s="67">
        <v>8.2200000000000006</v>
      </c>
      <c r="Y155" s="67"/>
      <c r="Z155" s="67"/>
      <c r="AA155" s="67">
        <v>13.37</v>
      </c>
      <c r="AB155" s="67"/>
      <c r="AC155" s="67"/>
      <c r="AD155" s="67"/>
      <c r="AE155" s="67"/>
      <c r="AF155" s="67"/>
      <c r="AG155" s="67"/>
      <c r="AH155" s="67"/>
      <c r="AI155" s="67">
        <v>31.589999999999996</v>
      </c>
      <c r="AJ155" s="67">
        <v>1.25</v>
      </c>
      <c r="AK155" s="67"/>
      <c r="AL155" s="67"/>
      <c r="AM155" s="67"/>
      <c r="AN155" s="67"/>
      <c r="AO155" s="67">
        <v>1.25</v>
      </c>
      <c r="AP155" s="67"/>
      <c r="AQ155" s="67"/>
      <c r="AR155" s="67"/>
      <c r="AS155" s="67"/>
      <c r="AT155" s="67"/>
      <c r="AU155" s="67"/>
      <c r="AV155" s="67"/>
      <c r="AW155" s="67"/>
      <c r="AX155" s="67">
        <v>1.25</v>
      </c>
      <c r="AY155" s="67"/>
      <c r="AZ155" s="67"/>
      <c r="BA155" s="67">
        <v>0</v>
      </c>
      <c r="BB155" s="67">
        <v>1.25</v>
      </c>
      <c r="BC155" s="67">
        <v>0</v>
      </c>
      <c r="BD155" s="67">
        <v>0</v>
      </c>
      <c r="BE155" s="67"/>
      <c r="BF155" s="67"/>
      <c r="BG155" s="67">
        <v>0</v>
      </c>
      <c r="BH155" s="67">
        <v>0</v>
      </c>
      <c r="BI155" s="67">
        <v>0</v>
      </c>
      <c r="BJ155" s="67"/>
      <c r="BK155" s="67"/>
      <c r="BL155" s="67">
        <v>0</v>
      </c>
      <c r="BM155" s="67"/>
      <c r="BN155" s="67"/>
      <c r="BO155" s="67">
        <v>0</v>
      </c>
      <c r="BP155" s="67">
        <v>51.25</v>
      </c>
      <c r="BQ155" s="67">
        <v>32.839999999999996</v>
      </c>
      <c r="BR155" s="67">
        <v>68</v>
      </c>
    </row>
    <row r="156" spans="1:70" ht="96.75" x14ac:dyDescent="0.25">
      <c r="A156" s="67" t="s">
        <v>2109</v>
      </c>
      <c r="B156" s="67" t="s">
        <v>2110</v>
      </c>
      <c r="C156" s="67" t="s">
        <v>25</v>
      </c>
      <c r="D156" s="68" t="s">
        <v>26</v>
      </c>
      <c r="E156" s="67">
        <v>929</v>
      </c>
      <c r="F156" s="67" t="s">
        <v>4553</v>
      </c>
      <c r="G156" s="67" t="s">
        <v>38</v>
      </c>
      <c r="H156" s="67" t="s">
        <v>4554</v>
      </c>
      <c r="I156" s="68" t="s">
        <v>40</v>
      </c>
      <c r="J156" s="67">
        <v>5</v>
      </c>
      <c r="K156" s="67" t="s">
        <v>41</v>
      </c>
      <c r="L156" s="67" t="s">
        <v>41</v>
      </c>
      <c r="M156" s="67">
        <v>6</v>
      </c>
      <c r="N156" s="69" t="s">
        <v>5649</v>
      </c>
      <c r="O156" s="67">
        <v>10</v>
      </c>
      <c r="P156" s="67">
        <v>10</v>
      </c>
      <c r="Q156" s="67">
        <v>0</v>
      </c>
      <c r="R156" s="67">
        <v>0</v>
      </c>
      <c r="S156" s="67">
        <v>0</v>
      </c>
      <c r="T156" s="67">
        <v>0</v>
      </c>
      <c r="U156" s="67">
        <v>0</v>
      </c>
      <c r="V156" s="67">
        <v>0</v>
      </c>
      <c r="W156" s="67">
        <v>0</v>
      </c>
      <c r="X156" s="67">
        <v>0</v>
      </c>
      <c r="Y156" s="67">
        <v>0</v>
      </c>
      <c r="Z156" s="67">
        <v>0</v>
      </c>
      <c r="AA156" s="67">
        <v>42.02</v>
      </c>
      <c r="AB156" s="67">
        <v>0</v>
      </c>
      <c r="AC156" s="67">
        <v>0</v>
      </c>
      <c r="AD156" s="67">
        <v>0</v>
      </c>
      <c r="AE156" s="67">
        <v>0</v>
      </c>
      <c r="AF156" s="67">
        <v>0</v>
      </c>
      <c r="AG156" s="67">
        <v>0</v>
      </c>
      <c r="AH156" s="67">
        <v>0</v>
      </c>
      <c r="AI156" s="67">
        <v>52.02</v>
      </c>
      <c r="AJ156" s="67">
        <v>10.15</v>
      </c>
      <c r="AK156" s="67">
        <v>0.5</v>
      </c>
      <c r="AL156" s="67">
        <v>0</v>
      </c>
      <c r="AM156" s="67">
        <v>2</v>
      </c>
      <c r="AN156" s="67">
        <v>0</v>
      </c>
      <c r="AO156" s="67">
        <v>1.25</v>
      </c>
      <c r="AP156" s="67">
        <v>0</v>
      </c>
      <c r="AQ156" s="67">
        <v>0</v>
      </c>
      <c r="AR156" s="67">
        <v>0</v>
      </c>
      <c r="AS156" s="67">
        <v>2.7</v>
      </c>
      <c r="AT156" s="67">
        <v>0</v>
      </c>
      <c r="AU156" s="67">
        <v>0</v>
      </c>
      <c r="AV156" s="67">
        <v>0</v>
      </c>
      <c r="AW156" s="67">
        <v>0</v>
      </c>
      <c r="AX156" s="67">
        <v>6.45</v>
      </c>
      <c r="AY156" s="67">
        <v>0</v>
      </c>
      <c r="AZ156" s="67">
        <v>0</v>
      </c>
      <c r="BA156" s="67">
        <v>0</v>
      </c>
      <c r="BB156" s="67">
        <v>6.45</v>
      </c>
      <c r="BC156" s="67">
        <v>20</v>
      </c>
      <c r="BD156" s="67">
        <v>20</v>
      </c>
      <c r="BE156" s="67">
        <v>0</v>
      </c>
      <c r="BF156" s="67">
        <v>0</v>
      </c>
      <c r="BG156" s="67">
        <v>20</v>
      </c>
      <c r="BH156" s="67">
        <v>8</v>
      </c>
      <c r="BI156" s="67">
        <v>8</v>
      </c>
      <c r="BJ156" s="67">
        <v>0</v>
      </c>
      <c r="BK156" s="67">
        <v>0</v>
      </c>
      <c r="BL156" s="67">
        <v>8</v>
      </c>
      <c r="BM156" s="67"/>
      <c r="BN156" s="67">
        <v>0</v>
      </c>
      <c r="BO156" s="67">
        <v>0</v>
      </c>
      <c r="BP156" s="67">
        <v>40.15</v>
      </c>
      <c r="BQ156" s="67">
        <v>78.47</v>
      </c>
      <c r="BR156" s="67">
        <v>58</v>
      </c>
    </row>
    <row r="157" spans="1:70" ht="96.75" x14ac:dyDescent="0.25">
      <c r="A157" s="67" t="s">
        <v>4057</v>
      </c>
      <c r="B157" s="67" t="s">
        <v>4058</v>
      </c>
      <c r="C157" s="67" t="s">
        <v>133</v>
      </c>
      <c r="D157" s="68" t="s">
        <v>84</v>
      </c>
      <c r="E157" s="67">
        <v>929</v>
      </c>
      <c r="F157" s="67" t="s">
        <v>4553</v>
      </c>
      <c r="G157" s="67" t="s">
        <v>38</v>
      </c>
      <c r="H157" s="67" t="s">
        <v>4554</v>
      </c>
      <c r="I157" s="68" t="s">
        <v>40</v>
      </c>
      <c r="J157" s="67">
        <v>5</v>
      </c>
      <c r="K157" s="67" t="s">
        <v>41</v>
      </c>
      <c r="L157" s="67" t="s">
        <v>41</v>
      </c>
      <c r="M157" s="67">
        <v>5</v>
      </c>
      <c r="N157" s="74" t="s">
        <v>5649</v>
      </c>
      <c r="O157" s="67">
        <v>10</v>
      </c>
      <c r="P157" s="67">
        <v>10</v>
      </c>
      <c r="Q157" s="67"/>
      <c r="R157" s="67"/>
      <c r="S157" s="67"/>
      <c r="T157" s="67"/>
      <c r="U157" s="67"/>
      <c r="V157" s="67"/>
      <c r="W157" s="67"/>
      <c r="X157" s="67">
        <v>1.37</v>
      </c>
      <c r="Y157" s="67"/>
      <c r="Z157" s="67"/>
      <c r="AA157" s="67">
        <v>22.92</v>
      </c>
      <c r="AB157" s="67">
        <v>11.49</v>
      </c>
      <c r="AC157" s="67"/>
      <c r="AD157" s="67"/>
      <c r="AE157" s="67"/>
      <c r="AF157" s="67"/>
      <c r="AG157" s="67"/>
      <c r="AH157" s="67"/>
      <c r="AI157" s="67">
        <v>45.780000000000008</v>
      </c>
      <c r="AJ157" s="67">
        <v>2.5</v>
      </c>
      <c r="AK157" s="67"/>
      <c r="AL157" s="67"/>
      <c r="AM157" s="67"/>
      <c r="AN157" s="67"/>
      <c r="AO157" s="67">
        <v>0</v>
      </c>
      <c r="AP157" s="67"/>
      <c r="AQ157" s="67"/>
      <c r="AR157" s="67"/>
      <c r="AS157" s="67"/>
      <c r="AT157" s="67"/>
      <c r="AU157" s="67"/>
      <c r="AV157" s="67"/>
      <c r="AW157" s="67"/>
      <c r="AX157" s="67">
        <v>0</v>
      </c>
      <c r="AY157" s="67"/>
      <c r="AZ157" s="67"/>
      <c r="BA157" s="67">
        <v>0</v>
      </c>
      <c r="BB157" s="67">
        <v>0</v>
      </c>
      <c r="BC157" s="67">
        <v>20</v>
      </c>
      <c r="BD157" s="67">
        <v>20</v>
      </c>
      <c r="BE157" s="67"/>
      <c r="BF157" s="67"/>
      <c r="BG157" s="67">
        <v>20</v>
      </c>
      <c r="BH157" s="67">
        <v>8</v>
      </c>
      <c r="BI157" s="67">
        <v>8</v>
      </c>
      <c r="BJ157" s="67"/>
      <c r="BK157" s="67"/>
      <c r="BL157" s="67">
        <v>8</v>
      </c>
      <c r="BM157" s="67"/>
      <c r="BN157" s="67"/>
      <c r="BO157" s="67">
        <v>0</v>
      </c>
      <c r="BP157" s="67">
        <v>32.5</v>
      </c>
      <c r="BQ157" s="67">
        <v>65.78</v>
      </c>
      <c r="BR157" s="67">
        <v>60</v>
      </c>
    </row>
    <row r="158" spans="1:70" ht="96.75" x14ac:dyDescent="0.25">
      <c r="A158" s="67" t="s">
        <v>2119</v>
      </c>
      <c r="B158" s="67" t="s">
        <v>2120</v>
      </c>
      <c r="C158" s="67" t="s">
        <v>25</v>
      </c>
      <c r="D158" s="68" t="s">
        <v>26</v>
      </c>
      <c r="E158" s="67">
        <v>929</v>
      </c>
      <c r="F158" s="67" t="s">
        <v>4553</v>
      </c>
      <c r="G158" s="67" t="s">
        <v>38</v>
      </c>
      <c r="H158" s="67" t="s">
        <v>4554</v>
      </c>
      <c r="I158" s="68" t="s">
        <v>40</v>
      </c>
      <c r="J158" s="67">
        <v>5</v>
      </c>
      <c r="K158" s="67" t="s">
        <v>41</v>
      </c>
      <c r="L158" s="67" t="s">
        <v>41</v>
      </c>
      <c r="M158" s="67">
        <v>3</v>
      </c>
      <c r="N158" s="74" t="s">
        <v>5649</v>
      </c>
      <c r="O158" s="67">
        <v>0</v>
      </c>
      <c r="P158" s="67">
        <v>0</v>
      </c>
      <c r="Q158" s="67"/>
      <c r="R158" s="67"/>
      <c r="S158" s="67"/>
      <c r="T158" s="67"/>
      <c r="U158" s="67"/>
      <c r="V158" s="67"/>
      <c r="W158" s="67"/>
      <c r="X158" s="67">
        <v>2.74</v>
      </c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>
        <v>2.74</v>
      </c>
      <c r="AJ158" s="67">
        <v>30.5</v>
      </c>
      <c r="AK158" s="67">
        <v>0.5</v>
      </c>
      <c r="AL158" s="67"/>
      <c r="AM158" s="67"/>
      <c r="AN158" s="67"/>
      <c r="AO158" s="67">
        <v>0</v>
      </c>
      <c r="AP158" s="67"/>
      <c r="AQ158" s="67"/>
      <c r="AR158" s="67"/>
      <c r="AS158" s="67"/>
      <c r="AT158" s="67"/>
      <c r="AU158" s="67"/>
      <c r="AV158" s="67"/>
      <c r="AW158" s="67"/>
      <c r="AX158" s="67">
        <v>0.5</v>
      </c>
      <c r="AY158" s="67">
        <v>20</v>
      </c>
      <c r="AZ158" s="67"/>
      <c r="BA158" s="67">
        <v>20</v>
      </c>
      <c r="BB158" s="67">
        <v>20.5</v>
      </c>
      <c r="BC158" s="67"/>
      <c r="BD158" s="67"/>
      <c r="BE158" s="67"/>
      <c r="BF158" s="67"/>
      <c r="BG158" s="67">
        <v>0</v>
      </c>
      <c r="BH158" s="67"/>
      <c r="BI158" s="67"/>
      <c r="BJ158" s="67"/>
      <c r="BK158" s="67"/>
      <c r="BL158" s="67">
        <v>0</v>
      </c>
      <c r="BM158" s="67"/>
      <c r="BN158" s="67"/>
      <c r="BO158" s="67">
        <v>0</v>
      </c>
      <c r="BP158" s="67">
        <v>30.5</v>
      </c>
      <c r="BQ158" s="67">
        <v>23.240000000000002</v>
      </c>
      <c r="BR158" s="67">
        <v>70</v>
      </c>
    </row>
    <row r="159" spans="1:70" ht="96.75" x14ac:dyDescent="0.25">
      <c r="A159" s="67" t="s">
        <v>4741</v>
      </c>
      <c r="B159" s="67" t="s">
        <v>4742</v>
      </c>
      <c r="C159" s="67" t="s">
        <v>267</v>
      </c>
      <c r="D159" s="68" t="s">
        <v>84</v>
      </c>
      <c r="E159" s="67">
        <v>929</v>
      </c>
      <c r="F159" s="67" t="s">
        <v>4553</v>
      </c>
      <c r="G159" s="67" t="s">
        <v>38</v>
      </c>
      <c r="H159" s="67" t="s">
        <v>4554</v>
      </c>
      <c r="I159" s="68" t="s">
        <v>40</v>
      </c>
      <c r="J159" s="67">
        <v>5</v>
      </c>
      <c r="K159" s="67" t="s">
        <v>41</v>
      </c>
      <c r="L159" s="67" t="s">
        <v>41</v>
      </c>
      <c r="M159" s="67">
        <v>6</v>
      </c>
      <c r="N159" s="74" t="s">
        <v>5649</v>
      </c>
      <c r="O159" s="67">
        <v>10</v>
      </c>
      <c r="P159" s="67">
        <v>10</v>
      </c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>
        <v>10</v>
      </c>
      <c r="AJ159" s="67">
        <v>0.5</v>
      </c>
      <c r="AK159" s="67">
        <v>0.5</v>
      </c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>
        <v>0.5</v>
      </c>
      <c r="AY159" s="67"/>
      <c r="AZ159" s="67"/>
      <c r="BA159" s="67">
        <v>0</v>
      </c>
      <c r="BB159" s="67">
        <v>0.5</v>
      </c>
      <c r="BC159" s="67">
        <v>20</v>
      </c>
      <c r="BD159" s="67">
        <v>20</v>
      </c>
      <c r="BE159" s="67"/>
      <c r="BF159" s="67"/>
      <c r="BG159" s="67">
        <v>20</v>
      </c>
      <c r="BH159" s="67">
        <v>8</v>
      </c>
      <c r="BI159" s="67">
        <v>8</v>
      </c>
      <c r="BJ159" s="67"/>
      <c r="BK159" s="67"/>
      <c r="BL159" s="67">
        <v>8</v>
      </c>
      <c r="BM159" s="67"/>
      <c r="BN159" s="67"/>
      <c r="BO159" s="67">
        <v>0</v>
      </c>
      <c r="BP159" s="67">
        <v>30.5</v>
      </c>
      <c r="BQ159" s="67">
        <v>30.5</v>
      </c>
      <c r="BR159" s="67">
        <v>69</v>
      </c>
    </row>
    <row r="160" spans="1:70" ht="96.75" x14ac:dyDescent="0.25">
      <c r="A160" s="67" t="s">
        <v>4065</v>
      </c>
      <c r="B160" s="67" t="s">
        <v>4066</v>
      </c>
      <c r="C160" s="67" t="s">
        <v>267</v>
      </c>
      <c r="D160" s="68" t="s">
        <v>84</v>
      </c>
      <c r="E160" s="67">
        <v>929</v>
      </c>
      <c r="F160" s="67" t="s">
        <v>4553</v>
      </c>
      <c r="G160" s="67" t="s">
        <v>38</v>
      </c>
      <c r="H160" s="67" t="s">
        <v>4554</v>
      </c>
      <c r="I160" s="68" t="s">
        <v>40</v>
      </c>
      <c r="J160" s="67">
        <v>5</v>
      </c>
      <c r="K160" s="67" t="s">
        <v>41</v>
      </c>
      <c r="L160" s="67" t="s">
        <v>41</v>
      </c>
      <c r="M160" s="67">
        <v>3</v>
      </c>
      <c r="N160" s="74" t="s">
        <v>5649</v>
      </c>
      <c r="O160" s="67">
        <v>0</v>
      </c>
      <c r="P160" s="67">
        <v>6.64</v>
      </c>
      <c r="Q160" s="67">
        <v>0</v>
      </c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>
        <v>0</v>
      </c>
      <c r="AJ160" s="67">
        <v>18.75</v>
      </c>
      <c r="AK160" s="67"/>
      <c r="AL160" s="67"/>
      <c r="AM160" s="67"/>
      <c r="AN160" s="67"/>
      <c r="AO160" s="67">
        <v>1.25</v>
      </c>
      <c r="AP160" s="67"/>
      <c r="AQ160" s="67">
        <v>2</v>
      </c>
      <c r="AR160" s="67"/>
      <c r="AS160" s="67"/>
      <c r="AT160" s="67"/>
      <c r="AU160" s="67"/>
      <c r="AV160" s="67"/>
      <c r="AW160" s="67"/>
      <c r="AX160" s="67">
        <v>3.25</v>
      </c>
      <c r="AY160" s="67"/>
      <c r="AZ160" s="67"/>
      <c r="BA160" s="67">
        <v>0</v>
      </c>
      <c r="BB160" s="67">
        <v>3.25</v>
      </c>
      <c r="BC160" s="67"/>
      <c r="BD160" s="67"/>
      <c r="BE160" s="67"/>
      <c r="BF160" s="67"/>
      <c r="BG160" s="67">
        <v>0</v>
      </c>
      <c r="BH160" s="67"/>
      <c r="BI160" s="67"/>
      <c r="BJ160" s="67"/>
      <c r="BK160" s="67"/>
      <c r="BL160" s="67">
        <v>0</v>
      </c>
      <c r="BM160" s="67"/>
      <c r="BN160" s="67"/>
      <c r="BO160" s="67">
        <v>0</v>
      </c>
      <c r="BP160" s="67">
        <v>25.39</v>
      </c>
      <c r="BQ160" s="67">
        <v>3.25</v>
      </c>
      <c r="BR160" s="67">
        <v>72</v>
      </c>
    </row>
    <row r="161" spans="1:70" ht="96.75" x14ac:dyDescent="0.25">
      <c r="A161" s="67" t="s">
        <v>4074</v>
      </c>
      <c r="B161" s="67" t="s">
        <v>4075</v>
      </c>
      <c r="C161" s="67" t="s">
        <v>25</v>
      </c>
      <c r="D161" s="68" t="s">
        <v>84</v>
      </c>
      <c r="E161" s="67">
        <v>929</v>
      </c>
      <c r="F161" s="67" t="s">
        <v>4553</v>
      </c>
      <c r="G161" s="67" t="s">
        <v>38</v>
      </c>
      <c r="H161" s="67" t="s">
        <v>4554</v>
      </c>
      <c r="I161" s="68" t="s">
        <v>40</v>
      </c>
      <c r="J161" s="67">
        <v>5</v>
      </c>
      <c r="K161" s="67" t="s">
        <v>41</v>
      </c>
      <c r="L161" s="67" t="s">
        <v>41</v>
      </c>
      <c r="M161" s="67">
        <v>3</v>
      </c>
      <c r="N161" s="69" t="s">
        <v>5649</v>
      </c>
      <c r="O161" s="67">
        <v>10</v>
      </c>
      <c r="P161" s="67">
        <v>10</v>
      </c>
      <c r="Q161" s="67">
        <v>0</v>
      </c>
      <c r="R161" s="67">
        <v>0</v>
      </c>
      <c r="S161" s="67">
        <v>0</v>
      </c>
      <c r="T161" s="67">
        <v>0</v>
      </c>
      <c r="U161" s="67">
        <v>0</v>
      </c>
      <c r="V161" s="67">
        <v>0</v>
      </c>
      <c r="W161" s="67">
        <v>0</v>
      </c>
      <c r="X161" s="67">
        <v>23.29</v>
      </c>
      <c r="Y161" s="67">
        <v>0</v>
      </c>
      <c r="Z161" s="67">
        <v>0</v>
      </c>
      <c r="AA161" s="67">
        <v>15.28</v>
      </c>
      <c r="AB161" s="67">
        <v>0</v>
      </c>
      <c r="AC161" s="67">
        <v>0</v>
      </c>
      <c r="AD161" s="67">
        <v>0</v>
      </c>
      <c r="AE161" s="67">
        <v>0</v>
      </c>
      <c r="AF161" s="67">
        <v>0</v>
      </c>
      <c r="AG161" s="67">
        <v>0</v>
      </c>
      <c r="AH161" s="67">
        <v>0</v>
      </c>
      <c r="AI161" s="67">
        <v>48.57</v>
      </c>
      <c r="AJ161" s="67">
        <v>8.4499999999999993</v>
      </c>
      <c r="AK161" s="67">
        <v>0</v>
      </c>
      <c r="AL161" s="67">
        <v>0</v>
      </c>
      <c r="AM161" s="67">
        <v>0</v>
      </c>
      <c r="AN161" s="67">
        <v>0</v>
      </c>
      <c r="AO161" s="67">
        <v>0</v>
      </c>
      <c r="AP161" s="67">
        <v>0</v>
      </c>
      <c r="AQ161" s="67">
        <v>0</v>
      </c>
      <c r="AR161" s="67">
        <v>0</v>
      </c>
      <c r="AS161" s="67">
        <v>2.7</v>
      </c>
      <c r="AT161" s="67">
        <v>0</v>
      </c>
      <c r="AU161" s="67">
        <v>0</v>
      </c>
      <c r="AV161" s="67">
        <v>0</v>
      </c>
      <c r="AW161" s="67">
        <v>0</v>
      </c>
      <c r="AX161" s="67">
        <v>2.7</v>
      </c>
      <c r="AY161" s="67">
        <v>0</v>
      </c>
      <c r="AZ161" s="67">
        <v>0</v>
      </c>
      <c r="BA161" s="67">
        <v>0</v>
      </c>
      <c r="BB161" s="67">
        <v>2.7</v>
      </c>
      <c r="BC161" s="67"/>
      <c r="BD161" s="67">
        <v>0</v>
      </c>
      <c r="BE161" s="67">
        <v>0</v>
      </c>
      <c r="BF161" s="67">
        <v>0</v>
      </c>
      <c r="BG161" s="67">
        <v>0</v>
      </c>
      <c r="BH161" s="67"/>
      <c r="BI161" s="67">
        <v>0</v>
      </c>
      <c r="BJ161" s="67">
        <v>0</v>
      </c>
      <c r="BK161" s="67">
        <v>0</v>
      </c>
      <c r="BL161" s="67">
        <v>0</v>
      </c>
      <c r="BM161" s="67"/>
      <c r="BN161" s="67">
        <v>0</v>
      </c>
      <c r="BO161" s="67">
        <v>0</v>
      </c>
      <c r="BP161" s="67">
        <v>18.45</v>
      </c>
      <c r="BQ161" s="67">
        <v>51.27</v>
      </c>
      <c r="BR161" s="67">
        <v>65</v>
      </c>
    </row>
    <row r="162" spans="1:70" ht="96.75" x14ac:dyDescent="0.25">
      <c r="A162" s="70" t="s">
        <v>3475</v>
      </c>
      <c r="B162" s="70" t="s">
        <v>3476</v>
      </c>
      <c r="C162" s="70" t="s">
        <v>25</v>
      </c>
      <c r="D162" s="71" t="s">
        <v>98</v>
      </c>
      <c r="E162" s="70">
        <v>929</v>
      </c>
      <c r="F162" s="70" t="s">
        <v>4553</v>
      </c>
      <c r="G162" s="70" t="s">
        <v>38</v>
      </c>
      <c r="H162" s="70" t="s">
        <v>4554</v>
      </c>
      <c r="I162" s="71" t="s">
        <v>40</v>
      </c>
      <c r="J162" s="70">
        <v>5</v>
      </c>
      <c r="K162" s="70" t="s">
        <v>41</v>
      </c>
      <c r="L162" s="70" t="s">
        <v>41</v>
      </c>
      <c r="M162" s="70">
        <v>3</v>
      </c>
      <c r="N162" s="72" t="s">
        <v>5712</v>
      </c>
      <c r="O162" s="70">
        <v>0</v>
      </c>
      <c r="P162" s="70">
        <v>0</v>
      </c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>
        <v>0</v>
      </c>
      <c r="AJ162" s="70">
        <v>10</v>
      </c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>
        <v>10</v>
      </c>
      <c r="AV162" s="70"/>
      <c r="AW162" s="70"/>
      <c r="AX162" s="70">
        <v>10</v>
      </c>
      <c r="AY162" s="70"/>
      <c r="AZ162" s="70"/>
      <c r="BA162" s="70">
        <v>0</v>
      </c>
      <c r="BB162" s="70">
        <v>10</v>
      </c>
      <c r="BC162" s="70"/>
      <c r="BD162" s="70"/>
      <c r="BE162" s="70"/>
      <c r="BF162" s="70"/>
      <c r="BG162" s="70">
        <v>0</v>
      </c>
      <c r="BH162" s="70"/>
      <c r="BI162" s="70"/>
      <c r="BJ162" s="70"/>
      <c r="BK162" s="70"/>
      <c r="BL162" s="70">
        <v>0</v>
      </c>
      <c r="BM162" s="70"/>
      <c r="BN162" s="70"/>
      <c r="BO162" s="70">
        <v>0</v>
      </c>
      <c r="BP162" s="70">
        <v>10</v>
      </c>
      <c r="BQ162" s="70"/>
      <c r="BR162" s="70"/>
    </row>
    <row r="163" spans="1:70" ht="96.75" x14ac:dyDescent="0.25">
      <c r="A163" s="67" t="s">
        <v>4083</v>
      </c>
      <c r="B163" s="67" t="s">
        <v>4084</v>
      </c>
      <c r="C163" s="67" t="s">
        <v>267</v>
      </c>
      <c r="D163" s="68" t="s">
        <v>84</v>
      </c>
      <c r="E163" s="67">
        <v>929</v>
      </c>
      <c r="F163" s="67" t="s">
        <v>4553</v>
      </c>
      <c r="G163" s="67" t="s">
        <v>38</v>
      </c>
      <c r="H163" s="67" t="s">
        <v>4554</v>
      </c>
      <c r="I163" s="68" t="s">
        <v>40</v>
      </c>
      <c r="J163" s="67">
        <v>5</v>
      </c>
      <c r="K163" s="67" t="s">
        <v>41</v>
      </c>
      <c r="L163" s="67" t="s">
        <v>41</v>
      </c>
      <c r="M163" s="67">
        <v>6</v>
      </c>
      <c r="N163" s="69" t="s">
        <v>5649</v>
      </c>
      <c r="O163" s="67">
        <v>10</v>
      </c>
      <c r="P163" s="67">
        <v>10</v>
      </c>
      <c r="Q163" s="67">
        <v>0</v>
      </c>
      <c r="R163" s="67">
        <v>0</v>
      </c>
      <c r="S163" s="67">
        <v>0</v>
      </c>
      <c r="T163" s="67">
        <v>0</v>
      </c>
      <c r="U163" s="67">
        <v>74.7</v>
      </c>
      <c r="V163" s="67">
        <v>0</v>
      </c>
      <c r="W163" s="67">
        <v>0</v>
      </c>
      <c r="X163" s="67">
        <v>5.48</v>
      </c>
      <c r="Y163" s="67">
        <v>0</v>
      </c>
      <c r="Z163" s="67">
        <v>0</v>
      </c>
      <c r="AA163" s="67">
        <v>0</v>
      </c>
      <c r="AB163" s="67">
        <v>0</v>
      </c>
      <c r="AC163" s="67">
        <v>0</v>
      </c>
      <c r="AD163" s="67">
        <v>0</v>
      </c>
      <c r="AE163" s="67">
        <v>0</v>
      </c>
      <c r="AF163" s="67">
        <v>0</v>
      </c>
      <c r="AG163" s="67">
        <v>0</v>
      </c>
      <c r="AH163" s="67">
        <v>0</v>
      </c>
      <c r="AI163" s="67">
        <v>90.18</v>
      </c>
      <c r="AJ163" s="67"/>
      <c r="AK163" s="67">
        <v>0</v>
      </c>
      <c r="AL163" s="67">
        <v>0</v>
      </c>
      <c r="AM163" s="67">
        <v>0</v>
      </c>
      <c r="AN163" s="67">
        <v>0</v>
      </c>
      <c r="AO163" s="67">
        <v>0</v>
      </c>
      <c r="AP163" s="67">
        <v>0</v>
      </c>
      <c r="AQ163" s="67">
        <v>0</v>
      </c>
      <c r="AR163" s="67">
        <v>0</v>
      </c>
      <c r="AS163" s="67">
        <v>0</v>
      </c>
      <c r="AT163" s="67">
        <v>0</v>
      </c>
      <c r="AU163" s="67">
        <v>0</v>
      </c>
      <c r="AV163" s="67">
        <v>0</v>
      </c>
      <c r="AW163" s="67">
        <v>0</v>
      </c>
      <c r="AX163" s="67">
        <v>0</v>
      </c>
      <c r="AY163" s="67">
        <v>0</v>
      </c>
      <c r="AZ163" s="67">
        <v>0</v>
      </c>
      <c r="BA163" s="67">
        <v>0</v>
      </c>
      <c r="BB163" s="67">
        <v>0</v>
      </c>
      <c r="BC163" s="67"/>
      <c r="BD163" s="67">
        <v>0</v>
      </c>
      <c r="BE163" s="67">
        <v>0</v>
      </c>
      <c r="BF163" s="67">
        <v>0</v>
      </c>
      <c r="BG163" s="67">
        <v>0</v>
      </c>
      <c r="BH163" s="67"/>
      <c r="BI163" s="67">
        <v>0</v>
      </c>
      <c r="BJ163" s="67">
        <v>0</v>
      </c>
      <c r="BK163" s="67">
        <v>0</v>
      </c>
      <c r="BL163" s="67">
        <v>0</v>
      </c>
      <c r="BM163" s="67"/>
      <c r="BN163" s="67">
        <v>0</v>
      </c>
      <c r="BO163" s="67">
        <v>0</v>
      </c>
      <c r="BP163" s="67">
        <v>10</v>
      </c>
      <c r="BQ163" s="67">
        <v>90.18</v>
      </c>
      <c r="BR163" s="67">
        <v>54</v>
      </c>
    </row>
    <row r="164" spans="1:70" ht="96.75" x14ac:dyDescent="0.25">
      <c r="A164" s="70" t="s">
        <v>4190</v>
      </c>
      <c r="B164" s="70" t="s">
        <v>4191</v>
      </c>
      <c r="C164" s="70" t="s">
        <v>25</v>
      </c>
      <c r="D164" s="71" t="s">
        <v>71</v>
      </c>
      <c r="E164" s="70">
        <v>932</v>
      </c>
      <c r="F164" s="70" t="s">
        <v>4820</v>
      </c>
      <c r="G164" s="70" t="s">
        <v>38</v>
      </c>
      <c r="H164" s="70" t="s">
        <v>4821</v>
      </c>
      <c r="I164" s="71" t="s">
        <v>40</v>
      </c>
      <c r="J164" s="70">
        <v>6</v>
      </c>
      <c r="K164" s="70" t="s">
        <v>41</v>
      </c>
      <c r="L164" s="70" t="s">
        <v>41</v>
      </c>
      <c r="M164" s="70">
        <v>5</v>
      </c>
      <c r="N164" s="72" t="s">
        <v>5725</v>
      </c>
      <c r="O164" s="70">
        <v>50</v>
      </c>
      <c r="P164" s="70">
        <v>197.18</v>
      </c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>
        <v>105.05</v>
      </c>
      <c r="AB164" s="70">
        <v>42.13</v>
      </c>
      <c r="AC164" s="70"/>
      <c r="AD164" s="70"/>
      <c r="AE164" s="70"/>
      <c r="AF164" s="70"/>
      <c r="AG164" s="70"/>
      <c r="AH164" s="70"/>
      <c r="AI164" s="70">
        <v>197.18</v>
      </c>
      <c r="AJ164" s="70">
        <v>300</v>
      </c>
      <c r="AK164" s="70">
        <v>2.5</v>
      </c>
      <c r="AL164" s="70"/>
      <c r="AM164" s="70">
        <v>5</v>
      </c>
      <c r="AN164" s="70">
        <v>25</v>
      </c>
      <c r="AO164" s="70">
        <v>62.5</v>
      </c>
      <c r="AP164" s="70">
        <v>60</v>
      </c>
      <c r="AQ164" s="70">
        <v>50</v>
      </c>
      <c r="AR164" s="70">
        <v>33</v>
      </c>
      <c r="AS164" s="70">
        <v>54</v>
      </c>
      <c r="AT164" s="70">
        <v>52.5</v>
      </c>
      <c r="AU164" s="70">
        <v>10</v>
      </c>
      <c r="AV164" s="70"/>
      <c r="AW164" s="70"/>
      <c r="AX164" s="70">
        <v>210</v>
      </c>
      <c r="AY164" s="70">
        <v>20</v>
      </c>
      <c r="AZ164" s="70">
        <v>70</v>
      </c>
      <c r="BA164" s="70">
        <v>90</v>
      </c>
      <c r="BB164" s="70">
        <v>300</v>
      </c>
      <c r="BC164" s="70">
        <v>140</v>
      </c>
      <c r="BD164" s="70">
        <v>60</v>
      </c>
      <c r="BE164" s="70">
        <v>80</v>
      </c>
      <c r="BF164" s="70"/>
      <c r="BG164" s="70">
        <v>140</v>
      </c>
      <c r="BH164" s="70">
        <v>70</v>
      </c>
      <c r="BI164" s="70">
        <v>40</v>
      </c>
      <c r="BJ164" s="70">
        <v>30</v>
      </c>
      <c r="BK164" s="70"/>
      <c r="BL164" s="70">
        <v>70</v>
      </c>
      <c r="BM164" s="70"/>
      <c r="BN164" s="70"/>
      <c r="BO164" s="70">
        <v>0</v>
      </c>
      <c r="BP164" s="70">
        <v>637.17999999999995</v>
      </c>
      <c r="BQ164" s="70"/>
      <c r="BR164" s="70"/>
    </row>
    <row r="165" spans="1:70" ht="96.75" x14ac:dyDescent="0.25">
      <c r="A165" s="70" t="s">
        <v>3886</v>
      </c>
      <c r="B165" s="70" t="s">
        <v>3887</v>
      </c>
      <c r="C165" s="70" t="s">
        <v>550</v>
      </c>
      <c r="D165" s="71" t="s">
        <v>676</v>
      </c>
      <c r="E165" s="70">
        <v>932</v>
      </c>
      <c r="F165" s="70" t="s">
        <v>4820</v>
      </c>
      <c r="G165" s="70" t="s">
        <v>38</v>
      </c>
      <c r="H165" s="70" t="s">
        <v>4821</v>
      </c>
      <c r="I165" s="71" t="s">
        <v>40</v>
      </c>
      <c r="J165" s="70">
        <v>6</v>
      </c>
      <c r="K165" s="70" t="s">
        <v>41</v>
      </c>
      <c r="L165" s="70" t="s">
        <v>41</v>
      </c>
      <c r="M165" s="70">
        <v>4</v>
      </c>
      <c r="N165" s="72" t="s">
        <v>5637</v>
      </c>
      <c r="O165" s="70">
        <v>10</v>
      </c>
      <c r="P165" s="70">
        <v>283.7</v>
      </c>
      <c r="Q165" s="70">
        <v>4.1500000000000004</v>
      </c>
      <c r="R165" s="70">
        <v>5</v>
      </c>
      <c r="S165" s="70">
        <v>3.75</v>
      </c>
      <c r="T165" s="70"/>
      <c r="U165" s="70"/>
      <c r="V165" s="70"/>
      <c r="W165" s="70"/>
      <c r="X165" s="70"/>
      <c r="Y165" s="70"/>
      <c r="Z165" s="70"/>
      <c r="AA165" s="70">
        <v>22.92</v>
      </c>
      <c r="AB165" s="70">
        <v>137.88</v>
      </c>
      <c r="AC165" s="70"/>
      <c r="AD165" s="70"/>
      <c r="AE165" s="70"/>
      <c r="AF165" s="70"/>
      <c r="AG165" s="70"/>
      <c r="AH165" s="70">
        <v>100</v>
      </c>
      <c r="AI165" s="70">
        <v>283.7</v>
      </c>
      <c r="AJ165" s="70">
        <v>173.1</v>
      </c>
      <c r="AK165" s="70">
        <v>3.5</v>
      </c>
      <c r="AL165" s="70">
        <v>1.5</v>
      </c>
      <c r="AM165" s="70">
        <v>20</v>
      </c>
      <c r="AN165" s="70">
        <v>1.25</v>
      </c>
      <c r="AO165" s="70">
        <v>17.5</v>
      </c>
      <c r="AP165" s="70">
        <v>3</v>
      </c>
      <c r="AQ165" s="70">
        <v>26</v>
      </c>
      <c r="AR165" s="70">
        <v>8.25</v>
      </c>
      <c r="AS165" s="70">
        <v>35.1</v>
      </c>
      <c r="AT165" s="70">
        <v>7</v>
      </c>
      <c r="AU165" s="70">
        <v>10</v>
      </c>
      <c r="AV165" s="70">
        <v>10</v>
      </c>
      <c r="AW165" s="70">
        <v>10</v>
      </c>
      <c r="AX165" s="70">
        <v>153.1</v>
      </c>
      <c r="AY165" s="70">
        <v>20</v>
      </c>
      <c r="AZ165" s="70"/>
      <c r="BA165" s="70">
        <v>20</v>
      </c>
      <c r="BB165" s="70">
        <v>173.1</v>
      </c>
      <c r="BC165" s="70">
        <v>50</v>
      </c>
      <c r="BD165" s="70">
        <v>50</v>
      </c>
      <c r="BE165" s="70"/>
      <c r="BF165" s="70"/>
      <c r="BG165" s="70">
        <v>50</v>
      </c>
      <c r="BH165" s="70">
        <v>32</v>
      </c>
      <c r="BI165" s="70">
        <v>32</v>
      </c>
      <c r="BJ165" s="70"/>
      <c r="BK165" s="70"/>
      <c r="BL165" s="70">
        <v>32</v>
      </c>
      <c r="BM165" s="70">
        <v>20</v>
      </c>
      <c r="BN165" s="70">
        <v>20</v>
      </c>
      <c r="BO165" s="70">
        <v>20</v>
      </c>
      <c r="BP165" s="70">
        <v>506.8</v>
      </c>
      <c r="BQ165" s="70"/>
      <c r="BR165" s="70"/>
    </row>
    <row r="166" spans="1:70" ht="96.75" x14ac:dyDescent="0.25">
      <c r="A166" s="70" t="s">
        <v>119</v>
      </c>
      <c r="B166" s="70" t="s">
        <v>120</v>
      </c>
      <c r="C166" s="70" t="s">
        <v>25</v>
      </c>
      <c r="D166" s="71" t="s">
        <v>71</v>
      </c>
      <c r="E166" s="70">
        <v>932</v>
      </c>
      <c r="F166" s="70" t="s">
        <v>4820</v>
      </c>
      <c r="G166" s="70" t="s">
        <v>38</v>
      </c>
      <c r="H166" s="70" t="s">
        <v>4821</v>
      </c>
      <c r="I166" s="71" t="s">
        <v>40</v>
      </c>
      <c r="J166" s="70">
        <v>6</v>
      </c>
      <c r="K166" s="70" t="s">
        <v>41</v>
      </c>
      <c r="L166" s="70" t="s">
        <v>41</v>
      </c>
      <c r="M166" s="70">
        <v>2</v>
      </c>
      <c r="N166" s="72" t="s">
        <v>5711</v>
      </c>
      <c r="O166" s="70">
        <v>50</v>
      </c>
      <c r="P166" s="70">
        <v>335.46</v>
      </c>
      <c r="Q166" s="70"/>
      <c r="R166" s="70">
        <v>1</v>
      </c>
      <c r="S166" s="70"/>
      <c r="T166" s="70">
        <v>107.5</v>
      </c>
      <c r="U166" s="70"/>
      <c r="V166" s="70"/>
      <c r="W166" s="70"/>
      <c r="X166" s="70"/>
      <c r="Y166" s="70"/>
      <c r="Z166" s="70"/>
      <c r="AA166" s="70"/>
      <c r="AB166" s="70">
        <v>107.24</v>
      </c>
      <c r="AC166" s="70"/>
      <c r="AD166" s="70"/>
      <c r="AE166" s="70"/>
      <c r="AF166" s="70">
        <v>69.72</v>
      </c>
      <c r="AG166" s="70"/>
      <c r="AH166" s="70"/>
      <c r="AI166" s="70">
        <v>335.46000000000004</v>
      </c>
      <c r="AJ166" s="70">
        <v>114.45</v>
      </c>
      <c r="AK166" s="70">
        <v>0.5</v>
      </c>
      <c r="AL166" s="70">
        <v>0.75</v>
      </c>
      <c r="AM166" s="70">
        <v>1</v>
      </c>
      <c r="AN166" s="70"/>
      <c r="AO166" s="70">
        <v>11.25</v>
      </c>
      <c r="AP166" s="70">
        <v>1.5</v>
      </c>
      <c r="AQ166" s="70">
        <v>14</v>
      </c>
      <c r="AR166" s="70">
        <v>2.75</v>
      </c>
      <c r="AS166" s="70">
        <v>2.7</v>
      </c>
      <c r="AT166" s="70"/>
      <c r="AU166" s="70"/>
      <c r="AV166" s="70">
        <v>10</v>
      </c>
      <c r="AW166" s="70"/>
      <c r="AX166" s="70">
        <v>44.45</v>
      </c>
      <c r="AY166" s="70"/>
      <c r="AZ166" s="70">
        <v>70</v>
      </c>
      <c r="BA166" s="70">
        <v>70</v>
      </c>
      <c r="BB166" s="70">
        <v>114.45</v>
      </c>
      <c r="BC166" s="70">
        <v>40</v>
      </c>
      <c r="BD166" s="70">
        <v>40</v>
      </c>
      <c r="BE166" s="70"/>
      <c r="BF166" s="70"/>
      <c r="BG166" s="70">
        <v>40</v>
      </c>
      <c r="BH166" s="70">
        <v>24</v>
      </c>
      <c r="BI166" s="70">
        <v>24</v>
      </c>
      <c r="BJ166" s="70"/>
      <c r="BK166" s="70"/>
      <c r="BL166" s="70">
        <v>24</v>
      </c>
      <c r="BM166" s="70"/>
      <c r="BN166" s="70"/>
      <c r="BO166" s="70">
        <v>0</v>
      </c>
      <c r="BP166" s="70">
        <v>489.91</v>
      </c>
      <c r="BQ166" s="70"/>
      <c r="BR166" s="70"/>
    </row>
    <row r="167" spans="1:70" ht="120.75" x14ac:dyDescent="0.25">
      <c r="A167" s="70" t="s">
        <v>4609</v>
      </c>
      <c r="B167" s="70" t="s">
        <v>4610</v>
      </c>
      <c r="C167" s="70" t="s">
        <v>157</v>
      </c>
      <c r="D167" s="71" t="s">
        <v>84</v>
      </c>
      <c r="E167" s="70">
        <v>932</v>
      </c>
      <c r="F167" s="70" t="s">
        <v>4820</v>
      </c>
      <c r="G167" s="70" t="s">
        <v>38</v>
      </c>
      <c r="H167" s="70" t="s">
        <v>4821</v>
      </c>
      <c r="I167" s="71" t="s">
        <v>40</v>
      </c>
      <c r="J167" s="70">
        <v>6</v>
      </c>
      <c r="K167" s="70" t="s">
        <v>41</v>
      </c>
      <c r="L167" s="70" t="s">
        <v>41</v>
      </c>
      <c r="M167" s="70">
        <v>3</v>
      </c>
      <c r="N167" s="72" t="s">
        <v>5715</v>
      </c>
      <c r="O167" s="70">
        <v>50</v>
      </c>
      <c r="P167" s="70">
        <v>388.84</v>
      </c>
      <c r="Q167" s="70"/>
      <c r="R167" s="70"/>
      <c r="S167" s="70">
        <v>5</v>
      </c>
      <c r="T167" s="70"/>
      <c r="U167" s="70"/>
      <c r="V167" s="70"/>
      <c r="W167" s="70"/>
      <c r="X167" s="70">
        <v>4.1100000000000003</v>
      </c>
      <c r="Y167" s="70"/>
      <c r="Z167" s="70"/>
      <c r="AA167" s="70"/>
      <c r="AB167" s="70">
        <v>202.99</v>
      </c>
      <c r="AC167" s="70"/>
      <c r="AD167" s="70"/>
      <c r="AE167" s="70"/>
      <c r="AF167" s="70"/>
      <c r="AG167" s="70">
        <v>26.74</v>
      </c>
      <c r="AH167" s="70">
        <v>100</v>
      </c>
      <c r="AI167" s="70">
        <v>388.84000000000003</v>
      </c>
      <c r="AJ167" s="70">
        <v>24</v>
      </c>
      <c r="AK167" s="70">
        <v>0.5</v>
      </c>
      <c r="AL167" s="70"/>
      <c r="AM167" s="70"/>
      <c r="AN167" s="70"/>
      <c r="AO167" s="70"/>
      <c r="AP167" s="70">
        <v>1.5</v>
      </c>
      <c r="AQ167" s="70">
        <v>2</v>
      </c>
      <c r="AR167" s="70"/>
      <c r="AS167" s="70"/>
      <c r="AT167" s="70"/>
      <c r="AU167" s="70"/>
      <c r="AV167" s="70"/>
      <c r="AW167" s="70"/>
      <c r="AX167" s="70">
        <v>4</v>
      </c>
      <c r="AY167" s="70">
        <v>20</v>
      </c>
      <c r="AZ167" s="70"/>
      <c r="BA167" s="70">
        <v>20</v>
      </c>
      <c r="BB167" s="70">
        <v>24</v>
      </c>
      <c r="BC167" s="70">
        <v>40</v>
      </c>
      <c r="BD167" s="70">
        <v>40</v>
      </c>
      <c r="BE167" s="70"/>
      <c r="BF167" s="70"/>
      <c r="BG167" s="70">
        <v>40</v>
      </c>
      <c r="BH167" s="70">
        <v>24</v>
      </c>
      <c r="BI167" s="70">
        <v>24</v>
      </c>
      <c r="BJ167" s="70"/>
      <c r="BK167" s="70"/>
      <c r="BL167" s="70">
        <v>24</v>
      </c>
      <c r="BM167" s="70"/>
      <c r="BN167" s="70"/>
      <c r="BO167" s="70">
        <v>0</v>
      </c>
      <c r="BP167" s="70">
        <v>452.84</v>
      </c>
      <c r="BQ167" s="70"/>
      <c r="BR167" s="70"/>
    </row>
    <row r="168" spans="1:70" ht="96.75" x14ac:dyDescent="0.25">
      <c r="A168" s="75" t="s">
        <v>1817</v>
      </c>
      <c r="B168" s="75" t="s">
        <v>1818</v>
      </c>
      <c r="C168" s="75" t="s">
        <v>157</v>
      </c>
      <c r="D168" s="76" t="s">
        <v>71</v>
      </c>
      <c r="E168" s="67">
        <v>932</v>
      </c>
      <c r="F168" s="67" t="s">
        <v>4820</v>
      </c>
      <c r="G168" s="75" t="s">
        <v>38</v>
      </c>
      <c r="H168" s="75" t="s">
        <v>4821</v>
      </c>
      <c r="I168" s="68" t="s">
        <v>40</v>
      </c>
      <c r="J168" s="67">
        <v>6</v>
      </c>
      <c r="K168" s="67" t="s">
        <v>41</v>
      </c>
      <c r="L168" s="67" t="s">
        <v>41</v>
      </c>
      <c r="M168" s="67">
        <v>5</v>
      </c>
      <c r="N168" s="74" t="s">
        <v>5649</v>
      </c>
      <c r="O168" s="67">
        <v>10</v>
      </c>
      <c r="P168" s="67">
        <v>217.72</v>
      </c>
      <c r="Q168" s="67"/>
      <c r="R168" s="67">
        <v>7</v>
      </c>
      <c r="S168" s="67"/>
      <c r="T168" s="67"/>
      <c r="U168" s="67"/>
      <c r="V168" s="67"/>
      <c r="W168" s="67"/>
      <c r="X168" s="67"/>
      <c r="Y168" s="67"/>
      <c r="Z168" s="67"/>
      <c r="AA168" s="67">
        <v>36.29</v>
      </c>
      <c r="AB168" s="67">
        <v>107.24</v>
      </c>
      <c r="AC168" s="67"/>
      <c r="AD168" s="67"/>
      <c r="AE168" s="67"/>
      <c r="AF168" s="67"/>
      <c r="AG168" s="67"/>
      <c r="AH168" s="67"/>
      <c r="AI168" s="67">
        <v>160.53</v>
      </c>
      <c r="AJ168" s="67">
        <v>117.45</v>
      </c>
      <c r="AK168" s="67">
        <v>0.5</v>
      </c>
      <c r="AL168" s="67"/>
      <c r="AM168" s="67">
        <v>9</v>
      </c>
      <c r="AN168" s="67"/>
      <c r="AO168" s="67">
        <v>1.25</v>
      </c>
      <c r="AP168" s="67"/>
      <c r="AQ168" s="67">
        <v>4</v>
      </c>
      <c r="AR168" s="67"/>
      <c r="AS168" s="67">
        <v>2.7</v>
      </c>
      <c r="AT168" s="67"/>
      <c r="AU168" s="67">
        <v>10</v>
      </c>
      <c r="AV168" s="67">
        <v>10</v>
      </c>
      <c r="AW168" s="67">
        <v>10</v>
      </c>
      <c r="AX168" s="67">
        <v>47.45</v>
      </c>
      <c r="AY168" s="67"/>
      <c r="AZ168" s="67">
        <v>0</v>
      </c>
      <c r="BA168" s="67">
        <v>0</v>
      </c>
      <c r="BB168" s="67">
        <v>47.45</v>
      </c>
      <c r="BC168" s="67">
        <v>110</v>
      </c>
      <c r="BD168" s="67">
        <v>50</v>
      </c>
      <c r="BE168" s="67">
        <v>0</v>
      </c>
      <c r="BF168" s="67"/>
      <c r="BG168" s="67">
        <v>50</v>
      </c>
      <c r="BH168" s="67">
        <v>55</v>
      </c>
      <c r="BI168" s="67">
        <v>40</v>
      </c>
      <c r="BJ168" s="67">
        <v>15</v>
      </c>
      <c r="BK168" s="67"/>
      <c r="BL168" s="67">
        <v>55</v>
      </c>
      <c r="BM168" s="67"/>
      <c r="BN168" s="67"/>
      <c r="BO168" s="67">
        <v>0</v>
      </c>
      <c r="BP168" s="67">
        <v>445.17</v>
      </c>
      <c r="BQ168" s="75">
        <v>257.98</v>
      </c>
      <c r="BR168" s="75">
        <v>5</v>
      </c>
    </row>
    <row r="169" spans="1:70" ht="96.75" x14ac:dyDescent="0.25">
      <c r="A169" s="70" t="s">
        <v>1825</v>
      </c>
      <c r="B169" s="70" t="s">
        <v>1826</v>
      </c>
      <c r="C169" s="70" t="s">
        <v>157</v>
      </c>
      <c r="D169" s="71" t="s">
        <v>71</v>
      </c>
      <c r="E169" s="70">
        <v>932</v>
      </c>
      <c r="F169" s="70" t="s">
        <v>4820</v>
      </c>
      <c r="G169" s="70" t="s">
        <v>38</v>
      </c>
      <c r="H169" s="70" t="s">
        <v>4821</v>
      </c>
      <c r="I169" s="71" t="s">
        <v>40</v>
      </c>
      <c r="J169" s="70">
        <v>6</v>
      </c>
      <c r="K169" s="70" t="s">
        <v>41</v>
      </c>
      <c r="L169" s="70" t="s">
        <v>41</v>
      </c>
      <c r="M169" s="70">
        <v>2</v>
      </c>
      <c r="N169" s="72" t="s">
        <v>5718</v>
      </c>
      <c r="O169" s="70">
        <v>10</v>
      </c>
      <c r="P169" s="70">
        <v>327.93</v>
      </c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>
        <v>145.16</v>
      </c>
      <c r="AB169" s="70">
        <v>72.77</v>
      </c>
      <c r="AC169" s="70"/>
      <c r="AD169" s="70"/>
      <c r="AE169" s="70"/>
      <c r="AF169" s="70"/>
      <c r="AG169" s="70"/>
      <c r="AH169" s="70">
        <v>100</v>
      </c>
      <c r="AI169" s="70">
        <v>327.93</v>
      </c>
      <c r="AJ169" s="70">
        <v>37.450000000000003</v>
      </c>
      <c r="AK169" s="70">
        <v>1</v>
      </c>
      <c r="AL169" s="70">
        <v>0.75</v>
      </c>
      <c r="AM169" s="70">
        <v>2</v>
      </c>
      <c r="AN169" s="70">
        <v>1.25</v>
      </c>
      <c r="AO169" s="70">
        <v>15</v>
      </c>
      <c r="AP169" s="70"/>
      <c r="AQ169" s="70">
        <v>2</v>
      </c>
      <c r="AR169" s="70">
        <v>2.75</v>
      </c>
      <c r="AS169" s="70">
        <v>2.7</v>
      </c>
      <c r="AT169" s="70"/>
      <c r="AU169" s="70"/>
      <c r="AV169" s="70">
        <v>10</v>
      </c>
      <c r="AW169" s="70"/>
      <c r="AX169" s="70">
        <v>37.450000000000003</v>
      </c>
      <c r="AY169" s="70"/>
      <c r="AZ169" s="70"/>
      <c r="BA169" s="70">
        <v>0</v>
      </c>
      <c r="BB169" s="70">
        <v>37.450000000000003</v>
      </c>
      <c r="BC169" s="70">
        <v>60</v>
      </c>
      <c r="BD169" s="70">
        <v>60</v>
      </c>
      <c r="BE169" s="70"/>
      <c r="BF169" s="70"/>
      <c r="BG169" s="70">
        <v>60</v>
      </c>
      <c r="BH169" s="70">
        <v>40</v>
      </c>
      <c r="BI169" s="70">
        <v>40</v>
      </c>
      <c r="BJ169" s="70"/>
      <c r="BK169" s="70"/>
      <c r="BL169" s="70">
        <v>40</v>
      </c>
      <c r="BM169" s="70"/>
      <c r="BN169" s="70"/>
      <c r="BO169" s="70">
        <v>0</v>
      </c>
      <c r="BP169" s="70">
        <v>425.38</v>
      </c>
      <c r="BQ169" s="70"/>
      <c r="BR169" s="70"/>
    </row>
    <row r="170" spans="1:70" ht="96.75" x14ac:dyDescent="0.25">
      <c r="A170" s="67" t="s">
        <v>4618</v>
      </c>
      <c r="B170" s="67" t="s">
        <v>4619</v>
      </c>
      <c r="C170" s="67" t="s">
        <v>25</v>
      </c>
      <c r="D170" s="68" t="s">
        <v>71</v>
      </c>
      <c r="E170" s="67">
        <v>932</v>
      </c>
      <c r="F170" s="67" t="s">
        <v>4820</v>
      </c>
      <c r="G170" s="67" t="s">
        <v>38</v>
      </c>
      <c r="H170" s="67" t="s">
        <v>4821</v>
      </c>
      <c r="I170" s="68" t="s">
        <v>40</v>
      </c>
      <c r="J170" s="67">
        <v>6</v>
      </c>
      <c r="K170" s="67" t="s">
        <v>41</v>
      </c>
      <c r="L170" s="67" t="s">
        <v>41</v>
      </c>
      <c r="M170" s="67">
        <v>3</v>
      </c>
      <c r="N170" s="74" t="s">
        <v>5649</v>
      </c>
      <c r="O170" s="67">
        <v>10</v>
      </c>
      <c r="P170" s="67">
        <v>86.6</v>
      </c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>
        <v>76.599999999999994</v>
      </c>
      <c r="AC170" s="67"/>
      <c r="AD170" s="67"/>
      <c r="AE170" s="67"/>
      <c r="AF170" s="67"/>
      <c r="AG170" s="67"/>
      <c r="AH170" s="67"/>
      <c r="AI170" s="67">
        <v>86.6</v>
      </c>
      <c r="AJ170" s="67">
        <v>148.35</v>
      </c>
      <c r="AK170" s="67"/>
      <c r="AL170" s="67"/>
      <c r="AM170" s="67">
        <v>2</v>
      </c>
      <c r="AN170" s="67">
        <v>1.25</v>
      </c>
      <c r="AO170" s="67">
        <v>66.25</v>
      </c>
      <c r="AP170" s="67">
        <v>0</v>
      </c>
      <c r="AQ170" s="67">
        <v>2</v>
      </c>
      <c r="AR170" s="67"/>
      <c r="AS170" s="67">
        <v>8.1</v>
      </c>
      <c r="AT170" s="67"/>
      <c r="AU170" s="67">
        <v>0</v>
      </c>
      <c r="AV170" s="67">
        <v>10</v>
      </c>
      <c r="AW170" s="67"/>
      <c r="AX170" s="67">
        <v>89.6</v>
      </c>
      <c r="AY170" s="67">
        <v>20</v>
      </c>
      <c r="AZ170" s="67"/>
      <c r="BA170" s="67">
        <v>20</v>
      </c>
      <c r="BB170" s="67">
        <v>109.6</v>
      </c>
      <c r="BC170" s="67">
        <v>190</v>
      </c>
      <c r="BD170" s="67">
        <v>50</v>
      </c>
      <c r="BE170" s="67">
        <v>0</v>
      </c>
      <c r="BF170" s="67"/>
      <c r="BG170" s="67">
        <v>50</v>
      </c>
      <c r="BH170" s="67">
        <v>92</v>
      </c>
      <c r="BI170" s="67">
        <v>32</v>
      </c>
      <c r="BJ170" s="67">
        <v>60</v>
      </c>
      <c r="BK170" s="67"/>
      <c r="BL170" s="67">
        <v>92</v>
      </c>
      <c r="BM170" s="67"/>
      <c r="BN170" s="67"/>
      <c r="BO170" s="67">
        <v>0</v>
      </c>
      <c r="BP170" s="67">
        <v>424.95</v>
      </c>
      <c r="BQ170" s="67">
        <v>246.2</v>
      </c>
      <c r="BR170" s="67">
        <v>7</v>
      </c>
    </row>
    <row r="171" spans="1:70" ht="96.75" x14ac:dyDescent="0.25">
      <c r="A171" s="67" t="s">
        <v>4209</v>
      </c>
      <c r="B171" s="67" t="s">
        <v>4210</v>
      </c>
      <c r="C171" s="67" t="s">
        <v>25</v>
      </c>
      <c r="D171" s="68" t="s">
        <v>71</v>
      </c>
      <c r="E171" s="67">
        <v>932</v>
      </c>
      <c r="F171" s="67" t="s">
        <v>4820</v>
      </c>
      <c r="G171" s="67" t="s">
        <v>38</v>
      </c>
      <c r="H171" s="67" t="s">
        <v>4821</v>
      </c>
      <c r="I171" s="68" t="s">
        <v>40</v>
      </c>
      <c r="J171" s="67">
        <v>6</v>
      </c>
      <c r="K171" s="67" t="s">
        <v>41</v>
      </c>
      <c r="L171" s="67" t="s">
        <v>41</v>
      </c>
      <c r="M171" s="67">
        <v>1</v>
      </c>
      <c r="N171" s="74" t="s">
        <v>5649</v>
      </c>
      <c r="O171" s="67">
        <v>10</v>
      </c>
      <c r="P171" s="67">
        <v>203.2</v>
      </c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>
        <v>68.760000000000005</v>
      </c>
      <c r="AB171" s="67">
        <v>15.32</v>
      </c>
      <c r="AC171" s="67"/>
      <c r="AD171" s="67"/>
      <c r="AE171" s="67"/>
      <c r="AF171" s="67"/>
      <c r="AG171" s="67"/>
      <c r="AH171" s="67"/>
      <c r="AI171" s="67">
        <v>94.080000000000013</v>
      </c>
      <c r="AJ171" s="67">
        <v>59.1</v>
      </c>
      <c r="AK171" s="67"/>
      <c r="AL171" s="67"/>
      <c r="AM171" s="67">
        <v>1</v>
      </c>
      <c r="AN171" s="67"/>
      <c r="AO171" s="67"/>
      <c r="AP171" s="67"/>
      <c r="AQ171" s="67"/>
      <c r="AR171" s="67"/>
      <c r="AS171" s="67">
        <v>8.1</v>
      </c>
      <c r="AT171" s="67"/>
      <c r="AU171" s="67">
        <v>10</v>
      </c>
      <c r="AV171" s="67">
        <v>10</v>
      </c>
      <c r="AW171" s="67">
        <v>10</v>
      </c>
      <c r="AX171" s="67">
        <v>39.1</v>
      </c>
      <c r="AY171" s="67">
        <v>20</v>
      </c>
      <c r="AZ171" s="67"/>
      <c r="BA171" s="67">
        <v>20</v>
      </c>
      <c r="BB171" s="67">
        <v>59.1</v>
      </c>
      <c r="BC171" s="67">
        <v>150</v>
      </c>
      <c r="BD171" s="67">
        <v>40</v>
      </c>
      <c r="BE171" s="67">
        <v>0</v>
      </c>
      <c r="BF171" s="67"/>
      <c r="BG171" s="67">
        <v>40</v>
      </c>
      <c r="BH171" s="67">
        <v>69</v>
      </c>
      <c r="BI171" s="67">
        <v>24</v>
      </c>
      <c r="BJ171" s="67">
        <v>45</v>
      </c>
      <c r="BK171" s="67"/>
      <c r="BL171" s="67">
        <v>69</v>
      </c>
      <c r="BM171" s="67"/>
      <c r="BN171" s="67"/>
      <c r="BO171" s="67">
        <v>0</v>
      </c>
      <c r="BP171" s="67">
        <v>412.3</v>
      </c>
      <c r="BQ171" s="67">
        <v>193.18</v>
      </c>
      <c r="BR171" s="67">
        <v>26</v>
      </c>
    </row>
    <row r="172" spans="1:70" ht="96.75" x14ac:dyDescent="0.25">
      <c r="A172" s="67" t="s">
        <v>3915</v>
      </c>
      <c r="B172" s="67" t="s">
        <v>3916</v>
      </c>
      <c r="C172" s="67" t="s">
        <v>25</v>
      </c>
      <c r="D172" s="68" t="s">
        <v>84</v>
      </c>
      <c r="E172" s="67">
        <v>932</v>
      </c>
      <c r="F172" s="67" t="s">
        <v>4820</v>
      </c>
      <c r="G172" s="67" t="s">
        <v>38</v>
      </c>
      <c r="H172" s="67" t="s">
        <v>4821</v>
      </c>
      <c r="I172" s="68" t="s">
        <v>40</v>
      </c>
      <c r="J172" s="67">
        <v>6</v>
      </c>
      <c r="K172" s="67" t="s">
        <v>41</v>
      </c>
      <c r="L172" s="67" t="s">
        <v>41</v>
      </c>
      <c r="M172" s="67">
        <v>7</v>
      </c>
      <c r="N172" s="74" t="s">
        <v>5649</v>
      </c>
      <c r="O172" s="67">
        <v>10</v>
      </c>
      <c r="P172" s="67">
        <v>202.74</v>
      </c>
      <c r="Q172" s="67"/>
      <c r="R172" s="67"/>
      <c r="S172" s="67"/>
      <c r="T172" s="67"/>
      <c r="U172" s="67"/>
      <c r="V172" s="67"/>
      <c r="W172" s="67"/>
      <c r="X172" s="67">
        <v>15.07</v>
      </c>
      <c r="Y172" s="67"/>
      <c r="Z172" s="67"/>
      <c r="AA172" s="67">
        <v>40.11</v>
      </c>
      <c r="AB172" s="67">
        <v>57.45</v>
      </c>
      <c r="AC172" s="67"/>
      <c r="AD172" s="67"/>
      <c r="AE172" s="67"/>
      <c r="AF172" s="67"/>
      <c r="AG172" s="67"/>
      <c r="AH172" s="67"/>
      <c r="AI172" s="67">
        <v>122.63000000000001</v>
      </c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>
        <v>0</v>
      </c>
      <c r="AY172" s="67"/>
      <c r="AZ172" s="67"/>
      <c r="BA172" s="67">
        <v>0</v>
      </c>
      <c r="BB172" s="67">
        <v>0</v>
      </c>
      <c r="BC172" s="67">
        <v>200</v>
      </c>
      <c r="BD172" s="67">
        <v>60</v>
      </c>
      <c r="BE172" s="67">
        <v>0</v>
      </c>
      <c r="BF172" s="67"/>
      <c r="BG172" s="67">
        <v>60</v>
      </c>
      <c r="BH172" s="67">
        <v>100</v>
      </c>
      <c r="BI172" s="67">
        <v>40</v>
      </c>
      <c r="BJ172" s="67">
        <v>60</v>
      </c>
      <c r="BK172" s="67"/>
      <c r="BL172" s="67">
        <v>100</v>
      </c>
      <c r="BM172" s="67"/>
      <c r="BN172" s="67"/>
      <c r="BO172" s="67">
        <v>0</v>
      </c>
      <c r="BP172" s="67">
        <v>402.74</v>
      </c>
      <c r="BQ172" s="67">
        <v>182.63</v>
      </c>
      <c r="BR172" s="67">
        <v>29</v>
      </c>
    </row>
    <row r="173" spans="1:70" ht="96.75" x14ac:dyDescent="0.25">
      <c r="A173" s="67" t="s">
        <v>144</v>
      </c>
      <c r="B173" s="67" t="s">
        <v>145</v>
      </c>
      <c r="C173" s="67" t="s">
        <v>25</v>
      </c>
      <c r="D173" s="68" t="s">
        <v>98</v>
      </c>
      <c r="E173" s="67">
        <v>932</v>
      </c>
      <c r="F173" s="67" t="s">
        <v>4820</v>
      </c>
      <c r="G173" s="67" t="s">
        <v>38</v>
      </c>
      <c r="H173" s="67" t="s">
        <v>4821</v>
      </c>
      <c r="I173" s="68" t="s">
        <v>40</v>
      </c>
      <c r="J173" s="67">
        <v>6</v>
      </c>
      <c r="K173" s="67" t="s">
        <v>41</v>
      </c>
      <c r="L173" s="67" t="s">
        <v>41</v>
      </c>
      <c r="M173" s="67">
        <v>5</v>
      </c>
      <c r="N173" s="69" t="s">
        <v>5649</v>
      </c>
      <c r="O173" s="67">
        <v>10</v>
      </c>
      <c r="P173" s="67">
        <v>256.76</v>
      </c>
      <c r="Q173" s="67">
        <v>0</v>
      </c>
      <c r="R173" s="67">
        <v>0</v>
      </c>
      <c r="S173" s="67">
        <v>3.75</v>
      </c>
      <c r="T173" s="67">
        <v>0</v>
      </c>
      <c r="U173" s="67">
        <v>0</v>
      </c>
      <c r="V173" s="67">
        <v>0</v>
      </c>
      <c r="W173" s="67">
        <v>0</v>
      </c>
      <c r="X173" s="67">
        <v>0</v>
      </c>
      <c r="Y173" s="67">
        <v>0</v>
      </c>
      <c r="Z173" s="67">
        <v>0</v>
      </c>
      <c r="AA173" s="67">
        <v>22.92</v>
      </c>
      <c r="AB173" s="67">
        <v>107.24</v>
      </c>
      <c r="AC173" s="67">
        <v>0</v>
      </c>
      <c r="AD173" s="67">
        <v>0</v>
      </c>
      <c r="AE173" s="67">
        <v>0</v>
      </c>
      <c r="AF173" s="67">
        <v>0</v>
      </c>
      <c r="AG173" s="67">
        <v>45.84</v>
      </c>
      <c r="AH173" s="67">
        <v>0</v>
      </c>
      <c r="AI173" s="67">
        <v>189.75</v>
      </c>
      <c r="AJ173" s="67">
        <v>28.45</v>
      </c>
      <c r="AK173" s="67">
        <v>0</v>
      </c>
      <c r="AL173" s="67">
        <v>0</v>
      </c>
      <c r="AM173" s="67">
        <v>0</v>
      </c>
      <c r="AN173" s="67">
        <v>0</v>
      </c>
      <c r="AO173" s="67">
        <v>3.75</v>
      </c>
      <c r="AP173" s="67">
        <v>0</v>
      </c>
      <c r="AQ173" s="67">
        <v>0</v>
      </c>
      <c r="AR173" s="67">
        <v>0</v>
      </c>
      <c r="AS173" s="67">
        <v>2.7</v>
      </c>
      <c r="AT173" s="67">
        <v>0</v>
      </c>
      <c r="AU173" s="67">
        <v>0</v>
      </c>
      <c r="AV173" s="67">
        <v>10</v>
      </c>
      <c r="AW173" s="67">
        <v>10</v>
      </c>
      <c r="AX173" s="67">
        <v>26.45</v>
      </c>
      <c r="AY173" s="67">
        <v>0</v>
      </c>
      <c r="AZ173" s="67">
        <v>0</v>
      </c>
      <c r="BA173" s="67">
        <v>0</v>
      </c>
      <c r="BB173" s="67">
        <v>26.45</v>
      </c>
      <c r="BC173" s="67">
        <v>110</v>
      </c>
      <c r="BD173" s="67">
        <v>30</v>
      </c>
      <c r="BE173" s="67">
        <v>0</v>
      </c>
      <c r="BF173" s="67">
        <v>0</v>
      </c>
      <c r="BG173" s="67">
        <v>30</v>
      </c>
      <c r="BH173" s="67">
        <v>46</v>
      </c>
      <c r="BI173" s="67">
        <v>16</v>
      </c>
      <c r="BJ173" s="67">
        <v>30</v>
      </c>
      <c r="BK173" s="67">
        <v>0</v>
      </c>
      <c r="BL173" s="67">
        <v>46</v>
      </c>
      <c r="BM173" s="67"/>
      <c r="BN173" s="67">
        <v>0</v>
      </c>
      <c r="BO173" s="67">
        <v>0</v>
      </c>
      <c r="BP173" s="67">
        <v>395.21</v>
      </c>
      <c r="BQ173" s="67">
        <v>246.2</v>
      </c>
      <c r="BR173" s="67">
        <v>7</v>
      </c>
    </row>
    <row r="174" spans="1:70" ht="96.75" x14ac:dyDescent="0.25">
      <c r="A174" s="70" t="s">
        <v>155</v>
      </c>
      <c r="B174" s="70" t="s">
        <v>156</v>
      </c>
      <c r="C174" s="70" t="s">
        <v>157</v>
      </c>
      <c r="D174" s="71" t="s">
        <v>26</v>
      </c>
      <c r="E174" s="70">
        <v>932</v>
      </c>
      <c r="F174" s="70" t="s">
        <v>4820</v>
      </c>
      <c r="G174" s="70" t="s">
        <v>38</v>
      </c>
      <c r="H174" s="70" t="s">
        <v>4821</v>
      </c>
      <c r="I174" s="71" t="s">
        <v>40</v>
      </c>
      <c r="J174" s="70">
        <v>6</v>
      </c>
      <c r="K174" s="70" t="s">
        <v>41</v>
      </c>
      <c r="L174" s="70" t="s">
        <v>41</v>
      </c>
      <c r="M174" s="70">
        <v>2</v>
      </c>
      <c r="N174" s="72" t="s">
        <v>5641</v>
      </c>
      <c r="O174" s="70">
        <v>10</v>
      </c>
      <c r="P174" s="70">
        <v>254.53</v>
      </c>
      <c r="Q174" s="70"/>
      <c r="R174" s="70"/>
      <c r="S174" s="70"/>
      <c r="T174" s="70"/>
      <c r="U174" s="70"/>
      <c r="V174" s="70"/>
      <c r="W174" s="70"/>
      <c r="X174" s="70">
        <v>10.96</v>
      </c>
      <c r="Y174" s="70"/>
      <c r="Z174" s="70"/>
      <c r="AA174" s="70">
        <v>22.92</v>
      </c>
      <c r="AB174" s="70">
        <v>210.65</v>
      </c>
      <c r="AC174" s="70"/>
      <c r="AD174" s="70"/>
      <c r="AE174" s="70"/>
      <c r="AF174" s="70"/>
      <c r="AG174" s="70"/>
      <c r="AH174" s="70"/>
      <c r="AI174" s="70">
        <v>254.53</v>
      </c>
      <c r="AJ174" s="70">
        <v>25</v>
      </c>
      <c r="AK174" s="70">
        <v>1</v>
      </c>
      <c r="AL174" s="70">
        <v>0.75</v>
      </c>
      <c r="AM174" s="70">
        <v>2</v>
      </c>
      <c r="AN174" s="70"/>
      <c r="AO174" s="70">
        <v>1.25</v>
      </c>
      <c r="AP174" s="70"/>
      <c r="AQ174" s="70"/>
      <c r="AR174" s="70"/>
      <c r="AS174" s="70"/>
      <c r="AT174" s="70"/>
      <c r="AU174" s="70"/>
      <c r="AV174" s="70">
        <v>10</v>
      </c>
      <c r="AW174" s="70">
        <v>10</v>
      </c>
      <c r="AX174" s="70">
        <v>25</v>
      </c>
      <c r="AY174" s="70"/>
      <c r="AZ174" s="70"/>
      <c r="BA174" s="70">
        <v>0</v>
      </c>
      <c r="BB174" s="70">
        <v>25</v>
      </c>
      <c r="BC174" s="70">
        <v>110</v>
      </c>
      <c r="BD174" s="70">
        <v>30</v>
      </c>
      <c r="BE174" s="70">
        <v>80</v>
      </c>
      <c r="BF174" s="70"/>
      <c r="BG174" s="70">
        <v>110</v>
      </c>
      <c r="BH174" s="70">
        <v>46</v>
      </c>
      <c r="BI174" s="70">
        <v>16</v>
      </c>
      <c r="BJ174" s="70">
        <v>30</v>
      </c>
      <c r="BK174" s="70"/>
      <c r="BL174" s="70">
        <v>46</v>
      </c>
      <c r="BM174" s="70"/>
      <c r="BN174" s="70"/>
      <c r="BO174" s="70">
        <v>0</v>
      </c>
      <c r="BP174" s="70">
        <v>389.53</v>
      </c>
      <c r="BQ174" s="70"/>
      <c r="BR174" s="70"/>
    </row>
    <row r="175" spans="1:70" ht="96.75" x14ac:dyDescent="0.25">
      <c r="A175" s="70" t="s">
        <v>179</v>
      </c>
      <c r="B175" s="70" t="s">
        <v>180</v>
      </c>
      <c r="C175" s="70" t="s">
        <v>157</v>
      </c>
      <c r="D175" s="71" t="s">
        <v>26</v>
      </c>
      <c r="E175" s="70">
        <v>932</v>
      </c>
      <c r="F175" s="70" t="s">
        <v>4820</v>
      </c>
      <c r="G175" s="70" t="s">
        <v>38</v>
      </c>
      <c r="H175" s="70" t="s">
        <v>4821</v>
      </c>
      <c r="I175" s="71" t="s">
        <v>40</v>
      </c>
      <c r="J175" s="70">
        <v>6</v>
      </c>
      <c r="K175" s="70" t="s">
        <v>41</v>
      </c>
      <c r="L175" s="70" t="s">
        <v>41</v>
      </c>
      <c r="M175" s="70">
        <v>6</v>
      </c>
      <c r="N175" s="72" t="s">
        <v>5722</v>
      </c>
      <c r="O175" s="70">
        <v>50</v>
      </c>
      <c r="P175" s="70">
        <v>321.83999999999997</v>
      </c>
      <c r="Q175" s="70">
        <v>4.9800000000000004</v>
      </c>
      <c r="R175" s="70">
        <v>11</v>
      </c>
      <c r="S175" s="70">
        <v>12.5</v>
      </c>
      <c r="T175" s="70"/>
      <c r="U175" s="70"/>
      <c r="V175" s="70"/>
      <c r="W175" s="70"/>
      <c r="X175" s="70">
        <v>5.48</v>
      </c>
      <c r="Y175" s="70"/>
      <c r="Z175" s="70"/>
      <c r="AA175" s="70"/>
      <c r="AB175" s="70">
        <v>137.88</v>
      </c>
      <c r="AC175" s="70"/>
      <c r="AD175" s="70"/>
      <c r="AE175" s="70"/>
      <c r="AF175" s="70"/>
      <c r="AG175" s="70"/>
      <c r="AH175" s="70">
        <v>100</v>
      </c>
      <c r="AI175" s="70">
        <v>321.84000000000003</v>
      </c>
      <c r="AJ175" s="70">
        <v>15.25</v>
      </c>
      <c r="AK175" s="70">
        <v>3</v>
      </c>
      <c r="AL175" s="70"/>
      <c r="AM175" s="70">
        <v>1</v>
      </c>
      <c r="AN175" s="70"/>
      <c r="AO175" s="70">
        <v>1.25</v>
      </c>
      <c r="AP175" s="70"/>
      <c r="AQ175" s="70"/>
      <c r="AR175" s="70"/>
      <c r="AS175" s="70"/>
      <c r="AT175" s="70"/>
      <c r="AU175" s="70"/>
      <c r="AV175" s="70">
        <v>10</v>
      </c>
      <c r="AW175" s="70"/>
      <c r="AX175" s="70">
        <v>15.25</v>
      </c>
      <c r="AY175" s="70"/>
      <c r="AZ175" s="70"/>
      <c r="BA175" s="70">
        <v>0</v>
      </c>
      <c r="BB175" s="70">
        <v>15.25</v>
      </c>
      <c r="BC175" s="70">
        <v>40</v>
      </c>
      <c r="BD175" s="70">
        <v>40</v>
      </c>
      <c r="BE175" s="70"/>
      <c r="BF175" s="70"/>
      <c r="BG175" s="70">
        <v>40</v>
      </c>
      <c r="BH175" s="70">
        <v>24</v>
      </c>
      <c r="BI175" s="70">
        <v>24</v>
      </c>
      <c r="BJ175" s="70"/>
      <c r="BK175" s="70"/>
      <c r="BL175" s="70">
        <v>24</v>
      </c>
      <c r="BM175" s="70"/>
      <c r="BN175" s="70"/>
      <c r="BO175" s="70">
        <v>0</v>
      </c>
      <c r="BP175" s="70">
        <v>377.09</v>
      </c>
      <c r="BQ175" s="70"/>
      <c r="BR175" s="70"/>
    </row>
    <row r="176" spans="1:70" ht="96.75" x14ac:dyDescent="0.25">
      <c r="A176" s="67" t="s">
        <v>3386</v>
      </c>
      <c r="B176" s="67" t="s">
        <v>3387</v>
      </c>
      <c r="C176" s="67" t="s">
        <v>25</v>
      </c>
      <c r="D176" s="68" t="s">
        <v>98</v>
      </c>
      <c r="E176" s="67">
        <v>932</v>
      </c>
      <c r="F176" s="67" t="s">
        <v>4820</v>
      </c>
      <c r="G176" s="67" t="s">
        <v>38</v>
      </c>
      <c r="H176" s="67" t="s">
        <v>4821</v>
      </c>
      <c r="I176" s="68" t="s">
        <v>40</v>
      </c>
      <c r="J176" s="67">
        <v>6</v>
      </c>
      <c r="K176" s="67" t="s">
        <v>41</v>
      </c>
      <c r="L176" s="67" t="s">
        <v>41</v>
      </c>
      <c r="M176" s="67">
        <v>3</v>
      </c>
      <c r="N176" s="69" t="s">
        <v>5649</v>
      </c>
      <c r="O176" s="67">
        <v>10</v>
      </c>
      <c r="P176" s="67">
        <v>165.95</v>
      </c>
      <c r="Q176" s="67">
        <v>0</v>
      </c>
      <c r="R176" s="67">
        <v>0</v>
      </c>
      <c r="S176" s="67">
        <v>43.75</v>
      </c>
      <c r="T176" s="67">
        <v>0</v>
      </c>
      <c r="U176" s="67">
        <v>0</v>
      </c>
      <c r="V176" s="67">
        <v>0</v>
      </c>
      <c r="W176" s="67">
        <v>0</v>
      </c>
      <c r="X176" s="67">
        <v>8.2200000000000006</v>
      </c>
      <c r="Y176" s="67">
        <v>0</v>
      </c>
      <c r="Z176" s="67">
        <v>0</v>
      </c>
      <c r="AA176" s="67">
        <v>32.47</v>
      </c>
      <c r="AB176" s="67">
        <v>0</v>
      </c>
      <c r="AC176" s="67">
        <v>0</v>
      </c>
      <c r="AD176" s="67">
        <v>0</v>
      </c>
      <c r="AE176" s="67">
        <v>0</v>
      </c>
      <c r="AF176" s="67">
        <v>0</v>
      </c>
      <c r="AG176" s="67">
        <v>0</v>
      </c>
      <c r="AH176" s="67">
        <v>0</v>
      </c>
      <c r="AI176" s="67">
        <v>94.44</v>
      </c>
      <c r="AJ176" s="67">
        <v>144.65</v>
      </c>
      <c r="AK176" s="67">
        <v>2</v>
      </c>
      <c r="AL176" s="67">
        <v>0</v>
      </c>
      <c r="AM176" s="67">
        <v>1</v>
      </c>
      <c r="AN176" s="67">
        <v>0</v>
      </c>
      <c r="AO176" s="67">
        <v>2.5</v>
      </c>
      <c r="AP176" s="67">
        <v>1.5</v>
      </c>
      <c r="AQ176" s="67">
        <v>6</v>
      </c>
      <c r="AR176" s="67">
        <v>2.75</v>
      </c>
      <c r="AS176" s="67">
        <v>0</v>
      </c>
      <c r="AT176" s="67">
        <v>0</v>
      </c>
      <c r="AU176" s="67">
        <v>10</v>
      </c>
      <c r="AV176" s="67">
        <v>0</v>
      </c>
      <c r="AW176" s="67">
        <v>0</v>
      </c>
      <c r="AX176" s="67">
        <v>25.75</v>
      </c>
      <c r="AY176" s="67">
        <v>0</v>
      </c>
      <c r="AZ176" s="67">
        <v>70</v>
      </c>
      <c r="BA176" s="67">
        <v>70</v>
      </c>
      <c r="BB176" s="67">
        <v>95.75</v>
      </c>
      <c r="BC176" s="67">
        <v>60</v>
      </c>
      <c r="BD176" s="67">
        <v>60</v>
      </c>
      <c r="BE176" s="67">
        <v>0</v>
      </c>
      <c r="BF176" s="67">
        <v>0</v>
      </c>
      <c r="BG176" s="67">
        <v>60</v>
      </c>
      <c r="BH176" s="67">
        <v>40</v>
      </c>
      <c r="BI176" s="67">
        <v>40</v>
      </c>
      <c r="BJ176" s="67">
        <v>0</v>
      </c>
      <c r="BK176" s="67">
        <v>0</v>
      </c>
      <c r="BL176" s="67">
        <v>40</v>
      </c>
      <c r="BM176" s="67"/>
      <c r="BN176" s="67">
        <v>0</v>
      </c>
      <c r="BO176" s="67">
        <v>0</v>
      </c>
      <c r="BP176" s="67">
        <v>370.6</v>
      </c>
      <c r="BQ176" s="67">
        <v>250.19</v>
      </c>
      <c r="BR176" s="67">
        <v>6</v>
      </c>
    </row>
    <row r="177" spans="1:70" ht="120.75" x14ac:dyDescent="0.25">
      <c r="A177" s="70" t="s">
        <v>1866</v>
      </c>
      <c r="B177" s="70" t="s">
        <v>1867</v>
      </c>
      <c r="C177" s="70" t="s">
        <v>25</v>
      </c>
      <c r="D177" s="71" t="s">
        <v>168</v>
      </c>
      <c r="E177" s="70">
        <v>932</v>
      </c>
      <c r="F177" s="70" t="s">
        <v>4820</v>
      </c>
      <c r="G177" s="70" t="s">
        <v>38</v>
      </c>
      <c r="H177" s="70" t="s">
        <v>4821</v>
      </c>
      <c r="I177" s="71" t="s">
        <v>40</v>
      </c>
      <c r="J177" s="70">
        <v>6</v>
      </c>
      <c r="K177" s="70" t="s">
        <v>41</v>
      </c>
      <c r="L177" s="70" t="s">
        <v>41</v>
      </c>
      <c r="M177" s="70">
        <v>3</v>
      </c>
      <c r="N177" s="72" t="s">
        <v>5645</v>
      </c>
      <c r="O177" s="70">
        <v>0</v>
      </c>
      <c r="P177" s="70">
        <v>97.7</v>
      </c>
      <c r="Q177" s="70"/>
      <c r="R177" s="70"/>
      <c r="S177" s="70"/>
      <c r="T177" s="70"/>
      <c r="U177" s="70">
        <v>73.040000000000006</v>
      </c>
      <c r="V177" s="70"/>
      <c r="W177" s="70"/>
      <c r="X177" s="70">
        <v>24.66</v>
      </c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>
        <v>97.7</v>
      </c>
      <c r="AJ177" s="70">
        <v>66.099999999999994</v>
      </c>
      <c r="AK177" s="70">
        <v>1</v>
      </c>
      <c r="AL177" s="70"/>
      <c r="AM177" s="70">
        <v>1</v>
      </c>
      <c r="AN177" s="70">
        <v>1.25</v>
      </c>
      <c r="AO177" s="70">
        <v>33.75</v>
      </c>
      <c r="AP177" s="70">
        <v>3</v>
      </c>
      <c r="AQ177" s="70">
        <v>8</v>
      </c>
      <c r="AR177" s="70"/>
      <c r="AS177" s="70">
        <v>8.1</v>
      </c>
      <c r="AT177" s="70"/>
      <c r="AU177" s="70"/>
      <c r="AV177" s="70"/>
      <c r="AW177" s="70">
        <v>10</v>
      </c>
      <c r="AX177" s="70">
        <v>66.099999999999994</v>
      </c>
      <c r="AY177" s="70"/>
      <c r="AZ177" s="70"/>
      <c r="BA177" s="70">
        <v>0</v>
      </c>
      <c r="BB177" s="70">
        <v>66.099999999999994</v>
      </c>
      <c r="BC177" s="70">
        <v>200</v>
      </c>
      <c r="BD177" s="70">
        <v>60</v>
      </c>
      <c r="BE177" s="70">
        <v>140</v>
      </c>
      <c r="BF177" s="70"/>
      <c r="BG177" s="70">
        <v>200</v>
      </c>
      <c r="BH177" s="70">
        <v>100</v>
      </c>
      <c r="BI177" s="70">
        <v>40</v>
      </c>
      <c r="BJ177" s="70">
        <v>60</v>
      </c>
      <c r="BK177" s="70"/>
      <c r="BL177" s="70">
        <v>100</v>
      </c>
      <c r="BM177" s="70"/>
      <c r="BN177" s="70"/>
      <c r="BO177" s="70">
        <v>0</v>
      </c>
      <c r="BP177" s="70">
        <v>363.8</v>
      </c>
      <c r="BQ177" s="70"/>
      <c r="BR177" s="70"/>
    </row>
    <row r="178" spans="1:70" ht="96.75" x14ac:dyDescent="0.25">
      <c r="A178" s="67" t="s">
        <v>1876</v>
      </c>
      <c r="B178" s="67" t="s">
        <v>1877</v>
      </c>
      <c r="C178" s="67" t="s">
        <v>25</v>
      </c>
      <c r="D178" s="68" t="s">
        <v>84</v>
      </c>
      <c r="E178" s="67">
        <v>932</v>
      </c>
      <c r="F178" s="67" t="s">
        <v>4820</v>
      </c>
      <c r="G178" s="67" t="s">
        <v>38</v>
      </c>
      <c r="H178" s="67" t="s">
        <v>4821</v>
      </c>
      <c r="I178" s="68" t="s">
        <v>40</v>
      </c>
      <c r="J178" s="67">
        <v>6</v>
      </c>
      <c r="K178" s="67" t="s">
        <v>41</v>
      </c>
      <c r="L178" s="67" t="s">
        <v>41</v>
      </c>
      <c r="M178" s="67">
        <v>8</v>
      </c>
      <c r="N178" s="74" t="s">
        <v>5649</v>
      </c>
      <c r="O178" s="67">
        <v>10</v>
      </c>
      <c r="P178" s="67">
        <v>13.83</v>
      </c>
      <c r="Q178" s="67">
        <v>0</v>
      </c>
      <c r="R178" s="67">
        <v>0</v>
      </c>
      <c r="S178" s="67">
        <v>0</v>
      </c>
      <c r="T178" s="67">
        <v>0</v>
      </c>
      <c r="U178" s="67">
        <v>0</v>
      </c>
      <c r="V178" s="67">
        <v>0</v>
      </c>
      <c r="W178" s="67">
        <v>8.2200000000000006</v>
      </c>
      <c r="X178" s="67">
        <v>2.74</v>
      </c>
      <c r="Y178" s="67">
        <v>0</v>
      </c>
      <c r="Z178" s="67">
        <v>0</v>
      </c>
      <c r="AA178" s="67">
        <v>0</v>
      </c>
      <c r="AB178" s="67">
        <v>3.83</v>
      </c>
      <c r="AC178" s="67">
        <v>0</v>
      </c>
      <c r="AD178" s="67">
        <v>0</v>
      </c>
      <c r="AE178" s="67">
        <v>0</v>
      </c>
      <c r="AF178" s="67">
        <v>0</v>
      </c>
      <c r="AG178" s="67">
        <v>0</v>
      </c>
      <c r="AH178" s="67">
        <v>0</v>
      </c>
      <c r="AI178" s="67">
        <v>24.79</v>
      </c>
      <c r="AJ178" s="67">
        <v>199.45</v>
      </c>
      <c r="AK178" s="67">
        <v>0.5</v>
      </c>
      <c r="AL178" s="67">
        <v>0</v>
      </c>
      <c r="AM178" s="67">
        <v>0</v>
      </c>
      <c r="AN178" s="67">
        <v>0</v>
      </c>
      <c r="AO178" s="67">
        <v>7.5</v>
      </c>
      <c r="AP178" s="67">
        <v>4.5</v>
      </c>
      <c r="AQ178" s="67">
        <v>6</v>
      </c>
      <c r="AR178" s="67">
        <v>5.5</v>
      </c>
      <c r="AS178" s="67">
        <v>16.2</v>
      </c>
      <c r="AT178" s="67">
        <v>10.5</v>
      </c>
      <c r="AU178" s="67">
        <v>10</v>
      </c>
      <c r="AV178" s="67">
        <v>10</v>
      </c>
      <c r="AW178" s="67">
        <v>10</v>
      </c>
      <c r="AX178" s="67">
        <v>80.7</v>
      </c>
      <c r="AY178" s="67">
        <v>20</v>
      </c>
      <c r="AZ178" s="67">
        <v>0</v>
      </c>
      <c r="BA178" s="67">
        <v>20</v>
      </c>
      <c r="BB178" s="67">
        <v>100.7</v>
      </c>
      <c r="BC178" s="67">
        <v>150</v>
      </c>
      <c r="BD178" s="67">
        <v>40</v>
      </c>
      <c r="BE178" s="67">
        <v>0</v>
      </c>
      <c r="BF178" s="67">
        <v>0</v>
      </c>
      <c r="BG178" s="67">
        <v>40</v>
      </c>
      <c r="BH178" s="67">
        <v>69</v>
      </c>
      <c r="BI178" s="67">
        <v>24</v>
      </c>
      <c r="BJ178" s="67">
        <v>45</v>
      </c>
      <c r="BK178" s="67">
        <v>0</v>
      </c>
      <c r="BL178" s="67">
        <v>69</v>
      </c>
      <c r="BM178" s="67"/>
      <c r="BN178" s="67">
        <v>0</v>
      </c>
      <c r="BO178" s="67">
        <v>0</v>
      </c>
      <c r="BP178" s="67">
        <v>363.28</v>
      </c>
      <c r="BQ178" s="67">
        <v>165.49</v>
      </c>
      <c r="BR178" s="67">
        <v>35</v>
      </c>
    </row>
    <row r="179" spans="1:70" ht="96.75" x14ac:dyDescent="0.25">
      <c r="A179" s="67" t="s">
        <v>191</v>
      </c>
      <c r="B179" s="67" t="s">
        <v>192</v>
      </c>
      <c r="C179" s="67" t="s">
        <v>25</v>
      </c>
      <c r="D179" s="68" t="s">
        <v>168</v>
      </c>
      <c r="E179" s="67">
        <v>932</v>
      </c>
      <c r="F179" s="67" t="s">
        <v>4820</v>
      </c>
      <c r="G179" s="67" t="s">
        <v>38</v>
      </c>
      <c r="H179" s="67" t="s">
        <v>4821</v>
      </c>
      <c r="I179" s="68" t="s">
        <v>40</v>
      </c>
      <c r="J179" s="67">
        <v>6</v>
      </c>
      <c r="K179" s="67" t="s">
        <v>41</v>
      </c>
      <c r="L179" s="67" t="s">
        <v>41</v>
      </c>
      <c r="M179" s="67">
        <v>3</v>
      </c>
      <c r="N179" s="74" t="s">
        <v>5649</v>
      </c>
      <c r="O179" s="67">
        <v>0</v>
      </c>
      <c r="P179" s="67">
        <v>75.53</v>
      </c>
      <c r="Q179" s="67">
        <v>12.45</v>
      </c>
      <c r="R179" s="67"/>
      <c r="S179" s="67"/>
      <c r="T179" s="67"/>
      <c r="U179" s="67">
        <v>63.08</v>
      </c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>
        <v>75.53</v>
      </c>
      <c r="AJ179" s="67">
        <v>85.85</v>
      </c>
      <c r="AK179" s="67"/>
      <c r="AL179" s="67"/>
      <c r="AM179" s="67">
        <v>0</v>
      </c>
      <c r="AN179" s="67"/>
      <c r="AO179" s="67">
        <v>1.25</v>
      </c>
      <c r="AP179" s="67">
        <v>0</v>
      </c>
      <c r="AQ179" s="67"/>
      <c r="AR179" s="67"/>
      <c r="AS179" s="67">
        <v>8.1</v>
      </c>
      <c r="AT179" s="67"/>
      <c r="AU179" s="67"/>
      <c r="AV179" s="67"/>
      <c r="AW179" s="67"/>
      <c r="AX179" s="67">
        <v>9.35</v>
      </c>
      <c r="AY179" s="67"/>
      <c r="AZ179" s="67">
        <v>70</v>
      </c>
      <c r="BA179" s="67">
        <v>70</v>
      </c>
      <c r="BB179" s="67">
        <v>79.349999999999994</v>
      </c>
      <c r="BC179" s="67">
        <v>200</v>
      </c>
      <c r="BD179" s="67">
        <v>30</v>
      </c>
      <c r="BE179" s="67">
        <v>0</v>
      </c>
      <c r="BF179" s="67"/>
      <c r="BG179" s="67">
        <v>30</v>
      </c>
      <c r="BH179" s="67">
        <v>100</v>
      </c>
      <c r="BI179" s="67">
        <v>40</v>
      </c>
      <c r="BJ179" s="67">
        <v>60</v>
      </c>
      <c r="BK179" s="67"/>
      <c r="BL179" s="67">
        <v>100</v>
      </c>
      <c r="BM179" s="67"/>
      <c r="BN179" s="67"/>
      <c r="BO179" s="67">
        <v>0</v>
      </c>
      <c r="BP179" s="67">
        <v>361.38</v>
      </c>
      <c r="BQ179" s="67">
        <v>184.88</v>
      </c>
      <c r="BR179" s="67">
        <v>28</v>
      </c>
    </row>
    <row r="180" spans="1:70" ht="96.75" x14ac:dyDescent="0.25">
      <c r="A180" s="67" t="s">
        <v>1884</v>
      </c>
      <c r="B180" s="67" t="s">
        <v>1885</v>
      </c>
      <c r="C180" s="67" t="s">
        <v>157</v>
      </c>
      <c r="D180" s="68" t="s">
        <v>168</v>
      </c>
      <c r="E180" s="67">
        <v>932</v>
      </c>
      <c r="F180" s="67" t="s">
        <v>4820</v>
      </c>
      <c r="G180" s="67" t="s">
        <v>38</v>
      </c>
      <c r="H180" s="67" t="s">
        <v>4821</v>
      </c>
      <c r="I180" s="68" t="s">
        <v>40</v>
      </c>
      <c r="J180" s="67">
        <v>6</v>
      </c>
      <c r="K180" s="67" t="s">
        <v>41</v>
      </c>
      <c r="L180" s="67" t="s">
        <v>41</v>
      </c>
      <c r="M180" s="67">
        <v>2</v>
      </c>
      <c r="N180" s="74" t="s">
        <v>5649</v>
      </c>
      <c r="O180" s="67">
        <v>10</v>
      </c>
      <c r="P180" s="67">
        <v>157.05000000000001</v>
      </c>
      <c r="Q180" s="67"/>
      <c r="R180" s="67"/>
      <c r="S180" s="67"/>
      <c r="T180" s="67">
        <v>137.5</v>
      </c>
      <c r="U180" s="67"/>
      <c r="V180" s="67"/>
      <c r="W180" s="67"/>
      <c r="X180" s="67"/>
      <c r="Y180" s="67"/>
      <c r="Z180" s="67"/>
      <c r="AA180" s="67">
        <v>0</v>
      </c>
      <c r="AB180" s="67">
        <v>19.149999999999999</v>
      </c>
      <c r="AC180" s="67"/>
      <c r="AD180" s="67"/>
      <c r="AE180" s="67"/>
      <c r="AF180" s="67"/>
      <c r="AG180" s="67"/>
      <c r="AH180" s="67"/>
      <c r="AI180" s="67">
        <v>166.65</v>
      </c>
      <c r="AJ180" s="67">
        <v>33.75</v>
      </c>
      <c r="AK180" s="67">
        <v>1</v>
      </c>
      <c r="AL180" s="67">
        <v>0</v>
      </c>
      <c r="AM180" s="67"/>
      <c r="AN180" s="67">
        <v>0</v>
      </c>
      <c r="AO180" s="67"/>
      <c r="AP180" s="67"/>
      <c r="AQ180" s="67">
        <v>8</v>
      </c>
      <c r="AR180" s="67">
        <v>2.75</v>
      </c>
      <c r="AS180" s="67"/>
      <c r="AT180" s="67"/>
      <c r="AU180" s="67"/>
      <c r="AV180" s="67"/>
      <c r="AW180" s="67"/>
      <c r="AX180" s="67">
        <v>11.75</v>
      </c>
      <c r="AY180" s="67">
        <v>20</v>
      </c>
      <c r="AZ180" s="67"/>
      <c r="BA180" s="67">
        <v>20</v>
      </c>
      <c r="BB180" s="67">
        <v>31.75</v>
      </c>
      <c r="BC180" s="67">
        <v>170</v>
      </c>
      <c r="BD180" s="67">
        <v>0</v>
      </c>
      <c r="BE180" s="67">
        <v>0</v>
      </c>
      <c r="BF180" s="67"/>
      <c r="BG180" s="67">
        <v>0</v>
      </c>
      <c r="BH180" s="67">
        <v>76</v>
      </c>
      <c r="BI180" s="67">
        <v>16</v>
      </c>
      <c r="BJ180" s="67">
        <v>60</v>
      </c>
      <c r="BK180" s="67"/>
      <c r="BL180" s="67">
        <v>76</v>
      </c>
      <c r="BM180" s="67"/>
      <c r="BN180" s="67"/>
      <c r="BO180" s="67">
        <v>0</v>
      </c>
      <c r="BP180" s="67">
        <v>360.8</v>
      </c>
      <c r="BQ180" s="67">
        <v>198.4</v>
      </c>
      <c r="BR180" s="67">
        <v>25</v>
      </c>
    </row>
    <row r="181" spans="1:70" ht="96.75" x14ac:dyDescent="0.25">
      <c r="A181" s="67" t="s">
        <v>202</v>
      </c>
      <c r="B181" s="67" t="s">
        <v>203</v>
      </c>
      <c r="C181" s="67" t="s">
        <v>157</v>
      </c>
      <c r="D181" s="68" t="s">
        <v>26</v>
      </c>
      <c r="E181" s="67">
        <v>932</v>
      </c>
      <c r="F181" s="67" t="s">
        <v>4820</v>
      </c>
      <c r="G181" s="67" t="s">
        <v>38</v>
      </c>
      <c r="H181" s="67" t="s">
        <v>4821</v>
      </c>
      <c r="I181" s="68" t="s">
        <v>40</v>
      </c>
      <c r="J181" s="67">
        <v>6</v>
      </c>
      <c r="K181" s="67" t="s">
        <v>41</v>
      </c>
      <c r="L181" s="67" t="s">
        <v>41</v>
      </c>
      <c r="M181" s="67">
        <v>4</v>
      </c>
      <c r="N181" s="74" t="s">
        <v>5649</v>
      </c>
      <c r="O181" s="67">
        <v>10</v>
      </c>
      <c r="P181" s="67">
        <v>295.97000000000003</v>
      </c>
      <c r="Q181" s="67"/>
      <c r="R181" s="67"/>
      <c r="S181" s="67"/>
      <c r="T181" s="67"/>
      <c r="U181" s="67"/>
      <c r="V181" s="67"/>
      <c r="W181" s="67"/>
      <c r="X181" s="67">
        <v>23.29</v>
      </c>
      <c r="Y181" s="67"/>
      <c r="Z181" s="67"/>
      <c r="AA181" s="67">
        <v>0</v>
      </c>
      <c r="AB181" s="67">
        <v>91.92</v>
      </c>
      <c r="AC181" s="67"/>
      <c r="AD181" s="67"/>
      <c r="AE181" s="67"/>
      <c r="AF181" s="67"/>
      <c r="AG181" s="67"/>
      <c r="AH181" s="67">
        <v>0</v>
      </c>
      <c r="AI181" s="67">
        <v>125.21000000000001</v>
      </c>
      <c r="AJ181" s="67">
        <v>44.5</v>
      </c>
      <c r="AK181" s="67"/>
      <c r="AL181" s="67"/>
      <c r="AM181" s="67"/>
      <c r="AN181" s="67"/>
      <c r="AO181" s="67">
        <v>2.5</v>
      </c>
      <c r="AP181" s="67"/>
      <c r="AQ181" s="67">
        <v>2</v>
      </c>
      <c r="AR181" s="67"/>
      <c r="AS181" s="67"/>
      <c r="AT181" s="67"/>
      <c r="AU181" s="67">
        <v>0</v>
      </c>
      <c r="AV181" s="67">
        <v>10</v>
      </c>
      <c r="AW181" s="67"/>
      <c r="AX181" s="67">
        <v>14.5</v>
      </c>
      <c r="AY181" s="67">
        <v>20</v>
      </c>
      <c r="AZ181" s="67"/>
      <c r="BA181" s="67">
        <v>20</v>
      </c>
      <c r="BB181" s="67">
        <v>34.5</v>
      </c>
      <c r="BC181" s="67">
        <v>20</v>
      </c>
      <c r="BD181" s="67">
        <v>0</v>
      </c>
      <c r="BE181" s="67"/>
      <c r="BF181" s="67"/>
      <c r="BG181" s="67">
        <v>0</v>
      </c>
      <c r="BH181" s="67">
        <v>8</v>
      </c>
      <c r="BI181" s="67">
        <v>8</v>
      </c>
      <c r="BJ181" s="67"/>
      <c r="BK181" s="67"/>
      <c r="BL181" s="67">
        <v>8</v>
      </c>
      <c r="BM181" s="67"/>
      <c r="BN181" s="67"/>
      <c r="BO181" s="67">
        <v>0</v>
      </c>
      <c r="BP181" s="67">
        <v>360.47</v>
      </c>
      <c r="BQ181" s="67">
        <v>159.71</v>
      </c>
      <c r="BR181" s="67">
        <v>36</v>
      </c>
    </row>
    <row r="182" spans="1:70" ht="96.75" x14ac:dyDescent="0.25">
      <c r="A182" s="70" t="s">
        <v>213</v>
      </c>
      <c r="B182" s="70" t="s">
        <v>214</v>
      </c>
      <c r="C182" s="70" t="s">
        <v>25</v>
      </c>
      <c r="D182" s="71" t="s">
        <v>98</v>
      </c>
      <c r="E182" s="70">
        <v>932</v>
      </c>
      <c r="F182" s="70" t="s">
        <v>4820</v>
      </c>
      <c r="G182" s="70" t="s">
        <v>38</v>
      </c>
      <c r="H182" s="70" t="s">
        <v>4821</v>
      </c>
      <c r="I182" s="71" t="s">
        <v>40</v>
      </c>
      <c r="J182" s="70">
        <v>6</v>
      </c>
      <c r="K182" s="70" t="s">
        <v>41</v>
      </c>
      <c r="L182" s="70" t="s">
        <v>41</v>
      </c>
      <c r="M182" s="70">
        <v>2</v>
      </c>
      <c r="N182" s="72" t="s">
        <v>5634</v>
      </c>
      <c r="O182" s="70">
        <v>10</v>
      </c>
      <c r="P182" s="70">
        <v>306.27999999999997</v>
      </c>
      <c r="Q182" s="70">
        <v>3.32</v>
      </c>
      <c r="R182" s="70"/>
      <c r="S182" s="70">
        <v>38.75</v>
      </c>
      <c r="T182" s="70">
        <v>42.5</v>
      </c>
      <c r="U182" s="70"/>
      <c r="V182" s="70">
        <v>8.3000000000000007</v>
      </c>
      <c r="W182" s="70"/>
      <c r="X182" s="70"/>
      <c r="Y182" s="70"/>
      <c r="Z182" s="70"/>
      <c r="AA182" s="70"/>
      <c r="AB182" s="70">
        <v>103.41</v>
      </c>
      <c r="AC182" s="70"/>
      <c r="AD182" s="70"/>
      <c r="AE182" s="70"/>
      <c r="AF182" s="70"/>
      <c r="AG182" s="70"/>
      <c r="AH182" s="70">
        <v>100</v>
      </c>
      <c r="AI182" s="70">
        <v>306.27999999999997</v>
      </c>
      <c r="AJ182" s="70">
        <v>33.75</v>
      </c>
      <c r="AK182" s="70"/>
      <c r="AL182" s="70"/>
      <c r="AM182" s="70">
        <v>1</v>
      </c>
      <c r="AN182" s="70"/>
      <c r="AO182" s="70">
        <v>1.25</v>
      </c>
      <c r="AP182" s="70">
        <v>1.5</v>
      </c>
      <c r="AQ182" s="70"/>
      <c r="AR182" s="70"/>
      <c r="AS182" s="70"/>
      <c r="AT182" s="70"/>
      <c r="AU182" s="70"/>
      <c r="AV182" s="70"/>
      <c r="AW182" s="70">
        <v>10</v>
      </c>
      <c r="AX182" s="70">
        <v>13.75</v>
      </c>
      <c r="AY182" s="70">
        <v>20</v>
      </c>
      <c r="AZ182" s="70"/>
      <c r="BA182" s="70">
        <v>20</v>
      </c>
      <c r="BB182" s="70">
        <v>33.75</v>
      </c>
      <c r="BC182" s="70">
        <v>20</v>
      </c>
      <c r="BD182" s="70">
        <v>20</v>
      </c>
      <c r="BE182" s="70"/>
      <c r="BF182" s="70"/>
      <c r="BG182" s="70">
        <v>20</v>
      </c>
      <c r="BH182" s="70">
        <v>8</v>
      </c>
      <c r="BI182" s="70">
        <v>8</v>
      </c>
      <c r="BJ182" s="70"/>
      <c r="BK182" s="70"/>
      <c r="BL182" s="70">
        <v>8</v>
      </c>
      <c r="BM182" s="70"/>
      <c r="BN182" s="70"/>
      <c r="BO182" s="70">
        <v>0</v>
      </c>
      <c r="BP182" s="70">
        <v>360.03</v>
      </c>
      <c r="BQ182" s="70"/>
      <c r="BR182" s="70"/>
    </row>
    <row r="183" spans="1:70" ht="96.75" x14ac:dyDescent="0.25">
      <c r="A183" s="67" t="s">
        <v>2383</v>
      </c>
      <c r="B183" s="67" t="s">
        <v>2384</v>
      </c>
      <c r="C183" s="67" t="s">
        <v>267</v>
      </c>
      <c r="D183" s="68" t="s">
        <v>26</v>
      </c>
      <c r="E183" s="67">
        <v>932</v>
      </c>
      <c r="F183" s="67" t="s">
        <v>4820</v>
      </c>
      <c r="G183" s="67" t="s">
        <v>38</v>
      </c>
      <c r="H183" s="67" t="s">
        <v>4821</v>
      </c>
      <c r="I183" s="68" t="s">
        <v>40</v>
      </c>
      <c r="J183" s="67">
        <v>6</v>
      </c>
      <c r="K183" s="67" t="s">
        <v>41</v>
      </c>
      <c r="L183" s="67" t="s">
        <v>41</v>
      </c>
      <c r="M183" s="67">
        <v>3</v>
      </c>
      <c r="N183" s="69" t="s">
        <v>5649</v>
      </c>
      <c r="O183" s="67">
        <v>10</v>
      </c>
      <c r="P183" s="67">
        <v>277.85000000000002</v>
      </c>
      <c r="Q183" s="67">
        <v>143.59</v>
      </c>
      <c r="R183" s="67">
        <v>0</v>
      </c>
      <c r="S183" s="67">
        <v>0</v>
      </c>
      <c r="T183" s="67">
        <v>0</v>
      </c>
      <c r="U183" s="67">
        <v>0</v>
      </c>
      <c r="V183" s="67">
        <v>0</v>
      </c>
      <c r="W183" s="67">
        <v>0</v>
      </c>
      <c r="X183" s="67">
        <v>0</v>
      </c>
      <c r="Y183" s="67">
        <v>0</v>
      </c>
      <c r="Z183" s="67">
        <v>0</v>
      </c>
      <c r="AA183" s="67">
        <v>45.84</v>
      </c>
      <c r="AB183" s="67">
        <v>0</v>
      </c>
      <c r="AC183" s="67">
        <v>0</v>
      </c>
      <c r="AD183" s="67">
        <v>0</v>
      </c>
      <c r="AE183" s="67">
        <v>0</v>
      </c>
      <c r="AF183" s="67">
        <v>0</v>
      </c>
      <c r="AG183" s="67">
        <v>0</v>
      </c>
      <c r="AH183" s="67">
        <v>0</v>
      </c>
      <c r="AI183" s="67">
        <v>199.43</v>
      </c>
      <c r="AJ183" s="67">
        <v>10</v>
      </c>
      <c r="AK183" s="67">
        <v>0</v>
      </c>
      <c r="AL183" s="67">
        <v>0</v>
      </c>
      <c r="AM183" s="67">
        <v>0</v>
      </c>
      <c r="AN183" s="67">
        <v>0</v>
      </c>
      <c r="AO183" s="67">
        <v>0</v>
      </c>
      <c r="AP183" s="67">
        <v>0</v>
      </c>
      <c r="AQ183" s="67">
        <v>0</v>
      </c>
      <c r="AR183" s="67">
        <v>0</v>
      </c>
      <c r="AS183" s="67">
        <v>0</v>
      </c>
      <c r="AT183" s="67">
        <v>0</v>
      </c>
      <c r="AU183" s="67">
        <v>0</v>
      </c>
      <c r="AV183" s="67">
        <v>0</v>
      </c>
      <c r="AW183" s="67">
        <v>0</v>
      </c>
      <c r="AX183" s="67">
        <v>0</v>
      </c>
      <c r="AY183" s="67">
        <v>0</v>
      </c>
      <c r="AZ183" s="67">
        <v>0</v>
      </c>
      <c r="BA183" s="67">
        <v>0</v>
      </c>
      <c r="BB183" s="67">
        <v>0</v>
      </c>
      <c r="BC183" s="67">
        <v>60</v>
      </c>
      <c r="BD183" s="67">
        <v>0</v>
      </c>
      <c r="BE183" s="67">
        <v>0</v>
      </c>
      <c r="BF183" s="67">
        <v>0</v>
      </c>
      <c r="BG183" s="67">
        <v>0</v>
      </c>
      <c r="BH183" s="67">
        <v>40</v>
      </c>
      <c r="BI183" s="67">
        <v>40</v>
      </c>
      <c r="BJ183" s="67">
        <v>0</v>
      </c>
      <c r="BK183" s="67">
        <v>0</v>
      </c>
      <c r="BL183" s="67">
        <v>40</v>
      </c>
      <c r="BM183" s="67"/>
      <c r="BN183" s="67">
        <v>0</v>
      </c>
      <c r="BO183" s="67">
        <v>0</v>
      </c>
      <c r="BP183" s="67">
        <v>347.85</v>
      </c>
      <c r="BQ183" s="67">
        <v>199.43</v>
      </c>
      <c r="BR183" s="67">
        <v>24</v>
      </c>
    </row>
    <row r="184" spans="1:70" ht="96.75" x14ac:dyDescent="0.25">
      <c r="A184" s="67" t="s">
        <v>1893</v>
      </c>
      <c r="B184" s="67" t="s">
        <v>1894</v>
      </c>
      <c r="C184" s="67" t="s">
        <v>25</v>
      </c>
      <c r="D184" s="68" t="s">
        <v>71</v>
      </c>
      <c r="E184" s="67">
        <v>932</v>
      </c>
      <c r="F184" s="67" t="s">
        <v>4820</v>
      </c>
      <c r="G184" s="67" t="s">
        <v>38</v>
      </c>
      <c r="H184" s="67" t="s">
        <v>4821</v>
      </c>
      <c r="I184" s="68" t="s">
        <v>40</v>
      </c>
      <c r="J184" s="67">
        <v>6</v>
      </c>
      <c r="K184" s="67" t="s">
        <v>41</v>
      </c>
      <c r="L184" s="67" t="s">
        <v>41</v>
      </c>
      <c r="M184" s="67">
        <v>2</v>
      </c>
      <c r="N184" s="74" t="s">
        <v>5649</v>
      </c>
      <c r="O184" s="67">
        <v>10</v>
      </c>
      <c r="P184" s="67">
        <v>154.19</v>
      </c>
      <c r="Q184" s="67">
        <v>3.32</v>
      </c>
      <c r="R184" s="67"/>
      <c r="S184" s="67"/>
      <c r="T184" s="67"/>
      <c r="U184" s="67">
        <v>66.400000000000006</v>
      </c>
      <c r="V184" s="67"/>
      <c r="W184" s="67"/>
      <c r="X184" s="67"/>
      <c r="Y184" s="67"/>
      <c r="Z184" s="67"/>
      <c r="AA184" s="67"/>
      <c r="AB184" s="67">
        <v>34.47</v>
      </c>
      <c r="AC184" s="67"/>
      <c r="AD184" s="67"/>
      <c r="AE184" s="67"/>
      <c r="AF184" s="67"/>
      <c r="AG184" s="67"/>
      <c r="AH184" s="67"/>
      <c r="AI184" s="67">
        <v>114.19</v>
      </c>
      <c r="AJ184" s="67">
        <v>20.75</v>
      </c>
      <c r="AK184" s="67"/>
      <c r="AL184" s="67"/>
      <c r="AM184" s="67">
        <v>2</v>
      </c>
      <c r="AN184" s="67"/>
      <c r="AO184" s="67">
        <v>5</v>
      </c>
      <c r="AP184" s="67"/>
      <c r="AQ184" s="67"/>
      <c r="AR184" s="67"/>
      <c r="AS184" s="67"/>
      <c r="AT184" s="67"/>
      <c r="AU184" s="67"/>
      <c r="AV184" s="67"/>
      <c r="AW184" s="67">
        <v>10</v>
      </c>
      <c r="AX184" s="67">
        <v>17</v>
      </c>
      <c r="AY184" s="67"/>
      <c r="AZ184" s="67"/>
      <c r="BA184" s="67">
        <v>0</v>
      </c>
      <c r="BB184" s="67">
        <v>17</v>
      </c>
      <c r="BC184" s="67">
        <v>170</v>
      </c>
      <c r="BD184" s="67">
        <v>60</v>
      </c>
      <c r="BE184" s="67">
        <v>50</v>
      </c>
      <c r="BF184" s="67"/>
      <c r="BG184" s="67">
        <v>110</v>
      </c>
      <c r="BH184" s="67">
        <v>85</v>
      </c>
      <c r="BI184" s="67">
        <v>40</v>
      </c>
      <c r="BJ184" s="67">
        <v>45</v>
      </c>
      <c r="BK184" s="67"/>
      <c r="BL184" s="67">
        <v>85</v>
      </c>
      <c r="BM184" s="67"/>
      <c r="BN184" s="67"/>
      <c r="BO184" s="67">
        <v>0</v>
      </c>
      <c r="BP184" s="67">
        <v>344.94</v>
      </c>
      <c r="BQ184" s="67">
        <v>241.19</v>
      </c>
      <c r="BR184" s="67">
        <v>10</v>
      </c>
    </row>
    <row r="185" spans="1:70" ht="96.75" x14ac:dyDescent="0.25">
      <c r="A185" s="67" t="s">
        <v>1902</v>
      </c>
      <c r="B185" s="67" t="s">
        <v>1903</v>
      </c>
      <c r="C185" s="67" t="s">
        <v>25</v>
      </c>
      <c r="D185" s="68" t="s">
        <v>26</v>
      </c>
      <c r="E185" s="67">
        <v>932</v>
      </c>
      <c r="F185" s="67" t="s">
        <v>4820</v>
      </c>
      <c r="G185" s="67" t="s">
        <v>38</v>
      </c>
      <c r="H185" s="67" t="s">
        <v>4821</v>
      </c>
      <c r="I185" s="68" t="s">
        <v>40</v>
      </c>
      <c r="J185" s="67">
        <v>6</v>
      </c>
      <c r="K185" s="67" t="s">
        <v>41</v>
      </c>
      <c r="L185" s="67" t="s">
        <v>41</v>
      </c>
      <c r="M185" s="67">
        <v>3</v>
      </c>
      <c r="N185" s="69" t="s">
        <v>5649</v>
      </c>
      <c r="O185" s="67">
        <v>0</v>
      </c>
      <c r="P185" s="67">
        <v>289.55</v>
      </c>
      <c r="Q185" s="67">
        <v>43.16</v>
      </c>
      <c r="R185" s="67">
        <v>0</v>
      </c>
      <c r="S185" s="67">
        <v>10</v>
      </c>
      <c r="T185" s="67">
        <v>0</v>
      </c>
      <c r="U185" s="67">
        <v>0</v>
      </c>
      <c r="V185" s="67">
        <v>0</v>
      </c>
      <c r="W185" s="67">
        <v>0</v>
      </c>
      <c r="X185" s="67">
        <v>0</v>
      </c>
      <c r="Y185" s="67">
        <v>0</v>
      </c>
      <c r="Z185" s="67">
        <v>0</v>
      </c>
      <c r="AA185" s="67">
        <v>0</v>
      </c>
      <c r="AB185" s="67">
        <v>126.39</v>
      </c>
      <c r="AC185" s="67">
        <v>0</v>
      </c>
      <c r="AD185" s="67">
        <v>0</v>
      </c>
      <c r="AE185" s="67">
        <v>0</v>
      </c>
      <c r="AF185" s="67">
        <v>0</v>
      </c>
      <c r="AG185" s="67">
        <v>0</v>
      </c>
      <c r="AH185" s="67">
        <v>0</v>
      </c>
      <c r="AI185" s="67">
        <v>179.55</v>
      </c>
      <c r="AJ185" s="67"/>
      <c r="AK185" s="67">
        <v>0</v>
      </c>
      <c r="AL185" s="67">
        <v>0</v>
      </c>
      <c r="AM185" s="67">
        <v>0</v>
      </c>
      <c r="AN185" s="67">
        <v>0</v>
      </c>
      <c r="AO185" s="67">
        <v>0</v>
      </c>
      <c r="AP185" s="67">
        <v>0</v>
      </c>
      <c r="AQ185" s="67">
        <v>0</v>
      </c>
      <c r="AR185" s="67">
        <v>0</v>
      </c>
      <c r="AS185" s="67">
        <v>0</v>
      </c>
      <c r="AT185" s="67">
        <v>0</v>
      </c>
      <c r="AU185" s="67">
        <v>0</v>
      </c>
      <c r="AV185" s="67">
        <v>0</v>
      </c>
      <c r="AW185" s="67">
        <v>0</v>
      </c>
      <c r="AX185" s="67">
        <v>0</v>
      </c>
      <c r="AY185" s="67">
        <v>0</v>
      </c>
      <c r="AZ185" s="67">
        <v>0</v>
      </c>
      <c r="BA185" s="67">
        <v>0</v>
      </c>
      <c r="BB185" s="67">
        <v>0</v>
      </c>
      <c r="BC185" s="67">
        <v>50</v>
      </c>
      <c r="BD185" s="67">
        <v>40</v>
      </c>
      <c r="BE185" s="67">
        <v>0</v>
      </c>
      <c r="BF185" s="67">
        <v>0</v>
      </c>
      <c r="BG185" s="67">
        <v>40</v>
      </c>
      <c r="BH185" s="67">
        <v>32</v>
      </c>
      <c r="BI185" s="67">
        <v>32</v>
      </c>
      <c r="BJ185" s="67">
        <v>0</v>
      </c>
      <c r="BK185" s="67">
        <v>0</v>
      </c>
      <c r="BL185" s="67">
        <v>32</v>
      </c>
      <c r="BM185" s="67"/>
      <c r="BN185" s="67">
        <v>0</v>
      </c>
      <c r="BO185" s="67">
        <v>0</v>
      </c>
      <c r="BP185" s="67">
        <v>339.55</v>
      </c>
      <c r="BQ185" s="67">
        <v>219.55</v>
      </c>
      <c r="BR185" s="67">
        <v>17</v>
      </c>
    </row>
    <row r="186" spans="1:70" ht="96.75" x14ac:dyDescent="0.25">
      <c r="A186" s="67" t="s">
        <v>245</v>
      </c>
      <c r="B186" s="67" t="s">
        <v>246</v>
      </c>
      <c r="C186" s="67" t="s">
        <v>133</v>
      </c>
      <c r="D186" s="68" t="s">
        <v>98</v>
      </c>
      <c r="E186" s="67">
        <v>932</v>
      </c>
      <c r="F186" s="67" t="s">
        <v>4820</v>
      </c>
      <c r="G186" s="67" t="s">
        <v>38</v>
      </c>
      <c r="H186" s="67" t="s">
        <v>4821</v>
      </c>
      <c r="I186" s="68" t="s">
        <v>40</v>
      </c>
      <c r="J186" s="67">
        <v>6</v>
      </c>
      <c r="K186" s="67" t="s">
        <v>41</v>
      </c>
      <c r="L186" s="67" t="s">
        <v>41</v>
      </c>
      <c r="M186" s="67">
        <v>4</v>
      </c>
      <c r="N186" s="74" t="s">
        <v>5649</v>
      </c>
      <c r="O186" s="67">
        <v>0</v>
      </c>
      <c r="P186" s="67">
        <v>257.73</v>
      </c>
      <c r="Q186" s="67"/>
      <c r="R186" s="67"/>
      <c r="S186" s="67"/>
      <c r="T186" s="67"/>
      <c r="U186" s="67"/>
      <c r="V186" s="67"/>
      <c r="W186" s="67"/>
      <c r="X186" s="67">
        <v>16.440000000000001</v>
      </c>
      <c r="Y186" s="67"/>
      <c r="Z186" s="67"/>
      <c r="AA186" s="67">
        <v>66.849999999999994</v>
      </c>
      <c r="AB186" s="67">
        <v>0</v>
      </c>
      <c r="AC186" s="67"/>
      <c r="AD186" s="67"/>
      <c r="AE186" s="67"/>
      <c r="AF186" s="67"/>
      <c r="AG186" s="67"/>
      <c r="AH186" s="67"/>
      <c r="AI186" s="67">
        <v>83.289999999999992</v>
      </c>
      <c r="AJ186" s="67">
        <v>21</v>
      </c>
      <c r="AK186" s="67">
        <v>0</v>
      </c>
      <c r="AL186" s="67"/>
      <c r="AM186" s="67"/>
      <c r="AN186" s="67"/>
      <c r="AO186" s="67">
        <v>10</v>
      </c>
      <c r="AP186" s="67"/>
      <c r="AQ186" s="67"/>
      <c r="AR186" s="67"/>
      <c r="AS186" s="67"/>
      <c r="AT186" s="67"/>
      <c r="AU186" s="67">
        <v>0</v>
      </c>
      <c r="AV186" s="67"/>
      <c r="AW186" s="67"/>
      <c r="AX186" s="67">
        <v>10</v>
      </c>
      <c r="AY186" s="67"/>
      <c r="AZ186" s="67"/>
      <c r="BA186" s="67">
        <v>0</v>
      </c>
      <c r="BB186" s="67">
        <v>10</v>
      </c>
      <c r="BC186" s="67">
        <v>60</v>
      </c>
      <c r="BD186" s="67">
        <v>50</v>
      </c>
      <c r="BE186" s="67"/>
      <c r="BF186" s="67"/>
      <c r="BG186" s="67">
        <v>50</v>
      </c>
      <c r="BH186" s="67">
        <v>40</v>
      </c>
      <c r="BI186" s="67">
        <v>40</v>
      </c>
      <c r="BJ186" s="67"/>
      <c r="BK186" s="67"/>
      <c r="BL186" s="67">
        <v>40</v>
      </c>
      <c r="BM186" s="67"/>
      <c r="BN186" s="67"/>
      <c r="BO186" s="67">
        <v>0</v>
      </c>
      <c r="BP186" s="67">
        <v>338.73</v>
      </c>
      <c r="BQ186" s="67">
        <v>143.29</v>
      </c>
      <c r="BR186" s="67">
        <v>40</v>
      </c>
    </row>
    <row r="187" spans="1:70" ht="96.75" x14ac:dyDescent="0.25">
      <c r="A187" s="70" t="s">
        <v>3413</v>
      </c>
      <c r="B187" s="70" t="s">
        <v>3414</v>
      </c>
      <c r="C187" s="70" t="s">
        <v>267</v>
      </c>
      <c r="D187" s="71" t="s">
        <v>98</v>
      </c>
      <c r="E187" s="70">
        <v>932</v>
      </c>
      <c r="F187" s="70" t="s">
        <v>4820</v>
      </c>
      <c r="G187" s="70" t="s">
        <v>38</v>
      </c>
      <c r="H187" s="70" t="s">
        <v>4821</v>
      </c>
      <c r="I187" s="71" t="s">
        <v>40</v>
      </c>
      <c r="J187" s="70">
        <v>6</v>
      </c>
      <c r="K187" s="70" t="s">
        <v>41</v>
      </c>
      <c r="L187" s="70" t="s">
        <v>41</v>
      </c>
      <c r="M187" s="70">
        <v>5</v>
      </c>
      <c r="N187" s="72" t="s">
        <v>5718</v>
      </c>
      <c r="O187" s="70">
        <v>0</v>
      </c>
      <c r="P187" s="70">
        <v>283.76</v>
      </c>
      <c r="Q187" s="70">
        <v>11.62</v>
      </c>
      <c r="R187" s="70">
        <v>50</v>
      </c>
      <c r="S187" s="70"/>
      <c r="T187" s="70"/>
      <c r="U187" s="70"/>
      <c r="V187" s="70"/>
      <c r="W187" s="70"/>
      <c r="X187" s="70"/>
      <c r="Y187" s="70"/>
      <c r="Z187" s="70"/>
      <c r="AA187" s="70"/>
      <c r="AB187" s="70">
        <v>222.14</v>
      </c>
      <c r="AC187" s="70"/>
      <c r="AD187" s="70"/>
      <c r="AE187" s="70"/>
      <c r="AF187" s="70"/>
      <c r="AG187" s="70"/>
      <c r="AH187" s="70"/>
      <c r="AI187" s="70">
        <v>283.76</v>
      </c>
      <c r="AJ187" s="70">
        <v>17.2</v>
      </c>
      <c r="AK187" s="70"/>
      <c r="AL187" s="70"/>
      <c r="AM187" s="70">
        <v>2</v>
      </c>
      <c r="AN187" s="70"/>
      <c r="AO187" s="70">
        <v>2.5</v>
      </c>
      <c r="AP187" s="70"/>
      <c r="AQ187" s="70"/>
      <c r="AR187" s="70"/>
      <c r="AS187" s="70">
        <v>2.7</v>
      </c>
      <c r="AT187" s="70"/>
      <c r="AU187" s="70"/>
      <c r="AV187" s="70">
        <v>10</v>
      </c>
      <c r="AW187" s="70"/>
      <c r="AX187" s="70">
        <v>17.2</v>
      </c>
      <c r="AY187" s="70"/>
      <c r="AZ187" s="70"/>
      <c r="BA187" s="70">
        <v>0</v>
      </c>
      <c r="BB187" s="70">
        <v>17.2</v>
      </c>
      <c r="BC187" s="70">
        <v>30</v>
      </c>
      <c r="BD187" s="70">
        <v>30</v>
      </c>
      <c r="BE187" s="70"/>
      <c r="BF187" s="70"/>
      <c r="BG187" s="70">
        <v>30</v>
      </c>
      <c r="BH187" s="70">
        <v>16</v>
      </c>
      <c r="BI187" s="70">
        <v>16</v>
      </c>
      <c r="BJ187" s="70"/>
      <c r="BK187" s="70"/>
      <c r="BL187" s="70">
        <v>16</v>
      </c>
      <c r="BM187" s="70"/>
      <c r="BN187" s="70"/>
      <c r="BO187" s="70">
        <v>0</v>
      </c>
      <c r="BP187" s="70">
        <v>330.96</v>
      </c>
      <c r="BQ187" s="70"/>
      <c r="BR187" s="70"/>
    </row>
    <row r="188" spans="1:70" ht="96.75" x14ac:dyDescent="0.25">
      <c r="A188" s="70" t="s">
        <v>256</v>
      </c>
      <c r="B188" s="70" t="s">
        <v>257</v>
      </c>
      <c r="C188" s="70" t="s">
        <v>25</v>
      </c>
      <c r="D188" s="71" t="s">
        <v>71</v>
      </c>
      <c r="E188" s="70">
        <v>932</v>
      </c>
      <c r="F188" s="70" t="s">
        <v>4820</v>
      </c>
      <c r="G188" s="70" t="s">
        <v>38</v>
      </c>
      <c r="H188" s="70" t="s">
        <v>4821</v>
      </c>
      <c r="I188" s="71" t="s">
        <v>40</v>
      </c>
      <c r="J188" s="70">
        <v>6</v>
      </c>
      <c r="K188" s="70" t="s">
        <v>41</v>
      </c>
      <c r="L188" s="70" t="s">
        <v>41</v>
      </c>
      <c r="M188" s="70">
        <v>5</v>
      </c>
      <c r="N188" s="72" t="s">
        <v>5635</v>
      </c>
      <c r="O188" s="70">
        <v>50</v>
      </c>
      <c r="P188" s="70">
        <v>98.14</v>
      </c>
      <c r="Q188" s="70"/>
      <c r="R188" s="70"/>
      <c r="S188" s="70"/>
      <c r="T188" s="70"/>
      <c r="U188" s="70">
        <v>48.14</v>
      </c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>
        <v>0</v>
      </c>
      <c r="AI188" s="70">
        <v>98.14</v>
      </c>
      <c r="AJ188" s="70">
        <v>49.5</v>
      </c>
      <c r="AK188" s="70">
        <v>2.5</v>
      </c>
      <c r="AL188" s="70"/>
      <c r="AM188" s="70">
        <v>1</v>
      </c>
      <c r="AN188" s="70"/>
      <c r="AO188" s="70">
        <v>10</v>
      </c>
      <c r="AP188" s="70"/>
      <c r="AQ188" s="70">
        <v>36</v>
      </c>
      <c r="AR188" s="70"/>
      <c r="AS188" s="70"/>
      <c r="AT188" s="70"/>
      <c r="AU188" s="70"/>
      <c r="AV188" s="70"/>
      <c r="AW188" s="70"/>
      <c r="AX188" s="70">
        <v>49.5</v>
      </c>
      <c r="AY188" s="70"/>
      <c r="AZ188" s="70"/>
      <c r="BA188" s="70">
        <v>0</v>
      </c>
      <c r="BB188" s="70">
        <v>49.5</v>
      </c>
      <c r="BC188" s="70">
        <v>180</v>
      </c>
      <c r="BD188" s="70">
        <v>40</v>
      </c>
      <c r="BE188" s="70">
        <v>140</v>
      </c>
      <c r="BF188" s="70"/>
      <c r="BG188" s="70">
        <v>180</v>
      </c>
      <c r="BH188" s="70">
        <v>84</v>
      </c>
      <c r="BI188" s="70">
        <v>24</v>
      </c>
      <c r="BJ188" s="70">
        <v>60</v>
      </c>
      <c r="BK188" s="70"/>
      <c r="BL188" s="70">
        <v>84</v>
      </c>
      <c r="BM188" s="70"/>
      <c r="BN188" s="70"/>
      <c r="BO188" s="70">
        <v>0</v>
      </c>
      <c r="BP188" s="70">
        <v>327.64</v>
      </c>
      <c r="BQ188" s="70"/>
      <c r="BR188" s="70"/>
    </row>
    <row r="189" spans="1:70" ht="96.75" x14ac:dyDescent="0.25">
      <c r="A189" s="67" t="s">
        <v>3944</v>
      </c>
      <c r="B189" s="67" t="s">
        <v>3945</v>
      </c>
      <c r="C189" s="67" t="s">
        <v>157</v>
      </c>
      <c r="D189" s="68" t="s">
        <v>84</v>
      </c>
      <c r="E189" s="67">
        <v>932</v>
      </c>
      <c r="F189" s="67" t="s">
        <v>4820</v>
      </c>
      <c r="G189" s="67" t="s">
        <v>38</v>
      </c>
      <c r="H189" s="67" t="s">
        <v>4821</v>
      </c>
      <c r="I189" s="68" t="s">
        <v>40</v>
      </c>
      <c r="J189" s="67">
        <v>6</v>
      </c>
      <c r="K189" s="67" t="s">
        <v>41</v>
      </c>
      <c r="L189" s="67" t="s">
        <v>41</v>
      </c>
      <c r="M189" s="67">
        <v>4</v>
      </c>
      <c r="N189" s="69" t="s">
        <v>5649</v>
      </c>
      <c r="O189" s="67">
        <v>10</v>
      </c>
      <c r="P189" s="67">
        <v>259.89</v>
      </c>
      <c r="Q189" s="67">
        <v>0</v>
      </c>
      <c r="R189" s="67">
        <v>0</v>
      </c>
      <c r="S189" s="67">
        <v>0</v>
      </c>
      <c r="T189" s="67">
        <v>0</v>
      </c>
      <c r="U189" s="67">
        <v>0</v>
      </c>
      <c r="V189" s="67">
        <v>0</v>
      </c>
      <c r="W189" s="67">
        <v>0</v>
      </c>
      <c r="X189" s="67">
        <v>0</v>
      </c>
      <c r="Y189" s="67">
        <v>0</v>
      </c>
      <c r="Z189" s="67">
        <v>0</v>
      </c>
      <c r="AA189" s="67">
        <v>0</v>
      </c>
      <c r="AB189" s="67">
        <v>157.03</v>
      </c>
      <c r="AC189" s="67">
        <v>0</v>
      </c>
      <c r="AD189" s="67">
        <v>0</v>
      </c>
      <c r="AE189" s="67">
        <v>0</v>
      </c>
      <c r="AF189" s="67">
        <v>0</v>
      </c>
      <c r="AG189" s="67">
        <v>0</v>
      </c>
      <c r="AH189" s="67">
        <v>0</v>
      </c>
      <c r="AI189" s="67">
        <v>167.03</v>
      </c>
      <c r="AJ189" s="67">
        <v>36</v>
      </c>
      <c r="AK189" s="67">
        <v>0.5</v>
      </c>
      <c r="AL189" s="67">
        <v>0</v>
      </c>
      <c r="AM189" s="67">
        <v>0</v>
      </c>
      <c r="AN189" s="67">
        <v>0</v>
      </c>
      <c r="AO189" s="67">
        <v>0</v>
      </c>
      <c r="AP189" s="67">
        <v>0</v>
      </c>
      <c r="AQ189" s="67">
        <v>2</v>
      </c>
      <c r="AR189" s="67">
        <v>0</v>
      </c>
      <c r="AS189" s="67">
        <v>2.7</v>
      </c>
      <c r="AT189" s="67">
        <v>0</v>
      </c>
      <c r="AU189" s="67">
        <v>0</v>
      </c>
      <c r="AV189" s="67">
        <v>0</v>
      </c>
      <c r="AW189" s="67">
        <v>0</v>
      </c>
      <c r="AX189" s="67">
        <v>5.2</v>
      </c>
      <c r="AY189" s="67">
        <v>20</v>
      </c>
      <c r="AZ189" s="67">
        <v>0</v>
      </c>
      <c r="BA189" s="67">
        <v>20</v>
      </c>
      <c r="BB189" s="67">
        <v>25.2</v>
      </c>
      <c r="BC189" s="67">
        <v>30</v>
      </c>
      <c r="BD189" s="67">
        <v>30</v>
      </c>
      <c r="BE189" s="67">
        <v>0</v>
      </c>
      <c r="BF189" s="67">
        <v>0</v>
      </c>
      <c r="BG189" s="67">
        <v>30</v>
      </c>
      <c r="BH189" s="67">
        <v>16</v>
      </c>
      <c r="BI189" s="67">
        <v>16</v>
      </c>
      <c r="BJ189" s="67">
        <v>0</v>
      </c>
      <c r="BK189" s="67">
        <v>0</v>
      </c>
      <c r="BL189" s="67">
        <v>16</v>
      </c>
      <c r="BM189" s="67"/>
      <c r="BN189" s="67">
        <v>0</v>
      </c>
      <c r="BO189" s="67">
        <v>0</v>
      </c>
      <c r="BP189" s="67">
        <v>325.89</v>
      </c>
      <c r="BQ189" s="67">
        <v>222.23</v>
      </c>
      <c r="BR189" s="67">
        <v>16</v>
      </c>
    </row>
    <row r="190" spans="1:70" ht="96.75" x14ac:dyDescent="0.25">
      <c r="A190" s="67" t="s">
        <v>2406</v>
      </c>
      <c r="B190" s="67" t="s">
        <v>2407</v>
      </c>
      <c r="C190" s="67" t="s">
        <v>25</v>
      </c>
      <c r="D190" s="68" t="s">
        <v>71</v>
      </c>
      <c r="E190" s="67">
        <v>932</v>
      </c>
      <c r="F190" s="67" t="s">
        <v>4820</v>
      </c>
      <c r="G190" s="67" t="s">
        <v>38</v>
      </c>
      <c r="H190" s="67" t="s">
        <v>4821</v>
      </c>
      <c r="I190" s="68" t="s">
        <v>40</v>
      </c>
      <c r="J190" s="67">
        <v>6</v>
      </c>
      <c r="K190" s="67" t="s">
        <v>41</v>
      </c>
      <c r="L190" s="67" t="s">
        <v>41</v>
      </c>
      <c r="M190" s="67">
        <v>4</v>
      </c>
      <c r="N190" s="69" t="s">
        <v>5649</v>
      </c>
      <c r="O190" s="67">
        <v>10</v>
      </c>
      <c r="P190" s="67">
        <v>94.88</v>
      </c>
      <c r="Q190" s="67">
        <v>0</v>
      </c>
      <c r="R190" s="67">
        <v>0</v>
      </c>
      <c r="S190" s="67">
        <v>0</v>
      </c>
      <c r="T190" s="67">
        <v>0</v>
      </c>
      <c r="U190" s="67">
        <v>0</v>
      </c>
      <c r="V190" s="67">
        <v>0</v>
      </c>
      <c r="W190" s="67">
        <v>0</v>
      </c>
      <c r="X190" s="67">
        <v>31.51</v>
      </c>
      <c r="Y190" s="67">
        <v>0</v>
      </c>
      <c r="Z190" s="67">
        <v>0</v>
      </c>
      <c r="AA190" s="67">
        <v>13.37</v>
      </c>
      <c r="AB190" s="67">
        <v>0</v>
      </c>
      <c r="AC190" s="67">
        <v>0</v>
      </c>
      <c r="AD190" s="67">
        <v>0</v>
      </c>
      <c r="AE190" s="67">
        <v>0</v>
      </c>
      <c r="AF190" s="67">
        <v>0</v>
      </c>
      <c r="AG190" s="67">
        <v>0</v>
      </c>
      <c r="AH190" s="67">
        <v>0</v>
      </c>
      <c r="AI190" s="67">
        <v>54.88</v>
      </c>
      <c r="AJ190" s="67">
        <v>37.15</v>
      </c>
      <c r="AK190" s="67">
        <v>1</v>
      </c>
      <c r="AL190" s="67">
        <v>0</v>
      </c>
      <c r="AM190" s="67">
        <v>5</v>
      </c>
      <c r="AN190" s="67">
        <v>0</v>
      </c>
      <c r="AO190" s="67">
        <v>6.25</v>
      </c>
      <c r="AP190" s="67">
        <v>1.5</v>
      </c>
      <c r="AQ190" s="67">
        <v>0</v>
      </c>
      <c r="AR190" s="67">
        <v>0</v>
      </c>
      <c r="AS190" s="67">
        <v>2.7</v>
      </c>
      <c r="AT190" s="67">
        <v>0</v>
      </c>
      <c r="AU190" s="67">
        <v>0</v>
      </c>
      <c r="AV190" s="67">
        <v>0</v>
      </c>
      <c r="AW190" s="67">
        <v>0</v>
      </c>
      <c r="AX190" s="67">
        <v>16.45</v>
      </c>
      <c r="AY190" s="67">
        <v>0</v>
      </c>
      <c r="AZ190" s="67">
        <v>0</v>
      </c>
      <c r="BA190" s="67">
        <v>0</v>
      </c>
      <c r="BB190" s="67">
        <v>16.45</v>
      </c>
      <c r="BC190" s="67">
        <v>190</v>
      </c>
      <c r="BD190" s="67">
        <v>40</v>
      </c>
      <c r="BE190" s="67">
        <v>0</v>
      </c>
      <c r="BF190" s="67">
        <v>0</v>
      </c>
      <c r="BG190" s="67">
        <v>40</v>
      </c>
      <c r="BH190" s="67">
        <v>92</v>
      </c>
      <c r="BI190" s="67">
        <v>32</v>
      </c>
      <c r="BJ190" s="67">
        <v>60</v>
      </c>
      <c r="BK190" s="67">
        <v>0</v>
      </c>
      <c r="BL190" s="67">
        <v>92</v>
      </c>
      <c r="BM190" s="67"/>
      <c r="BN190" s="67">
        <v>0</v>
      </c>
      <c r="BO190" s="67">
        <v>0</v>
      </c>
      <c r="BP190" s="67">
        <v>322.02999999999997</v>
      </c>
      <c r="BQ190" s="67">
        <v>111.33</v>
      </c>
      <c r="BR190" s="67">
        <v>49</v>
      </c>
    </row>
    <row r="191" spans="1:70" ht="96.75" x14ac:dyDescent="0.25">
      <c r="A191" s="67" t="s">
        <v>3967</v>
      </c>
      <c r="B191" s="67" t="s">
        <v>3968</v>
      </c>
      <c r="C191" s="67" t="s">
        <v>419</v>
      </c>
      <c r="D191" s="68" t="s">
        <v>84</v>
      </c>
      <c r="E191" s="67">
        <v>932</v>
      </c>
      <c r="F191" s="67" t="s">
        <v>4820</v>
      </c>
      <c r="G191" s="67" t="s">
        <v>38</v>
      </c>
      <c r="H191" s="67" t="s">
        <v>4821</v>
      </c>
      <c r="I191" s="68" t="s">
        <v>40</v>
      </c>
      <c r="J191" s="67">
        <v>6</v>
      </c>
      <c r="K191" s="67" t="s">
        <v>41</v>
      </c>
      <c r="L191" s="67" t="s">
        <v>41</v>
      </c>
      <c r="M191" s="67">
        <v>1</v>
      </c>
      <c r="N191" s="74" t="s">
        <v>5649</v>
      </c>
      <c r="O191" s="67">
        <v>10</v>
      </c>
      <c r="P191" s="67">
        <v>134.85</v>
      </c>
      <c r="Q191" s="67"/>
      <c r="R191" s="67">
        <v>7</v>
      </c>
      <c r="S191" s="67">
        <v>1.25</v>
      </c>
      <c r="T191" s="67"/>
      <c r="U191" s="67"/>
      <c r="V191" s="67"/>
      <c r="W191" s="67"/>
      <c r="X191" s="67"/>
      <c r="Y191" s="67"/>
      <c r="Z191" s="67"/>
      <c r="AA191" s="67"/>
      <c r="AB191" s="67">
        <v>76.599999999999994</v>
      </c>
      <c r="AC191" s="67"/>
      <c r="AD191" s="67"/>
      <c r="AE191" s="67"/>
      <c r="AF191" s="67"/>
      <c r="AG191" s="67"/>
      <c r="AH191" s="67"/>
      <c r="AI191" s="67">
        <v>94.85</v>
      </c>
      <c r="AJ191" s="67">
        <v>40</v>
      </c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>
        <v>10</v>
      </c>
      <c r="AW191" s="67">
        <v>10</v>
      </c>
      <c r="AX191" s="67">
        <v>20</v>
      </c>
      <c r="AY191" s="67">
        <v>0</v>
      </c>
      <c r="AZ191" s="67"/>
      <c r="BA191" s="67">
        <v>0</v>
      </c>
      <c r="BB191" s="67">
        <v>20</v>
      </c>
      <c r="BC191" s="67">
        <v>140</v>
      </c>
      <c r="BD191" s="67"/>
      <c r="BE191" s="67">
        <v>0</v>
      </c>
      <c r="BF191" s="67"/>
      <c r="BG191" s="67">
        <v>0</v>
      </c>
      <c r="BH191" s="67">
        <v>60</v>
      </c>
      <c r="BI191" s="67"/>
      <c r="BJ191" s="67">
        <v>60</v>
      </c>
      <c r="BK191" s="67"/>
      <c r="BL191" s="67">
        <v>60</v>
      </c>
      <c r="BM191" s="67"/>
      <c r="BN191" s="67"/>
      <c r="BO191" s="67">
        <v>0</v>
      </c>
      <c r="BP191" s="67">
        <v>314.85000000000002</v>
      </c>
      <c r="BQ191" s="67">
        <v>114.85</v>
      </c>
      <c r="BR191" s="67">
        <v>47</v>
      </c>
    </row>
    <row r="192" spans="1:70" ht="156.75" x14ac:dyDescent="0.25">
      <c r="A192" s="70" t="s">
        <v>1928</v>
      </c>
      <c r="B192" s="70" t="s">
        <v>1929</v>
      </c>
      <c r="C192" s="70" t="s">
        <v>25</v>
      </c>
      <c r="D192" s="71" t="s">
        <v>26</v>
      </c>
      <c r="E192" s="70">
        <v>932</v>
      </c>
      <c r="F192" s="70" t="s">
        <v>4820</v>
      </c>
      <c r="G192" s="70" t="s">
        <v>38</v>
      </c>
      <c r="H192" s="70" t="s">
        <v>4821</v>
      </c>
      <c r="I192" s="71" t="s">
        <v>40</v>
      </c>
      <c r="J192" s="70">
        <v>6</v>
      </c>
      <c r="K192" s="70" t="s">
        <v>41</v>
      </c>
      <c r="L192" s="70" t="s">
        <v>41</v>
      </c>
      <c r="M192" s="70">
        <v>2</v>
      </c>
      <c r="N192" s="72" t="s">
        <v>5720</v>
      </c>
      <c r="O192" s="70">
        <v>50</v>
      </c>
      <c r="P192" s="70">
        <v>272.18099999999998</v>
      </c>
      <c r="Q192" s="70"/>
      <c r="R192" s="70"/>
      <c r="S192" s="70"/>
      <c r="T192" s="70"/>
      <c r="U192" s="70">
        <v>13.28</v>
      </c>
      <c r="V192" s="70"/>
      <c r="W192" s="70"/>
      <c r="X192" s="70">
        <v>12.33</v>
      </c>
      <c r="Y192" s="70"/>
      <c r="Z192" s="70"/>
      <c r="AA192" s="70">
        <v>97.41</v>
      </c>
      <c r="AB192" s="70"/>
      <c r="AC192" s="70"/>
      <c r="AD192" s="70"/>
      <c r="AE192" s="70">
        <v>99.161000000000001</v>
      </c>
      <c r="AF192" s="70"/>
      <c r="AG192" s="70"/>
      <c r="AH192" s="70"/>
      <c r="AI192" s="70">
        <v>272.18099999999998</v>
      </c>
      <c r="AJ192" s="70">
        <v>1.25</v>
      </c>
      <c r="AK192" s="70"/>
      <c r="AL192" s="70"/>
      <c r="AM192" s="70"/>
      <c r="AN192" s="70"/>
      <c r="AO192" s="70">
        <v>1.25</v>
      </c>
      <c r="AP192" s="70"/>
      <c r="AQ192" s="70"/>
      <c r="AR192" s="70"/>
      <c r="AS192" s="70"/>
      <c r="AT192" s="70"/>
      <c r="AU192" s="70"/>
      <c r="AV192" s="70"/>
      <c r="AW192" s="70"/>
      <c r="AX192" s="70">
        <v>1.25</v>
      </c>
      <c r="AY192" s="70"/>
      <c r="AZ192" s="70"/>
      <c r="BA192" s="70">
        <v>0</v>
      </c>
      <c r="BB192" s="70">
        <v>1.25</v>
      </c>
      <c r="BC192" s="70">
        <v>40</v>
      </c>
      <c r="BD192" s="70">
        <v>40</v>
      </c>
      <c r="BE192" s="70"/>
      <c r="BF192" s="70"/>
      <c r="BG192" s="70">
        <v>40</v>
      </c>
      <c r="BH192" s="70">
        <v>24</v>
      </c>
      <c r="BI192" s="70">
        <v>24</v>
      </c>
      <c r="BJ192" s="70"/>
      <c r="BK192" s="70"/>
      <c r="BL192" s="70">
        <v>24</v>
      </c>
      <c r="BM192" s="70"/>
      <c r="BN192" s="70"/>
      <c r="BO192" s="70">
        <v>0</v>
      </c>
      <c r="BP192" s="70">
        <v>313.43099999999998</v>
      </c>
      <c r="BQ192" s="70"/>
      <c r="BR192" s="70"/>
    </row>
    <row r="193" spans="1:70" ht="96.75" x14ac:dyDescent="0.25">
      <c r="A193" s="67" t="s">
        <v>291</v>
      </c>
      <c r="B193" s="67" t="s">
        <v>292</v>
      </c>
      <c r="C193" s="67" t="s">
        <v>57</v>
      </c>
      <c r="D193" s="68" t="s">
        <v>26</v>
      </c>
      <c r="E193" s="67">
        <v>932</v>
      </c>
      <c r="F193" s="67" t="s">
        <v>4820</v>
      </c>
      <c r="G193" s="67" t="s">
        <v>38</v>
      </c>
      <c r="H193" s="67" t="s">
        <v>4821</v>
      </c>
      <c r="I193" s="68" t="s">
        <v>40</v>
      </c>
      <c r="J193" s="67">
        <v>6</v>
      </c>
      <c r="K193" s="67" t="s">
        <v>41</v>
      </c>
      <c r="L193" s="67" t="s">
        <v>41</v>
      </c>
      <c r="M193" s="67">
        <v>1</v>
      </c>
      <c r="N193" s="69" t="s">
        <v>5649</v>
      </c>
      <c r="O193" s="67">
        <v>10</v>
      </c>
      <c r="P193" s="67">
        <v>220.4</v>
      </c>
      <c r="Q193" s="67">
        <v>0</v>
      </c>
      <c r="R193" s="67">
        <v>0</v>
      </c>
      <c r="S193" s="67">
        <v>0</v>
      </c>
      <c r="T193" s="67">
        <v>0</v>
      </c>
      <c r="U193" s="67">
        <v>0</v>
      </c>
      <c r="V193" s="67">
        <v>0</v>
      </c>
      <c r="W193" s="67">
        <v>0</v>
      </c>
      <c r="X193" s="67">
        <v>0</v>
      </c>
      <c r="Y193" s="67">
        <v>0</v>
      </c>
      <c r="Z193" s="67">
        <v>0</v>
      </c>
      <c r="AA193" s="67">
        <v>95.5</v>
      </c>
      <c r="AB193" s="67">
        <v>114.9</v>
      </c>
      <c r="AC193" s="67">
        <v>0</v>
      </c>
      <c r="AD193" s="67">
        <v>0</v>
      </c>
      <c r="AE193" s="67">
        <v>0</v>
      </c>
      <c r="AF193" s="67">
        <v>0</v>
      </c>
      <c r="AG193" s="67">
        <v>0</v>
      </c>
      <c r="AH193" s="67">
        <v>0</v>
      </c>
      <c r="AI193" s="67">
        <v>220.4</v>
      </c>
      <c r="AJ193" s="67">
        <v>30.3</v>
      </c>
      <c r="AK193" s="67">
        <v>0.5</v>
      </c>
      <c r="AL193" s="67">
        <v>0</v>
      </c>
      <c r="AM193" s="67">
        <v>1</v>
      </c>
      <c r="AN193" s="67">
        <v>0</v>
      </c>
      <c r="AO193" s="67">
        <v>3.75</v>
      </c>
      <c r="AP193" s="67">
        <v>0</v>
      </c>
      <c r="AQ193" s="67">
        <v>0</v>
      </c>
      <c r="AR193" s="67">
        <v>0</v>
      </c>
      <c r="AS193" s="67">
        <v>10.8</v>
      </c>
      <c r="AT193" s="67">
        <v>0</v>
      </c>
      <c r="AU193" s="67">
        <v>0</v>
      </c>
      <c r="AV193" s="67">
        <v>0</v>
      </c>
      <c r="AW193" s="67">
        <v>0</v>
      </c>
      <c r="AX193" s="67">
        <v>16.05</v>
      </c>
      <c r="AY193" s="67">
        <v>0</v>
      </c>
      <c r="AZ193" s="67">
        <v>0</v>
      </c>
      <c r="BA193" s="67">
        <v>0</v>
      </c>
      <c r="BB193" s="67">
        <v>16.05</v>
      </c>
      <c r="BC193" s="67">
        <v>50</v>
      </c>
      <c r="BD193" s="67">
        <v>50</v>
      </c>
      <c r="BE193" s="67">
        <v>0</v>
      </c>
      <c r="BF193" s="67">
        <v>0</v>
      </c>
      <c r="BG193" s="67">
        <v>50</v>
      </c>
      <c r="BH193" s="67">
        <v>32</v>
      </c>
      <c r="BI193" s="67">
        <v>32</v>
      </c>
      <c r="BJ193" s="67">
        <v>0</v>
      </c>
      <c r="BK193" s="67">
        <v>0</v>
      </c>
      <c r="BL193" s="67">
        <v>32</v>
      </c>
      <c r="BM193" s="67"/>
      <c r="BN193" s="67">
        <v>0</v>
      </c>
      <c r="BO193" s="67">
        <v>0</v>
      </c>
      <c r="BP193" s="67">
        <v>300.7</v>
      </c>
      <c r="BQ193" s="67">
        <v>286.45000000000005</v>
      </c>
      <c r="BR193" s="67">
        <v>2</v>
      </c>
    </row>
    <row r="194" spans="1:70" ht="96.75" x14ac:dyDescent="0.25">
      <c r="A194" s="67" t="s">
        <v>303</v>
      </c>
      <c r="B194" s="67" t="s">
        <v>304</v>
      </c>
      <c r="C194" s="67" t="s">
        <v>25</v>
      </c>
      <c r="D194" s="68" t="s">
        <v>168</v>
      </c>
      <c r="E194" s="67">
        <v>932</v>
      </c>
      <c r="F194" s="67" t="s">
        <v>4820</v>
      </c>
      <c r="G194" s="67" t="s">
        <v>38</v>
      </c>
      <c r="H194" s="67" t="s">
        <v>4821</v>
      </c>
      <c r="I194" s="68" t="s">
        <v>40</v>
      </c>
      <c r="J194" s="67">
        <v>6</v>
      </c>
      <c r="K194" s="67" t="s">
        <v>41</v>
      </c>
      <c r="L194" s="67" t="s">
        <v>41</v>
      </c>
      <c r="M194" s="67">
        <v>4</v>
      </c>
      <c r="N194" s="69" t="s">
        <v>5649</v>
      </c>
      <c r="O194" s="67">
        <v>10</v>
      </c>
      <c r="P194" s="67">
        <v>289.58</v>
      </c>
      <c r="Q194" s="67">
        <v>0</v>
      </c>
      <c r="R194" s="67">
        <v>33</v>
      </c>
      <c r="S194" s="67">
        <v>0</v>
      </c>
      <c r="T194" s="67">
        <v>77.5</v>
      </c>
      <c r="U194" s="67">
        <v>0</v>
      </c>
      <c r="V194" s="67">
        <v>0</v>
      </c>
      <c r="W194" s="67">
        <v>0</v>
      </c>
      <c r="X194" s="67">
        <v>8.2200000000000006</v>
      </c>
      <c r="Y194" s="67">
        <v>0</v>
      </c>
      <c r="Z194" s="67">
        <v>0</v>
      </c>
      <c r="AA194" s="67">
        <v>0</v>
      </c>
      <c r="AB194" s="67">
        <v>160.86000000000001</v>
      </c>
      <c r="AC194" s="67">
        <v>0</v>
      </c>
      <c r="AD194" s="67">
        <v>0</v>
      </c>
      <c r="AE194" s="67">
        <v>0</v>
      </c>
      <c r="AF194" s="67">
        <v>0</v>
      </c>
      <c r="AG194" s="67">
        <v>0</v>
      </c>
      <c r="AH194" s="67">
        <v>0</v>
      </c>
      <c r="AI194" s="67">
        <v>289.58000000000004</v>
      </c>
      <c r="AJ194" s="67"/>
      <c r="AK194" s="67">
        <v>0</v>
      </c>
      <c r="AL194" s="67">
        <v>0</v>
      </c>
      <c r="AM194" s="67">
        <v>0</v>
      </c>
      <c r="AN194" s="67">
        <v>0</v>
      </c>
      <c r="AO194" s="67">
        <v>0</v>
      </c>
      <c r="AP194" s="67">
        <v>0</v>
      </c>
      <c r="AQ194" s="67">
        <v>0</v>
      </c>
      <c r="AR194" s="67">
        <v>0</v>
      </c>
      <c r="AS194" s="67">
        <v>0</v>
      </c>
      <c r="AT194" s="67">
        <v>0</v>
      </c>
      <c r="AU194" s="67">
        <v>0</v>
      </c>
      <c r="AV194" s="67">
        <v>0</v>
      </c>
      <c r="AW194" s="67">
        <v>0</v>
      </c>
      <c r="AX194" s="67">
        <v>0</v>
      </c>
      <c r="AY194" s="67">
        <v>0</v>
      </c>
      <c r="AZ194" s="67">
        <v>0</v>
      </c>
      <c r="BA194" s="67">
        <v>0</v>
      </c>
      <c r="BB194" s="67">
        <v>0</v>
      </c>
      <c r="BC194" s="67"/>
      <c r="BD194" s="67">
        <v>0</v>
      </c>
      <c r="BE194" s="67">
        <v>0</v>
      </c>
      <c r="BF194" s="67">
        <v>0</v>
      </c>
      <c r="BG194" s="67">
        <v>0</v>
      </c>
      <c r="BH194" s="67"/>
      <c r="BI194" s="67">
        <v>0</v>
      </c>
      <c r="BJ194" s="67">
        <v>0</v>
      </c>
      <c r="BK194" s="67">
        <v>0</v>
      </c>
      <c r="BL194" s="67">
        <v>0</v>
      </c>
      <c r="BM194" s="67"/>
      <c r="BN194" s="67">
        <v>0</v>
      </c>
      <c r="BO194" s="67">
        <v>0</v>
      </c>
      <c r="BP194" s="67">
        <v>289.58</v>
      </c>
      <c r="BQ194" s="67">
        <v>289.58000000000004</v>
      </c>
      <c r="BR194" s="67">
        <v>1</v>
      </c>
    </row>
    <row r="195" spans="1:70" ht="96.75" x14ac:dyDescent="0.25">
      <c r="A195" s="67" t="s">
        <v>312</v>
      </c>
      <c r="B195" s="67" t="s">
        <v>313</v>
      </c>
      <c r="C195" s="67" t="s">
        <v>25</v>
      </c>
      <c r="D195" s="68" t="s">
        <v>71</v>
      </c>
      <c r="E195" s="67">
        <v>932</v>
      </c>
      <c r="F195" s="67" t="s">
        <v>4820</v>
      </c>
      <c r="G195" s="67" t="s">
        <v>38</v>
      </c>
      <c r="H195" s="67" t="s">
        <v>4821</v>
      </c>
      <c r="I195" s="68" t="s">
        <v>40</v>
      </c>
      <c r="J195" s="67">
        <v>6</v>
      </c>
      <c r="K195" s="67" t="s">
        <v>41</v>
      </c>
      <c r="L195" s="67" t="s">
        <v>41</v>
      </c>
      <c r="M195" s="67">
        <v>2</v>
      </c>
      <c r="N195" s="74" t="s">
        <v>5649</v>
      </c>
      <c r="O195" s="67">
        <v>10</v>
      </c>
      <c r="P195" s="67">
        <v>239.87</v>
      </c>
      <c r="Q195" s="67"/>
      <c r="R195" s="67"/>
      <c r="S195" s="67"/>
      <c r="T195" s="67"/>
      <c r="U195" s="67"/>
      <c r="V195" s="67"/>
      <c r="W195" s="67"/>
      <c r="X195" s="67">
        <v>5.48</v>
      </c>
      <c r="Y195" s="67"/>
      <c r="Z195" s="67"/>
      <c r="AA195" s="67">
        <v>32.47</v>
      </c>
      <c r="AB195" s="67">
        <v>91.92</v>
      </c>
      <c r="AC195" s="67"/>
      <c r="AD195" s="67"/>
      <c r="AE195" s="67"/>
      <c r="AF195" s="67"/>
      <c r="AG195" s="67"/>
      <c r="AH195" s="67">
        <v>100</v>
      </c>
      <c r="AI195" s="67">
        <v>239.87</v>
      </c>
      <c r="AJ195" s="67">
        <v>13</v>
      </c>
      <c r="AK195" s="67">
        <v>0.5</v>
      </c>
      <c r="AL195" s="67"/>
      <c r="AM195" s="67"/>
      <c r="AN195" s="67"/>
      <c r="AO195" s="67">
        <v>2.5</v>
      </c>
      <c r="AP195" s="67"/>
      <c r="AQ195" s="67"/>
      <c r="AR195" s="67"/>
      <c r="AS195" s="67"/>
      <c r="AT195" s="67"/>
      <c r="AU195" s="67"/>
      <c r="AV195" s="67"/>
      <c r="AW195" s="67">
        <v>10</v>
      </c>
      <c r="AX195" s="67">
        <v>13</v>
      </c>
      <c r="AY195" s="67"/>
      <c r="AZ195" s="67"/>
      <c r="BA195" s="67">
        <v>0</v>
      </c>
      <c r="BB195" s="67">
        <v>13</v>
      </c>
      <c r="BC195" s="67">
        <v>30</v>
      </c>
      <c r="BD195" s="67">
        <v>30</v>
      </c>
      <c r="BE195" s="67"/>
      <c r="BF195" s="67"/>
      <c r="BG195" s="67">
        <v>30</v>
      </c>
      <c r="BH195" s="67">
        <v>16</v>
      </c>
      <c r="BI195" s="67">
        <v>16</v>
      </c>
      <c r="BJ195" s="67"/>
      <c r="BK195" s="67"/>
      <c r="BL195" s="67">
        <v>16</v>
      </c>
      <c r="BM195" s="67"/>
      <c r="BN195" s="67"/>
      <c r="BO195" s="67">
        <v>0</v>
      </c>
      <c r="BP195" s="67">
        <v>282.87</v>
      </c>
      <c r="BQ195" s="67">
        <v>282.87</v>
      </c>
      <c r="BR195" s="67">
        <v>3</v>
      </c>
    </row>
    <row r="196" spans="1:70" ht="96.75" x14ac:dyDescent="0.25">
      <c r="A196" s="70" t="s">
        <v>1940</v>
      </c>
      <c r="B196" s="70" t="s">
        <v>1941</v>
      </c>
      <c r="C196" s="70" t="s">
        <v>25</v>
      </c>
      <c r="D196" s="71" t="s">
        <v>26</v>
      </c>
      <c r="E196" s="70">
        <v>932</v>
      </c>
      <c r="F196" s="70" t="s">
        <v>4820</v>
      </c>
      <c r="G196" s="70" t="s">
        <v>38</v>
      </c>
      <c r="H196" s="70" t="s">
        <v>4821</v>
      </c>
      <c r="I196" s="71" t="s">
        <v>40</v>
      </c>
      <c r="J196" s="70">
        <v>6</v>
      </c>
      <c r="K196" s="70" t="s">
        <v>41</v>
      </c>
      <c r="L196" s="70" t="s">
        <v>41</v>
      </c>
      <c r="M196" s="70">
        <v>4</v>
      </c>
      <c r="N196" s="72" t="s">
        <v>5636</v>
      </c>
      <c r="O196" s="70">
        <v>10</v>
      </c>
      <c r="P196" s="70">
        <v>234.9</v>
      </c>
      <c r="Q196" s="70"/>
      <c r="R196" s="70">
        <v>6</v>
      </c>
      <c r="S196" s="70">
        <v>48.75</v>
      </c>
      <c r="T196" s="70"/>
      <c r="U196" s="70"/>
      <c r="V196" s="70"/>
      <c r="W196" s="70"/>
      <c r="X196" s="70"/>
      <c r="Y196" s="70"/>
      <c r="Z196" s="70"/>
      <c r="AA196" s="70">
        <v>108.87</v>
      </c>
      <c r="AB196" s="70">
        <v>61.28</v>
      </c>
      <c r="AC196" s="70"/>
      <c r="AD196" s="70"/>
      <c r="AE196" s="70"/>
      <c r="AF196" s="70"/>
      <c r="AG196" s="70"/>
      <c r="AH196" s="70"/>
      <c r="AI196" s="70">
        <v>234.9</v>
      </c>
      <c r="AJ196" s="70">
        <v>13.75</v>
      </c>
      <c r="AK196" s="70"/>
      <c r="AL196" s="70"/>
      <c r="AM196" s="70"/>
      <c r="AN196" s="70"/>
      <c r="AO196" s="70">
        <v>3.75</v>
      </c>
      <c r="AP196" s="70"/>
      <c r="AQ196" s="70"/>
      <c r="AR196" s="70"/>
      <c r="AS196" s="70"/>
      <c r="AT196" s="70"/>
      <c r="AU196" s="70">
        <v>10</v>
      </c>
      <c r="AV196" s="70"/>
      <c r="AW196" s="70"/>
      <c r="AX196" s="70">
        <v>13.75</v>
      </c>
      <c r="AY196" s="70"/>
      <c r="AZ196" s="70"/>
      <c r="BA196" s="70">
        <v>0</v>
      </c>
      <c r="BB196" s="70">
        <v>13.75</v>
      </c>
      <c r="BC196" s="70">
        <v>30</v>
      </c>
      <c r="BD196" s="70">
        <v>30</v>
      </c>
      <c r="BE196" s="70"/>
      <c r="BF196" s="70"/>
      <c r="BG196" s="70">
        <v>30</v>
      </c>
      <c r="BH196" s="70">
        <v>16</v>
      </c>
      <c r="BI196" s="70">
        <v>16</v>
      </c>
      <c r="BJ196" s="70"/>
      <c r="BK196" s="70"/>
      <c r="BL196" s="70">
        <v>16</v>
      </c>
      <c r="BM196" s="70"/>
      <c r="BN196" s="70"/>
      <c r="BO196" s="70">
        <v>0</v>
      </c>
      <c r="BP196" s="70">
        <v>278.64999999999998</v>
      </c>
      <c r="BQ196" s="70"/>
      <c r="BR196" s="70"/>
    </row>
    <row r="197" spans="1:70" ht="96.75" x14ac:dyDescent="0.25">
      <c r="A197" s="67" t="s">
        <v>1950</v>
      </c>
      <c r="B197" s="67" t="s">
        <v>1951</v>
      </c>
      <c r="C197" s="67" t="s">
        <v>25</v>
      </c>
      <c r="D197" s="68" t="s">
        <v>71</v>
      </c>
      <c r="E197" s="67">
        <v>932</v>
      </c>
      <c r="F197" s="67" t="s">
        <v>4820</v>
      </c>
      <c r="G197" s="67" t="s">
        <v>38</v>
      </c>
      <c r="H197" s="67" t="s">
        <v>4821</v>
      </c>
      <c r="I197" s="68" t="s">
        <v>40</v>
      </c>
      <c r="J197" s="67">
        <v>6</v>
      </c>
      <c r="K197" s="67" t="s">
        <v>41</v>
      </c>
      <c r="L197" s="67" t="s">
        <v>41</v>
      </c>
      <c r="M197" s="67">
        <v>2</v>
      </c>
      <c r="N197" s="69" t="s">
        <v>5649</v>
      </c>
      <c r="O197" s="67">
        <v>10</v>
      </c>
      <c r="P197" s="67">
        <v>160.86000000000001</v>
      </c>
      <c r="Q197" s="67">
        <v>2.4900000000000002</v>
      </c>
      <c r="R197" s="67">
        <v>0</v>
      </c>
      <c r="S197" s="67">
        <v>0</v>
      </c>
      <c r="T197" s="67">
        <v>0</v>
      </c>
      <c r="U197" s="67">
        <v>87.98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42.13</v>
      </c>
      <c r="AC197" s="67">
        <v>0</v>
      </c>
      <c r="AD197" s="67">
        <v>0</v>
      </c>
      <c r="AE197" s="67">
        <v>0</v>
      </c>
      <c r="AF197" s="67">
        <v>0</v>
      </c>
      <c r="AG197" s="67">
        <v>0</v>
      </c>
      <c r="AH197" s="67">
        <v>0</v>
      </c>
      <c r="AI197" s="67">
        <v>142.6</v>
      </c>
      <c r="AJ197" s="67">
        <v>4.5</v>
      </c>
      <c r="AK197" s="67">
        <v>0.5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0.5</v>
      </c>
      <c r="AY197" s="67">
        <v>0</v>
      </c>
      <c r="AZ197" s="67">
        <v>0</v>
      </c>
      <c r="BA197" s="67">
        <v>0</v>
      </c>
      <c r="BB197" s="67">
        <v>0.5</v>
      </c>
      <c r="BC197" s="67">
        <v>110</v>
      </c>
      <c r="BD197" s="67">
        <v>60</v>
      </c>
      <c r="BE197" s="67">
        <v>0</v>
      </c>
      <c r="BF197" s="67">
        <v>0</v>
      </c>
      <c r="BG197" s="67">
        <v>60</v>
      </c>
      <c r="BH197" s="67">
        <v>55</v>
      </c>
      <c r="BI197" s="67">
        <v>40</v>
      </c>
      <c r="BJ197" s="67">
        <v>15</v>
      </c>
      <c r="BK197" s="67">
        <v>0</v>
      </c>
      <c r="BL197" s="67">
        <v>55</v>
      </c>
      <c r="BM197" s="67"/>
      <c r="BN197" s="67">
        <v>0</v>
      </c>
      <c r="BO197" s="67">
        <v>0</v>
      </c>
      <c r="BP197" s="67">
        <v>275.36</v>
      </c>
      <c r="BQ197" s="67">
        <v>203.1</v>
      </c>
      <c r="BR197" s="67">
        <v>22</v>
      </c>
    </row>
    <row r="198" spans="1:70" ht="96.75" x14ac:dyDescent="0.25">
      <c r="A198" s="67" t="s">
        <v>1182</v>
      </c>
      <c r="B198" s="67" t="s">
        <v>1183</v>
      </c>
      <c r="C198" s="67" t="s">
        <v>25</v>
      </c>
      <c r="D198" s="68" t="s">
        <v>168</v>
      </c>
      <c r="E198" s="67">
        <v>932</v>
      </c>
      <c r="F198" s="67" t="s">
        <v>4820</v>
      </c>
      <c r="G198" s="67" t="s">
        <v>38</v>
      </c>
      <c r="H198" s="67" t="s">
        <v>4821</v>
      </c>
      <c r="I198" s="68" t="s">
        <v>40</v>
      </c>
      <c r="J198" s="67">
        <v>6</v>
      </c>
      <c r="K198" s="67" t="s">
        <v>41</v>
      </c>
      <c r="L198" s="67" t="s">
        <v>41</v>
      </c>
      <c r="M198" s="67">
        <v>4</v>
      </c>
      <c r="N198" s="74" t="s">
        <v>5649</v>
      </c>
      <c r="O198" s="67">
        <v>10</v>
      </c>
      <c r="P198" s="67">
        <v>173.04</v>
      </c>
      <c r="Q198" s="67"/>
      <c r="R198" s="67"/>
      <c r="S198" s="67"/>
      <c r="T198" s="67"/>
      <c r="U198" s="67">
        <v>0</v>
      </c>
      <c r="V198" s="67"/>
      <c r="W198" s="67"/>
      <c r="X198" s="67">
        <v>5.48</v>
      </c>
      <c r="Y198" s="67"/>
      <c r="Z198" s="67"/>
      <c r="AA198" s="67"/>
      <c r="AB198" s="67">
        <v>45.96</v>
      </c>
      <c r="AC198" s="67"/>
      <c r="AD198" s="67"/>
      <c r="AE198" s="67"/>
      <c r="AF198" s="67"/>
      <c r="AG198" s="67">
        <v>91.68</v>
      </c>
      <c r="AH198" s="67"/>
      <c r="AI198" s="67">
        <v>153.12</v>
      </c>
      <c r="AJ198" s="67">
        <v>45</v>
      </c>
      <c r="AK198" s="67">
        <v>2.5</v>
      </c>
      <c r="AL198" s="67"/>
      <c r="AM198" s="67">
        <v>10</v>
      </c>
      <c r="AN198" s="67"/>
      <c r="AO198" s="67">
        <v>2.5</v>
      </c>
      <c r="AP198" s="67"/>
      <c r="AQ198" s="67"/>
      <c r="AR198" s="67"/>
      <c r="AS198" s="67"/>
      <c r="AT198" s="67"/>
      <c r="AU198" s="67"/>
      <c r="AV198" s="67"/>
      <c r="AW198" s="67">
        <v>0</v>
      </c>
      <c r="AX198" s="67">
        <v>15</v>
      </c>
      <c r="AY198" s="67">
        <v>20</v>
      </c>
      <c r="AZ198" s="67"/>
      <c r="BA198" s="67">
        <v>20</v>
      </c>
      <c r="BB198" s="67">
        <v>35</v>
      </c>
      <c r="BC198" s="67">
        <v>50</v>
      </c>
      <c r="BD198" s="67">
        <v>50</v>
      </c>
      <c r="BE198" s="67"/>
      <c r="BF198" s="67"/>
      <c r="BG198" s="67">
        <v>50</v>
      </c>
      <c r="BH198" s="67">
        <v>32</v>
      </c>
      <c r="BI198" s="67">
        <v>32</v>
      </c>
      <c r="BJ198" s="67"/>
      <c r="BK198" s="67"/>
      <c r="BL198" s="67">
        <v>32</v>
      </c>
      <c r="BM198" s="67"/>
      <c r="BN198" s="67"/>
      <c r="BO198" s="67">
        <v>0</v>
      </c>
      <c r="BP198" s="67">
        <v>268.04000000000002</v>
      </c>
      <c r="BQ198" s="67">
        <v>238.12</v>
      </c>
      <c r="BR198" s="67">
        <v>12</v>
      </c>
    </row>
    <row r="199" spans="1:70" ht="108.75" x14ac:dyDescent="0.25">
      <c r="A199" s="70" t="s">
        <v>4642</v>
      </c>
      <c r="B199" s="70" t="s">
        <v>4643</v>
      </c>
      <c r="C199" s="70" t="s">
        <v>25</v>
      </c>
      <c r="D199" s="71" t="s">
        <v>26</v>
      </c>
      <c r="E199" s="70">
        <v>932</v>
      </c>
      <c r="F199" s="70" t="s">
        <v>4820</v>
      </c>
      <c r="G199" s="70" t="s">
        <v>38</v>
      </c>
      <c r="H199" s="70" t="s">
        <v>4821</v>
      </c>
      <c r="I199" s="71" t="s">
        <v>40</v>
      </c>
      <c r="J199" s="70">
        <v>6</v>
      </c>
      <c r="K199" s="70" t="s">
        <v>41</v>
      </c>
      <c r="L199" s="70" t="s">
        <v>41</v>
      </c>
      <c r="M199" s="70">
        <v>2</v>
      </c>
      <c r="N199" s="72" t="s">
        <v>5644</v>
      </c>
      <c r="O199" s="70">
        <v>10</v>
      </c>
      <c r="P199" s="70">
        <v>171.88</v>
      </c>
      <c r="Q199" s="70"/>
      <c r="R199" s="70"/>
      <c r="S199" s="70"/>
      <c r="T199" s="70"/>
      <c r="U199" s="70"/>
      <c r="V199" s="70"/>
      <c r="W199" s="70"/>
      <c r="X199" s="70">
        <v>16.440000000000001</v>
      </c>
      <c r="Y199" s="70"/>
      <c r="Z199" s="70"/>
      <c r="AA199" s="70">
        <v>38.200000000000003</v>
      </c>
      <c r="AB199" s="70">
        <v>107.24</v>
      </c>
      <c r="AC199" s="70"/>
      <c r="AD199" s="70"/>
      <c r="AE199" s="70"/>
      <c r="AF199" s="70"/>
      <c r="AG199" s="70"/>
      <c r="AH199" s="70"/>
      <c r="AI199" s="70">
        <v>171.88</v>
      </c>
      <c r="AJ199" s="70">
        <v>33.9</v>
      </c>
      <c r="AK199" s="70"/>
      <c r="AL199" s="70"/>
      <c r="AM199" s="70">
        <v>1</v>
      </c>
      <c r="AN199" s="70"/>
      <c r="AO199" s="70">
        <v>7.5</v>
      </c>
      <c r="AP199" s="70"/>
      <c r="AQ199" s="70"/>
      <c r="AR199" s="70"/>
      <c r="AS199" s="70">
        <v>5.4</v>
      </c>
      <c r="AT199" s="70"/>
      <c r="AU199" s="70"/>
      <c r="AV199" s="70">
        <v>10</v>
      </c>
      <c r="AW199" s="70">
        <v>10</v>
      </c>
      <c r="AX199" s="70">
        <v>33.9</v>
      </c>
      <c r="AY199" s="70"/>
      <c r="AZ199" s="70"/>
      <c r="BA199" s="70">
        <v>0</v>
      </c>
      <c r="BB199" s="70">
        <v>33.9</v>
      </c>
      <c r="BC199" s="70">
        <v>60</v>
      </c>
      <c r="BD199" s="70">
        <v>60</v>
      </c>
      <c r="BE199" s="70"/>
      <c r="BF199" s="70"/>
      <c r="BG199" s="70">
        <v>60</v>
      </c>
      <c r="BH199" s="70">
        <v>40</v>
      </c>
      <c r="BI199" s="70">
        <v>40</v>
      </c>
      <c r="BJ199" s="70"/>
      <c r="BK199" s="70"/>
      <c r="BL199" s="70">
        <v>40</v>
      </c>
      <c r="BM199" s="70"/>
      <c r="BN199" s="70"/>
      <c r="BO199" s="70">
        <v>0</v>
      </c>
      <c r="BP199" s="70">
        <v>265.77999999999997</v>
      </c>
      <c r="BQ199" s="70"/>
      <c r="BR199" s="70"/>
    </row>
    <row r="200" spans="1:70" ht="120.75" x14ac:dyDescent="0.25">
      <c r="A200" s="70" t="s">
        <v>322</v>
      </c>
      <c r="B200" s="70" t="s">
        <v>323</v>
      </c>
      <c r="C200" s="70" t="s">
        <v>25</v>
      </c>
      <c r="D200" s="71" t="s">
        <v>26</v>
      </c>
      <c r="E200" s="70">
        <v>932</v>
      </c>
      <c r="F200" s="70" t="s">
        <v>4820</v>
      </c>
      <c r="G200" s="70" t="s">
        <v>38</v>
      </c>
      <c r="H200" s="70" t="s">
        <v>4821</v>
      </c>
      <c r="I200" s="71" t="s">
        <v>40</v>
      </c>
      <c r="J200" s="70">
        <v>6</v>
      </c>
      <c r="K200" s="70" t="s">
        <v>41</v>
      </c>
      <c r="L200" s="70" t="s">
        <v>41</v>
      </c>
      <c r="M200" s="70">
        <v>3</v>
      </c>
      <c r="N200" s="72" t="s">
        <v>5645</v>
      </c>
      <c r="O200" s="70">
        <v>10</v>
      </c>
      <c r="P200" s="70">
        <v>176.34</v>
      </c>
      <c r="Q200" s="70"/>
      <c r="R200" s="70"/>
      <c r="S200" s="70"/>
      <c r="T200" s="70"/>
      <c r="U200" s="70"/>
      <c r="V200" s="70"/>
      <c r="W200" s="70"/>
      <c r="X200" s="70">
        <v>5.48</v>
      </c>
      <c r="Y200" s="70"/>
      <c r="Z200" s="70"/>
      <c r="AA200" s="70"/>
      <c r="AB200" s="70">
        <v>160.86000000000001</v>
      </c>
      <c r="AC200" s="70"/>
      <c r="AD200" s="70"/>
      <c r="AE200" s="70"/>
      <c r="AF200" s="70"/>
      <c r="AG200" s="70"/>
      <c r="AH200" s="70"/>
      <c r="AI200" s="70">
        <v>176.34</v>
      </c>
      <c r="AJ200" s="70">
        <v>82.4</v>
      </c>
      <c r="AK200" s="70"/>
      <c r="AL200" s="70"/>
      <c r="AM200" s="70">
        <v>1</v>
      </c>
      <c r="AN200" s="70"/>
      <c r="AO200" s="70">
        <v>15</v>
      </c>
      <c r="AP200" s="70"/>
      <c r="AQ200" s="70">
        <v>24</v>
      </c>
      <c r="AR200" s="70"/>
      <c r="AS200" s="70">
        <v>32.4</v>
      </c>
      <c r="AT200" s="70"/>
      <c r="AU200" s="70"/>
      <c r="AV200" s="70">
        <v>10</v>
      </c>
      <c r="AW200" s="70"/>
      <c r="AX200" s="70">
        <v>82.4</v>
      </c>
      <c r="AY200" s="70"/>
      <c r="AZ200" s="70"/>
      <c r="BA200" s="70">
        <v>0</v>
      </c>
      <c r="BB200" s="70">
        <v>82.4</v>
      </c>
      <c r="BC200" s="70"/>
      <c r="BD200" s="70"/>
      <c r="BE200" s="70"/>
      <c r="BF200" s="70"/>
      <c r="BG200" s="70">
        <v>0</v>
      </c>
      <c r="BH200" s="70"/>
      <c r="BI200" s="70"/>
      <c r="BJ200" s="70"/>
      <c r="BK200" s="70"/>
      <c r="BL200" s="70">
        <v>0</v>
      </c>
      <c r="BM200" s="70"/>
      <c r="BN200" s="70"/>
      <c r="BO200" s="70">
        <v>0</v>
      </c>
      <c r="BP200" s="70">
        <v>258.74</v>
      </c>
      <c r="BQ200" s="70"/>
      <c r="BR200" s="70"/>
    </row>
    <row r="201" spans="1:70" ht="96.75" x14ac:dyDescent="0.25">
      <c r="A201" s="67" t="s">
        <v>333</v>
      </c>
      <c r="B201" s="67" t="s">
        <v>334</v>
      </c>
      <c r="C201" s="67" t="s">
        <v>25</v>
      </c>
      <c r="D201" s="68" t="s">
        <v>168</v>
      </c>
      <c r="E201" s="67">
        <v>932</v>
      </c>
      <c r="F201" s="67" t="s">
        <v>4820</v>
      </c>
      <c r="G201" s="67" t="s">
        <v>38</v>
      </c>
      <c r="H201" s="67" t="s">
        <v>4821</v>
      </c>
      <c r="I201" s="68" t="s">
        <v>40</v>
      </c>
      <c r="J201" s="67">
        <v>6</v>
      </c>
      <c r="K201" s="67" t="s">
        <v>41</v>
      </c>
      <c r="L201" s="67" t="s">
        <v>41</v>
      </c>
      <c r="M201" s="67">
        <v>2</v>
      </c>
      <c r="N201" s="74" t="s">
        <v>5649</v>
      </c>
      <c r="O201" s="67">
        <v>10</v>
      </c>
      <c r="P201" s="67">
        <v>170.58</v>
      </c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>
        <v>53.62</v>
      </c>
      <c r="AC201" s="67"/>
      <c r="AD201" s="67"/>
      <c r="AE201" s="67"/>
      <c r="AF201" s="67"/>
      <c r="AG201" s="67">
        <v>91.68</v>
      </c>
      <c r="AH201" s="67"/>
      <c r="AI201" s="67">
        <v>155.30000000000001</v>
      </c>
      <c r="AJ201" s="67">
        <v>27.25</v>
      </c>
      <c r="AK201" s="67">
        <v>0.5</v>
      </c>
      <c r="AL201" s="67"/>
      <c r="AM201" s="67">
        <v>3</v>
      </c>
      <c r="AN201" s="67"/>
      <c r="AO201" s="67">
        <v>0</v>
      </c>
      <c r="AP201" s="67"/>
      <c r="AQ201" s="67"/>
      <c r="AR201" s="67"/>
      <c r="AS201" s="67"/>
      <c r="AT201" s="67"/>
      <c r="AU201" s="67"/>
      <c r="AV201" s="67"/>
      <c r="AW201" s="67"/>
      <c r="AX201" s="67">
        <v>3.5</v>
      </c>
      <c r="AY201" s="67">
        <v>20</v>
      </c>
      <c r="AZ201" s="67"/>
      <c r="BA201" s="67">
        <v>20</v>
      </c>
      <c r="BB201" s="67">
        <v>23.5</v>
      </c>
      <c r="BC201" s="67">
        <v>60</v>
      </c>
      <c r="BD201" s="67">
        <v>60</v>
      </c>
      <c r="BE201" s="67"/>
      <c r="BF201" s="67"/>
      <c r="BG201" s="67">
        <v>60</v>
      </c>
      <c r="BH201" s="67">
        <v>40</v>
      </c>
      <c r="BI201" s="67">
        <v>40</v>
      </c>
      <c r="BJ201" s="67"/>
      <c r="BK201" s="67"/>
      <c r="BL201" s="67">
        <v>40</v>
      </c>
      <c r="BM201" s="67"/>
      <c r="BN201" s="67"/>
      <c r="BO201" s="67">
        <v>0</v>
      </c>
      <c r="BP201" s="67">
        <v>257.83</v>
      </c>
      <c r="BQ201" s="67">
        <v>238.8</v>
      </c>
      <c r="BR201" s="67">
        <v>11</v>
      </c>
    </row>
    <row r="202" spans="1:70" ht="180.75" x14ac:dyDescent="0.25">
      <c r="A202" s="70" t="s">
        <v>344</v>
      </c>
      <c r="B202" s="70" t="s">
        <v>345</v>
      </c>
      <c r="C202" s="70" t="s">
        <v>25</v>
      </c>
      <c r="D202" s="71" t="s">
        <v>98</v>
      </c>
      <c r="E202" s="70">
        <v>932</v>
      </c>
      <c r="F202" s="70" t="s">
        <v>4820</v>
      </c>
      <c r="G202" s="70" t="s">
        <v>38</v>
      </c>
      <c r="H202" s="70" t="s">
        <v>4821</v>
      </c>
      <c r="I202" s="71" t="s">
        <v>40</v>
      </c>
      <c r="J202" s="70">
        <v>6</v>
      </c>
      <c r="K202" s="70" t="s">
        <v>41</v>
      </c>
      <c r="L202" s="70" t="s">
        <v>41</v>
      </c>
      <c r="M202" s="70">
        <v>3</v>
      </c>
      <c r="N202" s="72" t="s">
        <v>5642</v>
      </c>
      <c r="O202" s="70">
        <v>10</v>
      </c>
      <c r="P202" s="70">
        <v>10</v>
      </c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>
        <v>10</v>
      </c>
      <c r="AJ202" s="70">
        <v>94.7</v>
      </c>
      <c r="AK202" s="70"/>
      <c r="AL202" s="70"/>
      <c r="AM202" s="70"/>
      <c r="AN202" s="70">
        <v>1.25</v>
      </c>
      <c r="AO202" s="70">
        <v>3.75</v>
      </c>
      <c r="AP202" s="70"/>
      <c r="AQ202" s="70"/>
      <c r="AR202" s="70"/>
      <c r="AS202" s="70">
        <v>2.7</v>
      </c>
      <c r="AT202" s="70">
        <v>7</v>
      </c>
      <c r="AU202" s="70">
        <v>10</v>
      </c>
      <c r="AV202" s="70"/>
      <c r="AW202" s="70"/>
      <c r="AX202" s="70">
        <v>24.7</v>
      </c>
      <c r="AY202" s="70"/>
      <c r="AZ202" s="70">
        <v>70</v>
      </c>
      <c r="BA202" s="70">
        <v>70</v>
      </c>
      <c r="BB202" s="70">
        <v>94.7</v>
      </c>
      <c r="BC202" s="70">
        <v>150</v>
      </c>
      <c r="BD202" s="70">
        <v>40</v>
      </c>
      <c r="BE202" s="70">
        <v>110</v>
      </c>
      <c r="BF202" s="70"/>
      <c r="BG202" s="70">
        <v>150</v>
      </c>
      <c r="BH202" s="70">
        <v>69</v>
      </c>
      <c r="BI202" s="70">
        <v>24</v>
      </c>
      <c r="BJ202" s="70">
        <v>45</v>
      </c>
      <c r="BK202" s="70"/>
      <c r="BL202" s="70">
        <v>69</v>
      </c>
      <c r="BM202" s="70"/>
      <c r="BN202" s="70"/>
      <c r="BO202" s="70">
        <v>0</v>
      </c>
      <c r="BP202" s="70">
        <v>254.7</v>
      </c>
      <c r="BQ202" s="70"/>
      <c r="BR202" s="70"/>
    </row>
    <row r="203" spans="1:70" ht="96.75" x14ac:dyDescent="0.25">
      <c r="A203" s="67" t="s">
        <v>354</v>
      </c>
      <c r="B203" s="67" t="s">
        <v>355</v>
      </c>
      <c r="C203" s="67" t="s">
        <v>25</v>
      </c>
      <c r="D203" s="68" t="s">
        <v>26</v>
      </c>
      <c r="E203" s="67">
        <v>932</v>
      </c>
      <c r="F203" s="67" t="s">
        <v>4820</v>
      </c>
      <c r="G203" s="67" t="s">
        <v>38</v>
      </c>
      <c r="H203" s="67" t="s">
        <v>4821</v>
      </c>
      <c r="I203" s="68" t="s">
        <v>40</v>
      </c>
      <c r="J203" s="67">
        <v>6</v>
      </c>
      <c r="K203" s="67" t="s">
        <v>41</v>
      </c>
      <c r="L203" s="67" t="s">
        <v>41</v>
      </c>
      <c r="M203" s="67">
        <v>3</v>
      </c>
      <c r="N203" s="69" t="s">
        <v>5649</v>
      </c>
      <c r="O203" s="67">
        <v>10</v>
      </c>
      <c r="P203" s="67">
        <v>190.65</v>
      </c>
      <c r="Q203" s="67">
        <v>0</v>
      </c>
      <c r="R203" s="67">
        <v>0</v>
      </c>
      <c r="S203" s="67">
        <v>0</v>
      </c>
      <c r="T203" s="67">
        <v>0</v>
      </c>
      <c r="U203" s="67">
        <v>8.3000000000000007</v>
      </c>
      <c r="V203" s="67">
        <v>0</v>
      </c>
      <c r="W203" s="67">
        <v>0</v>
      </c>
      <c r="X203" s="67">
        <v>0</v>
      </c>
      <c r="Y203" s="67">
        <v>0</v>
      </c>
      <c r="Z203" s="67">
        <v>0</v>
      </c>
      <c r="AA203" s="67">
        <v>0</v>
      </c>
      <c r="AB203" s="67">
        <v>172.35</v>
      </c>
      <c r="AC203" s="67">
        <v>0</v>
      </c>
      <c r="AD203" s="67">
        <v>0</v>
      </c>
      <c r="AE203" s="67">
        <v>0</v>
      </c>
      <c r="AF203" s="67">
        <v>0</v>
      </c>
      <c r="AG203" s="67">
        <v>0</v>
      </c>
      <c r="AH203" s="67">
        <v>0</v>
      </c>
      <c r="AI203" s="67">
        <v>190.65</v>
      </c>
      <c r="AJ203" s="67">
        <v>26.75</v>
      </c>
      <c r="AK203" s="67">
        <v>0.5</v>
      </c>
      <c r="AL203" s="67">
        <v>0</v>
      </c>
      <c r="AM203" s="67">
        <v>0</v>
      </c>
      <c r="AN203" s="67">
        <v>0</v>
      </c>
      <c r="AO203" s="67">
        <v>4.5</v>
      </c>
      <c r="AP203" s="67">
        <v>0</v>
      </c>
      <c r="AQ203" s="67">
        <v>0</v>
      </c>
      <c r="AR203" s="67">
        <v>0</v>
      </c>
      <c r="AS203" s="67">
        <v>0</v>
      </c>
      <c r="AT203" s="67">
        <v>0</v>
      </c>
      <c r="AU203" s="67">
        <v>0</v>
      </c>
      <c r="AV203" s="67">
        <v>10</v>
      </c>
      <c r="AW203" s="67">
        <v>10</v>
      </c>
      <c r="AX203" s="67">
        <v>25</v>
      </c>
      <c r="AY203" s="67">
        <v>0</v>
      </c>
      <c r="AZ203" s="67">
        <v>0</v>
      </c>
      <c r="BA203" s="67">
        <v>0</v>
      </c>
      <c r="BB203" s="67">
        <v>25</v>
      </c>
      <c r="BC203" s="67">
        <v>30</v>
      </c>
      <c r="BD203" s="67">
        <v>30</v>
      </c>
      <c r="BE203" s="67">
        <v>0</v>
      </c>
      <c r="BF203" s="67">
        <v>0</v>
      </c>
      <c r="BG203" s="67">
        <v>30</v>
      </c>
      <c r="BH203" s="67">
        <v>16</v>
      </c>
      <c r="BI203" s="67">
        <v>16</v>
      </c>
      <c r="BJ203" s="67">
        <v>0</v>
      </c>
      <c r="BK203" s="67">
        <v>0</v>
      </c>
      <c r="BL203" s="67">
        <v>16</v>
      </c>
      <c r="BM203" s="67"/>
      <c r="BN203" s="67">
        <v>0</v>
      </c>
      <c r="BO203" s="67">
        <v>0</v>
      </c>
      <c r="BP203" s="67">
        <v>247.4</v>
      </c>
      <c r="BQ203" s="67">
        <v>245.65</v>
      </c>
      <c r="BR203" s="67">
        <v>8</v>
      </c>
    </row>
    <row r="204" spans="1:70" ht="96.75" x14ac:dyDescent="0.25">
      <c r="A204" s="70" t="s">
        <v>3990</v>
      </c>
      <c r="B204" s="70" t="s">
        <v>3991</v>
      </c>
      <c r="C204" s="70" t="s">
        <v>157</v>
      </c>
      <c r="D204" s="71" t="s">
        <v>84</v>
      </c>
      <c r="E204" s="70">
        <v>932</v>
      </c>
      <c r="F204" s="70" t="s">
        <v>4820</v>
      </c>
      <c r="G204" s="70" t="s">
        <v>38</v>
      </c>
      <c r="H204" s="70" t="s">
        <v>4821</v>
      </c>
      <c r="I204" s="71" t="s">
        <v>40</v>
      </c>
      <c r="J204" s="70">
        <v>6</v>
      </c>
      <c r="K204" s="70" t="s">
        <v>41</v>
      </c>
      <c r="L204" s="70" t="s">
        <v>41</v>
      </c>
      <c r="M204" s="70">
        <v>2</v>
      </c>
      <c r="N204" s="72" t="s">
        <v>5635</v>
      </c>
      <c r="O204" s="70">
        <v>50</v>
      </c>
      <c r="P204" s="70">
        <v>213.916</v>
      </c>
      <c r="Q204" s="70"/>
      <c r="R204" s="70">
        <v>2</v>
      </c>
      <c r="S204" s="70"/>
      <c r="T204" s="70"/>
      <c r="U204" s="70"/>
      <c r="V204" s="70"/>
      <c r="W204" s="70"/>
      <c r="X204" s="70"/>
      <c r="Y204" s="70"/>
      <c r="Z204" s="70"/>
      <c r="AA204" s="70"/>
      <c r="AB204" s="70">
        <v>91.92</v>
      </c>
      <c r="AC204" s="70"/>
      <c r="AD204" s="70"/>
      <c r="AE204" s="70">
        <v>69.995999999999995</v>
      </c>
      <c r="AF204" s="70"/>
      <c r="AG204" s="70"/>
      <c r="AH204" s="70"/>
      <c r="AI204" s="70">
        <v>213.916</v>
      </c>
      <c r="AJ204" s="70">
        <v>2</v>
      </c>
      <c r="AK204" s="70"/>
      <c r="AL204" s="70"/>
      <c r="AM204" s="70">
        <v>2</v>
      </c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>
        <v>2</v>
      </c>
      <c r="AY204" s="70"/>
      <c r="AZ204" s="70"/>
      <c r="BA204" s="70">
        <v>0</v>
      </c>
      <c r="BB204" s="70">
        <v>2</v>
      </c>
      <c r="BC204" s="70">
        <v>30</v>
      </c>
      <c r="BD204" s="70">
        <v>30</v>
      </c>
      <c r="BE204" s="70"/>
      <c r="BF204" s="70"/>
      <c r="BG204" s="70">
        <v>30</v>
      </c>
      <c r="BH204" s="70">
        <v>16</v>
      </c>
      <c r="BI204" s="70">
        <v>16</v>
      </c>
      <c r="BJ204" s="70"/>
      <c r="BK204" s="70"/>
      <c r="BL204" s="70">
        <v>16</v>
      </c>
      <c r="BM204" s="70"/>
      <c r="BN204" s="70"/>
      <c r="BO204" s="70">
        <v>0</v>
      </c>
      <c r="BP204" s="70">
        <v>245.916</v>
      </c>
      <c r="BQ204" s="70"/>
      <c r="BR204" s="70"/>
    </row>
    <row r="205" spans="1:70" ht="108.75" x14ac:dyDescent="0.25">
      <c r="A205" s="70" t="s">
        <v>366</v>
      </c>
      <c r="B205" s="70" t="s">
        <v>367</v>
      </c>
      <c r="C205" s="70" t="s">
        <v>236</v>
      </c>
      <c r="D205" s="71" t="s">
        <v>71</v>
      </c>
      <c r="E205" s="70">
        <v>932</v>
      </c>
      <c r="F205" s="70" t="s">
        <v>4820</v>
      </c>
      <c r="G205" s="70" t="s">
        <v>38</v>
      </c>
      <c r="H205" s="70" t="s">
        <v>4821</v>
      </c>
      <c r="I205" s="71" t="s">
        <v>40</v>
      </c>
      <c r="J205" s="70">
        <v>6</v>
      </c>
      <c r="K205" s="70" t="s">
        <v>41</v>
      </c>
      <c r="L205" s="70" t="s">
        <v>41</v>
      </c>
      <c r="M205" s="70">
        <v>3</v>
      </c>
      <c r="N205" s="72" t="s">
        <v>5643</v>
      </c>
      <c r="O205" s="70">
        <v>50</v>
      </c>
      <c r="P205" s="70">
        <v>183.7</v>
      </c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>
        <v>133.69999999999999</v>
      </c>
      <c r="AB205" s="70"/>
      <c r="AC205" s="70"/>
      <c r="AD205" s="70"/>
      <c r="AE205" s="70"/>
      <c r="AF205" s="70"/>
      <c r="AG205" s="70"/>
      <c r="AH205" s="70"/>
      <c r="AI205" s="70">
        <v>183.7</v>
      </c>
      <c r="AJ205" s="70">
        <v>29</v>
      </c>
      <c r="AK205" s="70"/>
      <c r="AL205" s="70"/>
      <c r="AM205" s="70">
        <v>4</v>
      </c>
      <c r="AN205" s="70"/>
      <c r="AO205" s="70">
        <v>5</v>
      </c>
      <c r="AP205" s="70"/>
      <c r="AQ205" s="70"/>
      <c r="AR205" s="70"/>
      <c r="AS205" s="70"/>
      <c r="AT205" s="70"/>
      <c r="AU205" s="70"/>
      <c r="AV205" s="70"/>
      <c r="AW205" s="70"/>
      <c r="AX205" s="70">
        <v>9</v>
      </c>
      <c r="AY205" s="70">
        <v>20</v>
      </c>
      <c r="AZ205" s="70"/>
      <c r="BA205" s="70">
        <v>20</v>
      </c>
      <c r="BB205" s="70">
        <v>29</v>
      </c>
      <c r="BC205" s="70">
        <v>30</v>
      </c>
      <c r="BD205" s="70">
        <v>30</v>
      </c>
      <c r="BE205" s="70"/>
      <c r="BF205" s="70"/>
      <c r="BG205" s="70">
        <v>30</v>
      </c>
      <c r="BH205" s="70">
        <v>16</v>
      </c>
      <c r="BI205" s="70">
        <v>16</v>
      </c>
      <c r="BJ205" s="70"/>
      <c r="BK205" s="70"/>
      <c r="BL205" s="70">
        <v>16</v>
      </c>
      <c r="BM205" s="70"/>
      <c r="BN205" s="70"/>
      <c r="BO205" s="70">
        <v>0</v>
      </c>
      <c r="BP205" s="70">
        <v>242.7</v>
      </c>
      <c r="BQ205" s="70"/>
      <c r="BR205" s="70"/>
    </row>
    <row r="206" spans="1:70" ht="96.75" x14ac:dyDescent="0.25">
      <c r="A206" s="67" t="s">
        <v>3466</v>
      </c>
      <c r="B206" s="67" t="s">
        <v>3467</v>
      </c>
      <c r="C206" s="67" t="s">
        <v>267</v>
      </c>
      <c r="D206" s="68" t="s">
        <v>98</v>
      </c>
      <c r="E206" s="67">
        <v>932</v>
      </c>
      <c r="F206" s="67" t="s">
        <v>4820</v>
      </c>
      <c r="G206" s="67" t="s">
        <v>38</v>
      </c>
      <c r="H206" s="67" t="s">
        <v>4821</v>
      </c>
      <c r="I206" s="68" t="s">
        <v>40</v>
      </c>
      <c r="J206" s="67">
        <v>6</v>
      </c>
      <c r="K206" s="67" t="s">
        <v>41</v>
      </c>
      <c r="L206" s="67" t="s">
        <v>41</v>
      </c>
      <c r="M206" s="67">
        <v>3</v>
      </c>
      <c r="N206" s="69" t="s">
        <v>5649</v>
      </c>
      <c r="O206" s="67">
        <v>0</v>
      </c>
      <c r="P206" s="67">
        <v>100</v>
      </c>
      <c r="Q206" s="67">
        <v>0</v>
      </c>
      <c r="R206" s="67">
        <v>0</v>
      </c>
      <c r="S206" s="67">
        <v>0</v>
      </c>
      <c r="T206" s="67">
        <v>0</v>
      </c>
      <c r="U206" s="67">
        <v>0</v>
      </c>
      <c r="V206" s="67">
        <v>0</v>
      </c>
      <c r="W206" s="67">
        <v>0</v>
      </c>
      <c r="X206" s="67">
        <v>0</v>
      </c>
      <c r="Y206" s="67">
        <v>0</v>
      </c>
      <c r="Z206" s="67">
        <v>0</v>
      </c>
      <c r="AA206" s="67">
        <v>0</v>
      </c>
      <c r="AB206" s="67">
        <v>0</v>
      </c>
      <c r="AC206" s="67">
        <v>0</v>
      </c>
      <c r="AD206" s="67">
        <v>0</v>
      </c>
      <c r="AE206" s="67">
        <v>0</v>
      </c>
      <c r="AF206" s="67">
        <v>0</v>
      </c>
      <c r="AG206" s="67">
        <v>0</v>
      </c>
      <c r="AH206" s="67">
        <v>0</v>
      </c>
      <c r="AI206" s="73" t="s">
        <v>5733</v>
      </c>
      <c r="AJ206" s="67">
        <v>1</v>
      </c>
      <c r="AK206" s="67">
        <v>0</v>
      </c>
      <c r="AL206" s="67">
        <v>0</v>
      </c>
      <c r="AM206" s="67">
        <v>0</v>
      </c>
      <c r="AN206" s="67">
        <v>0</v>
      </c>
      <c r="AO206" s="67">
        <v>0</v>
      </c>
      <c r="AP206" s="67">
        <v>0</v>
      </c>
      <c r="AQ206" s="67">
        <v>0</v>
      </c>
      <c r="AR206" s="67">
        <v>0</v>
      </c>
      <c r="AS206" s="67">
        <v>0</v>
      </c>
      <c r="AT206" s="67">
        <v>0</v>
      </c>
      <c r="AU206" s="67">
        <v>0</v>
      </c>
      <c r="AV206" s="67">
        <v>0</v>
      </c>
      <c r="AW206" s="67">
        <v>0</v>
      </c>
      <c r="AX206" s="67">
        <v>0</v>
      </c>
      <c r="AY206" s="67">
        <v>0</v>
      </c>
      <c r="AZ206" s="67">
        <v>0</v>
      </c>
      <c r="BA206" s="67">
        <v>0</v>
      </c>
      <c r="BB206" s="73" t="s">
        <v>5733</v>
      </c>
      <c r="BC206" s="67">
        <v>140</v>
      </c>
      <c r="BD206" s="67">
        <v>0</v>
      </c>
      <c r="BE206" s="67">
        <v>0</v>
      </c>
      <c r="BF206" s="67">
        <v>0</v>
      </c>
      <c r="BG206" s="73" t="s">
        <v>5733</v>
      </c>
      <c r="BH206" s="67">
        <v>60</v>
      </c>
      <c r="BI206" s="67">
        <v>0</v>
      </c>
      <c r="BJ206" s="67">
        <v>60</v>
      </c>
      <c r="BK206" s="67">
        <v>0</v>
      </c>
      <c r="BL206" s="67">
        <v>60</v>
      </c>
      <c r="BM206" s="67"/>
      <c r="BN206" s="67">
        <v>0</v>
      </c>
      <c r="BO206" s="67">
        <v>0</v>
      </c>
      <c r="BP206" s="67">
        <v>241</v>
      </c>
      <c r="BQ206" s="73" t="s">
        <v>5733</v>
      </c>
      <c r="BR206" s="67">
        <v>76</v>
      </c>
    </row>
    <row r="207" spans="1:70" ht="96.75" x14ac:dyDescent="0.25">
      <c r="A207" s="70" t="s">
        <v>376</v>
      </c>
      <c r="B207" s="70" t="s">
        <v>377</v>
      </c>
      <c r="C207" s="70" t="s">
        <v>25</v>
      </c>
      <c r="D207" s="71" t="s">
        <v>71</v>
      </c>
      <c r="E207" s="70">
        <v>932</v>
      </c>
      <c r="F207" s="70" t="s">
        <v>4820</v>
      </c>
      <c r="G207" s="70" t="s">
        <v>38</v>
      </c>
      <c r="H207" s="70" t="s">
        <v>4821</v>
      </c>
      <c r="I207" s="71" t="s">
        <v>40</v>
      </c>
      <c r="J207" s="70">
        <v>6</v>
      </c>
      <c r="K207" s="70" t="s">
        <v>41</v>
      </c>
      <c r="L207" s="70" t="s">
        <v>41</v>
      </c>
      <c r="M207" s="70">
        <v>3</v>
      </c>
      <c r="N207" s="72" t="s">
        <v>5713</v>
      </c>
      <c r="O207" s="70">
        <v>50</v>
      </c>
      <c r="P207" s="70">
        <v>130.67599999999999</v>
      </c>
      <c r="Q207" s="70"/>
      <c r="R207" s="70"/>
      <c r="S207" s="70"/>
      <c r="T207" s="70"/>
      <c r="U207" s="70"/>
      <c r="V207" s="70"/>
      <c r="W207" s="70"/>
      <c r="X207" s="70">
        <v>6.85</v>
      </c>
      <c r="Y207" s="70"/>
      <c r="Z207" s="70"/>
      <c r="AA207" s="70"/>
      <c r="AB207" s="70">
        <v>3.83</v>
      </c>
      <c r="AC207" s="70"/>
      <c r="AD207" s="70"/>
      <c r="AE207" s="70">
        <v>69.995999999999995</v>
      </c>
      <c r="AF207" s="70"/>
      <c r="AG207" s="70"/>
      <c r="AH207" s="70"/>
      <c r="AI207" s="70">
        <v>130.67599999999999</v>
      </c>
      <c r="AJ207" s="70">
        <v>40</v>
      </c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>
        <v>10</v>
      </c>
      <c r="AW207" s="70">
        <v>10</v>
      </c>
      <c r="AX207" s="70">
        <v>20</v>
      </c>
      <c r="AY207" s="70">
        <v>20</v>
      </c>
      <c r="AZ207" s="70"/>
      <c r="BA207" s="70">
        <v>20</v>
      </c>
      <c r="BB207" s="70">
        <v>40</v>
      </c>
      <c r="BC207" s="70">
        <v>70</v>
      </c>
      <c r="BD207" s="70">
        <v>20</v>
      </c>
      <c r="BE207" s="70">
        <v>50</v>
      </c>
      <c r="BF207" s="70"/>
      <c r="BG207" s="70">
        <v>70</v>
      </c>
      <c r="BH207" s="70">
        <v>23</v>
      </c>
      <c r="BI207" s="70">
        <v>8</v>
      </c>
      <c r="BJ207" s="70">
        <v>15</v>
      </c>
      <c r="BK207" s="70"/>
      <c r="BL207" s="70">
        <v>23</v>
      </c>
      <c r="BM207" s="70"/>
      <c r="BN207" s="70"/>
      <c r="BO207" s="70">
        <v>0</v>
      </c>
      <c r="BP207" s="70">
        <v>240.67599999999999</v>
      </c>
      <c r="BQ207" s="70"/>
      <c r="BR207" s="70"/>
    </row>
    <row r="208" spans="1:70" ht="144.75" x14ac:dyDescent="0.25">
      <c r="A208" s="70" t="s">
        <v>4822</v>
      </c>
      <c r="B208" s="70" t="s">
        <v>4823</v>
      </c>
      <c r="C208" s="70" t="s">
        <v>267</v>
      </c>
      <c r="D208" s="71" t="s">
        <v>26</v>
      </c>
      <c r="E208" s="70">
        <v>932</v>
      </c>
      <c r="F208" s="70" t="s">
        <v>4820</v>
      </c>
      <c r="G208" s="70" t="s">
        <v>38</v>
      </c>
      <c r="H208" s="70" t="s">
        <v>4821</v>
      </c>
      <c r="I208" s="71" t="s">
        <v>40</v>
      </c>
      <c r="J208" s="70">
        <v>6</v>
      </c>
      <c r="K208" s="70" t="s">
        <v>41</v>
      </c>
      <c r="L208" s="70" t="s">
        <v>41</v>
      </c>
      <c r="M208" s="70">
        <v>3</v>
      </c>
      <c r="N208" s="72" t="s">
        <v>5731</v>
      </c>
      <c r="O208" s="70">
        <v>50</v>
      </c>
      <c r="P208" s="70">
        <v>184.05</v>
      </c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>
        <v>134.05000000000001</v>
      </c>
      <c r="AC208" s="70"/>
      <c r="AD208" s="70"/>
      <c r="AE208" s="70"/>
      <c r="AF208" s="70"/>
      <c r="AG208" s="70"/>
      <c r="AH208" s="70"/>
      <c r="AI208" s="70">
        <v>184.05</v>
      </c>
      <c r="AJ208" s="70">
        <v>2</v>
      </c>
      <c r="AK208" s="70">
        <v>1</v>
      </c>
      <c r="AL208" s="70"/>
      <c r="AM208" s="70">
        <v>1</v>
      </c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>
        <v>2</v>
      </c>
      <c r="AY208" s="70"/>
      <c r="AZ208" s="70"/>
      <c r="BA208" s="70">
        <v>0</v>
      </c>
      <c r="BB208" s="70">
        <v>2</v>
      </c>
      <c r="BC208" s="70">
        <v>50</v>
      </c>
      <c r="BD208" s="70">
        <v>50</v>
      </c>
      <c r="BE208" s="70"/>
      <c r="BF208" s="70"/>
      <c r="BG208" s="70">
        <v>50</v>
      </c>
      <c r="BH208" s="70">
        <v>32</v>
      </c>
      <c r="BI208" s="70">
        <v>32</v>
      </c>
      <c r="BJ208" s="70"/>
      <c r="BK208" s="70"/>
      <c r="BL208" s="70">
        <v>32</v>
      </c>
      <c r="BM208" s="70"/>
      <c r="BN208" s="70"/>
      <c r="BO208" s="70">
        <v>0</v>
      </c>
      <c r="BP208" s="70">
        <v>236.05</v>
      </c>
      <c r="BQ208" s="70"/>
      <c r="BR208" s="70"/>
    </row>
    <row r="209" spans="1:70" ht="96.75" x14ac:dyDescent="0.25">
      <c r="A209" s="70" t="s">
        <v>4660</v>
      </c>
      <c r="B209" s="70" t="s">
        <v>4661</v>
      </c>
      <c r="C209" s="70" t="s">
        <v>133</v>
      </c>
      <c r="D209" s="71" t="s">
        <v>26</v>
      </c>
      <c r="E209" s="70">
        <v>932</v>
      </c>
      <c r="F209" s="70" t="s">
        <v>4820</v>
      </c>
      <c r="G209" s="70" t="s">
        <v>38</v>
      </c>
      <c r="H209" s="70" t="s">
        <v>4821</v>
      </c>
      <c r="I209" s="71" t="s">
        <v>40</v>
      </c>
      <c r="J209" s="70">
        <v>6</v>
      </c>
      <c r="K209" s="70" t="s">
        <v>41</v>
      </c>
      <c r="L209" s="70" t="s">
        <v>41</v>
      </c>
      <c r="M209" s="70">
        <v>4</v>
      </c>
      <c r="N209" s="72" t="s">
        <v>5637</v>
      </c>
      <c r="O209" s="70">
        <v>10</v>
      </c>
      <c r="P209" s="70">
        <v>167.59</v>
      </c>
      <c r="Q209" s="70">
        <v>50.63</v>
      </c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>
        <v>106.96</v>
      </c>
      <c r="AH209" s="70"/>
      <c r="AI209" s="70">
        <v>167.59</v>
      </c>
      <c r="AJ209" s="70">
        <v>28.25</v>
      </c>
      <c r="AK209" s="70">
        <v>0.5</v>
      </c>
      <c r="AL209" s="70"/>
      <c r="AM209" s="70"/>
      <c r="AN209" s="70"/>
      <c r="AO209" s="70">
        <v>3.75</v>
      </c>
      <c r="AP209" s="70"/>
      <c r="AQ209" s="70">
        <v>4</v>
      </c>
      <c r="AR209" s="70"/>
      <c r="AS209" s="70"/>
      <c r="AT209" s="70"/>
      <c r="AU209" s="70"/>
      <c r="AV209" s="70"/>
      <c r="AW209" s="70"/>
      <c r="AX209" s="70">
        <v>8.25</v>
      </c>
      <c r="AY209" s="70">
        <v>20</v>
      </c>
      <c r="AZ209" s="70"/>
      <c r="BA209" s="70">
        <v>20</v>
      </c>
      <c r="BB209" s="70">
        <v>28.25</v>
      </c>
      <c r="BC209" s="70">
        <v>40</v>
      </c>
      <c r="BD209" s="70">
        <v>40</v>
      </c>
      <c r="BE209" s="70"/>
      <c r="BF209" s="70"/>
      <c r="BG209" s="70">
        <v>40</v>
      </c>
      <c r="BH209" s="70">
        <v>24</v>
      </c>
      <c r="BI209" s="70">
        <v>24</v>
      </c>
      <c r="BJ209" s="70"/>
      <c r="BK209" s="70"/>
      <c r="BL209" s="70">
        <v>24</v>
      </c>
      <c r="BM209" s="70"/>
      <c r="BN209" s="70"/>
      <c r="BO209" s="70">
        <v>0</v>
      </c>
      <c r="BP209" s="70">
        <v>235.84</v>
      </c>
      <c r="BQ209" s="70"/>
      <c r="BR209" s="70"/>
    </row>
    <row r="210" spans="1:70" ht="96.75" x14ac:dyDescent="0.25">
      <c r="A210" s="67" t="s">
        <v>1958</v>
      </c>
      <c r="B210" s="67" t="s">
        <v>1959</v>
      </c>
      <c r="C210" s="67" t="s">
        <v>267</v>
      </c>
      <c r="D210" s="68" t="s">
        <v>71</v>
      </c>
      <c r="E210" s="67">
        <v>932</v>
      </c>
      <c r="F210" s="67" t="s">
        <v>4820</v>
      </c>
      <c r="G210" s="67" t="s">
        <v>38</v>
      </c>
      <c r="H210" s="67" t="s">
        <v>4821</v>
      </c>
      <c r="I210" s="68" t="s">
        <v>40</v>
      </c>
      <c r="J210" s="67">
        <v>6</v>
      </c>
      <c r="K210" s="67" t="s">
        <v>41</v>
      </c>
      <c r="L210" s="67" t="s">
        <v>41</v>
      </c>
      <c r="M210" s="67">
        <v>3</v>
      </c>
      <c r="N210" s="74" t="s">
        <v>5649</v>
      </c>
      <c r="O210" s="67">
        <v>10</v>
      </c>
      <c r="P210" s="67">
        <v>34.9</v>
      </c>
      <c r="Q210" s="67"/>
      <c r="R210" s="67"/>
      <c r="S210" s="67"/>
      <c r="T210" s="67"/>
      <c r="U210" s="67">
        <v>24.9</v>
      </c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>
        <v>34.9</v>
      </c>
      <c r="AJ210" s="67">
        <v>165.25</v>
      </c>
      <c r="AK210" s="67">
        <v>0.5</v>
      </c>
      <c r="AL210" s="67">
        <v>0.75</v>
      </c>
      <c r="AM210" s="67">
        <v>0</v>
      </c>
      <c r="AN210" s="67">
        <v>0</v>
      </c>
      <c r="AO210" s="67">
        <v>13.75</v>
      </c>
      <c r="AP210" s="67">
        <v>0</v>
      </c>
      <c r="AQ210" s="67">
        <v>12</v>
      </c>
      <c r="AR210" s="67"/>
      <c r="AS210" s="67"/>
      <c r="AT210" s="67"/>
      <c r="AU210" s="67"/>
      <c r="AV210" s="67">
        <v>10</v>
      </c>
      <c r="AW210" s="67">
        <v>10</v>
      </c>
      <c r="AX210" s="67">
        <v>47</v>
      </c>
      <c r="AY210" s="67">
        <v>20</v>
      </c>
      <c r="AZ210" s="67">
        <v>70</v>
      </c>
      <c r="BA210" s="67">
        <v>90</v>
      </c>
      <c r="BB210" s="67">
        <v>137</v>
      </c>
      <c r="BC210" s="67">
        <v>30</v>
      </c>
      <c r="BD210" s="67">
        <v>30</v>
      </c>
      <c r="BE210" s="67"/>
      <c r="BF210" s="67"/>
      <c r="BG210" s="67">
        <v>30</v>
      </c>
      <c r="BH210" s="67">
        <v>16</v>
      </c>
      <c r="BI210" s="67">
        <v>16</v>
      </c>
      <c r="BJ210" s="67"/>
      <c r="BK210" s="67"/>
      <c r="BL210" s="67">
        <v>16</v>
      </c>
      <c r="BM210" s="67"/>
      <c r="BN210" s="67"/>
      <c r="BO210" s="67">
        <v>0</v>
      </c>
      <c r="BP210" s="67">
        <v>230.15</v>
      </c>
      <c r="BQ210" s="67">
        <v>201.9</v>
      </c>
      <c r="BR210" s="67">
        <v>23</v>
      </c>
    </row>
    <row r="211" spans="1:70" ht="96.75" x14ac:dyDescent="0.25">
      <c r="A211" s="67" t="s">
        <v>387</v>
      </c>
      <c r="B211" s="67" t="s">
        <v>388</v>
      </c>
      <c r="C211" s="67" t="s">
        <v>157</v>
      </c>
      <c r="D211" s="68" t="s">
        <v>168</v>
      </c>
      <c r="E211" s="67">
        <v>932</v>
      </c>
      <c r="F211" s="67" t="s">
        <v>4820</v>
      </c>
      <c r="G211" s="67" t="s">
        <v>38</v>
      </c>
      <c r="H211" s="67" t="s">
        <v>4821</v>
      </c>
      <c r="I211" s="68" t="s">
        <v>40</v>
      </c>
      <c r="J211" s="67">
        <v>6</v>
      </c>
      <c r="K211" s="67" t="s">
        <v>41</v>
      </c>
      <c r="L211" s="67" t="s">
        <v>41</v>
      </c>
      <c r="M211" s="67">
        <v>3</v>
      </c>
      <c r="N211" s="69" t="s">
        <v>5649</v>
      </c>
      <c r="O211" s="67">
        <v>10</v>
      </c>
      <c r="P211" s="67">
        <v>176.83</v>
      </c>
      <c r="Q211" s="67">
        <v>0</v>
      </c>
      <c r="R211" s="67">
        <v>51</v>
      </c>
      <c r="S211" s="67">
        <v>16.25</v>
      </c>
      <c r="T211" s="67">
        <v>0</v>
      </c>
      <c r="U211" s="67">
        <v>0</v>
      </c>
      <c r="V211" s="67">
        <v>0</v>
      </c>
      <c r="W211" s="67">
        <v>0</v>
      </c>
      <c r="X211" s="67">
        <v>0</v>
      </c>
      <c r="Y211" s="67">
        <v>0</v>
      </c>
      <c r="Z211" s="67">
        <v>0</v>
      </c>
      <c r="AA211" s="67">
        <v>0</v>
      </c>
      <c r="AB211" s="67">
        <v>99.58</v>
      </c>
      <c r="AC211" s="67">
        <v>0</v>
      </c>
      <c r="AD211" s="67">
        <v>0</v>
      </c>
      <c r="AE211" s="67">
        <v>0</v>
      </c>
      <c r="AF211" s="67">
        <v>0</v>
      </c>
      <c r="AG211" s="67">
        <v>0</v>
      </c>
      <c r="AH211" s="67">
        <v>0</v>
      </c>
      <c r="AI211" s="67">
        <v>176.82999999999998</v>
      </c>
      <c r="AJ211" s="67"/>
      <c r="AK211" s="67">
        <v>0</v>
      </c>
      <c r="AL211" s="67">
        <v>0</v>
      </c>
      <c r="AM211" s="67">
        <v>0</v>
      </c>
      <c r="AN211" s="67">
        <v>0</v>
      </c>
      <c r="AO211" s="67">
        <v>0</v>
      </c>
      <c r="AP211" s="67">
        <v>0</v>
      </c>
      <c r="AQ211" s="67">
        <v>0</v>
      </c>
      <c r="AR211" s="67">
        <v>0</v>
      </c>
      <c r="AS211" s="67">
        <v>0</v>
      </c>
      <c r="AT211" s="67">
        <v>0</v>
      </c>
      <c r="AU211" s="67">
        <v>0</v>
      </c>
      <c r="AV211" s="67">
        <v>0</v>
      </c>
      <c r="AW211" s="67">
        <v>0</v>
      </c>
      <c r="AX211" s="67">
        <v>0</v>
      </c>
      <c r="AY211" s="67">
        <v>0</v>
      </c>
      <c r="AZ211" s="67">
        <v>0</v>
      </c>
      <c r="BA211" s="67">
        <v>0</v>
      </c>
      <c r="BB211" s="67">
        <v>0</v>
      </c>
      <c r="BC211" s="67">
        <v>50</v>
      </c>
      <c r="BD211" s="67">
        <v>50</v>
      </c>
      <c r="BE211" s="67">
        <v>0</v>
      </c>
      <c r="BF211" s="67">
        <v>0</v>
      </c>
      <c r="BG211" s="67">
        <v>50</v>
      </c>
      <c r="BH211" s="67">
        <v>32</v>
      </c>
      <c r="BI211" s="67">
        <v>32</v>
      </c>
      <c r="BJ211" s="67">
        <v>0</v>
      </c>
      <c r="BK211" s="67">
        <v>0</v>
      </c>
      <c r="BL211" s="67">
        <v>32</v>
      </c>
      <c r="BM211" s="67"/>
      <c r="BN211" s="67">
        <v>0</v>
      </c>
      <c r="BO211" s="67">
        <v>0</v>
      </c>
      <c r="BP211" s="67">
        <v>226.83</v>
      </c>
      <c r="BQ211" s="67">
        <v>226.82999999999998</v>
      </c>
      <c r="BR211" s="67">
        <v>14</v>
      </c>
    </row>
    <row r="212" spans="1:70" ht="96.75" x14ac:dyDescent="0.25">
      <c r="A212" s="67" t="s">
        <v>398</v>
      </c>
      <c r="B212" s="67" t="s">
        <v>399</v>
      </c>
      <c r="C212" s="67" t="s">
        <v>25</v>
      </c>
      <c r="D212" s="68" t="s">
        <v>84</v>
      </c>
      <c r="E212" s="67">
        <v>932</v>
      </c>
      <c r="F212" s="67" t="s">
        <v>4820</v>
      </c>
      <c r="G212" s="67" t="s">
        <v>38</v>
      </c>
      <c r="H212" s="67" t="s">
        <v>4821</v>
      </c>
      <c r="I212" s="68" t="s">
        <v>40</v>
      </c>
      <c r="J212" s="67">
        <v>6</v>
      </c>
      <c r="K212" s="67" t="s">
        <v>41</v>
      </c>
      <c r="L212" s="67" t="s">
        <v>41</v>
      </c>
      <c r="M212" s="67">
        <v>3</v>
      </c>
      <c r="N212" s="74" t="s">
        <v>5649</v>
      </c>
      <c r="O212" s="67">
        <v>10</v>
      </c>
      <c r="P212" s="67">
        <v>130.94999999999999</v>
      </c>
      <c r="Q212" s="67"/>
      <c r="R212" s="67">
        <v>15</v>
      </c>
      <c r="S212" s="67"/>
      <c r="T212" s="67"/>
      <c r="U212" s="67">
        <v>39.840000000000003</v>
      </c>
      <c r="V212" s="67"/>
      <c r="W212" s="67"/>
      <c r="X212" s="67"/>
      <c r="Y212" s="67"/>
      <c r="Z212" s="67"/>
      <c r="AA212" s="67"/>
      <c r="AB212" s="67">
        <v>65.11</v>
      </c>
      <c r="AC212" s="67"/>
      <c r="AD212" s="67"/>
      <c r="AE212" s="67"/>
      <c r="AF212" s="67"/>
      <c r="AG212" s="67"/>
      <c r="AH212" s="67"/>
      <c r="AI212" s="67">
        <v>129.94999999999999</v>
      </c>
      <c r="AJ212" s="67">
        <v>35.75</v>
      </c>
      <c r="AK212" s="67">
        <v>5</v>
      </c>
      <c r="AL212" s="67">
        <v>0.75</v>
      </c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>
        <v>10</v>
      </c>
      <c r="AX212" s="67">
        <v>15.75</v>
      </c>
      <c r="AY212" s="67">
        <v>20</v>
      </c>
      <c r="AZ212" s="67"/>
      <c r="BA212" s="67">
        <v>20</v>
      </c>
      <c r="BB212" s="67">
        <v>35.75</v>
      </c>
      <c r="BC212" s="67">
        <v>60</v>
      </c>
      <c r="BD212" s="67">
        <v>50</v>
      </c>
      <c r="BE212" s="67"/>
      <c r="BF212" s="67"/>
      <c r="BG212" s="67">
        <v>50</v>
      </c>
      <c r="BH212" s="67">
        <v>40</v>
      </c>
      <c r="BI212" s="67">
        <v>40</v>
      </c>
      <c r="BJ212" s="67"/>
      <c r="BK212" s="67"/>
      <c r="BL212" s="67">
        <v>40</v>
      </c>
      <c r="BM212" s="67"/>
      <c r="BN212" s="67"/>
      <c r="BO212" s="67">
        <v>0</v>
      </c>
      <c r="BP212" s="67">
        <v>226.7</v>
      </c>
      <c r="BQ212" s="67">
        <v>215.7</v>
      </c>
      <c r="BR212" s="67">
        <v>19</v>
      </c>
    </row>
    <row r="213" spans="1:70" ht="96.75" x14ac:dyDescent="0.25">
      <c r="A213" s="67" t="s">
        <v>4668</v>
      </c>
      <c r="B213" s="67" t="s">
        <v>4669</v>
      </c>
      <c r="C213" s="67" t="s">
        <v>25</v>
      </c>
      <c r="D213" s="68" t="s">
        <v>26</v>
      </c>
      <c r="E213" s="67">
        <v>932</v>
      </c>
      <c r="F213" s="67" t="s">
        <v>4820</v>
      </c>
      <c r="G213" s="67" t="s">
        <v>38</v>
      </c>
      <c r="H213" s="67" t="s">
        <v>4821</v>
      </c>
      <c r="I213" s="68" t="s">
        <v>40</v>
      </c>
      <c r="J213" s="67">
        <v>6</v>
      </c>
      <c r="K213" s="67" t="s">
        <v>41</v>
      </c>
      <c r="L213" s="67" t="s">
        <v>41</v>
      </c>
      <c r="M213" s="67">
        <v>3</v>
      </c>
      <c r="N213" s="74" t="s">
        <v>5649</v>
      </c>
      <c r="O213" s="67">
        <v>50</v>
      </c>
      <c r="P213" s="67">
        <v>133.12</v>
      </c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>
        <v>114.9</v>
      </c>
      <c r="AC213" s="67"/>
      <c r="AD213" s="67"/>
      <c r="AE213" s="67"/>
      <c r="AF213" s="67"/>
      <c r="AG213" s="67"/>
      <c r="AH213" s="67"/>
      <c r="AI213" s="67">
        <v>164.9</v>
      </c>
      <c r="AJ213" s="67">
        <v>52.15</v>
      </c>
      <c r="AK213" s="67"/>
      <c r="AL213" s="67">
        <v>0.75</v>
      </c>
      <c r="AM213" s="67">
        <v>0</v>
      </c>
      <c r="AN213" s="67">
        <v>0</v>
      </c>
      <c r="AO213" s="67">
        <v>7.5</v>
      </c>
      <c r="AP213" s="67">
        <v>1.5</v>
      </c>
      <c r="AQ213" s="67">
        <v>2</v>
      </c>
      <c r="AR213" s="67">
        <v>2.75</v>
      </c>
      <c r="AS213" s="67">
        <v>5.4</v>
      </c>
      <c r="AT213" s="67"/>
      <c r="AU213" s="67">
        <v>10</v>
      </c>
      <c r="AV213" s="67">
        <v>10</v>
      </c>
      <c r="AW213" s="67"/>
      <c r="AX213" s="67">
        <v>39.9</v>
      </c>
      <c r="AY213" s="67"/>
      <c r="AZ213" s="67"/>
      <c r="BA213" s="67">
        <v>0</v>
      </c>
      <c r="BB213" s="67">
        <v>39.9</v>
      </c>
      <c r="BC213" s="67">
        <v>40</v>
      </c>
      <c r="BD213" s="67">
        <v>20</v>
      </c>
      <c r="BE213" s="67"/>
      <c r="BF213" s="67"/>
      <c r="BG213" s="67">
        <v>20</v>
      </c>
      <c r="BH213" s="67">
        <v>24</v>
      </c>
      <c r="BI213" s="67">
        <v>24</v>
      </c>
      <c r="BJ213" s="67"/>
      <c r="BK213" s="67"/>
      <c r="BL213" s="67">
        <v>24</v>
      </c>
      <c r="BM213" s="67"/>
      <c r="BN213" s="67"/>
      <c r="BO213" s="67">
        <v>0</v>
      </c>
      <c r="BP213" s="67">
        <v>225.27</v>
      </c>
      <c r="BQ213" s="67">
        <v>224.8</v>
      </c>
      <c r="BR213" s="67">
        <v>15</v>
      </c>
    </row>
    <row r="214" spans="1:70" ht="96.75" x14ac:dyDescent="0.25">
      <c r="A214" s="67" t="s">
        <v>408</v>
      </c>
      <c r="B214" s="67" t="s">
        <v>409</v>
      </c>
      <c r="C214" s="67" t="s">
        <v>25</v>
      </c>
      <c r="D214" s="68" t="s">
        <v>84</v>
      </c>
      <c r="E214" s="67">
        <v>932</v>
      </c>
      <c r="F214" s="67" t="s">
        <v>4820</v>
      </c>
      <c r="G214" s="67" t="s">
        <v>38</v>
      </c>
      <c r="H214" s="67" t="s">
        <v>4821</v>
      </c>
      <c r="I214" s="68" t="s">
        <v>40</v>
      </c>
      <c r="J214" s="67">
        <v>6</v>
      </c>
      <c r="K214" s="67" t="s">
        <v>41</v>
      </c>
      <c r="L214" s="67" t="s">
        <v>41</v>
      </c>
      <c r="M214" s="67">
        <v>2</v>
      </c>
      <c r="N214" s="69" t="s">
        <v>5649</v>
      </c>
      <c r="O214" s="67">
        <v>50</v>
      </c>
      <c r="P214" s="67">
        <v>94.26</v>
      </c>
      <c r="Q214" s="67">
        <v>0</v>
      </c>
      <c r="R214" s="67">
        <v>0</v>
      </c>
      <c r="S214" s="67">
        <v>0</v>
      </c>
      <c r="T214" s="67">
        <v>0</v>
      </c>
      <c r="U214" s="67">
        <v>0</v>
      </c>
      <c r="V214" s="67">
        <v>0</v>
      </c>
      <c r="W214" s="67">
        <v>0</v>
      </c>
      <c r="X214" s="67">
        <v>0</v>
      </c>
      <c r="Y214" s="67">
        <v>0</v>
      </c>
      <c r="Z214" s="67">
        <v>0</v>
      </c>
      <c r="AA214" s="67">
        <v>0</v>
      </c>
      <c r="AB214" s="67">
        <v>84.26</v>
      </c>
      <c r="AC214" s="67">
        <v>0</v>
      </c>
      <c r="AD214" s="67">
        <v>0</v>
      </c>
      <c r="AE214" s="67">
        <v>0</v>
      </c>
      <c r="AF214" s="67">
        <v>0</v>
      </c>
      <c r="AG214" s="67">
        <v>0</v>
      </c>
      <c r="AH214" s="67">
        <v>0</v>
      </c>
      <c r="AI214" s="67">
        <v>134.26</v>
      </c>
      <c r="AJ214" s="67">
        <v>50</v>
      </c>
      <c r="AK214" s="67">
        <v>4</v>
      </c>
      <c r="AL214" s="67">
        <v>0</v>
      </c>
      <c r="AM214" s="67">
        <v>0</v>
      </c>
      <c r="AN214" s="67">
        <v>0</v>
      </c>
      <c r="AO214" s="67">
        <v>0</v>
      </c>
      <c r="AP214" s="67">
        <v>0</v>
      </c>
      <c r="AQ214" s="67">
        <v>6</v>
      </c>
      <c r="AR214" s="67">
        <v>0</v>
      </c>
      <c r="AS214" s="67">
        <v>0</v>
      </c>
      <c r="AT214" s="67">
        <v>0</v>
      </c>
      <c r="AU214" s="67">
        <v>0</v>
      </c>
      <c r="AV214" s="67">
        <v>10</v>
      </c>
      <c r="AW214" s="67">
        <v>10</v>
      </c>
      <c r="AX214" s="67">
        <v>30</v>
      </c>
      <c r="AY214" s="67">
        <v>20</v>
      </c>
      <c r="AZ214" s="67">
        <v>0</v>
      </c>
      <c r="BA214" s="67">
        <v>20</v>
      </c>
      <c r="BB214" s="67">
        <v>50</v>
      </c>
      <c r="BC214" s="67">
        <v>80</v>
      </c>
      <c r="BD214" s="67">
        <v>30</v>
      </c>
      <c r="BE214" s="67">
        <v>0</v>
      </c>
      <c r="BF214" s="67">
        <v>0</v>
      </c>
      <c r="BG214" s="67">
        <v>30</v>
      </c>
      <c r="BH214" s="67">
        <v>31</v>
      </c>
      <c r="BI214" s="67">
        <v>16</v>
      </c>
      <c r="BJ214" s="67">
        <v>15</v>
      </c>
      <c r="BK214" s="67">
        <v>0</v>
      </c>
      <c r="BL214" s="67">
        <v>31</v>
      </c>
      <c r="BM214" s="67"/>
      <c r="BN214" s="67">
        <v>0</v>
      </c>
      <c r="BO214" s="67">
        <v>0</v>
      </c>
      <c r="BP214" s="67">
        <v>224.26</v>
      </c>
      <c r="BQ214" s="67">
        <v>214.26</v>
      </c>
      <c r="BR214" s="67">
        <v>20</v>
      </c>
    </row>
    <row r="215" spans="1:70" ht="96.75" x14ac:dyDescent="0.25">
      <c r="A215" s="70" t="s">
        <v>4678</v>
      </c>
      <c r="B215" s="70" t="s">
        <v>4679</v>
      </c>
      <c r="C215" s="70" t="s">
        <v>25</v>
      </c>
      <c r="D215" s="71" t="s">
        <v>71</v>
      </c>
      <c r="E215" s="70">
        <v>932</v>
      </c>
      <c r="F215" s="70" t="s">
        <v>4820</v>
      </c>
      <c r="G215" s="70" t="s">
        <v>38</v>
      </c>
      <c r="H215" s="70" t="s">
        <v>4821</v>
      </c>
      <c r="I215" s="71" t="s">
        <v>40</v>
      </c>
      <c r="J215" s="70">
        <v>6</v>
      </c>
      <c r="K215" s="70" t="s">
        <v>41</v>
      </c>
      <c r="L215" s="70" t="s">
        <v>41</v>
      </c>
      <c r="M215" s="70">
        <v>4</v>
      </c>
      <c r="N215" s="72" t="s">
        <v>5719</v>
      </c>
      <c r="O215" s="70">
        <v>10</v>
      </c>
      <c r="P215" s="70">
        <v>219.39</v>
      </c>
      <c r="Q215" s="70">
        <v>24.07</v>
      </c>
      <c r="R215" s="70"/>
      <c r="S215" s="70"/>
      <c r="T215" s="70"/>
      <c r="U215" s="70"/>
      <c r="V215" s="70"/>
      <c r="W215" s="70"/>
      <c r="X215" s="70"/>
      <c r="Y215" s="70"/>
      <c r="Z215" s="70"/>
      <c r="AA215" s="70">
        <v>166.17</v>
      </c>
      <c r="AB215" s="70">
        <v>19.149999999999999</v>
      </c>
      <c r="AC215" s="70"/>
      <c r="AD215" s="70"/>
      <c r="AE215" s="70"/>
      <c r="AF215" s="70"/>
      <c r="AG215" s="70"/>
      <c r="AH215" s="70"/>
      <c r="AI215" s="70">
        <v>219.39</v>
      </c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>
        <v>0</v>
      </c>
      <c r="AY215" s="70"/>
      <c r="AZ215" s="70"/>
      <c r="BA215" s="70">
        <v>0</v>
      </c>
      <c r="BB215" s="70">
        <v>0</v>
      </c>
      <c r="BC215" s="70"/>
      <c r="BD215" s="70"/>
      <c r="BE215" s="70"/>
      <c r="BF215" s="70"/>
      <c r="BG215" s="70">
        <v>0</v>
      </c>
      <c r="BH215" s="70"/>
      <c r="BI215" s="70"/>
      <c r="BJ215" s="70"/>
      <c r="BK215" s="70"/>
      <c r="BL215" s="70">
        <v>0</v>
      </c>
      <c r="BM215" s="70"/>
      <c r="BN215" s="70"/>
      <c r="BO215" s="70">
        <v>0</v>
      </c>
      <c r="BP215" s="70">
        <v>219.39</v>
      </c>
      <c r="BQ215" s="70"/>
      <c r="BR215" s="70"/>
    </row>
    <row r="216" spans="1:70" ht="96.75" x14ac:dyDescent="0.25">
      <c r="A216" s="67" t="s">
        <v>429</v>
      </c>
      <c r="B216" s="67" t="s">
        <v>430</v>
      </c>
      <c r="C216" s="67" t="s">
        <v>25</v>
      </c>
      <c r="D216" s="68" t="s">
        <v>26</v>
      </c>
      <c r="E216" s="67">
        <v>932</v>
      </c>
      <c r="F216" s="67" t="s">
        <v>4820</v>
      </c>
      <c r="G216" s="67" t="s">
        <v>38</v>
      </c>
      <c r="H216" s="67" t="s">
        <v>4821</v>
      </c>
      <c r="I216" s="68" t="s">
        <v>40</v>
      </c>
      <c r="J216" s="67">
        <v>6</v>
      </c>
      <c r="K216" s="67" t="s">
        <v>41</v>
      </c>
      <c r="L216" s="67" t="s">
        <v>41</v>
      </c>
      <c r="M216" s="67">
        <v>3</v>
      </c>
      <c r="N216" s="74" t="s">
        <v>5649</v>
      </c>
      <c r="O216" s="67">
        <v>10</v>
      </c>
      <c r="P216" s="67">
        <v>107.4</v>
      </c>
      <c r="Q216" s="67"/>
      <c r="R216" s="67"/>
      <c r="S216" s="67"/>
      <c r="T216" s="67"/>
      <c r="U216" s="67"/>
      <c r="V216" s="67"/>
      <c r="W216" s="67"/>
      <c r="X216" s="67">
        <v>5.48</v>
      </c>
      <c r="Y216" s="67"/>
      <c r="Z216" s="67"/>
      <c r="AA216" s="67"/>
      <c r="AB216" s="67">
        <v>95.75</v>
      </c>
      <c r="AC216" s="67"/>
      <c r="AD216" s="67"/>
      <c r="AE216" s="67"/>
      <c r="AF216" s="67"/>
      <c r="AG216" s="67"/>
      <c r="AH216" s="67"/>
      <c r="AI216" s="67">
        <v>111.23</v>
      </c>
      <c r="AJ216" s="67">
        <v>71.650000000000006</v>
      </c>
      <c r="AK216" s="67">
        <v>1</v>
      </c>
      <c r="AL216" s="67"/>
      <c r="AM216" s="67">
        <v>1</v>
      </c>
      <c r="AN216" s="67"/>
      <c r="AO216" s="67">
        <v>12.5</v>
      </c>
      <c r="AP216" s="67"/>
      <c r="AQ216" s="67">
        <v>8</v>
      </c>
      <c r="AR216" s="67">
        <v>0</v>
      </c>
      <c r="AS216" s="67">
        <v>5.4</v>
      </c>
      <c r="AT216" s="67"/>
      <c r="AU216" s="67">
        <v>10</v>
      </c>
      <c r="AV216" s="67"/>
      <c r="AW216" s="67">
        <v>10</v>
      </c>
      <c r="AX216" s="67">
        <v>47.9</v>
      </c>
      <c r="AY216" s="67">
        <v>20</v>
      </c>
      <c r="AZ216" s="67"/>
      <c r="BA216" s="67">
        <v>20</v>
      </c>
      <c r="BB216" s="67">
        <v>67.900000000000006</v>
      </c>
      <c r="BC216" s="67">
        <v>40</v>
      </c>
      <c r="BD216" s="67">
        <v>40</v>
      </c>
      <c r="BE216" s="67"/>
      <c r="BF216" s="67"/>
      <c r="BG216" s="67">
        <v>40</v>
      </c>
      <c r="BH216" s="67">
        <v>24</v>
      </c>
      <c r="BI216" s="67">
        <v>24</v>
      </c>
      <c r="BJ216" s="67"/>
      <c r="BK216" s="67"/>
      <c r="BL216" s="67">
        <v>24</v>
      </c>
      <c r="BM216" s="67"/>
      <c r="BN216" s="67"/>
      <c r="BO216" s="67">
        <v>0</v>
      </c>
      <c r="BP216" s="67">
        <v>219.05</v>
      </c>
      <c r="BQ216" s="67">
        <v>219.13</v>
      </c>
      <c r="BR216" s="67">
        <v>18</v>
      </c>
    </row>
    <row r="217" spans="1:70" ht="96.75" x14ac:dyDescent="0.25">
      <c r="A217" s="67" t="s">
        <v>448</v>
      </c>
      <c r="B217" s="67" t="s">
        <v>449</v>
      </c>
      <c r="C217" s="67" t="s">
        <v>57</v>
      </c>
      <c r="D217" s="68" t="s">
        <v>98</v>
      </c>
      <c r="E217" s="67">
        <v>932</v>
      </c>
      <c r="F217" s="67" t="s">
        <v>4820</v>
      </c>
      <c r="G217" s="67" t="s">
        <v>38</v>
      </c>
      <c r="H217" s="67" t="s">
        <v>4821</v>
      </c>
      <c r="I217" s="68" t="s">
        <v>40</v>
      </c>
      <c r="J217" s="67">
        <v>6</v>
      </c>
      <c r="K217" s="67" t="s">
        <v>41</v>
      </c>
      <c r="L217" s="67" t="s">
        <v>41</v>
      </c>
      <c r="M217" s="67">
        <v>1</v>
      </c>
      <c r="N217" s="69" t="s">
        <v>5649</v>
      </c>
      <c r="O217" s="67">
        <v>10</v>
      </c>
      <c r="P217" s="67">
        <v>123.24</v>
      </c>
      <c r="Q217" s="67">
        <v>0</v>
      </c>
      <c r="R217" s="67">
        <v>6</v>
      </c>
      <c r="S217" s="67">
        <v>0</v>
      </c>
      <c r="T217" s="67">
        <v>0</v>
      </c>
      <c r="U217" s="67">
        <v>0</v>
      </c>
      <c r="V217" s="67">
        <v>0</v>
      </c>
      <c r="W217" s="67">
        <v>0</v>
      </c>
      <c r="X217" s="67">
        <v>0</v>
      </c>
      <c r="Y217" s="67">
        <v>0</v>
      </c>
      <c r="Z217" s="67">
        <v>0</v>
      </c>
      <c r="AA217" s="67">
        <v>0</v>
      </c>
      <c r="AB217" s="67">
        <v>107.24</v>
      </c>
      <c r="AC217" s="67">
        <v>0</v>
      </c>
      <c r="AD217" s="67">
        <v>0</v>
      </c>
      <c r="AE217" s="67">
        <v>0</v>
      </c>
      <c r="AF217" s="67">
        <v>0</v>
      </c>
      <c r="AG217" s="67">
        <v>0</v>
      </c>
      <c r="AH217" s="67">
        <v>0</v>
      </c>
      <c r="AI217" s="67">
        <v>123.24</v>
      </c>
      <c r="AJ217" s="67">
        <v>45</v>
      </c>
      <c r="AK217" s="67">
        <v>0</v>
      </c>
      <c r="AL217" s="67">
        <v>0</v>
      </c>
      <c r="AM217" s="67">
        <v>0</v>
      </c>
      <c r="AN217" s="67">
        <v>0</v>
      </c>
      <c r="AO217" s="67">
        <v>3.75</v>
      </c>
      <c r="AP217" s="67">
        <v>0</v>
      </c>
      <c r="AQ217" s="67">
        <v>0</v>
      </c>
      <c r="AR217" s="67">
        <v>0</v>
      </c>
      <c r="AS217" s="67">
        <v>0</v>
      </c>
      <c r="AT217" s="67">
        <v>0</v>
      </c>
      <c r="AU217" s="67">
        <v>0</v>
      </c>
      <c r="AV217" s="67">
        <v>10</v>
      </c>
      <c r="AW217" s="67">
        <v>10</v>
      </c>
      <c r="AX217" s="67">
        <v>23.75</v>
      </c>
      <c r="AY217" s="67">
        <v>20</v>
      </c>
      <c r="AZ217" s="67">
        <v>0</v>
      </c>
      <c r="BA217" s="67">
        <v>20</v>
      </c>
      <c r="BB217" s="67">
        <v>43.75</v>
      </c>
      <c r="BC217" s="67">
        <v>40</v>
      </c>
      <c r="BD217" s="67">
        <v>40</v>
      </c>
      <c r="BE217" s="67">
        <v>0</v>
      </c>
      <c r="BF217" s="67">
        <v>0</v>
      </c>
      <c r="BG217" s="67">
        <v>40</v>
      </c>
      <c r="BH217" s="67">
        <v>24</v>
      </c>
      <c r="BI217" s="67">
        <v>24</v>
      </c>
      <c r="BJ217" s="67">
        <v>0</v>
      </c>
      <c r="BK217" s="67">
        <v>0</v>
      </c>
      <c r="BL217" s="67">
        <v>24</v>
      </c>
      <c r="BM217" s="67"/>
      <c r="BN217" s="67">
        <v>0</v>
      </c>
      <c r="BO217" s="67">
        <v>0</v>
      </c>
      <c r="BP217" s="67">
        <v>208.24</v>
      </c>
      <c r="BQ217" s="67">
        <v>206.99</v>
      </c>
      <c r="BR217" s="67">
        <v>21</v>
      </c>
    </row>
    <row r="218" spans="1:70" ht="96.75" x14ac:dyDescent="0.25">
      <c r="A218" s="67" t="s">
        <v>457</v>
      </c>
      <c r="B218" s="67" t="s">
        <v>458</v>
      </c>
      <c r="C218" s="67" t="s">
        <v>419</v>
      </c>
      <c r="D218" s="68" t="s">
        <v>84</v>
      </c>
      <c r="E218" s="67">
        <v>932</v>
      </c>
      <c r="F218" s="67" t="s">
        <v>4820</v>
      </c>
      <c r="G218" s="67" t="s">
        <v>38</v>
      </c>
      <c r="H218" s="67" t="s">
        <v>4821</v>
      </c>
      <c r="I218" s="68" t="s">
        <v>40</v>
      </c>
      <c r="J218" s="67">
        <v>6</v>
      </c>
      <c r="K218" s="67" t="s">
        <v>41</v>
      </c>
      <c r="L218" s="67" t="s">
        <v>41</v>
      </c>
      <c r="M218" s="67">
        <v>4</v>
      </c>
      <c r="N218" s="74" t="s">
        <v>5649</v>
      </c>
      <c r="O218" s="67">
        <v>10</v>
      </c>
      <c r="P218" s="67">
        <v>155.22</v>
      </c>
      <c r="Q218" s="67"/>
      <c r="R218" s="67"/>
      <c r="S218" s="67">
        <v>15</v>
      </c>
      <c r="T218" s="67"/>
      <c r="U218" s="67"/>
      <c r="V218" s="67"/>
      <c r="W218" s="67"/>
      <c r="X218" s="67"/>
      <c r="Y218" s="67"/>
      <c r="Z218" s="67"/>
      <c r="AA218" s="67"/>
      <c r="AB218" s="67">
        <v>114.9</v>
      </c>
      <c r="AC218" s="67"/>
      <c r="AD218" s="67"/>
      <c r="AE218" s="67"/>
      <c r="AF218" s="67"/>
      <c r="AG218" s="67"/>
      <c r="AH218" s="67"/>
      <c r="AI218" s="67">
        <v>139.9</v>
      </c>
      <c r="AJ218" s="67">
        <v>18.75</v>
      </c>
      <c r="AK218" s="67"/>
      <c r="AL218" s="67"/>
      <c r="AM218" s="67"/>
      <c r="AN218" s="67"/>
      <c r="AO218" s="67">
        <v>0</v>
      </c>
      <c r="AP218" s="67"/>
      <c r="AQ218" s="67"/>
      <c r="AR218" s="67"/>
      <c r="AS218" s="67"/>
      <c r="AT218" s="67"/>
      <c r="AU218" s="67"/>
      <c r="AV218" s="67"/>
      <c r="AW218" s="67"/>
      <c r="AX218" s="67">
        <v>0</v>
      </c>
      <c r="AY218" s="67"/>
      <c r="AZ218" s="67"/>
      <c r="BA218" s="67">
        <v>0</v>
      </c>
      <c r="BB218" s="67">
        <v>0</v>
      </c>
      <c r="BC218" s="67">
        <v>30</v>
      </c>
      <c r="BD218" s="67">
        <v>30</v>
      </c>
      <c r="BE218" s="67"/>
      <c r="BF218" s="67"/>
      <c r="BG218" s="67">
        <v>30</v>
      </c>
      <c r="BH218" s="67">
        <v>16</v>
      </c>
      <c r="BI218" s="67">
        <v>16</v>
      </c>
      <c r="BJ218" s="67"/>
      <c r="BK218" s="67"/>
      <c r="BL218" s="67">
        <v>16</v>
      </c>
      <c r="BM218" s="67"/>
      <c r="BN218" s="67"/>
      <c r="BO218" s="67">
        <v>0</v>
      </c>
      <c r="BP218" s="67">
        <v>203.97</v>
      </c>
      <c r="BQ218" s="67">
        <v>169.9</v>
      </c>
      <c r="BR218" s="67">
        <v>33</v>
      </c>
    </row>
    <row r="219" spans="1:70" ht="96.75" x14ac:dyDescent="0.25">
      <c r="A219" s="67" t="s">
        <v>1968</v>
      </c>
      <c r="B219" s="67" t="s">
        <v>1969</v>
      </c>
      <c r="C219" s="67" t="s">
        <v>267</v>
      </c>
      <c r="D219" s="68" t="s">
        <v>26</v>
      </c>
      <c r="E219" s="67">
        <v>932</v>
      </c>
      <c r="F219" s="67" t="s">
        <v>4820</v>
      </c>
      <c r="G219" s="67" t="s">
        <v>38</v>
      </c>
      <c r="H219" s="67" t="s">
        <v>4821</v>
      </c>
      <c r="I219" s="68" t="s">
        <v>40</v>
      </c>
      <c r="J219" s="67">
        <v>6</v>
      </c>
      <c r="K219" s="67" t="s">
        <v>41</v>
      </c>
      <c r="L219" s="67" t="s">
        <v>41</v>
      </c>
      <c r="M219" s="67">
        <v>4</v>
      </c>
      <c r="N219" s="69" t="s">
        <v>5649</v>
      </c>
      <c r="O219" s="67">
        <v>10</v>
      </c>
      <c r="P219" s="67">
        <v>111.51</v>
      </c>
      <c r="Q219" s="67">
        <v>0</v>
      </c>
      <c r="R219" s="67">
        <v>0</v>
      </c>
      <c r="S219" s="67">
        <v>0</v>
      </c>
      <c r="T219" s="67">
        <v>0</v>
      </c>
      <c r="U219" s="67">
        <v>0</v>
      </c>
      <c r="V219" s="67">
        <v>0</v>
      </c>
      <c r="W219" s="67">
        <v>0</v>
      </c>
      <c r="X219" s="67">
        <v>9.59</v>
      </c>
      <c r="Y219" s="67">
        <v>0</v>
      </c>
      <c r="Z219" s="67">
        <v>0</v>
      </c>
      <c r="AA219" s="67">
        <v>0</v>
      </c>
      <c r="AB219" s="67">
        <v>91.92</v>
      </c>
      <c r="AC219" s="67">
        <v>0</v>
      </c>
      <c r="AD219" s="67">
        <v>0</v>
      </c>
      <c r="AE219" s="67">
        <v>0</v>
      </c>
      <c r="AF219" s="67">
        <v>0</v>
      </c>
      <c r="AG219" s="67">
        <v>0</v>
      </c>
      <c r="AH219" s="67">
        <v>0</v>
      </c>
      <c r="AI219" s="67">
        <v>111.51</v>
      </c>
      <c r="AJ219" s="67">
        <v>39.25</v>
      </c>
      <c r="AK219" s="67">
        <v>1.5</v>
      </c>
      <c r="AL219" s="67">
        <v>0</v>
      </c>
      <c r="AM219" s="67">
        <v>2</v>
      </c>
      <c r="AN219" s="67">
        <v>0</v>
      </c>
      <c r="AO219" s="67">
        <v>2.5</v>
      </c>
      <c r="AP219" s="67">
        <v>0</v>
      </c>
      <c r="AQ219" s="67">
        <v>4</v>
      </c>
      <c r="AR219" s="67">
        <v>0</v>
      </c>
      <c r="AS219" s="67">
        <v>0</v>
      </c>
      <c r="AT219" s="67">
        <v>0</v>
      </c>
      <c r="AU219" s="67">
        <v>0</v>
      </c>
      <c r="AV219" s="67">
        <v>10</v>
      </c>
      <c r="AW219" s="67">
        <v>0</v>
      </c>
      <c r="AX219" s="67">
        <v>20</v>
      </c>
      <c r="AY219" s="67">
        <v>20</v>
      </c>
      <c r="AZ219" s="67">
        <v>0</v>
      </c>
      <c r="BA219" s="67">
        <v>20</v>
      </c>
      <c r="BB219" s="67">
        <v>40</v>
      </c>
      <c r="BC219" s="67">
        <v>50</v>
      </c>
      <c r="BD219" s="67">
        <v>30</v>
      </c>
      <c r="BE219" s="67">
        <v>0</v>
      </c>
      <c r="BF219" s="67">
        <v>0</v>
      </c>
      <c r="BG219" s="67">
        <v>30</v>
      </c>
      <c r="BH219" s="67">
        <v>32</v>
      </c>
      <c r="BI219" s="67">
        <v>32</v>
      </c>
      <c r="BJ219" s="67">
        <v>0</v>
      </c>
      <c r="BK219" s="67">
        <v>0</v>
      </c>
      <c r="BL219" s="67">
        <v>32</v>
      </c>
      <c r="BM219" s="67"/>
      <c r="BN219" s="67">
        <v>0</v>
      </c>
      <c r="BO219" s="67">
        <v>0</v>
      </c>
      <c r="BP219" s="67">
        <v>200.76</v>
      </c>
      <c r="BQ219" s="67">
        <v>181.51</v>
      </c>
      <c r="BR219" s="67">
        <v>30</v>
      </c>
    </row>
    <row r="220" spans="1:70" ht="96.75" x14ac:dyDescent="0.25">
      <c r="A220" s="67" t="s">
        <v>3999</v>
      </c>
      <c r="B220" s="67" t="s">
        <v>4000</v>
      </c>
      <c r="C220" s="67" t="s">
        <v>267</v>
      </c>
      <c r="D220" s="68" t="s">
        <v>84</v>
      </c>
      <c r="E220" s="67">
        <v>932</v>
      </c>
      <c r="F220" s="67" t="s">
        <v>4820</v>
      </c>
      <c r="G220" s="67" t="s">
        <v>38</v>
      </c>
      <c r="H220" s="67" t="s">
        <v>4821</v>
      </c>
      <c r="I220" s="68" t="s">
        <v>40</v>
      </c>
      <c r="J220" s="67">
        <v>6</v>
      </c>
      <c r="K220" s="67" t="s">
        <v>41</v>
      </c>
      <c r="L220" s="67" t="s">
        <v>41</v>
      </c>
      <c r="M220" s="67">
        <v>3</v>
      </c>
      <c r="N220" s="69" t="s">
        <v>5649</v>
      </c>
      <c r="O220" s="67">
        <v>50</v>
      </c>
      <c r="P220" s="67">
        <v>143.01</v>
      </c>
      <c r="Q220" s="67">
        <v>0</v>
      </c>
      <c r="R220" s="67">
        <v>0</v>
      </c>
      <c r="S220" s="67">
        <v>0</v>
      </c>
      <c r="T220" s="67">
        <v>0</v>
      </c>
      <c r="U220" s="67">
        <v>0</v>
      </c>
      <c r="V220" s="67">
        <v>0</v>
      </c>
      <c r="W220" s="67">
        <v>0</v>
      </c>
      <c r="X220" s="67">
        <v>10.96</v>
      </c>
      <c r="Y220" s="67">
        <v>0</v>
      </c>
      <c r="Z220" s="67">
        <v>0</v>
      </c>
      <c r="AA220" s="67">
        <v>0</v>
      </c>
      <c r="AB220" s="67">
        <v>0</v>
      </c>
      <c r="AC220" s="67">
        <v>0</v>
      </c>
      <c r="AD220" s="67">
        <v>0</v>
      </c>
      <c r="AE220" s="67">
        <v>0</v>
      </c>
      <c r="AF220" s="67">
        <v>0</v>
      </c>
      <c r="AG220" s="67">
        <v>0</v>
      </c>
      <c r="AH220" s="67">
        <v>0</v>
      </c>
      <c r="AI220" s="67">
        <v>60.96</v>
      </c>
      <c r="AJ220" s="67">
        <v>23.25</v>
      </c>
      <c r="AK220" s="67">
        <v>1</v>
      </c>
      <c r="AL220" s="67">
        <v>0</v>
      </c>
      <c r="AM220" s="67">
        <v>1</v>
      </c>
      <c r="AN220" s="67">
        <v>0</v>
      </c>
      <c r="AO220" s="67">
        <v>1.25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10</v>
      </c>
      <c r="AW220" s="67">
        <v>0</v>
      </c>
      <c r="AX220" s="67">
        <v>13.25</v>
      </c>
      <c r="AY220" s="67">
        <v>0</v>
      </c>
      <c r="AZ220" s="67">
        <v>0</v>
      </c>
      <c r="BA220" s="67">
        <v>0</v>
      </c>
      <c r="BB220" s="67">
        <v>13.25</v>
      </c>
      <c r="BC220" s="67">
        <v>30</v>
      </c>
      <c r="BD220" s="67">
        <v>30</v>
      </c>
      <c r="BE220" s="67">
        <v>0</v>
      </c>
      <c r="BF220" s="67">
        <v>0</v>
      </c>
      <c r="BG220" s="67">
        <v>30</v>
      </c>
      <c r="BH220" s="67">
        <v>16</v>
      </c>
      <c r="BI220" s="67">
        <v>16</v>
      </c>
      <c r="BJ220" s="67">
        <v>0</v>
      </c>
      <c r="BK220" s="67">
        <v>0</v>
      </c>
      <c r="BL220" s="67">
        <v>16</v>
      </c>
      <c r="BM220" s="67"/>
      <c r="BN220" s="67">
        <v>0</v>
      </c>
      <c r="BO220" s="67">
        <v>0</v>
      </c>
      <c r="BP220" s="67">
        <v>196.26</v>
      </c>
      <c r="BQ220" s="67">
        <v>104.21000000000001</v>
      </c>
      <c r="BR220" s="67">
        <v>52</v>
      </c>
    </row>
    <row r="221" spans="1:70" ht="96.75" x14ac:dyDescent="0.25">
      <c r="A221" s="67" t="s">
        <v>510</v>
      </c>
      <c r="B221" s="67" t="s">
        <v>511</v>
      </c>
      <c r="C221" s="67" t="s">
        <v>419</v>
      </c>
      <c r="D221" s="68" t="s">
        <v>26</v>
      </c>
      <c r="E221" s="67">
        <v>932</v>
      </c>
      <c r="F221" s="67" t="s">
        <v>4820</v>
      </c>
      <c r="G221" s="67" t="s">
        <v>38</v>
      </c>
      <c r="H221" s="67" t="s">
        <v>4821</v>
      </c>
      <c r="I221" s="68" t="s">
        <v>40</v>
      </c>
      <c r="J221" s="67">
        <v>6</v>
      </c>
      <c r="K221" s="67" t="s">
        <v>41</v>
      </c>
      <c r="L221" s="67" t="s">
        <v>41</v>
      </c>
      <c r="M221" s="67">
        <v>2</v>
      </c>
      <c r="N221" s="74" t="s">
        <v>5649</v>
      </c>
      <c r="O221" s="67">
        <v>10</v>
      </c>
      <c r="P221" s="67">
        <v>57.96</v>
      </c>
      <c r="Q221" s="67"/>
      <c r="R221" s="67">
        <v>25</v>
      </c>
      <c r="S221" s="67"/>
      <c r="T221" s="67"/>
      <c r="U221" s="67"/>
      <c r="V221" s="67"/>
      <c r="W221" s="67"/>
      <c r="X221" s="67">
        <v>9.59</v>
      </c>
      <c r="Y221" s="67"/>
      <c r="Z221" s="67"/>
      <c r="AA221" s="67">
        <v>0</v>
      </c>
      <c r="AB221" s="67"/>
      <c r="AC221" s="67"/>
      <c r="AD221" s="67"/>
      <c r="AE221" s="67"/>
      <c r="AF221" s="67"/>
      <c r="AG221" s="67"/>
      <c r="AH221" s="67"/>
      <c r="AI221" s="67">
        <v>44.59</v>
      </c>
      <c r="AJ221" s="67">
        <v>10</v>
      </c>
      <c r="AK221" s="67"/>
      <c r="AL221" s="67"/>
      <c r="AM221" s="67"/>
      <c r="AN221" s="67"/>
      <c r="AO221" s="67">
        <v>0</v>
      </c>
      <c r="AP221" s="67"/>
      <c r="AQ221" s="67"/>
      <c r="AR221" s="67">
        <v>2.75</v>
      </c>
      <c r="AS221" s="67"/>
      <c r="AT221" s="67">
        <v>3.5</v>
      </c>
      <c r="AU221" s="67"/>
      <c r="AV221" s="67"/>
      <c r="AW221" s="67"/>
      <c r="AX221" s="67">
        <v>6.25</v>
      </c>
      <c r="AY221" s="67"/>
      <c r="AZ221" s="67"/>
      <c r="BA221" s="67">
        <v>0</v>
      </c>
      <c r="BB221" s="67">
        <v>6.25</v>
      </c>
      <c r="BC221" s="67">
        <v>120</v>
      </c>
      <c r="BD221" s="67">
        <v>40</v>
      </c>
      <c r="BE221" s="67">
        <v>0</v>
      </c>
      <c r="BF221" s="67"/>
      <c r="BG221" s="67">
        <v>40</v>
      </c>
      <c r="BH221" s="67">
        <v>54</v>
      </c>
      <c r="BI221" s="67">
        <v>24</v>
      </c>
      <c r="BJ221" s="67">
        <v>30</v>
      </c>
      <c r="BK221" s="67"/>
      <c r="BL221" s="67">
        <v>54</v>
      </c>
      <c r="BM221" s="67"/>
      <c r="BN221" s="67"/>
      <c r="BO221" s="67">
        <v>0</v>
      </c>
      <c r="BP221" s="67">
        <v>187.96</v>
      </c>
      <c r="BQ221" s="67">
        <v>90.84</v>
      </c>
      <c r="BR221" s="67">
        <v>56</v>
      </c>
    </row>
    <row r="222" spans="1:70" ht="180.75" x14ac:dyDescent="0.25">
      <c r="A222" s="70" t="s">
        <v>4224</v>
      </c>
      <c r="B222" s="70" t="s">
        <v>4225</v>
      </c>
      <c r="C222" s="70" t="s">
        <v>25</v>
      </c>
      <c r="D222" s="71" t="s">
        <v>71</v>
      </c>
      <c r="E222" s="70">
        <v>932</v>
      </c>
      <c r="F222" s="70" t="s">
        <v>4820</v>
      </c>
      <c r="G222" s="70" t="s">
        <v>38</v>
      </c>
      <c r="H222" s="70" t="s">
        <v>4821</v>
      </c>
      <c r="I222" s="71" t="s">
        <v>40</v>
      </c>
      <c r="J222" s="70">
        <v>6</v>
      </c>
      <c r="K222" s="70" t="s">
        <v>41</v>
      </c>
      <c r="L222" s="70" t="s">
        <v>41</v>
      </c>
      <c r="M222" s="70">
        <v>7</v>
      </c>
      <c r="N222" s="72" t="s">
        <v>5646</v>
      </c>
      <c r="O222" s="70">
        <v>10</v>
      </c>
      <c r="P222" s="70">
        <v>187.62</v>
      </c>
      <c r="Q222" s="70"/>
      <c r="R222" s="70"/>
      <c r="S222" s="70"/>
      <c r="T222" s="70"/>
      <c r="U222" s="70">
        <v>81.34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>
        <v>96.28</v>
      </c>
      <c r="AG222" s="70"/>
      <c r="AH222" s="70"/>
      <c r="AI222" s="70">
        <v>187.62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>
        <v>0</v>
      </c>
      <c r="AY222" s="70"/>
      <c r="AZ222" s="70"/>
      <c r="BA222" s="70">
        <v>0</v>
      </c>
      <c r="BB222" s="70">
        <v>0</v>
      </c>
      <c r="BC222" s="70"/>
      <c r="BD222" s="70"/>
      <c r="BE222" s="70"/>
      <c r="BF222" s="70"/>
      <c r="BG222" s="70">
        <v>0</v>
      </c>
      <c r="BH222" s="70"/>
      <c r="BI222" s="70"/>
      <c r="BJ222" s="70"/>
      <c r="BK222" s="70"/>
      <c r="BL222" s="70">
        <v>0</v>
      </c>
      <c r="BM222" s="70"/>
      <c r="BN222" s="70"/>
      <c r="BO222" s="70">
        <v>0</v>
      </c>
      <c r="BP222" s="70">
        <v>187.62</v>
      </c>
      <c r="BQ222" s="70"/>
      <c r="BR222" s="70"/>
    </row>
    <row r="223" spans="1:70" ht="96.75" x14ac:dyDescent="0.25">
      <c r="A223" s="67" t="s">
        <v>4831</v>
      </c>
      <c r="B223" s="67" t="s">
        <v>4832</v>
      </c>
      <c r="C223" s="67" t="s">
        <v>267</v>
      </c>
      <c r="D223" s="68" t="s">
        <v>26</v>
      </c>
      <c r="E223" s="67">
        <v>932</v>
      </c>
      <c r="F223" s="67" t="s">
        <v>4820</v>
      </c>
      <c r="G223" s="67" t="s">
        <v>38</v>
      </c>
      <c r="H223" s="67" t="s">
        <v>4821</v>
      </c>
      <c r="I223" s="68" t="s">
        <v>40</v>
      </c>
      <c r="J223" s="67">
        <v>6</v>
      </c>
      <c r="K223" s="67" t="s">
        <v>41</v>
      </c>
      <c r="L223" s="67" t="s">
        <v>41</v>
      </c>
      <c r="M223" s="67">
        <v>3</v>
      </c>
      <c r="N223" s="69" t="s">
        <v>5649</v>
      </c>
      <c r="O223" s="67">
        <v>10</v>
      </c>
      <c r="P223" s="67">
        <v>100.19</v>
      </c>
      <c r="Q223" s="67">
        <v>0</v>
      </c>
      <c r="R223" s="67">
        <v>0</v>
      </c>
      <c r="S223" s="67">
        <v>0</v>
      </c>
      <c r="T223" s="67">
        <v>0</v>
      </c>
      <c r="U223" s="67">
        <v>0</v>
      </c>
      <c r="V223" s="67">
        <v>0</v>
      </c>
      <c r="W223" s="67">
        <v>0</v>
      </c>
      <c r="X223" s="67">
        <v>5.48</v>
      </c>
      <c r="Y223" s="67">
        <v>0</v>
      </c>
      <c r="Z223" s="67">
        <v>0</v>
      </c>
      <c r="AA223" s="67">
        <v>0</v>
      </c>
      <c r="AB223" s="67">
        <v>49.79</v>
      </c>
      <c r="AC223" s="67">
        <v>0</v>
      </c>
      <c r="AD223" s="67">
        <v>0</v>
      </c>
      <c r="AE223" s="67">
        <v>0</v>
      </c>
      <c r="AF223" s="67">
        <v>0</v>
      </c>
      <c r="AG223" s="67">
        <v>0</v>
      </c>
      <c r="AH223" s="67">
        <v>0</v>
      </c>
      <c r="AI223" s="67">
        <v>65.27</v>
      </c>
      <c r="AJ223" s="67">
        <v>56.35</v>
      </c>
      <c r="AK223" s="67">
        <v>2</v>
      </c>
      <c r="AL223" s="67">
        <v>0</v>
      </c>
      <c r="AM223" s="67">
        <v>0</v>
      </c>
      <c r="AN223" s="67">
        <v>0</v>
      </c>
      <c r="AO223" s="67">
        <v>1.25</v>
      </c>
      <c r="AP223" s="67">
        <v>4.5</v>
      </c>
      <c r="AQ223" s="67">
        <v>0</v>
      </c>
      <c r="AR223" s="67">
        <v>0</v>
      </c>
      <c r="AS223" s="67">
        <v>0</v>
      </c>
      <c r="AT223" s="67">
        <v>0</v>
      </c>
      <c r="AU223" s="67">
        <v>0</v>
      </c>
      <c r="AV223" s="67">
        <v>10</v>
      </c>
      <c r="AW223" s="67">
        <v>0</v>
      </c>
      <c r="AX223" s="67">
        <v>17.75</v>
      </c>
      <c r="AY223" s="67">
        <v>20</v>
      </c>
      <c r="AZ223" s="67">
        <v>0</v>
      </c>
      <c r="BA223" s="67">
        <v>20</v>
      </c>
      <c r="BB223" s="67">
        <v>37.75</v>
      </c>
      <c r="BC223" s="67">
        <v>30</v>
      </c>
      <c r="BD223" s="67">
        <v>30</v>
      </c>
      <c r="BE223" s="67">
        <v>110</v>
      </c>
      <c r="BF223" s="67">
        <v>0</v>
      </c>
      <c r="BG223" s="67">
        <v>140</v>
      </c>
      <c r="BH223" s="67">
        <v>16</v>
      </c>
      <c r="BI223" s="67">
        <v>16</v>
      </c>
      <c r="BJ223" s="67">
        <v>0</v>
      </c>
      <c r="BK223" s="67">
        <v>0</v>
      </c>
      <c r="BL223" s="67">
        <v>16</v>
      </c>
      <c r="BM223" s="67"/>
      <c r="BN223" s="67">
        <v>0</v>
      </c>
      <c r="BO223" s="67">
        <v>0</v>
      </c>
      <c r="BP223" s="67">
        <v>186.54</v>
      </c>
      <c r="BQ223" s="67">
        <v>243.01999999999998</v>
      </c>
      <c r="BR223" s="67">
        <v>9</v>
      </c>
    </row>
    <row r="224" spans="1:70" ht="96.75" x14ac:dyDescent="0.25">
      <c r="A224" s="67" t="s">
        <v>521</v>
      </c>
      <c r="B224" s="67" t="s">
        <v>522</v>
      </c>
      <c r="C224" s="67" t="s">
        <v>267</v>
      </c>
      <c r="D224" s="68" t="s">
        <v>84</v>
      </c>
      <c r="E224" s="67">
        <v>932</v>
      </c>
      <c r="F224" s="67" t="s">
        <v>4820</v>
      </c>
      <c r="G224" s="67" t="s">
        <v>38</v>
      </c>
      <c r="H224" s="67" t="s">
        <v>4821</v>
      </c>
      <c r="I224" s="68" t="s">
        <v>40</v>
      </c>
      <c r="J224" s="67">
        <v>6</v>
      </c>
      <c r="K224" s="67" t="s">
        <v>41</v>
      </c>
      <c r="L224" s="67" t="s">
        <v>41</v>
      </c>
      <c r="M224" s="67">
        <v>3</v>
      </c>
      <c r="N224" s="69" t="s">
        <v>5649</v>
      </c>
      <c r="O224" s="67">
        <v>10</v>
      </c>
      <c r="P224" s="67">
        <v>123.56</v>
      </c>
      <c r="Q224" s="67">
        <v>0</v>
      </c>
      <c r="R224" s="67">
        <v>0</v>
      </c>
      <c r="S224" s="67">
        <v>0</v>
      </c>
      <c r="T224" s="67">
        <v>0</v>
      </c>
      <c r="U224" s="67">
        <v>0</v>
      </c>
      <c r="V224" s="67">
        <v>0</v>
      </c>
      <c r="W224" s="67">
        <v>0</v>
      </c>
      <c r="X224" s="67">
        <v>17.809999999999999</v>
      </c>
      <c r="Y224" s="67">
        <v>0</v>
      </c>
      <c r="Z224" s="67">
        <v>0</v>
      </c>
      <c r="AA224" s="67">
        <v>0</v>
      </c>
      <c r="AB224" s="67">
        <v>95.75</v>
      </c>
      <c r="AC224" s="67">
        <v>0</v>
      </c>
      <c r="AD224" s="67">
        <v>0</v>
      </c>
      <c r="AE224" s="67">
        <v>0</v>
      </c>
      <c r="AF224" s="67">
        <v>0</v>
      </c>
      <c r="AG224" s="67">
        <v>0</v>
      </c>
      <c r="AH224" s="67">
        <v>0</v>
      </c>
      <c r="AI224" s="67">
        <v>123.56</v>
      </c>
      <c r="AJ224" s="67">
        <v>30.5</v>
      </c>
      <c r="AK224" s="67">
        <v>2</v>
      </c>
      <c r="AL224" s="67">
        <v>0</v>
      </c>
      <c r="AM224" s="67">
        <v>1</v>
      </c>
      <c r="AN224" s="67">
        <v>1.25</v>
      </c>
      <c r="AO224" s="67">
        <v>1.25</v>
      </c>
      <c r="AP224" s="67">
        <v>0</v>
      </c>
      <c r="AQ224" s="67">
        <v>2</v>
      </c>
      <c r="AR224" s="67">
        <v>0</v>
      </c>
      <c r="AS224" s="67">
        <v>0</v>
      </c>
      <c r="AT224" s="67">
        <v>0</v>
      </c>
      <c r="AU224" s="67">
        <v>0</v>
      </c>
      <c r="AV224" s="67">
        <v>10</v>
      </c>
      <c r="AW224" s="67">
        <v>0</v>
      </c>
      <c r="AX224" s="67">
        <v>17.5</v>
      </c>
      <c r="AY224" s="67">
        <v>0</v>
      </c>
      <c r="AZ224" s="67">
        <v>0</v>
      </c>
      <c r="BA224" s="67">
        <v>0</v>
      </c>
      <c r="BB224" s="67">
        <v>17.5</v>
      </c>
      <c r="BC224" s="67">
        <v>30</v>
      </c>
      <c r="BD224" s="67">
        <v>40</v>
      </c>
      <c r="BE224" s="67">
        <v>0</v>
      </c>
      <c r="BF224" s="67">
        <v>0</v>
      </c>
      <c r="BG224" s="67">
        <v>40</v>
      </c>
      <c r="BH224" s="67">
        <v>16</v>
      </c>
      <c r="BI224" s="67">
        <v>16</v>
      </c>
      <c r="BJ224" s="67">
        <v>0</v>
      </c>
      <c r="BK224" s="67">
        <v>0</v>
      </c>
      <c r="BL224" s="67">
        <v>16</v>
      </c>
      <c r="BM224" s="67"/>
      <c r="BN224" s="67">
        <v>0</v>
      </c>
      <c r="BO224" s="67">
        <v>0</v>
      </c>
      <c r="BP224" s="67">
        <v>184.06</v>
      </c>
      <c r="BQ224" s="67">
        <v>181.06</v>
      </c>
      <c r="BR224" s="67">
        <v>31</v>
      </c>
    </row>
    <row r="225" spans="1:70" ht="96.75" x14ac:dyDescent="0.25">
      <c r="A225" s="67" t="s">
        <v>1979</v>
      </c>
      <c r="B225" s="67" t="s">
        <v>1980</v>
      </c>
      <c r="C225" s="67" t="s">
        <v>157</v>
      </c>
      <c r="D225" s="68" t="s">
        <v>98</v>
      </c>
      <c r="E225" s="67">
        <v>932</v>
      </c>
      <c r="F225" s="67" t="s">
        <v>4820</v>
      </c>
      <c r="G225" s="67" t="s">
        <v>38</v>
      </c>
      <c r="H225" s="67" t="s">
        <v>4821</v>
      </c>
      <c r="I225" s="68" t="s">
        <v>40</v>
      </c>
      <c r="J225" s="67">
        <v>6</v>
      </c>
      <c r="K225" s="67" t="s">
        <v>41</v>
      </c>
      <c r="L225" s="67" t="s">
        <v>41</v>
      </c>
      <c r="M225" s="67">
        <v>4</v>
      </c>
      <c r="N225" s="74" t="s">
        <v>5649</v>
      </c>
      <c r="O225" s="67">
        <v>0</v>
      </c>
      <c r="P225" s="67">
        <v>66.31</v>
      </c>
      <c r="Q225" s="67"/>
      <c r="R225" s="67"/>
      <c r="S225" s="67"/>
      <c r="T225" s="67"/>
      <c r="U225" s="67"/>
      <c r="V225" s="67"/>
      <c r="W225" s="67"/>
      <c r="X225" s="67">
        <v>1.37</v>
      </c>
      <c r="Y225" s="67"/>
      <c r="Z225" s="67"/>
      <c r="AA225" s="67">
        <v>64.94</v>
      </c>
      <c r="AB225" s="67"/>
      <c r="AC225" s="67"/>
      <c r="AD225" s="67"/>
      <c r="AE225" s="67"/>
      <c r="AF225" s="67"/>
      <c r="AG225" s="67"/>
      <c r="AH225" s="67"/>
      <c r="AI225" s="67">
        <v>66.31</v>
      </c>
      <c r="AJ225" s="67">
        <v>97.35</v>
      </c>
      <c r="AK225" s="67">
        <v>0.5</v>
      </c>
      <c r="AL225" s="67"/>
      <c r="AM225" s="67">
        <v>0</v>
      </c>
      <c r="AN225" s="67"/>
      <c r="AO225" s="67"/>
      <c r="AP225" s="67"/>
      <c r="AQ225" s="67">
        <v>4</v>
      </c>
      <c r="AR225" s="67">
        <v>0</v>
      </c>
      <c r="AS225" s="67">
        <v>8.1</v>
      </c>
      <c r="AT225" s="67"/>
      <c r="AU225" s="67"/>
      <c r="AV225" s="67">
        <v>10</v>
      </c>
      <c r="AW225" s="67"/>
      <c r="AX225" s="67">
        <v>22.6</v>
      </c>
      <c r="AY225" s="67"/>
      <c r="AZ225" s="67">
        <v>70</v>
      </c>
      <c r="BA225" s="67">
        <v>70</v>
      </c>
      <c r="BB225" s="67">
        <v>92.6</v>
      </c>
      <c r="BC225" s="67">
        <v>20</v>
      </c>
      <c r="BD225" s="67">
        <v>20</v>
      </c>
      <c r="BE225" s="67"/>
      <c r="BF225" s="67"/>
      <c r="BG225" s="67">
        <v>20</v>
      </c>
      <c r="BH225" s="67">
        <v>8</v>
      </c>
      <c r="BI225" s="67">
        <v>8</v>
      </c>
      <c r="BJ225" s="67"/>
      <c r="BK225" s="67"/>
      <c r="BL225" s="67">
        <v>8</v>
      </c>
      <c r="BM225" s="67"/>
      <c r="BN225" s="67"/>
      <c r="BO225" s="67">
        <v>0</v>
      </c>
      <c r="BP225" s="67">
        <v>183.66</v>
      </c>
      <c r="BQ225" s="67">
        <v>178.91</v>
      </c>
      <c r="BR225" s="67">
        <v>32</v>
      </c>
    </row>
    <row r="226" spans="1:70" ht="120.75" x14ac:dyDescent="0.25">
      <c r="A226" s="70" t="s">
        <v>1990</v>
      </c>
      <c r="B226" s="70" t="s">
        <v>1991</v>
      </c>
      <c r="C226" s="70" t="s">
        <v>745</v>
      </c>
      <c r="D226" s="71" t="s">
        <v>26</v>
      </c>
      <c r="E226" s="70">
        <v>932</v>
      </c>
      <c r="F226" s="70" t="s">
        <v>4820</v>
      </c>
      <c r="G226" s="70" t="s">
        <v>38</v>
      </c>
      <c r="H226" s="70" t="s">
        <v>4821</v>
      </c>
      <c r="I226" s="71" t="s">
        <v>40</v>
      </c>
      <c r="J226" s="70">
        <v>6</v>
      </c>
      <c r="K226" s="70" t="s">
        <v>41</v>
      </c>
      <c r="L226" s="70" t="s">
        <v>41</v>
      </c>
      <c r="M226" s="70">
        <v>2</v>
      </c>
      <c r="N226" s="72" t="s">
        <v>5708</v>
      </c>
      <c r="O226" s="70">
        <v>10</v>
      </c>
      <c r="P226" s="70">
        <v>129.88</v>
      </c>
      <c r="Q226" s="70">
        <v>4.9800000000000004</v>
      </c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>
        <v>114.9</v>
      </c>
      <c r="AC226" s="70"/>
      <c r="AD226" s="70"/>
      <c r="AE226" s="70"/>
      <c r="AF226" s="70"/>
      <c r="AG226" s="70"/>
      <c r="AH226" s="70"/>
      <c r="AI226" s="70">
        <v>129.88</v>
      </c>
      <c r="AJ226" s="70">
        <v>10</v>
      </c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>
        <v>10</v>
      </c>
      <c r="AX226" s="70">
        <v>10</v>
      </c>
      <c r="AY226" s="70"/>
      <c r="AZ226" s="70"/>
      <c r="BA226" s="70">
        <v>0</v>
      </c>
      <c r="BB226" s="70">
        <v>10</v>
      </c>
      <c r="BC226" s="70">
        <v>40</v>
      </c>
      <c r="BD226" s="70">
        <v>40</v>
      </c>
      <c r="BE226" s="70"/>
      <c r="BF226" s="70"/>
      <c r="BG226" s="70">
        <v>40</v>
      </c>
      <c r="BH226" s="70">
        <v>24</v>
      </c>
      <c r="BI226" s="70">
        <v>24</v>
      </c>
      <c r="BJ226" s="70"/>
      <c r="BK226" s="70"/>
      <c r="BL226" s="70">
        <v>24</v>
      </c>
      <c r="BM226" s="70"/>
      <c r="BN226" s="70"/>
      <c r="BO226" s="70">
        <v>0</v>
      </c>
      <c r="BP226" s="70">
        <v>179.88</v>
      </c>
      <c r="BQ226" s="70"/>
      <c r="BR226" s="70"/>
    </row>
    <row r="227" spans="1:70" ht="96.75" x14ac:dyDescent="0.25">
      <c r="A227" s="67" t="s">
        <v>4016</v>
      </c>
      <c r="B227" s="67" t="s">
        <v>4017</v>
      </c>
      <c r="C227" s="67" t="s">
        <v>25</v>
      </c>
      <c r="D227" s="68" t="s">
        <v>84</v>
      </c>
      <c r="E227" s="67">
        <v>932</v>
      </c>
      <c r="F227" s="67" t="s">
        <v>4820</v>
      </c>
      <c r="G227" s="67" t="s">
        <v>38</v>
      </c>
      <c r="H227" s="67" t="s">
        <v>4821</v>
      </c>
      <c r="I227" s="68" t="s">
        <v>40</v>
      </c>
      <c r="J227" s="67">
        <v>6</v>
      </c>
      <c r="K227" s="67" t="s">
        <v>41</v>
      </c>
      <c r="L227" s="67" t="s">
        <v>41</v>
      </c>
      <c r="M227" s="67">
        <v>6</v>
      </c>
      <c r="N227" s="69" t="s">
        <v>5649</v>
      </c>
      <c r="O227" s="67">
        <v>10</v>
      </c>
      <c r="P227" s="67">
        <v>114.74</v>
      </c>
      <c r="Q227" s="67">
        <v>4.9800000000000004</v>
      </c>
      <c r="R227" s="67">
        <v>0</v>
      </c>
      <c r="S227" s="67">
        <v>0</v>
      </c>
      <c r="T227" s="67">
        <v>0</v>
      </c>
      <c r="U227" s="67">
        <v>61.42</v>
      </c>
      <c r="V227" s="67">
        <v>0</v>
      </c>
      <c r="W227" s="67">
        <v>0</v>
      </c>
      <c r="X227" s="67">
        <v>0</v>
      </c>
      <c r="Y227" s="67">
        <v>0</v>
      </c>
      <c r="Z227" s="67">
        <v>0</v>
      </c>
      <c r="AA227" s="67">
        <v>0</v>
      </c>
      <c r="AB227" s="67">
        <v>0</v>
      </c>
      <c r="AC227" s="67">
        <v>0</v>
      </c>
      <c r="AD227" s="67">
        <v>0</v>
      </c>
      <c r="AE227" s="67">
        <v>0</v>
      </c>
      <c r="AF227" s="67">
        <v>0</v>
      </c>
      <c r="AG227" s="67">
        <v>0</v>
      </c>
      <c r="AH227" s="67">
        <v>0</v>
      </c>
      <c r="AI227" s="67">
        <v>76.400000000000006</v>
      </c>
      <c r="AJ227" s="67">
        <v>22.7</v>
      </c>
      <c r="AK227" s="67">
        <v>0</v>
      </c>
      <c r="AL227" s="67">
        <v>0</v>
      </c>
      <c r="AM227" s="67">
        <v>0</v>
      </c>
      <c r="AN227" s="67">
        <v>0</v>
      </c>
      <c r="AO227" s="67">
        <v>0</v>
      </c>
      <c r="AP227" s="67">
        <v>0</v>
      </c>
      <c r="AQ227" s="67">
        <v>0</v>
      </c>
      <c r="AR227" s="67">
        <v>0</v>
      </c>
      <c r="AS227" s="67">
        <v>2.7</v>
      </c>
      <c r="AT227" s="67">
        <v>0</v>
      </c>
      <c r="AU227" s="67">
        <v>0</v>
      </c>
      <c r="AV227" s="67">
        <v>0</v>
      </c>
      <c r="AW227" s="67">
        <v>0</v>
      </c>
      <c r="AX227" s="67">
        <v>2.7</v>
      </c>
      <c r="AY227" s="67">
        <v>0</v>
      </c>
      <c r="AZ227" s="67">
        <v>0</v>
      </c>
      <c r="BA227" s="67">
        <v>0</v>
      </c>
      <c r="BB227" s="67">
        <v>2.7</v>
      </c>
      <c r="BC227" s="67">
        <v>40</v>
      </c>
      <c r="BD227" s="67">
        <v>40</v>
      </c>
      <c r="BE227" s="67">
        <v>0</v>
      </c>
      <c r="BF227" s="67">
        <v>0</v>
      </c>
      <c r="BG227" s="67">
        <v>40</v>
      </c>
      <c r="BH227" s="67">
        <v>24</v>
      </c>
      <c r="BI227" s="67">
        <v>24</v>
      </c>
      <c r="BJ227" s="67">
        <v>0</v>
      </c>
      <c r="BK227" s="67">
        <v>0</v>
      </c>
      <c r="BL227" s="67">
        <v>24</v>
      </c>
      <c r="BM227" s="67"/>
      <c r="BN227" s="67">
        <v>0</v>
      </c>
      <c r="BO227" s="67">
        <v>0</v>
      </c>
      <c r="BP227" s="67">
        <v>177.44</v>
      </c>
      <c r="BQ227" s="67">
        <v>119.10000000000001</v>
      </c>
      <c r="BR227" s="67">
        <v>45</v>
      </c>
    </row>
    <row r="228" spans="1:70" ht="96.75" x14ac:dyDescent="0.25">
      <c r="A228" s="67" t="s">
        <v>1998</v>
      </c>
      <c r="B228" s="67" t="s">
        <v>1999</v>
      </c>
      <c r="C228" s="67" t="s">
        <v>157</v>
      </c>
      <c r="D228" s="68" t="s">
        <v>71</v>
      </c>
      <c r="E228" s="67">
        <v>932</v>
      </c>
      <c r="F228" s="67" t="s">
        <v>4820</v>
      </c>
      <c r="G228" s="67" t="s">
        <v>38</v>
      </c>
      <c r="H228" s="67" t="s">
        <v>4821</v>
      </c>
      <c r="I228" s="68" t="s">
        <v>40</v>
      </c>
      <c r="J228" s="67">
        <v>6</v>
      </c>
      <c r="K228" s="67" t="s">
        <v>41</v>
      </c>
      <c r="L228" s="67" t="s">
        <v>41</v>
      </c>
      <c r="M228" s="67">
        <v>3</v>
      </c>
      <c r="N228" s="69" t="s">
        <v>5649</v>
      </c>
      <c r="O228" s="67">
        <v>10</v>
      </c>
      <c r="P228" s="67">
        <v>69.760000000000005</v>
      </c>
      <c r="Q228" s="67">
        <v>0</v>
      </c>
      <c r="R228" s="67">
        <v>0</v>
      </c>
      <c r="S228" s="67">
        <v>0</v>
      </c>
      <c r="T228" s="67">
        <v>0</v>
      </c>
      <c r="U228" s="67">
        <v>59.76</v>
      </c>
      <c r="V228" s="67">
        <v>0</v>
      </c>
      <c r="W228" s="67">
        <v>0</v>
      </c>
      <c r="X228" s="67">
        <v>0</v>
      </c>
      <c r="Y228" s="67">
        <v>0</v>
      </c>
      <c r="Z228" s="67">
        <v>0</v>
      </c>
      <c r="AA228" s="67">
        <v>0</v>
      </c>
      <c r="AB228" s="67">
        <v>0</v>
      </c>
      <c r="AC228" s="67">
        <v>0</v>
      </c>
      <c r="AD228" s="67">
        <v>0</v>
      </c>
      <c r="AE228" s="67">
        <v>0</v>
      </c>
      <c r="AF228" s="67">
        <v>0</v>
      </c>
      <c r="AG228" s="67">
        <v>0</v>
      </c>
      <c r="AH228" s="67">
        <v>0</v>
      </c>
      <c r="AI228" s="67">
        <v>69.759999999999991</v>
      </c>
      <c r="AJ228" s="67">
        <v>16</v>
      </c>
      <c r="AK228" s="67">
        <v>0</v>
      </c>
      <c r="AL228" s="67">
        <v>0</v>
      </c>
      <c r="AM228" s="67">
        <v>0</v>
      </c>
      <c r="AN228" s="67">
        <v>0</v>
      </c>
      <c r="AO228" s="67">
        <v>0</v>
      </c>
      <c r="AP228" s="67">
        <v>0</v>
      </c>
      <c r="AQ228" s="67">
        <v>4</v>
      </c>
      <c r="AR228" s="67">
        <v>0</v>
      </c>
      <c r="AS228" s="67">
        <v>0</v>
      </c>
      <c r="AT228" s="67">
        <v>0</v>
      </c>
      <c r="AU228" s="67">
        <v>0</v>
      </c>
      <c r="AV228" s="67">
        <v>10</v>
      </c>
      <c r="AW228" s="67">
        <v>0</v>
      </c>
      <c r="AX228" s="67">
        <v>14</v>
      </c>
      <c r="AY228" s="67">
        <v>0</v>
      </c>
      <c r="AZ228" s="67">
        <v>0</v>
      </c>
      <c r="BA228" s="67">
        <v>0</v>
      </c>
      <c r="BB228" s="67">
        <v>14</v>
      </c>
      <c r="BC228" s="67">
        <v>90</v>
      </c>
      <c r="BD228" s="67">
        <v>40</v>
      </c>
      <c r="BE228" s="67">
        <v>0</v>
      </c>
      <c r="BF228" s="67">
        <v>0</v>
      </c>
      <c r="BG228" s="67">
        <v>40</v>
      </c>
      <c r="BH228" s="67">
        <v>39</v>
      </c>
      <c r="BI228" s="67">
        <v>24</v>
      </c>
      <c r="BJ228" s="67">
        <v>15</v>
      </c>
      <c r="BK228" s="67">
        <v>0</v>
      </c>
      <c r="BL228" s="67">
        <v>39</v>
      </c>
      <c r="BM228" s="67"/>
      <c r="BN228" s="67">
        <v>0</v>
      </c>
      <c r="BO228" s="67">
        <v>0</v>
      </c>
      <c r="BP228" s="67">
        <v>175.76</v>
      </c>
      <c r="BQ228" s="67">
        <v>123.75999999999999</v>
      </c>
      <c r="BR228" s="67">
        <v>44</v>
      </c>
    </row>
    <row r="229" spans="1:70" ht="96.75" x14ac:dyDescent="0.25">
      <c r="A229" s="67" t="s">
        <v>2008</v>
      </c>
      <c r="B229" s="67" t="s">
        <v>2009</v>
      </c>
      <c r="C229" s="67" t="s">
        <v>25</v>
      </c>
      <c r="D229" s="68" t="s">
        <v>71</v>
      </c>
      <c r="E229" s="67">
        <v>932</v>
      </c>
      <c r="F229" s="67" t="s">
        <v>4820</v>
      </c>
      <c r="G229" s="67" t="s">
        <v>38</v>
      </c>
      <c r="H229" s="67" t="s">
        <v>4821</v>
      </c>
      <c r="I229" s="68" t="s">
        <v>40</v>
      </c>
      <c r="J229" s="67">
        <v>6</v>
      </c>
      <c r="K229" s="67" t="s">
        <v>41</v>
      </c>
      <c r="L229" s="67" t="s">
        <v>41</v>
      </c>
      <c r="M229" s="67">
        <v>1</v>
      </c>
      <c r="N229" s="69" t="s">
        <v>5649</v>
      </c>
      <c r="O229" s="67">
        <v>10</v>
      </c>
      <c r="P229" s="67">
        <v>10</v>
      </c>
      <c r="Q229" s="67">
        <v>0</v>
      </c>
      <c r="R229" s="67">
        <v>0</v>
      </c>
      <c r="S229" s="67">
        <v>0</v>
      </c>
      <c r="T229" s="67">
        <v>0</v>
      </c>
      <c r="U229" s="67">
        <v>0</v>
      </c>
      <c r="V229" s="67">
        <v>0</v>
      </c>
      <c r="W229" s="67">
        <v>0</v>
      </c>
      <c r="X229" s="67">
        <v>0</v>
      </c>
      <c r="Y229" s="67">
        <v>0</v>
      </c>
      <c r="Z229" s="67">
        <v>0</v>
      </c>
      <c r="AA229" s="67">
        <v>0</v>
      </c>
      <c r="AB229" s="67">
        <v>0</v>
      </c>
      <c r="AC229" s="67">
        <v>0</v>
      </c>
      <c r="AD229" s="67">
        <v>0</v>
      </c>
      <c r="AE229" s="67">
        <v>0</v>
      </c>
      <c r="AF229" s="67">
        <v>0</v>
      </c>
      <c r="AG229" s="67">
        <v>0</v>
      </c>
      <c r="AH229" s="67">
        <v>0</v>
      </c>
      <c r="AI229" s="67">
        <v>10</v>
      </c>
      <c r="AJ229" s="67">
        <v>139.05000000000001</v>
      </c>
      <c r="AK229" s="67">
        <v>0</v>
      </c>
      <c r="AL229" s="67">
        <v>1.5</v>
      </c>
      <c r="AM229" s="67">
        <v>0</v>
      </c>
      <c r="AN229" s="67">
        <v>0</v>
      </c>
      <c r="AO229" s="67">
        <v>3.75</v>
      </c>
      <c r="AP229" s="67">
        <v>0</v>
      </c>
      <c r="AQ229" s="67">
        <v>0</v>
      </c>
      <c r="AR229" s="67">
        <v>0</v>
      </c>
      <c r="AS229" s="67">
        <v>10.8</v>
      </c>
      <c r="AT229" s="67">
        <v>0</v>
      </c>
      <c r="AU229" s="67">
        <v>10</v>
      </c>
      <c r="AV229" s="67">
        <v>0</v>
      </c>
      <c r="AW229" s="67">
        <v>10</v>
      </c>
      <c r="AX229" s="67">
        <v>36.049999999999997</v>
      </c>
      <c r="AY229" s="67">
        <v>20</v>
      </c>
      <c r="AZ229" s="67">
        <v>70</v>
      </c>
      <c r="BA229" s="67">
        <v>90</v>
      </c>
      <c r="BB229" s="67">
        <v>126.05</v>
      </c>
      <c r="BC229" s="67">
        <v>20</v>
      </c>
      <c r="BD229" s="67">
        <v>20</v>
      </c>
      <c r="BE229" s="67">
        <v>0</v>
      </c>
      <c r="BF229" s="67">
        <v>0</v>
      </c>
      <c r="BG229" s="67">
        <v>20</v>
      </c>
      <c r="BH229" s="67">
        <v>8</v>
      </c>
      <c r="BI229" s="67">
        <v>8</v>
      </c>
      <c r="BJ229" s="67">
        <v>0</v>
      </c>
      <c r="BK229" s="67">
        <v>0</v>
      </c>
      <c r="BL229" s="67">
        <v>8</v>
      </c>
      <c r="BM229" s="67"/>
      <c r="BN229" s="67">
        <v>0</v>
      </c>
      <c r="BO229" s="67">
        <v>0</v>
      </c>
      <c r="BP229" s="67">
        <v>169.05</v>
      </c>
      <c r="BQ229" s="67">
        <v>156.05000000000001</v>
      </c>
      <c r="BR229" s="67">
        <v>37</v>
      </c>
    </row>
    <row r="230" spans="1:70" ht="96.75" x14ac:dyDescent="0.25">
      <c r="A230" s="67" t="s">
        <v>548</v>
      </c>
      <c r="B230" s="67" t="s">
        <v>549</v>
      </c>
      <c r="C230" s="67" t="s">
        <v>550</v>
      </c>
      <c r="D230" s="68" t="s">
        <v>84</v>
      </c>
      <c r="E230" s="67">
        <v>932</v>
      </c>
      <c r="F230" s="67" t="s">
        <v>4820</v>
      </c>
      <c r="G230" s="67" t="s">
        <v>38</v>
      </c>
      <c r="H230" s="67" t="s">
        <v>4821</v>
      </c>
      <c r="I230" s="68" t="s">
        <v>40</v>
      </c>
      <c r="J230" s="67">
        <v>6</v>
      </c>
      <c r="K230" s="67" t="s">
        <v>41</v>
      </c>
      <c r="L230" s="67" t="s">
        <v>41</v>
      </c>
      <c r="M230" s="67">
        <v>3</v>
      </c>
      <c r="N230" s="69" t="s">
        <v>5649</v>
      </c>
      <c r="O230" s="67">
        <v>0</v>
      </c>
      <c r="P230" s="67">
        <v>126.42</v>
      </c>
      <c r="Q230" s="67">
        <v>0</v>
      </c>
      <c r="R230" s="67">
        <v>0</v>
      </c>
      <c r="S230" s="67">
        <v>0</v>
      </c>
      <c r="T230" s="67">
        <v>0</v>
      </c>
      <c r="U230" s="67">
        <v>0</v>
      </c>
      <c r="V230" s="67">
        <v>0</v>
      </c>
      <c r="W230" s="67">
        <v>0</v>
      </c>
      <c r="X230" s="67">
        <v>19.18</v>
      </c>
      <c r="Y230" s="67">
        <v>0</v>
      </c>
      <c r="Z230" s="67">
        <v>0</v>
      </c>
      <c r="AA230" s="67">
        <v>0</v>
      </c>
      <c r="AB230" s="67">
        <v>107.24</v>
      </c>
      <c r="AC230" s="67">
        <v>0</v>
      </c>
      <c r="AD230" s="67">
        <v>0</v>
      </c>
      <c r="AE230" s="67">
        <v>0</v>
      </c>
      <c r="AF230" s="67">
        <v>0</v>
      </c>
      <c r="AG230" s="67">
        <v>0</v>
      </c>
      <c r="AH230" s="67">
        <v>0</v>
      </c>
      <c r="AI230" s="67">
        <v>126.41999999999999</v>
      </c>
      <c r="AJ230" s="67">
        <v>1.25</v>
      </c>
      <c r="AK230" s="67">
        <v>0</v>
      </c>
      <c r="AL230" s="67">
        <v>0</v>
      </c>
      <c r="AM230" s="67">
        <v>0</v>
      </c>
      <c r="AN230" s="67">
        <v>0</v>
      </c>
      <c r="AO230" s="67">
        <v>1.25</v>
      </c>
      <c r="AP230" s="67">
        <v>0</v>
      </c>
      <c r="AQ230" s="67">
        <v>0</v>
      </c>
      <c r="AR230" s="67">
        <v>0</v>
      </c>
      <c r="AS230" s="67">
        <v>0</v>
      </c>
      <c r="AT230" s="67">
        <v>0</v>
      </c>
      <c r="AU230" s="67">
        <v>0</v>
      </c>
      <c r="AV230" s="67">
        <v>0</v>
      </c>
      <c r="AW230" s="67">
        <v>0</v>
      </c>
      <c r="AX230" s="67">
        <v>1.25</v>
      </c>
      <c r="AY230" s="67">
        <v>0</v>
      </c>
      <c r="AZ230" s="67">
        <v>0</v>
      </c>
      <c r="BA230" s="67">
        <v>0</v>
      </c>
      <c r="BB230" s="67">
        <v>1.25</v>
      </c>
      <c r="BC230" s="67">
        <v>40</v>
      </c>
      <c r="BD230" s="67">
        <v>40</v>
      </c>
      <c r="BE230" s="67">
        <v>0</v>
      </c>
      <c r="BF230" s="67">
        <v>0</v>
      </c>
      <c r="BG230" s="67">
        <v>40</v>
      </c>
      <c r="BH230" s="67">
        <v>24</v>
      </c>
      <c r="BI230" s="67">
        <v>24</v>
      </c>
      <c r="BJ230" s="67">
        <v>0</v>
      </c>
      <c r="BK230" s="67">
        <v>0</v>
      </c>
      <c r="BL230" s="67">
        <v>24</v>
      </c>
      <c r="BM230" s="67"/>
      <c r="BN230" s="67">
        <v>0</v>
      </c>
      <c r="BO230" s="67">
        <v>0</v>
      </c>
      <c r="BP230" s="67">
        <v>167.67</v>
      </c>
      <c r="BQ230" s="67">
        <v>167.67</v>
      </c>
      <c r="BR230" s="67">
        <v>34</v>
      </c>
    </row>
    <row r="231" spans="1:70" ht="96.75" x14ac:dyDescent="0.25">
      <c r="A231" s="67" t="s">
        <v>560</v>
      </c>
      <c r="B231" s="67" t="s">
        <v>561</v>
      </c>
      <c r="C231" s="67" t="s">
        <v>267</v>
      </c>
      <c r="D231" s="68" t="s">
        <v>98</v>
      </c>
      <c r="E231" s="67">
        <v>932</v>
      </c>
      <c r="F231" s="67" t="s">
        <v>4820</v>
      </c>
      <c r="G231" s="67" t="s">
        <v>38</v>
      </c>
      <c r="H231" s="67" t="s">
        <v>4821</v>
      </c>
      <c r="I231" s="68" t="s">
        <v>40</v>
      </c>
      <c r="J231" s="67">
        <v>6</v>
      </c>
      <c r="K231" s="67" t="s">
        <v>41</v>
      </c>
      <c r="L231" s="67" t="s">
        <v>41</v>
      </c>
      <c r="M231" s="67">
        <v>3</v>
      </c>
      <c r="N231" s="74" t="s">
        <v>5649</v>
      </c>
      <c r="O231" s="67">
        <v>0</v>
      </c>
      <c r="P231" s="67">
        <v>91.92</v>
      </c>
      <c r="Q231" s="67"/>
      <c r="R231" s="67"/>
      <c r="S231" s="67"/>
      <c r="T231" s="67"/>
      <c r="U231" s="67"/>
      <c r="V231" s="67"/>
      <c r="W231" s="67"/>
      <c r="X231" s="67">
        <v>9.59</v>
      </c>
      <c r="Y231" s="67"/>
      <c r="Z231" s="67"/>
      <c r="AA231" s="67">
        <v>7.64</v>
      </c>
      <c r="AB231" s="67">
        <v>99.58</v>
      </c>
      <c r="AC231" s="67"/>
      <c r="AD231" s="67"/>
      <c r="AE231" s="67"/>
      <c r="AF231" s="67"/>
      <c r="AG231" s="67"/>
      <c r="AH231" s="67">
        <v>0</v>
      </c>
      <c r="AI231" s="67">
        <v>116.81</v>
      </c>
      <c r="AJ231" s="67">
        <v>23.5</v>
      </c>
      <c r="AK231" s="67"/>
      <c r="AL231" s="67"/>
      <c r="AM231" s="67"/>
      <c r="AN231" s="67"/>
      <c r="AO231" s="67">
        <v>7.5</v>
      </c>
      <c r="AP231" s="67"/>
      <c r="AQ231" s="67">
        <v>6</v>
      </c>
      <c r="AR231" s="67"/>
      <c r="AS231" s="67"/>
      <c r="AT231" s="67"/>
      <c r="AU231" s="67"/>
      <c r="AV231" s="67">
        <v>10</v>
      </c>
      <c r="AW231" s="67"/>
      <c r="AX231" s="67">
        <v>23.5</v>
      </c>
      <c r="AY231" s="67"/>
      <c r="AZ231" s="67"/>
      <c r="BA231" s="67">
        <v>0</v>
      </c>
      <c r="BB231" s="67">
        <v>23.5</v>
      </c>
      <c r="BC231" s="67">
        <v>50</v>
      </c>
      <c r="BD231" s="67">
        <v>50</v>
      </c>
      <c r="BE231" s="67"/>
      <c r="BF231" s="67"/>
      <c r="BG231" s="67">
        <v>50</v>
      </c>
      <c r="BH231" s="67">
        <v>32</v>
      </c>
      <c r="BI231" s="67">
        <v>32</v>
      </c>
      <c r="BJ231" s="67"/>
      <c r="BK231" s="67"/>
      <c r="BL231" s="67">
        <v>32</v>
      </c>
      <c r="BM231" s="67"/>
      <c r="BN231" s="67"/>
      <c r="BO231" s="67">
        <v>0</v>
      </c>
      <c r="BP231" s="67">
        <v>165.42</v>
      </c>
      <c r="BQ231" s="67">
        <v>190.31</v>
      </c>
      <c r="BR231" s="67">
        <v>27</v>
      </c>
    </row>
    <row r="232" spans="1:70" ht="96.75" x14ac:dyDescent="0.25">
      <c r="A232" s="67" t="s">
        <v>4148</v>
      </c>
      <c r="B232" s="67" t="s">
        <v>4149</v>
      </c>
      <c r="C232" s="67" t="s">
        <v>25</v>
      </c>
      <c r="D232" s="68" t="s">
        <v>26</v>
      </c>
      <c r="E232" s="67">
        <v>932</v>
      </c>
      <c r="F232" s="67" t="s">
        <v>4820</v>
      </c>
      <c r="G232" s="67" t="s">
        <v>38</v>
      </c>
      <c r="H232" s="67" t="s">
        <v>4821</v>
      </c>
      <c r="I232" s="68" t="s">
        <v>40</v>
      </c>
      <c r="J232" s="67">
        <v>6</v>
      </c>
      <c r="K232" s="67" t="s">
        <v>41</v>
      </c>
      <c r="L232" s="67" t="s">
        <v>41</v>
      </c>
      <c r="M232" s="67">
        <v>4</v>
      </c>
      <c r="N232" s="69" t="s">
        <v>5649</v>
      </c>
      <c r="O232" s="67">
        <v>10</v>
      </c>
      <c r="P232" s="67">
        <v>72.61</v>
      </c>
      <c r="Q232" s="67">
        <v>5.81</v>
      </c>
      <c r="R232" s="67">
        <v>0</v>
      </c>
      <c r="S232" s="67">
        <v>0</v>
      </c>
      <c r="T232" s="67">
        <v>0</v>
      </c>
      <c r="U232" s="67">
        <v>39.840000000000003</v>
      </c>
      <c r="V232" s="67">
        <v>0</v>
      </c>
      <c r="W232" s="67">
        <v>0</v>
      </c>
      <c r="X232" s="67">
        <v>8.2200000000000006</v>
      </c>
      <c r="Y232" s="67">
        <v>0</v>
      </c>
      <c r="Z232" s="67">
        <v>0</v>
      </c>
      <c r="AA232" s="67">
        <v>0</v>
      </c>
      <c r="AB232" s="67">
        <v>0</v>
      </c>
      <c r="AC232" s="67">
        <v>0</v>
      </c>
      <c r="AD232" s="67">
        <v>0</v>
      </c>
      <c r="AE232" s="67">
        <v>0</v>
      </c>
      <c r="AF232" s="67">
        <v>0</v>
      </c>
      <c r="AG232" s="67">
        <v>0</v>
      </c>
      <c r="AH232" s="67">
        <v>0</v>
      </c>
      <c r="AI232" s="67">
        <v>63.870000000000005</v>
      </c>
      <c r="AJ232" s="67">
        <v>51.5</v>
      </c>
      <c r="AK232" s="67">
        <v>0</v>
      </c>
      <c r="AL232" s="67">
        <v>0.75</v>
      </c>
      <c r="AM232" s="67">
        <v>1</v>
      </c>
      <c r="AN232" s="67">
        <v>0</v>
      </c>
      <c r="AO232" s="67">
        <v>5</v>
      </c>
      <c r="AP232" s="67">
        <v>0</v>
      </c>
      <c r="AQ232" s="67">
        <v>2</v>
      </c>
      <c r="AR232" s="67">
        <v>0</v>
      </c>
      <c r="AS232" s="67">
        <v>0</v>
      </c>
      <c r="AT232" s="67">
        <v>0</v>
      </c>
      <c r="AU232" s="67">
        <v>0</v>
      </c>
      <c r="AV232" s="67">
        <v>10</v>
      </c>
      <c r="AW232" s="67">
        <v>0</v>
      </c>
      <c r="AX232" s="67">
        <v>18.75</v>
      </c>
      <c r="AY232" s="67">
        <v>20</v>
      </c>
      <c r="AZ232" s="67">
        <v>0</v>
      </c>
      <c r="BA232" s="67">
        <v>20</v>
      </c>
      <c r="BB232" s="67">
        <v>38.75</v>
      </c>
      <c r="BC232" s="67">
        <v>30</v>
      </c>
      <c r="BD232" s="67">
        <v>30</v>
      </c>
      <c r="BE232" s="67">
        <v>0</v>
      </c>
      <c r="BF232" s="67">
        <v>0</v>
      </c>
      <c r="BG232" s="67">
        <v>30</v>
      </c>
      <c r="BH232" s="67">
        <v>16</v>
      </c>
      <c r="BI232" s="67">
        <v>16</v>
      </c>
      <c r="BJ232" s="67">
        <v>0</v>
      </c>
      <c r="BK232" s="67">
        <v>0</v>
      </c>
      <c r="BL232" s="67">
        <v>16</v>
      </c>
      <c r="BM232" s="67"/>
      <c r="BN232" s="67">
        <v>0</v>
      </c>
      <c r="BO232" s="67">
        <v>0</v>
      </c>
      <c r="BP232" s="67">
        <v>154.11000000000001</v>
      </c>
      <c r="BQ232" s="67">
        <v>132.62</v>
      </c>
      <c r="BR232" s="67">
        <v>42</v>
      </c>
    </row>
    <row r="233" spans="1:70" ht="96.75" x14ac:dyDescent="0.25">
      <c r="A233" s="67" t="s">
        <v>4025</v>
      </c>
      <c r="B233" s="67" t="s">
        <v>4026</v>
      </c>
      <c r="C233" s="67" t="s">
        <v>267</v>
      </c>
      <c r="D233" s="68" t="s">
        <v>84</v>
      </c>
      <c r="E233" s="67">
        <v>932</v>
      </c>
      <c r="F233" s="67" t="s">
        <v>4820</v>
      </c>
      <c r="G233" s="67" t="s">
        <v>38</v>
      </c>
      <c r="H233" s="67" t="s">
        <v>4821</v>
      </c>
      <c r="I233" s="68" t="s">
        <v>40</v>
      </c>
      <c r="J233" s="67">
        <v>6</v>
      </c>
      <c r="K233" s="67" t="s">
        <v>41</v>
      </c>
      <c r="L233" s="67" t="s">
        <v>41</v>
      </c>
      <c r="M233" s="67">
        <v>4</v>
      </c>
      <c r="N233" s="69" t="s">
        <v>5649</v>
      </c>
      <c r="O233" s="67">
        <v>0</v>
      </c>
      <c r="P233" s="67">
        <v>119.01</v>
      </c>
      <c r="Q233" s="67">
        <v>0</v>
      </c>
      <c r="R233" s="67">
        <v>0</v>
      </c>
      <c r="S233" s="67">
        <v>0</v>
      </c>
      <c r="T233" s="67">
        <v>0</v>
      </c>
      <c r="U233" s="67">
        <v>0</v>
      </c>
      <c r="V233" s="67">
        <v>0</v>
      </c>
      <c r="W233" s="67">
        <v>0</v>
      </c>
      <c r="X233" s="67">
        <v>4.1100000000000003</v>
      </c>
      <c r="Y233" s="67">
        <v>0</v>
      </c>
      <c r="Z233" s="67">
        <v>0</v>
      </c>
      <c r="AA233" s="67">
        <v>0</v>
      </c>
      <c r="AB233" s="67">
        <v>114.9</v>
      </c>
      <c r="AC233" s="67">
        <v>0</v>
      </c>
      <c r="AD233" s="67">
        <v>0</v>
      </c>
      <c r="AE233" s="67">
        <v>0</v>
      </c>
      <c r="AF233" s="67">
        <v>0</v>
      </c>
      <c r="AG233" s="67">
        <v>0</v>
      </c>
      <c r="AH233" s="67">
        <v>0</v>
      </c>
      <c r="AI233" s="67">
        <v>119.01</v>
      </c>
      <c r="AJ233" s="67">
        <v>1.25</v>
      </c>
      <c r="AK233" s="67">
        <v>0</v>
      </c>
      <c r="AL233" s="67">
        <v>0</v>
      </c>
      <c r="AM233" s="67">
        <v>0</v>
      </c>
      <c r="AN233" s="67">
        <v>0</v>
      </c>
      <c r="AO233" s="67">
        <v>1.25</v>
      </c>
      <c r="AP233" s="67">
        <v>0</v>
      </c>
      <c r="AQ233" s="67">
        <v>0</v>
      </c>
      <c r="AR233" s="67">
        <v>0</v>
      </c>
      <c r="AS233" s="67">
        <v>0</v>
      </c>
      <c r="AT233" s="67">
        <v>0</v>
      </c>
      <c r="AU233" s="67">
        <v>0</v>
      </c>
      <c r="AV233" s="67">
        <v>0</v>
      </c>
      <c r="AW233" s="67">
        <v>0</v>
      </c>
      <c r="AX233" s="67">
        <v>1.25</v>
      </c>
      <c r="AY233" s="67">
        <v>0</v>
      </c>
      <c r="AZ233" s="67">
        <v>0</v>
      </c>
      <c r="BA233" s="67">
        <v>0</v>
      </c>
      <c r="BB233" s="67">
        <v>1.25</v>
      </c>
      <c r="BC233" s="67">
        <v>30</v>
      </c>
      <c r="BD233" s="67">
        <v>30</v>
      </c>
      <c r="BE233" s="67">
        <v>0</v>
      </c>
      <c r="BF233" s="67">
        <v>0</v>
      </c>
      <c r="BG233" s="67">
        <v>30</v>
      </c>
      <c r="BH233" s="67">
        <v>16</v>
      </c>
      <c r="BI233" s="67">
        <v>16</v>
      </c>
      <c r="BJ233" s="67">
        <v>0</v>
      </c>
      <c r="BK233" s="67">
        <v>0</v>
      </c>
      <c r="BL233" s="67">
        <v>16</v>
      </c>
      <c r="BM233" s="67"/>
      <c r="BN233" s="67">
        <v>0</v>
      </c>
      <c r="BO233" s="67">
        <v>0</v>
      </c>
      <c r="BP233" s="67">
        <v>150.26</v>
      </c>
      <c r="BQ233" s="67">
        <v>150.26</v>
      </c>
      <c r="BR233" s="67">
        <v>38</v>
      </c>
    </row>
    <row r="234" spans="1:70" ht="96.75" x14ac:dyDescent="0.25">
      <c r="A234" s="70" t="s">
        <v>3403</v>
      </c>
      <c r="B234" s="70" t="s">
        <v>3404</v>
      </c>
      <c r="C234" s="70" t="s">
        <v>57</v>
      </c>
      <c r="D234" s="71" t="s">
        <v>98</v>
      </c>
      <c r="E234" s="70">
        <v>932</v>
      </c>
      <c r="F234" s="70" t="s">
        <v>4820</v>
      </c>
      <c r="G234" s="70" t="s">
        <v>38</v>
      </c>
      <c r="H234" s="70" t="s">
        <v>4821</v>
      </c>
      <c r="I234" s="71" t="s">
        <v>40</v>
      </c>
      <c r="J234" s="70">
        <v>6</v>
      </c>
      <c r="K234" s="70" t="s">
        <v>41</v>
      </c>
      <c r="L234" s="70" t="s">
        <v>41</v>
      </c>
      <c r="M234" s="70">
        <v>5</v>
      </c>
      <c r="N234" s="72" t="s">
        <v>5724</v>
      </c>
      <c r="O234" s="70">
        <v>0</v>
      </c>
      <c r="P234" s="70">
        <v>0</v>
      </c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>
        <v>0</v>
      </c>
      <c r="AI234" s="70">
        <v>0</v>
      </c>
      <c r="AJ234" s="70">
        <v>109.25</v>
      </c>
      <c r="AK234" s="70">
        <v>3</v>
      </c>
      <c r="AL234" s="70"/>
      <c r="AM234" s="70">
        <v>3</v>
      </c>
      <c r="AN234" s="70"/>
      <c r="AO234" s="70">
        <v>11.25</v>
      </c>
      <c r="AP234" s="70"/>
      <c r="AQ234" s="70">
        <v>2</v>
      </c>
      <c r="AR234" s="70"/>
      <c r="AS234" s="70"/>
      <c r="AT234" s="70"/>
      <c r="AU234" s="70"/>
      <c r="AV234" s="70"/>
      <c r="AW234" s="70"/>
      <c r="AX234" s="70">
        <v>19.25</v>
      </c>
      <c r="AY234" s="70">
        <v>20</v>
      </c>
      <c r="AZ234" s="70">
        <v>70</v>
      </c>
      <c r="BA234" s="70">
        <v>90</v>
      </c>
      <c r="BB234" s="70">
        <v>109.25</v>
      </c>
      <c r="BC234" s="70">
        <v>40</v>
      </c>
      <c r="BD234" s="70">
        <v>40</v>
      </c>
      <c r="BE234" s="70"/>
      <c r="BF234" s="70"/>
      <c r="BG234" s="70">
        <v>40</v>
      </c>
      <c r="BH234" s="70">
        <v>24</v>
      </c>
      <c r="BI234" s="70">
        <v>24</v>
      </c>
      <c r="BJ234" s="70"/>
      <c r="BK234" s="70"/>
      <c r="BL234" s="70">
        <v>24</v>
      </c>
      <c r="BM234" s="70"/>
      <c r="BN234" s="70"/>
      <c r="BO234" s="70">
        <v>0</v>
      </c>
      <c r="BP234" s="70">
        <v>149.25</v>
      </c>
      <c r="BQ234" s="70"/>
      <c r="BR234" s="70"/>
    </row>
    <row r="235" spans="1:70" ht="96.75" x14ac:dyDescent="0.25">
      <c r="A235" s="67" t="s">
        <v>4234</v>
      </c>
      <c r="B235" s="67" t="s">
        <v>4235</v>
      </c>
      <c r="C235" s="67" t="s">
        <v>267</v>
      </c>
      <c r="D235" s="68" t="s">
        <v>71</v>
      </c>
      <c r="E235" s="67">
        <v>932</v>
      </c>
      <c r="F235" s="67" t="s">
        <v>4820</v>
      </c>
      <c r="G235" s="67" t="s">
        <v>38</v>
      </c>
      <c r="H235" s="67" t="s">
        <v>4821</v>
      </c>
      <c r="I235" s="68" t="s">
        <v>40</v>
      </c>
      <c r="J235" s="67">
        <v>6</v>
      </c>
      <c r="K235" s="67" t="s">
        <v>41</v>
      </c>
      <c r="L235" s="67" t="s">
        <v>41</v>
      </c>
      <c r="M235" s="67">
        <v>2</v>
      </c>
      <c r="N235" s="74" t="s">
        <v>5649</v>
      </c>
      <c r="O235" s="67">
        <v>10</v>
      </c>
      <c r="P235" s="67">
        <v>50</v>
      </c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>
        <v>10</v>
      </c>
      <c r="AJ235" s="67">
        <v>36</v>
      </c>
      <c r="AK235" s="67">
        <v>0.5</v>
      </c>
      <c r="AL235" s="67">
        <v>0.75</v>
      </c>
      <c r="AM235" s="67"/>
      <c r="AN235" s="67"/>
      <c r="AO235" s="67">
        <v>1.25</v>
      </c>
      <c r="AP235" s="67">
        <v>1.5</v>
      </c>
      <c r="AQ235" s="67">
        <v>6</v>
      </c>
      <c r="AR235" s="67"/>
      <c r="AS235" s="67"/>
      <c r="AT235" s="67">
        <v>0</v>
      </c>
      <c r="AU235" s="67"/>
      <c r="AV235" s="67"/>
      <c r="AW235" s="67"/>
      <c r="AX235" s="67">
        <v>10</v>
      </c>
      <c r="AY235" s="67">
        <v>20</v>
      </c>
      <c r="AZ235" s="67"/>
      <c r="BA235" s="67">
        <v>20</v>
      </c>
      <c r="BB235" s="67">
        <v>30</v>
      </c>
      <c r="BC235" s="67">
        <v>50</v>
      </c>
      <c r="BD235" s="67">
        <v>20</v>
      </c>
      <c r="BE235" s="67"/>
      <c r="BF235" s="67"/>
      <c r="BG235" s="67">
        <v>20</v>
      </c>
      <c r="BH235" s="67">
        <v>32</v>
      </c>
      <c r="BI235" s="67">
        <v>32</v>
      </c>
      <c r="BJ235" s="67"/>
      <c r="BK235" s="67"/>
      <c r="BL235" s="67">
        <v>32</v>
      </c>
      <c r="BM235" s="67"/>
      <c r="BN235" s="67"/>
      <c r="BO235" s="67">
        <v>0</v>
      </c>
      <c r="BP235" s="67">
        <v>136</v>
      </c>
      <c r="BQ235" s="67">
        <v>60</v>
      </c>
      <c r="BR235" s="67">
        <v>65</v>
      </c>
    </row>
    <row r="236" spans="1:70" ht="96.75" x14ac:dyDescent="0.25">
      <c r="A236" s="67" t="s">
        <v>4686</v>
      </c>
      <c r="B236" s="67" t="s">
        <v>4687</v>
      </c>
      <c r="C236" s="67" t="s">
        <v>25</v>
      </c>
      <c r="D236" s="68" t="s">
        <v>26</v>
      </c>
      <c r="E236" s="67">
        <v>932</v>
      </c>
      <c r="F236" s="67" t="s">
        <v>4820</v>
      </c>
      <c r="G236" s="67" t="s">
        <v>38</v>
      </c>
      <c r="H236" s="67" t="s">
        <v>4821</v>
      </c>
      <c r="I236" s="68" t="s">
        <v>40</v>
      </c>
      <c r="J236" s="67">
        <v>6</v>
      </c>
      <c r="K236" s="67" t="s">
        <v>41</v>
      </c>
      <c r="L236" s="67" t="s">
        <v>41</v>
      </c>
      <c r="M236" s="67">
        <v>2</v>
      </c>
      <c r="N236" s="74" t="s">
        <v>5649</v>
      </c>
      <c r="O236" s="67">
        <v>50</v>
      </c>
      <c r="P236" s="67">
        <v>60.43</v>
      </c>
      <c r="Q236" s="67"/>
      <c r="R236" s="67"/>
      <c r="S236" s="67"/>
      <c r="T236" s="67"/>
      <c r="U236" s="67">
        <v>0</v>
      </c>
      <c r="V236" s="67"/>
      <c r="W236" s="67"/>
      <c r="X236" s="67"/>
      <c r="Y236" s="67"/>
      <c r="Z236" s="67"/>
      <c r="AA236" s="67"/>
      <c r="AB236" s="67">
        <v>42.13</v>
      </c>
      <c r="AC236" s="67"/>
      <c r="AD236" s="67"/>
      <c r="AE236" s="67">
        <v>70</v>
      </c>
      <c r="AF236" s="67"/>
      <c r="AG236" s="67"/>
      <c r="AH236" s="67"/>
      <c r="AI236" s="67">
        <v>162.13</v>
      </c>
      <c r="AJ236" s="67">
        <v>44.75</v>
      </c>
      <c r="AK236" s="67">
        <v>0.5</v>
      </c>
      <c r="AL236" s="67"/>
      <c r="AM236" s="67">
        <v>5</v>
      </c>
      <c r="AN236" s="67"/>
      <c r="AO236" s="67">
        <v>1.25</v>
      </c>
      <c r="AP236" s="67"/>
      <c r="AQ236" s="67">
        <v>8</v>
      </c>
      <c r="AR236" s="67"/>
      <c r="AS236" s="67"/>
      <c r="AT236" s="67"/>
      <c r="AU236" s="67">
        <v>10</v>
      </c>
      <c r="AV236" s="67"/>
      <c r="AW236" s="67"/>
      <c r="AX236" s="67">
        <v>24.75</v>
      </c>
      <c r="AY236" s="67">
        <v>20</v>
      </c>
      <c r="AZ236" s="67"/>
      <c r="BA236" s="67">
        <v>20</v>
      </c>
      <c r="BB236" s="67">
        <v>44.75</v>
      </c>
      <c r="BC236" s="67">
        <v>30</v>
      </c>
      <c r="BD236" s="67">
        <v>30</v>
      </c>
      <c r="BE236" s="67"/>
      <c r="BF236" s="67"/>
      <c r="BG236" s="67">
        <v>30</v>
      </c>
      <c r="BH236" s="67">
        <v>16</v>
      </c>
      <c r="BI236" s="67">
        <v>16</v>
      </c>
      <c r="BJ236" s="67"/>
      <c r="BK236" s="67"/>
      <c r="BL236" s="67">
        <v>16</v>
      </c>
      <c r="BM236" s="67"/>
      <c r="BN236" s="67"/>
      <c r="BO236" s="67">
        <v>0</v>
      </c>
      <c r="BP236" s="67">
        <v>135.18</v>
      </c>
      <c r="BQ236" s="67">
        <v>236.88</v>
      </c>
      <c r="BR236" s="67">
        <v>13</v>
      </c>
    </row>
    <row r="237" spans="1:70" ht="96.75" x14ac:dyDescent="0.25">
      <c r="A237" s="67" t="s">
        <v>584</v>
      </c>
      <c r="B237" s="67" t="s">
        <v>585</v>
      </c>
      <c r="C237" s="67" t="s">
        <v>25</v>
      </c>
      <c r="D237" s="68" t="s">
        <v>71</v>
      </c>
      <c r="E237" s="67">
        <v>932</v>
      </c>
      <c r="F237" s="67" t="s">
        <v>4820</v>
      </c>
      <c r="G237" s="67" t="s">
        <v>38</v>
      </c>
      <c r="H237" s="67" t="s">
        <v>4821</v>
      </c>
      <c r="I237" s="68" t="s">
        <v>40</v>
      </c>
      <c r="J237" s="67">
        <v>6</v>
      </c>
      <c r="K237" s="67" t="s">
        <v>41</v>
      </c>
      <c r="L237" s="67" t="s">
        <v>41</v>
      </c>
      <c r="M237" s="67">
        <v>3</v>
      </c>
      <c r="N237" s="74" t="s">
        <v>5649</v>
      </c>
      <c r="O237" s="67">
        <v>10</v>
      </c>
      <c r="P237" s="67">
        <v>60.96</v>
      </c>
      <c r="Q237" s="67"/>
      <c r="R237" s="67"/>
      <c r="S237" s="67"/>
      <c r="T237" s="67"/>
      <c r="U237" s="67"/>
      <c r="V237" s="67"/>
      <c r="W237" s="67"/>
      <c r="X237" s="67">
        <v>10.96</v>
      </c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>
        <v>20.96</v>
      </c>
      <c r="AJ237" s="67">
        <v>40.5</v>
      </c>
      <c r="AK237" s="67">
        <v>0.5</v>
      </c>
      <c r="AL237" s="67"/>
      <c r="AM237" s="67">
        <v>2</v>
      </c>
      <c r="AN237" s="67"/>
      <c r="AO237" s="67"/>
      <c r="AP237" s="67"/>
      <c r="AQ237" s="67">
        <v>16</v>
      </c>
      <c r="AR237" s="67"/>
      <c r="AS237" s="67"/>
      <c r="AT237" s="67"/>
      <c r="AU237" s="67"/>
      <c r="AV237" s="67"/>
      <c r="AW237" s="67"/>
      <c r="AX237" s="67">
        <v>18.5</v>
      </c>
      <c r="AY237" s="67">
        <v>20</v>
      </c>
      <c r="AZ237" s="67"/>
      <c r="BA237" s="67">
        <v>20</v>
      </c>
      <c r="BB237" s="67">
        <v>38.5</v>
      </c>
      <c r="BC237" s="67">
        <v>30</v>
      </c>
      <c r="BD237" s="67">
        <v>30</v>
      </c>
      <c r="BE237" s="67"/>
      <c r="BF237" s="67"/>
      <c r="BG237" s="67">
        <v>30</v>
      </c>
      <c r="BH237" s="67">
        <v>16</v>
      </c>
      <c r="BI237" s="67">
        <v>16</v>
      </c>
      <c r="BJ237" s="67"/>
      <c r="BK237" s="67"/>
      <c r="BL237" s="67">
        <v>16</v>
      </c>
      <c r="BM237" s="67"/>
      <c r="BN237" s="67"/>
      <c r="BO237" s="67">
        <v>0</v>
      </c>
      <c r="BP237" s="67">
        <v>131.46</v>
      </c>
      <c r="BQ237" s="67">
        <v>89.460000000000008</v>
      </c>
      <c r="BR237" s="67">
        <v>57</v>
      </c>
    </row>
    <row r="238" spans="1:70" ht="96.75" x14ac:dyDescent="0.25">
      <c r="A238" s="67" t="s">
        <v>2025</v>
      </c>
      <c r="B238" s="67" t="s">
        <v>2026</v>
      </c>
      <c r="C238" s="67" t="s">
        <v>25</v>
      </c>
      <c r="D238" s="68" t="s">
        <v>84</v>
      </c>
      <c r="E238" s="67">
        <v>932</v>
      </c>
      <c r="F238" s="67" t="s">
        <v>4820</v>
      </c>
      <c r="G238" s="67" t="s">
        <v>38</v>
      </c>
      <c r="H238" s="67" t="s">
        <v>4821</v>
      </c>
      <c r="I238" s="68" t="s">
        <v>40</v>
      </c>
      <c r="J238" s="67">
        <v>6</v>
      </c>
      <c r="K238" s="67" t="s">
        <v>41</v>
      </c>
      <c r="L238" s="67" t="s">
        <v>41</v>
      </c>
      <c r="M238" s="67">
        <v>5</v>
      </c>
      <c r="N238" s="69" t="s">
        <v>5649</v>
      </c>
      <c r="O238" s="67">
        <v>50</v>
      </c>
      <c r="P238" s="67">
        <v>55.2</v>
      </c>
      <c r="Q238" s="67">
        <v>0</v>
      </c>
      <c r="R238" s="67">
        <v>0</v>
      </c>
      <c r="S238" s="67">
        <v>0</v>
      </c>
      <c r="T238" s="67">
        <v>0</v>
      </c>
      <c r="U238" s="67">
        <v>0</v>
      </c>
      <c r="V238" s="67">
        <v>0</v>
      </c>
      <c r="W238" s="67">
        <v>0</v>
      </c>
      <c r="X238" s="67">
        <v>1.37</v>
      </c>
      <c r="Y238" s="67">
        <v>0</v>
      </c>
      <c r="Z238" s="67">
        <v>0</v>
      </c>
      <c r="AA238" s="67">
        <v>0</v>
      </c>
      <c r="AB238" s="67">
        <v>3.83</v>
      </c>
      <c r="AC238" s="67">
        <v>0</v>
      </c>
      <c r="AD238" s="67">
        <v>0</v>
      </c>
      <c r="AE238" s="67">
        <v>0</v>
      </c>
      <c r="AF238" s="67">
        <v>0</v>
      </c>
      <c r="AG238" s="67">
        <v>0</v>
      </c>
      <c r="AH238" s="67">
        <v>0</v>
      </c>
      <c r="AI238" s="67">
        <v>55.199999999999996</v>
      </c>
      <c r="AJ238" s="67">
        <v>76.2</v>
      </c>
      <c r="AK238" s="67">
        <v>0</v>
      </c>
      <c r="AL238" s="67">
        <v>1.5</v>
      </c>
      <c r="AM238" s="67">
        <v>2</v>
      </c>
      <c r="AN238" s="67">
        <v>0</v>
      </c>
      <c r="AO238" s="67">
        <v>8.75</v>
      </c>
      <c r="AP238" s="67">
        <v>3</v>
      </c>
      <c r="AQ238" s="67">
        <v>6</v>
      </c>
      <c r="AR238" s="67">
        <v>2.75</v>
      </c>
      <c r="AS238" s="67">
        <v>0</v>
      </c>
      <c r="AT238" s="67">
        <v>7</v>
      </c>
      <c r="AU238" s="67">
        <v>10</v>
      </c>
      <c r="AV238" s="67">
        <v>10</v>
      </c>
      <c r="AW238" s="67">
        <v>0</v>
      </c>
      <c r="AX238" s="67">
        <v>51</v>
      </c>
      <c r="AY238" s="67">
        <v>20</v>
      </c>
      <c r="AZ238" s="67">
        <v>0</v>
      </c>
      <c r="BA238" s="67">
        <v>20</v>
      </c>
      <c r="BB238" s="67">
        <v>71</v>
      </c>
      <c r="BC238" s="67">
        <v>0</v>
      </c>
      <c r="BD238" s="67">
        <v>0</v>
      </c>
      <c r="BE238" s="67">
        <v>0</v>
      </c>
      <c r="BF238" s="67">
        <v>0</v>
      </c>
      <c r="BG238" s="67">
        <v>0</v>
      </c>
      <c r="BH238" s="67">
        <v>0</v>
      </c>
      <c r="BI238" s="67">
        <v>0</v>
      </c>
      <c r="BJ238" s="67">
        <v>0</v>
      </c>
      <c r="BK238" s="67">
        <v>0</v>
      </c>
      <c r="BL238" s="67">
        <v>0</v>
      </c>
      <c r="BM238" s="67"/>
      <c r="BN238" s="67">
        <v>0</v>
      </c>
      <c r="BO238" s="67">
        <v>0</v>
      </c>
      <c r="BP238" s="67">
        <v>131.4</v>
      </c>
      <c r="BQ238" s="67">
        <v>126.19999999999999</v>
      </c>
      <c r="BR238" s="67">
        <v>43</v>
      </c>
    </row>
    <row r="239" spans="1:70" ht="96.75" x14ac:dyDescent="0.25">
      <c r="A239" s="67" t="s">
        <v>4156</v>
      </c>
      <c r="B239" s="67" t="s">
        <v>4157</v>
      </c>
      <c r="C239" s="67" t="s">
        <v>25</v>
      </c>
      <c r="D239" s="68" t="s">
        <v>26</v>
      </c>
      <c r="E239" s="67">
        <v>932</v>
      </c>
      <c r="F239" s="67" t="s">
        <v>4820</v>
      </c>
      <c r="G239" s="67" t="s">
        <v>38</v>
      </c>
      <c r="H239" s="67" t="s">
        <v>4821</v>
      </c>
      <c r="I239" s="68" t="s">
        <v>40</v>
      </c>
      <c r="J239" s="67">
        <v>6</v>
      </c>
      <c r="K239" s="67" t="s">
        <v>41</v>
      </c>
      <c r="L239" s="67" t="s">
        <v>41</v>
      </c>
      <c r="M239" s="67">
        <v>4</v>
      </c>
      <c r="N239" s="69" t="s">
        <v>5649</v>
      </c>
      <c r="O239" s="67">
        <v>10</v>
      </c>
      <c r="P239" s="67">
        <v>62.81</v>
      </c>
      <c r="Q239" s="67">
        <v>0</v>
      </c>
      <c r="R239" s="67">
        <v>0</v>
      </c>
      <c r="S239" s="67">
        <v>0</v>
      </c>
      <c r="T239" s="67">
        <v>0</v>
      </c>
      <c r="U239" s="67">
        <v>0</v>
      </c>
      <c r="V239" s="67">
        <v>0</v>
      </c>
      <c r="W239" s="67">
        <v>0</v>
      </c>
      <c r="X239" s="67">
        <v>4.1100000000000003</v>
      </c>
      <c r="Y239" s="67">
        <v>0</v>
      </c>
      <c r="Z239" s="67">
        <v>0</v>
      </c>
      <c r="AA239" s="67">
        <v>0</v>
      </c>
      <c r="AB239" s="67">
        <v>45.96</v>
      </c>
      <c r="AC239" s="67">
        <v>0</v>
      </c>
      <c r="AD239" s="67">
        <v>0</v>
      </c>
      <c r="AE239" s="67">
        <v>0</v>
      </c>
      <c r="AF239" s="67">
        <v>0</v>
      </c>
      <c r="AG239" s="67">
        <v>0</v>
      </c>
      <c r="AH239" s="67">
        <v>0</v>
      </c>
      <c r="AI239" s="67">
        <v>60.07</v>
      </c>
      <c r="AJ239" s="67">
        <v>37.950000000000003</v>
      </c>
      <c r="AK239" s="67">
        <v>0</v>
      </c>
      <c r="AL239" s="67">
        <v>0</v>
      </c>
      <c r="AM239" s="67">
        <v>1</v>
      </c>
      <c r="AN239" s="67">
        <v>0</v>
      </c>
      <c r="AO239" s="67">
        <v>12.5</v>
      </c>
      <c r="AP239" s="67">
        <v>1.5</v>
      </c>
      <c r="AQ239" s="67">
        <v>4</v>
      </c>
      <c r="AR239" s="67">
        <v>0</v>
      </c>
      <c r="AS239" s="67">
        <v>2.7</v>
      </c>
      <c r="AT239" s="67">
        <v>0</v>
      </c>
      <c r="AU239" s="67">
        <v>0</v>
      </c>
      <c r="AV239" s="67">
        <v>0</v>
      </c>
      <c r="AW239" s="67">
        <v>0</v>
      </c>
      <c r="AX239" s="67">
        <v>21.7</v>
      </c>
      <c r="AY239" s="67">
        <v>0</v>
      </c>
      <c r="AZ239" s="67">
        <v>0</v>
      </c>
      <c r="BA239" s="67">
        <v>0</v>
      </c>
      <c r="BB239" s="67">
        <v>21.7</v>
      </c>
      <c r="BC239" s="67">
        <v>30</v>
      </c>
      <c r="BD239" s="67">
        <v>30</v>
      </c>
      <c r="BE239" s="67">
        <v>0</v>
      </c>
      <c r="BF239" s="67">
        <v>0</v>
      </c>
      <c r="BG239" s="67">
        <v>30</v>
      </c>
      <c r="BH239" s="67">
        <v>16</v>
      </c>
      <c r="BI239" s="67">
        <v>16</v>
      </c>
      <c r="BJ239" s="67">
        <v>0</v>
      </c>
      <c r="BK239" s="67">
        <v>0</v>
      </c>
      <c r="BL239" s="67">
        <v>16</v>
      </c>
      <c r="BM239" s="67"/>
      <c r="BN239" s="67">
        <v>0</v>
      </c>
      <c r="BO239" s="67">
        <v>0</v>
      </c>
      <c r="BP239" s="67">
        <v>130.76</v>
      </c>
      <c r="BQ239" s="67">
        <v>111.77</v>
      </c>
      <c r="BR239" s="67">
        <v>48</v>
      </c>
    </row>
    <row r="240" spans="1:70" ht="96.75" x14ac:dyDescent="0.25">
      <c r="A240" s="67" t="s">
        <v>594</v>
      </c>
      <c r="B240" s="67" t="s">
        <v>595</v>
      </c>
      <c r="C240" s="67" t="s">
        <v>25</v>
      </c>
      <c r="D240" s="68" t="s">
        <v>26</v>
      </c>
      <c r="E240" s="67">
        <v>932</v>
      </c>
      <c r="F240" s="67" t="s">
        <v>4820</v>
      </c>
      <c r="G240" s="67" t="s">
        <v>38</v>
      </c>
      <c r="H240" s="67" t="s">
        <v>4821</v>
      </c>
      <c r="I240" s="68" t="s">
        <v>40</v>
      </c>
      <c r="J240" s="67">
        <v>6</v>
      </c>
      <c r="K240" s="67" t="s">
        <v>41</v>
      </c>
      <c r="L240" s="67" t="s">
        <v>41</v>
      </c>
      <c r="M240" s="67">
        <v>2</v>
      </c>
      <c r="N240" s="74" t="s">
        <v>5649</v>
      </c>
      <c r="O240" s="67">
        <v>10</v>
      </c>
      <c r="P240" s="67">
        <v>21.04</v>
      </c>
      <c r="Q240" s="67"/>
      <c r="R240" s="67"/>
      <c r="S240" s="67"/>
      <c r="T240" s="67"/>
      <c r="U240" s="67">
        <v>8.3000000000000007</v>
      </c>
      <c r="V240" s="67"/>
      <c r="W240" s="67"/>
      <c r="X240" s="67">
        <v>2.74</v>
      </c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>
        <v>21.04</v>
      </c>
      <c r="AJ240" s="67">
        <v>107.75</v>
      </c>
      <c r="AK240" s="67">
        <v>4</v>
      </c>
      <c r="AL240" s="67"/>
      <c r="AM240" s="67">
        <v>3</v>
      </c>
      <c r="AN240" s="67">
        <v>1.25</v>
      </c>
      <c r="AO240" s="67">
        <v>7.5</v>
      </c>
      <c r="AP240" s="67">
        <v>1.5</v>
      </c>
      <c r="AQ240" s="67">
        <v>12</v>
      </c>
      <c r="AR240" s="67">
        <v>5.5</v>
      </c>
      <c r="AS240" s="67">
        <v>0</v>
      </c>
      <c r="AT240" s="67">
        <v>3.5</v>
      </c>
      <c r="AU240" s="67">
        <v>10</v>
      </c>
      <c r="AV240" s="67"/>
      <c r="AW240" s="67">
        <v>10</v>
      </c>
      <c r="AX240" s="67">
        <v>58.25</v>
      </c>
      <c r="AY240" s="67">
        <v>20</v>
      </c>
      <c r="AZ240" s="67"/>
      <c r="BA240" s="67">
        <v>20</v>
      </c>
      <c r="BB240" s="67">
        <v>78.25</v>
      </c>
      <c r="BC240" s="67"/>
      <c r="BD240" s="67"/>
      <c r="BE240" s="67"/>
      <c r="BF240" s="67"/>
      <c r="BG240" s="67">
        <v>0</v>
      </c>
      <c r="BH240" s="67"/>
      <c r="BI240" s="67"/>
      <c r="BJ240" s="67"/>
      <c r="BK240" s="67"/>
      <c r="BL240" s="67">
        <v>0</v>
      </c>
      <c r="BM240" s="67"/>
      <c r="BN240" s="67"/>
      <c r="BO240" s="67">
        <v>0</v>
      </c>
      <c r="BP240" s="67">
        <v>128.79</v>
      </c>
      <c r="BQ240" s="67">
        <v>99.289999999999992</v>
      </c>
      <c r="BR240" s="67">
        <v>54</v>
      </c>
    </row>
    <row r="241" spans="1:70" ht="96.75" x14ac:dyDescent="0.25">
      <c r="A241" s="70" t="s">
        <v>4699</v>
      </c>
      <c r="B241" s="70" t="s">
        <v>4700</v>
      </c>
      <c r="C241" s="70" t="s">
        <v>157</v>
      </c>
      <c r="D241" s="71" t="s">
        <v>26</v>
      </c>
      <c r="E241" s="70">
        <v>932</v>
      </c>
      <c r="F241" s="70" t="s">
        <v>4820</v>
      </c>
      <c r="G241" s="70" t="s">
        <v>38</v>
      </c>
      <c r="H241" s="70" t="s">
        <v>4821</v>
      </c>
      <c r="I241" s="71" t="s">
        <v>40</v>
      </c>
      <c r="J241" s="70">
        <v>6</v>
      </c>
      <c r="K241" s="70" t="s">
        <v>41</v>
      </c>
      <c r="L241" s="70" t="s">
        <v>41</v>
      </c>
      <c r="M241" s="70">
        <v>4</v>
      </c>
      <c r="N241" s="72" t="s">
        <v>5637</v>
      </c>
      <c r="O241" s="70">
        <v>10</v>
      </c>
      <c r="P241" s="70">
        <v>39.770000000000003</v>
      </c>
      <c r="Q241" s="70"/>
      <c r="R241" s="70"/>
      <c r="S241" s="70"/>
      <c r="T241" s="70"/>
      <c r="U241" s="70"/>
      <c r="V241" s="70"/>
      <c r="W241" s="70"/>
      <c r="X241" s="70">
        <v>6.85</v>
      </c>
      <c r="Y241" s="70"/>
      <c r="Z241" s="70"/>
      <c r="AA241" s="70">
        <v>22.92</v>
      </c>
      <c r="AB241" s="70"/>
      <c r="AC241" s="70"/>
      <c r="AD241" s="70"/>
      <c r="AE241" s="70"/>
      <c r="AF241" s="70"/>
      <c r="AG241" s="70"/>
      <c r="AH241" s="70">
        <v>0</v>
      </c>
      <c r="AI241" s="70">
        <v>39.770000000000003</v>
      </c>
      <c r="AJ241" s="70">
        <v>36.1</v>
      </c>
      <c r="AK241" s="70"/>
      <c r="AL241" s="70"/>
      <c r="AM241" s="70">
        <v>2</v>
      </c>
      <c r="AN241" s="70"/>
      <c r="AO241" s="70"/>
      <c r="AP241" s="70"/>
      <c r="AQ241" s="70">
        <v>6</v>
      </c>
      <c r="AR241" s="70"/>
      <c r="AS241" s="70">
        <v>8.1</v>
      </c>
      <c r="AT241" s="70"/>
      <c r="AU241" s="70"/>
      <c r="AV241" s="70"/>
      <c r="AW241" s="70"/>
      <c r="AX241" s="70">
        <v>16.100000000000001</v>
      </c>
      <c r="AY241" s="70">
        <v>20</v>
      </c>
      <c r="AZ241" s="70"/>
      <c r="BA241" s="70">
        <v>20</v>
      </c>
      <c r="BB241" s="70">
        <v>36.1</v>
      </c>
      <c r="BC241" s="70">
        <v>50</v>
      </c>
      <c r="BD241" s="70">
        <v>50</v>
      </c>
      <c r="BE241" s="70"/>
      <c r="BF241" s="70"/>
      <c r="BG241" s="70">
        <v>50</v>
      </c>
      <c r="BH241" s="70">
        <v>32</v>
      </c>
      <c r="BI241" s="70">
        <v>32</v>
      </c>
      <c r="BJ241" s="70"/>
      <c r="BK241" s="70"/>
      <c r="BL241" s="70">
        <v>32</v>
      </c>
      <c r="BM241" s="70"/>
      <c r="BN241" s="70"/>
      <c r="BO241" s="70">
        <v>0</v>
      </c>
      <c r="BP241" s="70">
        <v>125.87</v>
      </c>
      <c r="BQ241" s="70"/>
      <c r="BR241" s="70"/>
    </row>
    <row r="242" spans="1:70" ht="96.75" x14ac:dyDescent="0.25">
      <c r="A242" s="70" t="s">
        <v>2041</v>
      </c>
      <c r="B242" s="70" t="s">
        <v>2042</v>
      </c>
      <c r="C242" s="70" t="s">
        <v>25</v>
      </c>
      <c r="D242" s="71" t="s">
        <v>98</v>
      </c>
      <c r="E242" s="70">
        <v>932</v>
      </c>
      <c r="F242" s="70" t="s">
        <v>4820</v>
      </c>
      <c r="G242" s="70" t="s">
        <v>38</v>
      </c>
      <c r="H242" s="70" t="s">
        <v>4821</v>
      </c>
      <c r="I242" s="71" t="s">
        <v>40</v>
      </c>
      <c r="J242" s="70">
        <v>6</v>
      </c>
      <c r="K242" s="70" t="s">
        <v>41</v>
      </c>
      <c r="L242" s="70" t="s">
        <v>41</v>
      </c>
      <c r="M242" s="70">
        <v>4</v>
      </c>
      <c r="N242" s="72" t="s">
        <v>5635</v>
      </c>
      <c r="O242" s="70">
        <v>50</v>
      </c>
      <c r="P242" s="70">
        <v>50</v>
      </c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>
        <v>50</v>
      </c>
      <c r="AJ242" s="70">
        <v>37.25</v>
      </c>
      <c r="AK242" s="70">
        <v>0.5</v>
      </c>
      <c r="AL242" s="70"/>
      <c r="AM242" s="70"/>
      <c r="AN242" s="70"/>
      <c r="AO242" s="70">
        <v>2.5</v>
      </c>
      <c r="AP242" s="70">
        <v>1.5</v>
      </c>
      <c r="AQ242" s="70"/>
      <c r="AR242" s="70">
        <v>2.75</v>
      </c>
      <c r="AS242" s="70"/>
      <c r="AT242" s="70"/>
      <c r="AU242" s="70"/>
      <c r="AV242" s="70"/>
      <c r="AW242" s="70">
        <v>10</v>
      </c>
      <c r="AX242" s="70">
        <v>17.25</v>
      </c>
      <c r="AY242" s="70">
        <v>20</v>
      </c>
      <c r="AZ242" s="70"/>
      <c r="BA242" s="70">
        <v>20</v>
      </c>
      <c r="BB242" s="70">
        <v>37.25</v>
      </c>
      <c r="BC242" s="70">
        <v>30</v>
      </c>
      <c r="BD242" s="70">
        <v>30</v>
      </c>
      <c r="BE242" s="70"/>
      <c r="BF242" s="70"/>
      <c r="BG242" s="70">
        <v>30</v>
      </c>
      <c r="BH242" s="70">
        <v>16</v>
      </c>
      <c r="BI242" s="70">
        <v>16</v>
      </c>
      <c r="BJ242" s="70"/>
      <c r="BK242" s="70"/>
      <c r="BL242" s="70">
        <v>16</v>
      </c>
      <c r="BM242" s="70"/>
      <c r="BN242" s="70"/>
      <c r="BO242" s="70">
        <v>0</v>
      </c>
      <c r="BP242" s="70">
        <v>117.25</v>
      </c>
      <c r="BQ242" s="70"/>
      <c r="BR242" s="70"/>
    </row>
    <row r="243" spans="1:70" ht="96.75" x14ac:dyDescent="0.25">
      <c r="A243" s="67" t="s">
        <v>4708</v>
      </c>
      <c r="B243" s="67" t="s">
        <v>4709</v>
      </c>
      <c r="C243" s="67" t="s">
        <v>267</v>
      </c>
      <c r="D243" s="68" t="s">
        <v>26</v>
      </c>
      <c r="E243" s="67">
        <v>932</v>
      </c>
      <c r="F243" s="67" t="s">
        <v>4820</v>
      </c>
      <c r="G243" s="67" t="s">
        <v>38</v>
      </c>
      <c r="H243" s="67" t="s">
        <v>4821</v>
      </c>
      <c r="I243" s="68" t="s">
        <v>40</v>
      </c>
      <c r="J243" s="67">
        <v>6</v>
      </c>
      <c r="K243" s="67" t="s">
        <v>41</v>
      </c>
      <c r="L243" s="67" t="s">
        <v>41</v>
      </c>
      <c r="M243" s="67">
        <v>3</v>
      </c>
      <c r="N243" s="69" t="s">
        <v>5649</v>
      </c>
      <c r="O243" s="67">
        <v>50</v>
      </c>
      <c r="P243" s="67">
        <v>65.319999999999993</v>
      </c>
      <c r="Q243" s="67">
        <v>0</v>
      </c>
      <c r="R243" s="67">
        <v>0</v>
      </c>
      <c r="S243" s="67">
        <v>0</v>
      </c>
      <c r="T243" s="67">
        <v>0</v>
      </c>
      <c r="U243" s="67">
        <v>0</v>
      </c>
      <c r="V243" s="67">
        <v>0</v>
      </c>
      <c r="W243" s="67">
        <v>0</v>
      </c>
      <c r="X243" s="67">
        <v>0</v>
      </c>
      <c r="Y243" s="67">
        <v>0</v>
      </c>
      <c r="Z243" s="67">
        <v>0</v>
      </c>
      <c r="AA243" s="67">
        <v>1.91</v>
      </c>
      <c r="AB243" s="67">
        <v>15.32</v>
      </c>
      <c r="AC243" s="67">
        <v>0</v>
      </c>
      <c r="AD243" s="67">
        <v>0</v>
      </c>
      <c r="AE243" s="67">
        <v>0</v>
      </c>
      <c r="AF243" s="67">
        <v>0</v>
      </c>
      <c r="AG243" s="67">
        <v>0</v>
      </c>
      <c r="AH243" s="67">
        <v>0</v>
      </c>
      <c r="AI243" s="67">
        <v>67.22999999999999</v>
      </c>
      <c r="AJ243" s="67">
        <v>10.5</v>
      </c>
      <c r="AK243" s="67">
        <v>0.5</v>
      </c>
      <c r="AL243" s="67">
        <v>0</v>
      </c>
      <c r="AM243" s="67">
        <v>0</v>
      </c>
      <c r="AN243" s="67">
        <v>0</v>
      </c>
      <c r="AO243" s="67">
        <v>0</v>
      </c>
      <c r="AP243" s="67">
        <v>0</v>
      </c>
      <c r="AQ243" s="67">
        <v>0</v>
      </c>
      <c r="AR243" s="67">
        <v>0</v>
      </c>
      <c r="AS243" s="67">
        <v>0</v>
      </c>
      <c r="AT243" s="67">
        <v>0</v>
      </c>
      <c r="AU243" s="67">
        <v>0</v>
      </c>
      <c r="AV243" s="67">
        <v>0</v>
      </c>
      <c r="AW243" s="67">
        <v>0</v>
      </c>
      <c r="AX243" s="67">
        <v>0.5</v>
      </c>
      <c r="AY243" s="67">
        <v>0</v>
      </c>
      <c r="AZ243" s="67">
        <v>0</v>
      </c>
      <c r="BA243" s="67">
        <v>0</v>
      </c>
      <c r="BB243" s="67">
        <v>0.5</v>
      </c>
      <c r="BC243" s="67">
        <v>40</v>
      </c>
      <c r="BD243" s="67">
        <v>40</v>
      </c>
      <c r="BE243" s="67">
        <v>0</v>
      </c>
      <c r="BF243" s="67">
        <v>0</v>
      </c>
      <c r="BG243" s="67">
        <v>40</v>
      </c>
      <c r="BH243" s="67">
        <v>24</v>
      </c>
      <c r="BI243" s="67">
        <v>24</v>
      </c>
      <c r="BJ243" s="67">
        <v>0</v>
      </c>
      <c r="BK243" s="67">
        <v>0</v>
      </c>
      <c r="BL243" s="67">
        <v>24</v>
      </c>
      <c r="BM243" s="67"/>
      <c r="BN243" s="67">
        <v>0</v>
      </c>
      <c r="BO243" s="67">
        <v>0</v>
      </c>
      <c r="BP243" s="67">
        <v>115.82</v>
      </c>
      <c r="BQ243" s="67">
        <v>107.72999999999999</v>
      </c>
      <c r="BR243" s="67">
        <v>50</v>
      </c>
    </row>
    <row r="244" spans="1:70" ht="96.75" x14ac:dyDescent="0.25">
      <c r="A244" s="67" t="s">
        <v>617</v>
      </c>
      <c r="B244" s="67" t="s">
        <v>618</v>
      </c>
      <c r="C244" s="67" t="s">
        <v>157</v>
      </c>
      <c r="D244" s="68" t="s">
        <v>84</v>
      </c>
      <c r="E244" s="67">
        <v>932</v>
      </c>
      <c r="F244" s="67" t="s">
        <v>4820</v>
      </c>
      <c r="G244" s="67" t="s">
        <v>38</v>
      </c>
      <c r="H244" s="67" t="s">
        <v>4821</v>
      </c>
      <c r="I244" s="68" t="s">
        <v>40</v>
      </c>
      <c r="J244" s="67">
        <v>6</v>
      </c>
      <c r="K244" s="67" t="s">
        <v>41</v>
      </c>
      <c r="L244" s="67" t="s">
        <v>41</v>
      </c>
      <c r="M244" s="67">
        <v>3</v>
      </c>
      <c r="N244" s="69" t="s">
        <v>5649</v>
      </c>
      <c r="O244" s="67">
        <v>10</v>
      </c>
      <c r="P244" s="67">
        <v>20.399999999999999</v>
      </c>
      <c r="Q244" s="67">
        <v>0</v>
      </c>
      <c r="R244" s="67">
        <v>0</v>
      </c>
      <c r="S244" s="67">
        <v>0</v>
      </c>
      <c r="T244" s="67">
        <v>0</v>
      </c>
      <c r="U244" s="67">
        <v>0</v>
      </c>
      <c r="V244" s="67">
        <v>0</v>
      </c>
      <c r="W244" s="67">
        <v>0</v>
      </c>
      <c r="X244" s="67">
        <v>2.74</v>
      </c>
      <c r="Y244" s="67">
        <v>0</v>
      </c>
      <c r="Z244" s="67">
        <v>0</v>
      </c>
      <c r="AA244" s="67">
        <v>0</v>
      </c>
      <c r="AB244" s="67">
        <v>7.66</v>
      </c>
      <c r="AC244" s="67">
        <v>0</v>
      </c>
      <c r="AD244" s="67">
        <v>0</v>
      </c>
      <c r="AE244" s="67">
        <v>0</v>
      </c>
      <c r="AF244" s="67">
        <v>0</v>
      </c>
      <c r="AG244" s="67">
        <v>0</v>
      </c>
      <c r="AH244" s="67">
        <v>0</v>
      </c>
      <c r="AI244" s="67">
        <v>20.399999999999999</v>
      </c>
      <c r="AJ244" s="67">
        <v>55.25</v>
      </c>
      <c r="AK244" s="67">
        <v>1</v>
      </c>
      <c r="AL244" s="67">
        <v>0</v>
      </c>
      <c r="AM244" s="67">
        <v>0</v>
      </c>
      <c r="AN244" s="67">
        <v>0</v>
      </c>
      <c r="AO244" s="67">
        <v>0</v>
      </c>
      <c r="AP244" s="67">
        <v>0</v>
      </c>
      <c r="AQ244" s="67">
        <v>0</v>
      </c>
      <c r="AR244" s="67">
        <v>0</v>
      </c>
      <c r="AS244" s="67">
        <v>0</v>
      </c>
      <c r="AT244" s="67">
        <v>0</v>
      </c>
      <c r="AU244" s="67">
        <v>0</v>
      </c>
      <c r="AV244" s="67">
        <v>10</v>
      </c>
      <c r="AW244" s="67">
        <v>10</v>
      </c>
      <c r="AX244" s="67">
        <v>21</v>
      </c>
      <c r="AY244" s="67">
        <v>20</v>
      </c>
      <c r="AZ244" s="67">
        <v>0</v>
      </c>
      <c r="BA244" s="67">
        <v>20</v>
      </c>
      <c r="BB244" s="67">
        <v>41</v>
      </c>
      <c r="BC244" s="67">
        <v>40</v>
      </c>
      <c r="BD244" s="67">
        <v>0</v>
      </c>
      <c r="BE244" s="67">
        <v>0</v>
      </c>
      <c r="BF244" s="67">
        <v>0</v>
      </c>
      <c r="BG244" s="67">
        <v>0</v>
      </c>
      <c r="BH244" s="67">
        <v>24</v>
      </c>
      <c r="BI244" s="67">
        <v>24</v>
      </c>
      <c r="BJ244" s="67">
        <v>0</v>
      </c>
      <c r="BK244" s="67">
        <v>0</v>
      </c>
      <c r="BL244" s="67">
        <v>24</v>
      </c>
      <c r="BM244" s="67"/>
      <c r="BN244" s="67">
        <v>0</v>
      </c>
      <c r="BO244" s="67">
        <v>0</v>
      </c>
      <c r="BP244" s="67">
        <v>115.65</v>
      </c>
      <c r="BQ244" s="67">
        <v>61.4</v>
      </c>
      <c r="BR244" s="67">
        <v>64</v>
      </c>
    </row>
    <row r="245" spans="1:70" ht="96.75" x14ac:dyDescent="0.25">
      <c r="A245" s="67" t="s">
        <v>1231</v>
      </c>
      <c r="B245" s="67" t="s">
        <v>1232</v>
      </c>
      <c r="C245" s="67" t="s">
        <v>267</v>
      </c>
      <c r="D245" s="68" t="s">
        <v>168</v>
      </c>
      <c r="E245" s="67">
        <v>932</v>
      </c>
      <c r="F245" s="67" t="s">
        <v>4820</v>
      </c>
      <c r="G245" s="67" t="s">
        <v>38</v>
      </c>
      <c r="H245" s="67" t="s">
        <v>4821</v>
      </c>
      <c r="I245" s="68" t="s">
        <v>40</v>
      </c>
      <c r="J245" s="67">
        <v>6</v>
      </c>
      <c r="K245" s="67" t="s">
        <v>41</v>
      </c>
      <c r="L245" s="67" t="s">
        <v>41</v>
      </c>
      <c r="M245" s="67">
        <v>2</v>
      </c>
      <c r="N245" s="74" t="s">
        <v>5649</v>
      </c>
      <c r="O245" s="67">
        <v>10</v>
      </c>
      <c r="P245" s="67">
        <v>10</v>
      </c>
      <c r="Q245" s="67"/>
      <c r="R245" s="67">
        <v>26</v>
      </c>
      <c r="S245" s="67">
        <v>8.75</v>
      </c>
      <c r="T245" s="67"/>
      <c r="U245" s="67"/>
      <c r="V245" s="67"/>
      <c r="W245" s="67"/>
      <c r="X245" s="67"/>
      <c r="Y245" s="67"/>
      <c r="Z245" s="67"/>
      <c r="AA245" s="67">
        <v>28.65</v>
      </c>
      <c r="AB245" s="67"/>
      <c r="AC245" s="67"/>
      <c r="AD245" s="67"/>
      <c r="AE245" s="67"/>
      <c r="AF245" s="67"/>
      <c r="AG245" s="67"/>
      <c r="AH245" s="67"/>
      <c r="AI245" s="67">
        <v>73.400000000000006</v>
      </c>
      <c r="AJ245" s="67">
        <v>61.8</v>
      </c>
      <c r="AK245" s="67"/>
      <c r="AL245" s="67"/>
      <c r="AM245" s="67">
        <v>0</v>
      </c>
      <c r="AN245" s="67"/>
      <c r="AO245" s="67">
        <v>3.75</v>
      </c>
      <c r="AP245" s="67">
        <v>0</v>
      </c>
      <c r="AQ245" s="67">
        <v>16</v>
      </c>
      <c r="AR245" s="67"/>
      <c r="AS245" s="67">
        <v>2.7</v>
      </c>
      <c r="AT245" s="67"/>
      <c r="AU245" s="67"/>
      <c r="AV245" s="67"/>
      <c r="AW245" s="67"/>
      <c r="AX245" s="67">
        <v>22.45</v>
      </c>
      <c r="AY245" s="67"/>
      <c r="AZ245" s="67"/>
      <c r="BA245" s="67">
        <v>0</v>
      </c>
      <c r="BB245" s="67">
        <v>22.45</v>
      </c>
      <c r="BC245" s="67">
        <v>40</v>
      </c>
      <c r="BD245" s="67">
        <v>40</v>
      </c>
      <c r="BE245" s="67"/>
      <c r="BF245" s="67"/>
      <c r="BG245" s="67">
        <v>40</v>
      </c>
      <c r="BH245" s="67">
        <v>24</v>
      </c>
      <c r="BI245" s="67">
        <v>24</v>
      </c>
      <c r="BJ245" s="67"/>
      <c r="BK245" s="67"/>
      <c r="BL245" s="67">
        <v>24</v>
      </c>
      <c r="BM245" s="67"/>
      <c r="BN245" s="67"/>
      <c r="BO245" s="67">
        <v>0</v>
      </c>
      <c r="BP245" s="67">
        <v>111.8</v>
      </c>
      <c r="BQ245" s="67">
        <v>135.85000000000002</v>
      </c>
      <c r="BR245" s="67">
        <v>41</v>
      </c>
    </row>
    <row r="246" spans="1:70" ht="156.75" x14ac:dyDescent="0.25">
      <c r="A246" s="70" t="s">
        <v>630</v>
      </c>
      <c r="B246" s="70" t="s">
        <v>631</v>
      </c>
      <c r="C246" s="70" t="s">
        <v>267</v>
      </c>
      <c r="D246" s="71" t="s">
        <v>71</v>
      </c>
      <c r="E246" s="70">
        <v>932</v>
      </c>
      <c r="F246" s="70" t="s">
        <v>4820</v>
      </c>
      <c r="G246" s="70" t="s">
        <v>38</v>
      </c>
      <c r="H246" s="70" t="s">
        <v>4821</v>
      </c>
      <c r="I246" s="71" t="s">
        <v>40</v>
      </c>
      <c r="J246" s="70">
        <v>6</v>
      </c>
      <c r="K246" s="70" t="s">
        <v>41</v>
      </c>
      <c r="L246" s="70" t="s">
        <v>41</v>
      </c>
      <c r="M246" s="70">
        <v>5</v>
      </c>
      <c r="N246" s="72" t="s">
        <v>5647</v>
      </c>
      <c r="O246" s="70">
        <v>50</v>
      </c>
      <c r="P246" s="70">
        <v>70.709999999999994</v>
      </c>
      <c r="Q246" s="70"/>
      <c r="R246" s="70"/>
      <c r="S246" s="70"/>
      <c r="T246" s="70"/>
      <c r="U246" s="70">
        <v>16.600000000000001</v>
      </c>
      <c r="V246" s="70"/>
      <c r="W246" s="70"/>
      <c r="X246" s="70">
        <v>4.1100000000000003</v>
      </c>
      <c r="Y246" s="70"/>
      <c r="Z246" s="70"/>
      <c r="AA246" s="70"/>
      <c r="AB246" s="70"/>
      <c r="AC246" s="70"/>
      <c r="AD246" s="70"/>
      <c r="AE246" s="70"/>
      <c r="AF246" s="70"/>
      <c r="AG246" s="70"/>
      <c r="AH246" s="70">
        <v>0</v>
      </c>
      <c r="AI246" s="70">
        <v>70.709999999999994</v>
      </c>
      <c r="AJ246" s="70">
        <v>8.75</v>
      </c>
      <c r="AK246" s="70">
        <v>1</v>
      </c>
      <c r="AL246" s="70"/>
      <c r="AM246" s="70"/>
      <c r="AN246" s="70"/>
      <c r="AO246" s="70">
        <v>6.25</v>
      </c>
      <c r="AP246" s="70">
        <v>1.5</v>
      </c>
      <c r="AQ246" s="70"/>
      <c r="AR246" s="70"/>
      <c r="AS246" s="70"/>
      <c r="AT246" s="70"/>
      <c r="AU246" s="70"/>
      <c r="AV246" s="70"/>
      <c r="AW246" s="70"/>
      <c r="AX246" s="70">
        <v>8.75</v>
      </c>
      <c r="AY246" s="70"/>
      <c r="AZ246" s="70"/>
      <c r="BA246" s="70">
        <v>0</v>
      </c>
      <c r="BB246" s="70">
        <v>8.75</v>
      </c>
      <c r="BC246" s="70">
        <v>30</v>
      </c>
      <c r="BD246" s="70">
        <v>30</v>
      </c>
      <c r="BE246" s="70"/>
      <c r="BF246" s="70"/>
      <c r="BG246" s="70">
        <v>30</v>
      </c>
      <c r="BH246" s="70">
        <v>16</v>
      </c>
      <c r="BI246" s="70">
        <v>16</v>
      </c>
      <c r="BJ246" s="70"/>
      <c r="BK246" s="70"/>
      <c r="BL246" s="70">
        <v>16</v>
      </c>
      <c r="BM246" s="70"/>
      <c r="BN246" s="70"/>
      <c r="BO246" s="70">
        <v>0</v>
      </c>
      <c r="BP246" s="70">
        <v>109.46</v>
      </c>
      <c r="BQ246" s="70"/>
      <c r="BR246" s="70"/>
    </row>
    <row r="247" spans="1:70" ht="96.75" x14ac:dyDescent="0.25">
      <c r="A247" s="67" t="s">
        <v>640</v>
      </c>
      <c r="B247" s="67" t="s">
        <v>641</v>
      </c>
      <c r="C247" s="67" t="s">
        <v>25</v>
      </c>
      <c r="D247" s="68" t="s">
        <v>84</v>
      </c>
      <c r="E247" s="67">
        <v>932</v>
      </c>
      <c r="F247" s="67" t="s">
        <v>4820</v>
      </c>
      <c r="G247" s="67" t="s">
        <v>38</v>
      </c>
      <c r="H247" s="67" t="s">
        <v>4821</v>
      </c>
      <c r="I247" s="68" t="s">
        <v>40</v>
      </c>
      <c r="J247" s="67">
        <v>6</v>
      </c>
      <c r="K247" s="67" t="s">
        <v>41</v>
      </c>
      <c r="L247" s="67" t="s">
        <v>41</v>
      </c>
      <c r="M247" s="67">
        <v>3</v>
      </c>
      <c r="N247" s="74" t="s">
        <v>5649</v>
      </c>
      <c r="O247" s="67">
        <v>10</v>
      </c>
      <c r="P247" s="67">
        <v>101.92</v>
      </c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>
        <v>91.92</v>
      </c>
      <c r="AC247" s="67"/>
      <c r="AD247" s="67"/>
      <c r="AE247" s="67"/>
      <c r="AF247" s="67"/>
      <c r="AG247" s="67"/>
      <c r="AH247" s="67"/>
      <c r="AI247" s="67">
        <v>101.92</v>
      </c>
      <c r="AJ247" s="67">
        <v>4.25</v>
      </c>
      <c r="AK247" s="67">
        <v>1</v>
      </c>
      <c r="AL247" s="67"/>
      <c r="AM247" s="67"/>
      <c r="AN247" s="67"/>
      <c r="AO247" s="67">
        <v>1.25</v>
      </c>
      <c r="AP247" s="67"/>
      <c r="AQ247" s="67">
        <v>2</v>
      </c>
      <c r="AR247" s="67"/>
      <c r="AS247" s="67"/>
      <c r="AT247" s="67"/>
      <c r="AU247" s="67"/>
      <c r="AV247" s="67"/>
      <c r="AW247" s="67"/>
      <c r="AX247" s="67">
        <v>4.25</v>
      </c>
      <c r="AY247" s="67"/>
      <c r="AZ247" s="67"/>
      <c r="BA247" s="67">
        <v>0</v>
      </c>
      <c r="BB247" s="67">
        <v>4.25</v>
      </c>
      <c r="BC247" s="67"/>
      <c r="BD247" s="67"/>
      <c r="BE247" s="67"/>
      <c r="BF247" s="67"/>
      <c r="BG247" s="67">
        <v>0</v>
      </c>
      <c r="BH247" s="67"/>
      <c r="BI247" s="67"/>
      <c r="BJ247" s="67"/>
      <c r="BK247" s="67"/>
      <c r="BL247" s="67">
        <v>0</v>
      </c>
      <c r="BM247" s="67"/>
      <c r="BN247" s="67"/>
      <c r="BO247" s="67">
        <v>0</v>
      </c>
      <c r="BP247" s="67">
        <v>106.17</v>
      </c>
      <c r="BQ247" s="67">
        <v>106.17</v>
      </c>
      <c r="BR247" s="67">
        <v>51</v>
      </c>
    </row>
    <row r="248" spans="1:70" ht="96.75" x14ac:dyDescent="0.25">
      <c r="A248" s="67" t="s">
        <v>652</v>
      </c>
      <c r="B248" s="67" t="s">
        <v>653</v>
      </c>
      <c r="C248" s="67" t="s">
        <v>25</v>
      </c>
      <c r="D248" s="68" t="s">
        <v>26</v>
      </c>
      <c r="E248" s="67">
        <v>932</v>
      </c>
      <c r="F248" s="67" t="s">
        <v>4820</v>
      </c>
      <c r="G248" s="67" t="s">
        <v>38</v>
      </c>
      <c r="H248" s="67" t="s">
        <v>4821</v>
      </c>
      <c r="I248" s="68" t="s">
        <v>40</v>
      </c>
      <c r="J248" s="67">
        <v>6</v>
      </c>
      <c r="K248" s="67" t="s">
        <v>41</v>
      </c>
      <c r="L248" s="67" t="s">
        <v>41</v>
      </c>
      <c r="M248" s="67">
        <v>3</v>
      </c>
      <c r="N248" s="74" t="s">
        <v>5649</v>
      </c>
      <c r="O248" s="67">
        <v>0</v>
      </c>
      <c r="P248" s="67">
        <v>51.24</v>
      </c>
      <c r="Q248" s="67"/>
      <c r="R248" s="67"/>
      <c r="S248" s="67"/>
      <c r="T248" s="67"/>
      <c r="U248" s="67">
        <v>0</v>
      </c>
      <c r="V248" s="67"/>
      <c r="W248" s="67"/>
      <c r="X248" s="67"/>
      <c r="Y248" s="67"/>
      <c r="Z248" s="67"/>
      <c r="AA248" s="67"/>
      <c r="AB248" s="67">
        <v>22.98</v>
      </c>
      <c r="AC248" s="67"/>
      <c r="AD248" s="67"/>
      <c r="AE248" s="67">
        <v>70</v>
      </c>
      <c r="AF248" s="67"/>
      <c r="AG248" s="67"/>
      <c r="AH248" s="67"/>
      <c r="AI248" s="67">
        <v>92.98</v>
      </c>
      <c r="AJ248" s="67">
        <v>32.5</v>
      </c>
      <c r="AK248" s="67">
        <v>0.5</v>
      </c>
      <c r="AL248" s="67"/>
      <c r="AM248" s="67"/>
      <c r="AN248" s="67"/>
      <c r="AO248" s="67"/>
      <c r="AP248" s="67"/>
      <c r="AQ248" s="67">
        <v>2</v>
      </c>
      <c r="AR248" s="67"/>
      <c r="AS248" s="67"/>
      <c r="AT248" s="67"/>
      <c r="AU248" s="67"/>
      <c r="AV248" s="67">
        <v>10</v>
      </c>
      <c r="AW248" s="67"/>
      <c r="AX248" s="67">
        <v>12.5</v>
      </c>
      <c r="AY248" s="67">
        <v>20</v>
      </c>
      <c r="AZ248" s="67"/>
      <c r="BA248" s="67">
        <v>20</v>
      </c>
      <c r="BB248" s="67">
        <v>32.5</v>
      </c>
      <c r="BC248" s="67">
        <v>20</v>
      </c>
      <c r="BD248" s="67">
        <v>20</v>
      </c>
      <c r="BE248" s="67"/>
      <c r="BF248" s="67"/>
      <c r="BG248" s="67">
        <v>20</v>
      </c>
      <c r="BH248" s="67">
        <v>8</v>
      </c>
      <c r="BI248" s="67">
        <v>8</v>
      </c>
      <c r="BJ248" s="67"/>
      <c r="BK248" s="67"/>
      <c r="BL248" s="67">
        <v>8</v>
      </c>
      <c r="BM248" s="67"/>
      <c r="BN248" s="67"/>
      <c r="BO248" s="67">
        <v>0</v>
      </c>
      <c r="BP248" s="67">
        <v>103.74</v>
      </c>
      <c r="BQ248" s="67">
        <v>145.48000000000002</v>
      </c>
      <c r="BR248" s="67">
        <v>39</v>
      </c>
    </row>
    <row r="249" spans="1:70" ht="96.75" x14ac:dyDescent="0.25">
      <c r="A249" s="67" t="s">
        <v>664</v>
      </c>
      <c r="B249" s="67" t="s">
        <v>665</v>
      </c>
      <c r="C249" s="67" t="s">
        <v>133</v>
      </c>
      <c r="D249" s="68" t="s">
        <v>26</v>
      </c>
      <c r="E249" s="67">
        <v>932</v>
      </c>
      <c r="F249" s="67" t="s">
        <v>4820</v>
      </c>
      <c r="G249" s="67" t="s">
        <v>38</v>
      </c>
      <c r="H249" s="67" t="s">
        <v>4821</v>
      </c>
      <c r="I249" s="68" t="s">
        <v>40</v>
      </c>
      <c r="J249" s="67">
        <v>6</v>
      </c>
      <c r="K249" s="67" t="s">
        <v>41</v>
      </c>
      <c r="L249" s="67" t="s">
        <v>41</v>
      </c>
      <c r="M249" s="67">
        <v>4</v>
      </c>
      <c r="N249" s="74" t="s">
        <v>5649</v>
      </c>
      <c r="O249" s="67">
        <v>10</v>
      </c>
      <c r="P249" s="67">
        <v>51.04</v>
      </c>
      <c r="Q249" s="67"/>
      <c r="R249" s="67"/>
      <c r="S249" s="67"/>
      <c r="T249" s="67"/>
      <c r="U249" s="67"/>
      <c r="V249" s="67"/>
      <c r="W249" s="67"/>
      <c r="X249" s="67">
        <v>0</v>
      </c>
      <c r="Y249" s="67"/>
      <c r="Z249" s="67"/>
      <c r="AA249" s="67"/>
      <c r="AB249" s="67">
        <v>38.299999999999997</v>
      </c>
      <c r="AC249" s="67"/>
      <c r="AD249" s="67"/>
      <c r="AE249" s="67"/>
      <c r="AF249" s="67"/>
      <c r="AG249" s="67"/>
      <c r="AH249" s="67"/>
      <c r="AI249" s="67">
        <v>48.3</v>
      </c>
      <c r="AJ249" s="67">
        <v>30.75</v>
      </c>
      <c r="AK249" s="67">
        <v>2.5</v>
      </c>
      <c r="AL249" s="67"/>
      <c r="AM249" s="67"/>
      <c r="AN249" s="67"/>
      <c r="AO249" s="67"/>
      <c r="AP249" s="67"/>
      <c r="AQ249" s="67">
        <v>0</v>
      </c>
      <c r="AR249" s="67">
        <v>0</v>
      </c>
      <c r="AS249" s="67"/>
      <c r="AT249" s="67">
        <v>3.5</v>
      </c>
      <c r="AU249" s="67"/>
      <c r="AV249" s="67"/>
      <c r="AW249" s="67"/>
      <c r="AX249" s="67">
        <v>6</v>
      </c>
      <c r="AY249" s="67">
        <v>20</v>
      </c>
      <c r="AZ249" s="67"/>
      <c r="BA249" s="67">
        <v>20</v>
      </c>
      <c r="BB249" s="67">
        <v>26</v>
      </c>
      <c r="BC249" s="67">
        <v>20</v>
      </c>
      <c r="BD249" s="67">
        <v>0</v>
      </c>
      <c r="BE249" s="67"/>
      <c r="BF249" s="67"/>
      <c r="BG249" s="67">
        <v>0</v>
      </c>
      <c r="BH249" s="67">
        <v>8</v>
      </c>
      <c r="BI249" s="67">
        <v>8</v>
      </c>
      <c r="BJ249" s="67"/>
      <c r="BK249" s="67"/>
      <c r="BL249" s="67">
        <v>8</v>
      </c>
      <c r="BM249" s="67"/>
      <c r="BN249" s="67"/>
      <c r="BO249" s="67">
        <v>0</v>
      </c>
      <c r="BP249" s="67">
        <v>101.79</v>
      </c>
      <c r="BQ249" s="67">
        <v>74.3</v>
      </c>
      <c r="BR249" s="67">
        <v>62</v>
      </c>
    </row>
    <row r="250" spans="1:70" ht="96.75" x14ac:dyDescent="0.25">
      <c r="A250" s="70" t="s">
        <v>674</v>
      </c>
      <c r="B250" s="70" t="s">
        <v>675</v>
      </c>
      <c r="C250" s="70" t="s">
        <v>267</v>
      </c>
      <c r="D250" s="71" t="s">
        <v>676</v>
      </c>
      <c r="E250" s="70">
        <v>932</v>
      </c>
      <c r="F250" s="70" t="s">
        <v>4820</v>
      </c>
      <c r="G250" s="70" t="s">
        <v>38</v>
      </c>
      <c r="H250" s="70" t="s">
        <v>4821</v>
      </c>
      <c r="I250" s="71" t="s">
        <v>40</v>
      </c>
      <c r="J250" s="70">
        <v>6</v>
      </c>
      <c r="K250" s="70" t="s">
        <v>41</v>
      </c>
      <c r="L250" s="70" t="s">
        <v>41</v>
      </c>
      <c r="M250" s="70">
        <v>2</v>
      </c>
      <c r="N250" s="72" t="s">
        <v>5713</v>
      </c>
      <c r="O250" s="70">
        <v>0</v>
      </c>
      <c r="P250" s="70">
        <v>52.81</v>
      </c>
      <c r="Q250" s="70"/>
      <c r="R250" s="70"/>
      <c r="S250" s="70"/>
      <c r="T250" s="70"/>
      <c r="U250" s="70"/>
      <c r="V250" s="70"/>
      <c r="W250" s="70"/>
      <c r="X250" s="70">
        <v>6.85</v>
      </c>
      <c r="Y250" s="70"/>
      <c r="Z250" s="70"/>
      <c r="AA250" s="70"/>
      <c r="AB250" s="70">
        <v>45.96</v>
      </c>
      <c r="AC250" s="70"/>
      <c r="AD250" s="70"/>
      <c r="AE250" s="70"/>
      <c r="AF250" s="70"/>
      <c r="AG250" s="70"/>
      <c r="AH250" s="70">
        <v>0</v>
      </c>
      <c r="AI250" s="70">
        <v>52.81</v>
      </c>
      <c r="AJ250" s="70">
        <v>28.75</v>
      </c>
      <c r="AK250" s="70">
        <v>1.5</v>
      </c>
      <c r="AL250" s="70"/>
      <c r="AM250" s="70">
        <v>6</v>
      </c>
      <c r="AN250" s="70"/>
      <c r="AO250" s="70">
        <v>1.25</v>
      </c>
      <c r="AP250" s="70"/>
      <c r="AQ250" s="70"/>
      <c r="AR250" s="70"/>
      <c r="AS250" s="70"/>
      <c r="AT250" s="70"/>
      <c r="AU250" s="70">
        <v>10</v>
      </c>
      <c r="AV250" s="70"/>
      <c r="AW250" s="70">
        <v>10</v>
      </c>
      <c r="AX250" s="70">
        <v>28.75</v>
      </c>
      <c r="AY250" s="70"/>
      <c r="AZ250" s="70"/>
      <c r="BA250" s="70">
        <v>0</v>
      </c>
      <c r="BB250" s="70">
        <v>28.75</v>
      </c>
      <c r="BC250" s="70">
        <v>20</v>
      </c>
      <c r="BD250" s="70">
        <v>20</v>
      </c>
      <c r="BE250" s="70"/>
      <c r="BF250" s="70"/>
      <c r="BG250" s="70">
        <v>20</v>
      </c>
      <c r="BH250" s="70">
        <v>8</v>
      </c>
      <c r="BI250" s="70">
        <v>8</v>
      </c>
      <c r="BJ250" s="70"/>
      <c r="BK250" s="70"/>
      <c r="BL250" s="70">
        <v>8</v>
      </c>
      <c r="BM250" s="70"/>
      <c r="BN250" s="70"/>
      <c r="BO250" s="70">
        <v>0</v>
      </c>
      <c r="BP250" s="70">
        <v>101.56</v>
      </c>
      <c r="BQ250" s="70"/>
      <c r="BR250" s="70"/>
    </row>
    <row r="251" spans="1:70" ht="96.75" x14ac:dyDescent="0.25">
      <c r="A251" s="67" t="s">
        <v>2053</v>
      </c>
      <c r="B251" s="67" t="s">
        <v>2054</v>
      </c>
      <c r="C251" s="67" t="s">
        <v>267</v>
      </c>
      <c r="D251" s="68" t="s">
        <v>26</v>
      </c>
      <c r="E251" s="67">
        <v>932</v>
      </c>
      <c r="F251" s="67" t="s">
        <v>4820</v>
      </c>
      <c r="G251" s="67" t="s">
        <v>38</v>
      </c>
      <c r="H251" s="67" t="s">
        <v>4821</v>
      </c>
      <c r="I251" s="68" t="s">
        <v>40</v>
      </c>
      <c r="J251" s="67">
        <v>6</v>
      </c>
      <c r="K251" s="67" t="s">
        <v>41</v>
      </c>
      <c r="L251" s="67" t="s">
        <v>41</v>
      </c>
      <c r="M251" s="67">
        <v>3</v>
      </c>
      <c r="N251" s="74" t="s">
        <v>5649</v>
      </c>
      <c r="O251" s="67">
        <v>10</v>
      </c>
      <c r="P251" s="67">
        <v>50</v>
      </c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>
        <v>131.79</v>
      </c>
      <c r="AB251" s="67">
        <v>68.94</v>
      </c>
      <c r="AC251" s="67"/>
      <c r="AD251" s="67"/>
      <c r="AE251" s="67"/>
      <c r="AF251" s="67"/>
      <c r="AG251" s="67"/>
      <c r="AH251" s="67"/>
      <c r="AI251" s="67">
        <v>210.73</v>
      </c>
      <c r="AJ251" s="67">
        <v>10</v>
      </c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>
        <v>10</v>
      </c>
      <c r="AW251" s="67"/>
      <c r="AX251" s="67">
        <v>10</v>
      </c>
      <c r="AY251" s="67"/>
      <c r="AZ251" s="67"/>
      <c r="BA251" s="67">
        <v>0</v>
      </c>
      <c r="BB251" s="67">
        <v>10</v>
      </c>
      <c r="BC251" s="67">
        <v>40</v>
      </c>
      <c r="BD251" s="67">
        <v>40</v>
      </c>
      <c r="BE251" s="67"/>
      <c r="BF251" s="67"/>
      <c r="BG251" s="67">
        <v>40</v>
      </c>
      <c r="BH251" s="67">
        <v>24</v>
      </c>
      <c r="BI251" s="67">
        <v>24</v>
      </c>
      <c r="BJ251" s="67"/>
      <c r="BK251" s="67"/>
      <c r="BL251" s="67">
        <v>24</v>
      </c>
      <c r="BM251" s="67"/>
      <c r="BN251" s="67"/>
      <c r="BO251" s="67">
        <v>0</v>
      </c>
      <c r="BP251" s="67">
        <v>100</v>
      </c>
      <c r="BQ251" s="67">
        <v>260.73</v>
      </c>
      <c r="BR251" s="67">
        <v>4</v>
      </c>
    </row>
    <row r="252" spans="1:70" ht="96.75" x14ac:dyDescent="0.25">
      <c r="A252" s="67" t="s">
        <v>694</v>
      </c>
      <c r="B252" s="67" t="s">
        <v>695</v>
      </c>
      <c r="C252" s="67" t="s">
        <v>25</v>
      </c>
      <c r="D252" s="68" t="s">
        <v>26</v>
      </c>
      <c r="E252" s="67">
        <v>932</v>
      </c>
      <c r="F252" s="67" t="s">
        <v>4820</v>
      </c>
      <c r="G252" s="67" t="s">
        <v>38</v>
      </c>
      <c r="H252" s="67" t="s">
        <v>4821</v>
      </c>
      <c r="I252" s="68" t="s">
        <v>40</v>
      </c>
      <c r="J252" s="67">
        <v>6</v>
      </c>
      <c r="K252" s="67" t="s">
        <v>41</v>
      </c>
      <c r="L252" s="67" t="s">
        <v>41</v>
      </c>
      <c r="M252" s="67">
        <v>3</v>
      </c>
      <c r="N252" s="69" t="s">
        <v>5649</v>
      </c>
      <c r="O252" s="67">
        <v>10</v>
      </c>
      <c r="P252" s="67">
        <v>63.62</v>
      </c>
      <c r="Q252" s="67">
        <v>0</v>
      </c>
      <c r="R252" s="67">
        <v>0</v>
      </c>
      <c r="S252" s="67">
        <v>0</v>
      </c>
      <c r="T252" s="67">
        <v>0</v>
      </c>
      <c r="U252" s="67">
        <v>0</v>
      </c>
      <c r="V252" s="67">
        <v>0</v>
      </c>
      <c r="W252" s="67">
        <v>0</v>
      </c>
      <c r="X252" s="67">
        <v>0</v>
      </c>
      <c r="Y252" s="67">
        <v>0</v>
      </c>
      <c r="Z252" s="67">
        <v>0</v>
      </c>
      <c r="AA252" s="67">
        <v>0</v>
      </c>
      <c r="AB252" s="67">
        <v>53.62</v>
      </c>
      <c r="AC252" s="67">
        <v>0</v>
      </c>
      <c r="AD252" s="67">
        <v>0</v>
      </c>
      <c r="AE252" s="67">
        <v>0</v>
      </c>
      <c r="AF252" s="67">
        <v>0</v>
      </c>
      <c r="AG252" s="67">
        <v>0</v>
      </c>
      <c r="AH252" s="67">
        <v>0</v>
      </c>
      <c r="AI252" s="67">
        <v>63.62</v>
      </c>
      <c r="AJ252" s="67"/>
      <c r="AK252" s="67">
        <v>0</v>
      </c>
      <c r="AL252" s="67">
        <v>0</v>
      </c>
      <c r="AM252" s="67">
        <v>0</v>
      </c>
      <c r="AN252" s="67">
        <v>0</v>
      </c>
      <c r="AO252" s="67">
        <v>0</v>
      </c>
      <c r="AP252" s="67">
        <v>0</v>
      </c>
      <c r="AQ252" s="67">
        <v>0</v>
      </c>
      <c r="AR252" s="67">
        <v>0</v>
      </c>
      <c r="AS252" s="67">
        <v>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30</v>
      </c>
      <c r="BD252" s="67">
        <v>30</v>
      </c>
      <c r="BE252" s="67">
        <v>0</v>
      </c>
      <c r="BF252" s="67">
        <v>0</v>
      </c>
      <c r="BG252" s="67">
        <v>30</v>
      </c>
      <c r="BH252" s="67">
        <v>16</v>
      </c>
      <c r="BI252" s="67">
        <v>16</v>
      </c>
      <c r="BJ252" s="67">
        <v>0</v>
      </c>
      <c r="BK252" s="67">
        <v>0</v>
      </c>
      <c r="BL252" s="67">
        <v>16</v>
      </c>
      <c r="BM252" s="67"/>
      <c r="BN252" s="67">
        <v>0</v>
      </c>
      <c r="BO252" s="67">
        <v>0</v>
      </c>
      <c r="BP252" s="67">
        <v>93.62</v>
      </c>
      <c r="BQ252" s="67">
        <v>93.62</v>
      </c>
      <c r="BR252" s="67">
        <v>55</v>
      </c>
    </row>
    <row r="253" spans="1:70" ht="96.75" x14ac:dyDescent="0.25">
      <c r="A253" s="70" t="s">
        <v>2061</v>
      </c>
      <c r="B253" s="70" t="s">
        <v>2062</v>
      </c>
      <c r="C253" s="70" t="s">
        <v>267</v>
      </c>
      <c r="D253" s="71" t="s">
        <v>26</v>
      </c>
      <c r="E253" s="70">
        <v>932</v>
      </c>
      <c r="F253" s="70" t="s">
        <v>4820</v>
      </c>
      <c r="G253" s="70" t="s">
        <v>38</v>
      </c>
      <c r="H253" s="70" t="s">
        <v>4821</v>
      </c>
      <c r="I253" s="71" t="s">
        <v>40</v>
      </c>
      <c r="J253" s="70">
        <v>6</v>
      </c>
      <c r="K253" s="70" t="s">
        <v>41</v>
      </c>
      <c r="L253" s="70" t="s">
        <v>41</v>
      </c>
      <c r="M253" s="70">
        <v>2</v>
      </c>
      <c r="N253" s="72" t="s">
        <v>5723</v>
      </c>
      <c r="O253" s="70">
        <v>0</v>
      </c>
      <c r="P253" s="70">
        <v>81.8</v>
      </c>
      <c r="Q253" s="70"/>
      <c r="R253" s="70"/>
      <c r="S253" s="70"/>
      <c r="T253" s="70"/>
      <c r="U253" s="70"/>
      <c r="V253" s="70"/>
      <c r="W253" s="70"/>
      <c r="X253" s="70">
        <v>1.37</v>
      </c>
      <c r="Y253" s="70"/>
      <c r="Z253" s="70"/>
      <c r="AA253" s="70"/>
      <c r="AB253" s="70">
        <v>80.430000000000007</v>
      </c>
      <c r="AC253" s="70"/>
      <c r="AD253" s="70"/>
      <c r="AE253" s="70"/>
      <c r="AF253" s="70"/>
      <c r="AG253" s="70"/>
      <c r="AH253" s="70"/>
      <c r="AI253" s="70">
        <v>81.800000000000011</v>
      </c>
      <c r="AJ253" s="70">
        <v>6</v>
      </c>
      <c r="AK253" s="70">
        <v>1</v>
      </c>
      <c r="AL253" s="70"/>
      <c r="AM253" s="70"/>
      <c r="AN253" s="70"/>
      <c r="AO253" s="70">
        <v>5</v>
      </c>
      <c r="AP253" s="70"/>
      <c r="AQ253" s="70"/>
      <c r="AR253" s="70"/>
      <c r="AS253" s="70"/>
      <c r="AT253" s="70"/>
      <c r="AU253" s="70"/>
      <c r="AV253" s="70"/>
      <c r="AW253" s="70"/>
      <c r="AX253" s="70">
        <v>6</v>
      </c>
      <c r="AY253" s="70"/>
      <c r="AZ253" s="70"/>
      <c r="BA253" s="70">
        <v>0</v>
      </c>
      <c r="BB253" s="70">
        <v>6</v>
      </c>
      <c r="BC253" s="70">
        <v>0</v>
      </c>
      <c r="BD253" s="70">
        <v>0</v>
      </c>
      <c r="BE253" s="70"/>
      <c r="BF253" s="70"/>
      <c r="BG253" s="70">
        <v>0</v>
      </c>
      <c r="BH253" s="70">
        <v>0</v>
      </c>
      <c r="BI253" s="70">
        <v>0</v>
      </c>
      <c r="BJ253" s="70"/>
      <c r="BK253" s="70"/>
      <c r="BL253" s="70">
        <v>0</v>
      </c>
      <c r="BM253" s="70"/>
      <c r="BN253" s="70"/>
      <c r="BO253" s="70">
        <v>0</v>
      </c>
      <c r="BP253" s="70">
        <v>87.8</v>
      </c>
      <c r="BQ253" s="70"/>
      <c r="BR253" s="70"/>
    </row>
    <row r="254" spans="1:70" ht="96.75" x14ac:dyDescent="0.25">
      <c r="A254" s="67" t="s">
        <v>702</v>
      </c>
      <c r="B254" s="67" t="s">
        <v>703</v>
      </c>
      <c r="C254" s="67" t="s">
        <v>419</v>
      </c>
      <c r="D254" s="68" t="s">
        <v>84</v>
      </c>
      <c r="E254" s="67">
        <v>932</v>
      </c>
      <c r="F254" s="67" t="s">
        <v>4820</v>
      </c>
      <c r="G254" s="67" t="s">
        <v>38</v>
      </c>
      <c r="H254" s="67" t="s">
        <v>4821</v>
      </c>
      <c r="I254" s="68" t="s">
        <v>40</v>
      </c>
      <c r="J254" s="67">
        <v>6</v>
      </c>
      <c r="K254" s="67" t="s">
        <v>41</v>
      </c>
      <c r="L254" s="67" t="s">
        <v>41</v>
      </c>
      <c r="M254" s="67">
        <v>1</v>
      </c>
      <c r="N254" s="69" t="s">
        <v>5649</v>
      </c>
      <c r="O254" s="67">
        <v>10</v>
      </c>
      <c r="P254" s="67">
        <v>45.59</v>
      </c>
      <c r="Q254" s="67">
        <v>0</v>
      </c>
      <c r="R254" s="67">
        <v>0</v>
      </c>
      <c r="S254" s="67">
        <v>0</v>
      </c>
      <c r="T254" s="67">
        <v>0</v>
      </c>
      <c r="U254" s="67">
        <v>0</v>
      </c>
      <c r="V254" s="67">
        <v>0</v>
      </c>
      <c r="W254" s="67">
        <v>0</v>
      </c>
      <c r="X254" s="67">
        <v>16.440000000000001</v>
      </c>
      <c r="Y254" s="67">
        <v>0</v>
      </c>
      <c r="Z254" s="67">
        <v>0</v>
      </c>
      <c r="AA254" s="67">
        <v>0</v>
      </c>
      <c r="AB254" s="67">
        <v>19.149999999999999</v>
      </c>
      <c r="AC254" s="67">
        <v>0</v>
      </c>
      <c r="AD254" s="67">
        <v>0</v>
      </c>
      <c r="AE254" s="67">
        <v>0</v>
      </c>
      <c r="AF254" s="67">
        <v>0</v>
      </c>
      <c r="AG254" s="67">
        <v>0</v>
      </c>
      <c r="AH254" s="67">
        <v>0</v>
      </c>
      <c r="AI254" s="67">
        <v>45.59</v>
      </c>
      <c r="AJ254" s="67">
        <v>1.25</v>
      </c>
      <c r="AK254" s="67">
        <v>0</v>
      </c>
      <c r="AL254" s="67">
        <v>0</v>
      </c>
      <c r="AM254" s="67">
        <v>0</v>
      </c>
      <c r="AN254" s="67">
        <v>0</v>
      </c>
      <c r="AO254" s="67">
        <v>1.25</v>
      </c>
      <c r="AP254" s="67">
        <v>0</v>
      </c>
      <c r="AQ254" s="67">
        <v>0</v>
      </c>
      <c r="AR254" s="67">
        <v>0</v>
      </c>
      <c r="AS254" s="67">
        <v>0</v>
      </c>
      <c r="AT254" s="67">
        <v>0</v>
      </c>
      <c r="AU254" s="67">
        <v>0</v>
      </c>
      <c r="AV254" s="67">
        <v>0</v>
      </c>
      <c r="AW254" s="67">
        <v>0</v>
      </c>
      <c r="AX254" s="67">
        <v>1.25</v>
      </c>
      <c r="AY254" s="67">
        <v>0</v>
      </c>
      <c r="AZ254" s="67">
        <v>0</v>
      </c>
      <c r="BA254" s="67">
        <v>0</v>
      </c>
      <c r="BB254" s="67">
        <v>1.25</v>
      </c>
      <c r="BC254" s="67">
        <v>40</v>
      </c>
      <c r="BD254" s="67">
        <v>40</v>
      </c>
      <c r="BE254" s="67">
        <v>0</v>
      </c>
      <c r="BF254" s="67">
        <v>0</v>
      </c>
      <c r="BG254" s="67">
        <v>40</v>
      </c>
      <c r="BH254" s="67">
        <v>24</v>
      </c>
      <c r="BI254" s="67">
        <v>24</v>
      </c>
      <c r="BJ254" s="67">
        <v>0</v>
      </c>
      <c r="BK254" s="67">
        <v>0</v>
      </c>
      <c r="BL254" s="67">
        <v>24</v>
      </c>
      <c r="BM254" s="67"/>
      <c r="BN254" s="67">
        <v>0</v>
      </c>
      <c r="BO254" s="67">
        <v>0</v>
      </c>
      <c r="BP254" s="67">
        <v>86.84</v>
      </c>
      <c r="BQ254" s="67">
        <v>86.84</v>
      </c>
      <c r="BR254" s="67">
        <v>58</v>
      </c>
    </row>
    <row r="255" spans="1:70" ht="96.75" x14ac:dyDescent="0.25">
      <c r="A255" s="67" t="s">
        <v>2073</v>
      </c>
      <c r="B255" s="67" t="s">
        <v>2074</v>
      </c>
      <c r="C255" s="67" t="s">
        <v>157</v>
      </c>
      <c r="D255" s="68" t="s">
        <v>98</v>
      </c>
      <c r="E255" s="67">
        <v>932</v>
      </c>
      <c r="F255" s="67" t="s">
        <v>4820</v>
      </c>
      <c r="G255" s="67" t="s">
        <v>38</v>
      </c>
      <c r="H255" s="67" t="s">
        <v>4821</v>
      </c>
      <c r="I255" s="68" t="s">
        <v>40</v>
      </c>
      <c r="J255" s="67">
        <v>6</v>
      </c>
      <c r="K255" s="67" t="s">
        <v>41</v>
      </c>
      <c r="L255" s="67" t="s">
        <v>41</v>
      </c>
      <c r="M255" s="67">
        <v>2</v>
      </c>
      <c r="N255" s="74" t="s">
        <v>5649</v>
      </c>
      <c r="O255" s="67">
        <v>0</v>
      </c>
      <c r="P255" s="67">
        <v>46.24</v>
      </c>
      <c r="Q255" s="67"/>
      <c r="R255" s="67"/>
      <c r="S255" s="67"/>
      <c r="T255" s="67"/>
      <c r="U255" s="67"/>
      <c r="V255" s="67"/>
      <c r="W255" s="67"/>
      <c r="X255" s="67">
        <v>4.1100000000000003</v>
      </c>
      <c r="Y255" s="67"/>
      <c r="Z255" s="67"/>
      <c r="AA255" s="67"/>
      <c r="AB255" s="67">
        <v>42.13</v>
      </c>
      <c r="AC255" s="67"/>
      <c r="AD255" s="67"/>
      <c r="AE255" s="67"/>
      <c r="AF255" s="67"/>
      <c r="AG255" s="67"/>
      <c r="AH255" s="67"/>
      <c r="AI255" s="67">
        <v>46.24</v>
      </c>
      <c r="AJ255" s="67">
        <v>20</v>
      </c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>
        <v>0</v>
      </c>
      <c r="AY255" s="67">
        <v>20</v>
      </c>
      <c r="AZ255" s="67"/>
      <c r="BA255" s="67">
        <v>20</v>
      </c>
      <c r="BB255" s="67">
        <v>20</v>
      </c>
      <c r="BC255" s="67">
        <v>20</v>
      </c>
      <c r="BD255" s="67">
        <v>20</v>
      </c>
      <c r="BE255" s="67"/>
      <c r="BF255" s="67"/>
      <c r="BG255" s="67">
        <v>20</v>
      </c>
      <c r="BH255" s="67">
        <v>8</v>
      </c>
      <c r="BI255" s="67">
        <v>8</v>
      </c>
      <c r="BJ255" s="67"/>
      <c r="BK255" s="67"/>
      <c r="BL255" s="67">
        <v>8</v>
      </c>
      <c r="BM255" s="67"/>
      <c r="BN255" s="67"/>
      <c r="BO255" s="67">
        <v>0</v>
      </c>
      <c r="BP255" s="67">
        <v>86.24</v>
      </c>
      <c r="BQ255" s="67">
        <v>86.240000000000009</v>
      </c>
      <c r="BR255" s="67">
        <v>59</v>
      </c>
    </row>
    <row r="256" spans="1:70" ht="96.75" x14ac:dyDescent="0.25">
      <c r="A256" s="67" t="s">
        <v>4716</v>
      </c>
      <c r="B256" s="67" t="s">
        <v>4717</v>
      </c>
      <c r="C256" s="67" t="s">
        <v>157</v>
      </c>
      <c r="D256" s="68" t="s">
        <v>26</v>
      </c>
      <c r="E256" s="67">
        <v>932</v>
      </c>
      <c r="F256" s="67" t="s">
        <v>4820</v>
      </c>
      <c r="G256" s="67" t="s">
        <v>38</v>
      </c>
      <c r="H256" s="67" t="s">
        <v>4821</v>
      </c>
      <c r="I256" s="68" t="s">
        <v>40</v>
      </c>
      <c r="J256" s="67">
        <v>6</v>
      </c>
      <c r="K256" s="67" t="s">
        <v>41</v>
      </c>
      <c r="L256" s="67" t="s">
        <v>41</v>
      </c>
      <c r="M256" s="67">
        <v>5</v>
      </c>
      <c r="N256" s="74" t="s">
        <v>5649</v>
      </c>
      <c r="O256" s="67">
        <v>10</v>
      </c>
      <c r="P256" s="67">
        <v>10</v>
      </c>
      <c r="Q256" s="67"/>
      <c r="R256" s="67"/>
      <c r="S256" s="67"/>
      <c r="T256" s="67"/>
      <c r="U256" s="67"/>
      <c r="V256" s="67"/>
      <c r="W256" s="67"/>
      <c r="X256" s="67">
        <v>2.74</v>
      </c>
      <c r="Y256" s="67"/>
      <c r="Z256" s="67"/>
      <c r="AA256" s="67">
        <v>34.380000000000003</v>
      </c>
      <c r="AB256" s="67"/>
      <c r="AC256" s="67"/>
      <c r="AD256" s="67"/>
      <c r="AE256" s="67"/>
      <c r="AF256" s="67"/>
      <c r="AG256" s="67"/>
      <c r="AH256" s="67"/>
      <c r="AI256" s="67">
        <v>47.120000000000005</v>
      </c>
      <c r="AJ256" s="67">
        <v>41.7</v>
      </c>
      <c r="AK256" s="67">
        <v>1</v>
      </c>
      <c r="AL256" s="67"/>
      <c r="AM256" s="67">
        <v>1</v>
      </c>
      <c r="AN256" s="67"/>
      <c r="AO256" s="67">
        <v>5</v>
      </c>
      <c r="AP256" s="67">
        <v>1.5</v>
      </c>
      <c r="AQ256" s="67"/>
      <c r="AR256" s="67"/>
      <c r="AS256" s="67">
        <v>2.7</v>
      </c>
      <c r="AT256" s="67"/>
      <c r="AU256" s="67">
        <v>10</v>
      </c>
      <c r="AV256" s="67"/>
      <c r="AW256" s="67"/>
      <c r="AX256" s="67">
        <v>21.2</v>
      </c>
      <c r="AY256" s="67">
        <v>20</v>
      </c>
      <c r="AZ256" s="67"/>
      <c r="BA256" s="67">
        <v>20</v>
      </c>
      <c r="BB256" s="67">
        <v>41.2</v>
      </c>
      <c r="BC256" s="67">
        <v>30</v>
      </c>
      <c r="BD256" s="67">
        <v>30</v>
      </c>
      <c r="BE256" s="67"/>
      <c r="BF256" s="67"/>
      <c r="BG256" s="67">
        <v>30</v>
      </c>
      <c r="BH256" s="67">
        <v>16</v>
      </c>
      <c r="BI256" s="67">
        <v>16</v>
      </c>
      <c r="BJ256" s="67"/>
      <c r="BK256" s="67"/>
      <c r="BL256" s="67">
        <v>16</v>
      </c>
      <c r="BM256" s="67"/>
      <c r="BN256" s="67"/>
      <c r="BO256" s="67">
        <v>0</v>
      </c>
      <c r="BP256" s="67">
        <v>81.7</v>
      </c>
      <c r="BQ256" s="67">
        <v>118.32000000000001</v>
      </c>
      <c r="BR256" s="67">
        <v>46</v>
      </c>
    </row>
    <row r="257" spans="1:70" ht="96.75" x14ac:dyDescent="0.25">
      <c r="A257" s="67" t="s">
        <v>2082</v>
      </c>
      <c r="B257" s="67" t="s">
        <v>2083</v>
      </c>
      <c r="C257" s="67" t="s">
        <v>267</v>
      </c>
      <c r="D257" s="68" t="s">
        <v>71</v>
      </c>
      <c r="E257" s="67">
        <v>932</v>
      </c>
      <c r="F257" s="67" t="s">
        <v>4820</v>
      </c>
      <c r="G257" s="67" t="s">
        <v>38</v>
      </c>
      <c r="H257" s="67" t="s">
        <v>4821</v>
      </c>
      <c r="I257" s="68" t="s">
        <v>40</v>
      </c>
      <c r="J257" s="67">
        <v>6</v>
      </c>
      <c r="K257" s="67" t="s">
        <v>41</v>
      </c>
      <c r="L257" s="67" t="s">
        <v>41</v>
      </c>
      <c r="M257" s="67">
        <v>2</v>
      </c>
      <c r="N257" s="69" t="s">
        <v>5649</v>
      </c>
      <c r="O257" s="67">
        <v>0</v>
      </c>
      <c r="P257" s="67">
        <v>38.14</v>
      </c>
      <c r="Q257" s="67">
        <v>0</v>
      </c>
      <c r="R257" s="67">
        <v>8</v>
      </c>
      <c r="S257" s="67">
        <v>0</v>
      </c>
      <c r="T257" s="67">
        <v>0</v>
      </c>
      <c r="U257" s="67">
        <v>0</v>
      </c>
      <c r="V257" s="67">
        <v>0</v>
      </c>
      <c r="W257" s="67">
        <v>0</v>
      </c>
      <c r="X257" s="67">
        <v>30.14</v>
      </c>
      <c r="Y257" s="67">
        <v>0</v>
      </c>
      <c r="Z257" s="67">
        <v>0</v>
      </c>
      <c r="AA257" s="67">
        <v>0</v>
      </c>
      <c r="AB257" s="67">
        <v>0</v>
      </c>
      <c r="AC257" s="67">
        <v>0</v>
      </c>
      <c r="AD257" s="67">
        <v>0</v>
      </c>
      <c r="AE257" s="67">
        <v>0</v>
      </c>
      <c r="AF257" s="67">
        <v>0</v>
      </c>
      <c r="AG257" s="67">
        <v>0</v>
      </c>
      <c r="AH257" s="67">
        <v>0</v>
      </c>
      <c r="AI257" s="67">
        <v>38.14</v>
      </c>
      <c r="AJ257" s="67">
        <v>38</v>
      </c>
      <c r="AK257" s="67">
        <v>2</v>
      </c>
      <c r="AL257" s="67">
        <v>0</v>
      </c>
      <c r="AM257" s="67">
        <v>1</v>
      </c>
      <c r="AN257" s="67">
        <v>0</v>
      </c>
      <c r="AO257" s="67">
        <v>0</v>
      </c>
      <c r="AP257" s="67">
        <v>0</v>
      </c>
      <c r="AQ257" s="67">
        <v>4</v>
      </c>
      <c r="AR257" s="67">
        <v>0</v>
      </c>
      <c r="AS257" s="67">
        <v>0</v>
      </c>
      <c r="AT257" s="67">
        <v>0</v>
      </c>
      <c r="AU257" s="67">
        <v>0</v>
      </c>
      <c r="AV257" s="67">
        <v>10</v>
      </c>
      <c r="AW257" s="67">
        <v>0</v>
      </c>
      <c r="AX257" s="67">
        <v>17</v>
      </c>
      <c r="AY257" s="67">
        <v>20</v>
      </c>
      <c r="AZ257" s="67">
        <v>0</v>
      </c>
      <c r="BA257" s="67">
        <v>20</v>
      </c>
      <c r="BB257" s="67">
        <v>37</v>
      </c>
      <c r="BC257" s="67"/>
      <c r="BD257" s="67">
        <v>0</v>
      </c>
      <c r="BE257" s="67">
        <v>0</v>
      </c>
      <c r="BF257" s="67">
        <v>0</v>
      </c>
      <c r="BG257" s="67">
        <v>0</v>
      </c>
      <c r="BH257" s="67"/>
      <c r="BI257" s="67">
        <v>0</v>
      </c>
      <c r="BJ257" s="67">
        <v>0</v>
      </c>
      <c r="BK257" s="67">
        <v>0</v>
      </c>
      <c r="BL257" s="67">
        <v>0</v>
      </c>
      <c r="BM257" s="67"/>
      <c r="BN257" s="67">
        <v>0</v>
      </c>
      <c r="BO257" s="67">
        <v>0</v>
      </c>
      <c r="BP257" s="67">
        <v>76.14</v>
      </c>
      <c r="BQ257" s="67">
        <v>75.14</v>
      </c>
      <c r="BR257" s="67">
        <v>61</v>
      </c>
    </row>
    <row r="258" spans="1:70" ht="144.75" x14ac:dyDescent="0.25">
      <c r="A258" s="70" t="s">
        <v>722</v>
      </c>
      <c r="B258" s="70" t="s">
        <v>723</v>
      </c>
      <c r="C258" s="70" t="s">
        <v>724</v>
      </c>
      <c r="D258" s="71" t="s">
        <v>26</v>
      </c>
      <c r="E258" s="70">
        <v>932</v>
      </c>
      <c r="F258" s="70" t="s">
        <v>4820</v>
      </c>
      <c r="G258" s="70" t="s">
        <v>38</v>
      </c>
      <c r="H258" s="70" t="s">
        <v>4821</v>
      </c>
      <c r="I258" s="71" t="s">
        <v>40</v>
      </c>
      <c r="J258" s="70">
        <v>6</v>
      </c>
      <c r="K258" s="70" t="s">
        <v>41</v>
      </c>
      <c r="L258" s="70" t="s">
        <v>41</v>
      </c>
      <c r="M258" s="70">
        <v>5</v>
      </c>
      <c r="N258" s="72" t="s">
        <v>5714</v>
      </c>
      <c r="O258" s="70">
        <v>10</v>
      </c>
      <c r="P258" s="70">
        <v>10</v>
      </c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>
        <v>0</v>
      </c>
      <c r="AI258" s="70">
        <v>10</v>
      </c>
      <c r="AJ258" s="70">
        <v>28.95</v>
      </c>
      <c r="AK258" s="70">
        <v>1</v>
      </c>
      <c r="AL258" s="70"/>
      <c r="AM258" s="70">
        <v>2</v>
      </c>
      <c r="AN258" s="70"/>
      <c r="AO258" s="70">
        <v>1.25</v>
      </c>
      <c r="AP258" s="70"/>
      <c r="AQ258" s="70">
        <v>2</v>
      </c>
      <c r="AR258" s="70"/>
      <c r="AS258" s="70">
        <v>2.7</v>
      </c>
      <c r="AT258" s="70"/>
      <c r="AU258" s="70"/>
      <c r="AV258" s="70"/>
      <c r="AW258" s="70"/>
      <c r="AX258" s="70">
        <v>8.9499999999999993</v>
      </c>
      <c r="AY258" s="70">
        <v>20</v>
      </c>
      <c r="AZ258" s="70"/>
      <c r="BA258" s="70">
        <v>20</v>
      </c>
      <c r="BB258" s="70">
        <v>28.95</v>
      </c>
      <c r="BC258" s="70">
        <v>30</v>
      </c>
      <c r="BD258" s="70">
        <v>30</v>
      </c>
      <c r="BE258" s="70"/>
      <c r="BF258" s="70"/>
      <c r="BG258" s="70">
        <v>30</v>
      </c>
      <c r="BH258" s="70">
        <v>16</v>
      </c>
      <c r="BI258" s="70">
        <v>16</v>
      </c>
      <c r="BJ258" s="70"/>
      <c r="BK258" s="70"/>
      <c r="BL258" s="70">
        <v>16</v>
      </c>
      <c r="BM258" s="70"/>
      <c r="BN258" s="70"/>
      <c r="BO258" s="70">
        <v>0</v>
      </c>
      <c r="BP258" s="70">
        <v>68.95</v>
      </c>
      <c r="BQ258" s="70"/>
      <c r="BR258" s="70"/>
    </row>
    <row r="259" spans="1:70" ht="96.75" x14ac:dyDescent="0.25">
      <c r="A259" s="67" t="s">
        <v>4048</v>
      </c>
      <c r="B259" s="67" t="s">
        <v>4049</v>
      </c>
      <c r="C259" s="67" t="s">
        <v>25</v>
      </c>
      <c r="D259" s="68" t="s">
        <v>84</v>
      </c>
      <c r="E259" s="67">
        <v>932</v>
      </c>
      <c r="F259" s="67" t="s">
        <v>4820</v>
      </c>
      <c r="G259" s="67" t="s">
        <v>38</v>
      </c>
      <c r="H259" s="67" t="s">
        <v>4821</v>
      </c>
      <c r="I259" s="68" t="s">
        <v>40</v>
      </c>
      <c r="J259" s="67">
        <v>6</v>
      </c>
      <c r="K259" s="67" t="s">
        <v>41</v>
      </c>
      <c r="L259" s="67" t="s">
        <v>41</v>
      </c>
      <c r="M259" s="67">
        <v>2</v>
      </c>
      <c r="N259" s="69" t="s">
        <v>5649</v>
      </c>
      <c r="O259" s="67">
        <v>10</v>
      </c>
      <c r="P259" s="67">
        <v>10</v>
      </c>
      <c r="Q259" s="67">
        <v>0</v>
      </c>
      <c r="R259" s="67">
        <v>0</v>
      </c>
      <c r="S259" s="67">
        <v>0</v>
      </c>
      <c r="T259" s="67">
        <v>0</v>
      </c>
      <c r="U259" s="67">
        <v>0</v>
      </c>
      <c r="V259" s="67">
        <v>0</v>
      </c>
      <c r="W259" s="67">
        <v>0</v>
      </c>
      <c r="X259" s="67">
        <v>0</v>
      </c>
      <c r="Y259" s="67">
        <v>0</v>
      </c>
      <c r="Z259" s="67">
        <v>0</v>
      </c>
      <c r="AA259" s="67">
        <v>0</v>
      </c>
      <c r="AB259" s="67">
        <v>0</v>
      </c>
      <c r="AC259" s="67">
        <v>0</v>
      </c>
      <c r="AD259" s="67">
        <v>0</v>
      </c>
      <c r="AE259" s="67">
        <v>0</v>
      </c>
      <c r="AF259" s="67">
        <v>0</v>
      </c>
      <c r="AG259" s="67">
        <v>0</v>
      </c>
      <c r="AH259" s="67">
        <v>0</v>
      </c>
      <c r="AI259" s="67">
        <v>10</v>
      </c>
      <c r="AJ259" s="67">
        <v>28.75</v>
      </c>
      <c r="AK259" s="67">
        <v>1</v>
      </c>
      <c r="AL259" s="67">
        <v>0</v>
      </c>
      <c r="AM259" s="67">
        <v>2</v>
      </c>
      <c r="AN259" s="67">
        <v>0</v>
      </c>
      <c r="AO259" s="67">
        <v>1.25</v>
      </c>
      <c r="AP259" s="67">
        <v>0</v>
      </c>
      <c r="AQ259" s="67">
        <v>4</v>
      </c>
      <c r="AR259" s="67">
        <v>0</v>
      </c>
      <c r="AS259" s="67">
        <v>0</v>
      </c>
      <c r="AT259" s="67">
        <v>0</v>
      </c>
      <c r="AU259" s="67">
        <v>0</v>
      </c>
      <c r="AV259" s="67">
        <v>10</v>
      </c>
      <c r="AW259" s="67">
        <v>0</v>
      </c>
      <c r="AX259" s="67">
        <v>18.25</v>
      </c>
      <c r="AY259" s="67">
        <v>0</v>
      </c>
      <c r="AZ259" s="67">
        <v>0</v>
      </c>
      <c r="BA259" s="67">
        <v>0</v>
      </c>
      <c r="BB259" s="67">
        <v>18.25</v>
      </c>
      <c r="BC259" s="67">
        <v>30</v>
      </c>
      <c r="BD259" s="67">
        <v>30</v>
      </c>
      <c r="BE259" s="67">
        <v>0</v>
      </c>
      <c r="BF259" s="67">
        <v>0</v>
      </c>
      <c r="BG259" s="67">
        <v>30</v>
      </c>
      <c r="BH259" s="67">
        <v>16</v>
      </c>
      <c r="BI259" s="67">
        <v>16</v>
      </c>
      <c r="BJ259" s="67">
        <v>0</v>
      </c>
      <c r="BK259" s="67">
        <v>0</v>
      </c>
      <c r="BL259" s="67">
        <v>16</v>
      </c>
      <c r="BM259" s="67"/>
      <c r="BN259" s="67">
        <v>0</v>
      </c>
      <c r="BO259" s="67">
        <v>0</v>
      </c>
      <c r="BP259" s="67">
        <v>68.75</v>
      </c>
      <c r="BQ259" s="67">
        <v>58.25</v>
      </c>
      <c r="BR259" s="67">
        <v>66</v>
      </c>
    </row>
    <row r="260" spans="1:70" ht="96.75" x14ac:dyDescent="0.25">
      <c r="A260" s="67" t="s">
        <v>733</v>
      </c>
      <c r="B260" s="67" t="s">
        <v>734</v>
      </c>
      <c r="C260" s="67" t="s">
        <v>267</v>
      </c>
      <c r="D260" s="68" t="s">
        <v>676</v>
      </c>
      <c r="E260" s="67">
        <v>932</v>
      </c>
      <c r="F260" s="67" t="s">
        <v>4820</v>
      </c>
      <c r="G260" s="67" t="s">
        <v>38</v>
      </c>
      <c r="H260" s="67" t="s">
        <v>4821</v>
      </c>
      <c r="I260" s="68" t="s">
        <v>40</v>
      </c>
      <c r="J260" s="67">
        <v>6</v>
      </c>
      <c r="K260" s="67" t="s">
        <v>41</v>
      </c>
      <c r="L260" s="67" t="s">
        <v>41</v>
      </c>
      <c r="M260" s="67">
        <v>4</v>
      </c>
      <c r="N260" s="69" t="s">
        <v>5649</v>
      </c>
      <c r="O260" s="67">
        <v>10</v>
      </c>
      <c r="P260" s="67">
        <v>31.64</v>
      </c>
      <c r="Q260" s="67">
        <v>0</v>
      </c>
      <c r="R260" s="67">
        <v>0</v>
      </c>
      <c r="S260" s="67">
        <v>0</v>
      </c>
      <c r="T260" s="67">
        <v>0</v>
      </c>
      <c r="U260" s="67">
        <v>0</v>
      </c>
      <c r="V260" s="67">
        <v>0</v>
      </c>
      <c r="W260" s="67">
        <v>0</v>
      </c>
      <c r="X260" s="67">
        <v>16.440000000000001</v>
      </c>
      <c r="Y260" s="67">
        <v>0</v>
      </c>
      <c r="Z260" s="67">
        <v>0</v>
      </c>
      <c r="AA260" s="67">
        <v>0</v>
      </c>
      <c r="AB260" s="67">
        <v>3.83</v>
      </c>
      <c r="AC260" s="67">
        <v>0</v>
      </c>
      <c r="AD260" s="67">
        <v>0</v>
      </c>
      <c r="AE260" s="67">
        <v>0</v>
      </c>
      <c r="AF260" s="67">
        <v>0</v>
      </c>
      <c r="AG260" s="67">
        <v>0</v>
      </c>
      <c r="AH260" s="67">
        <v>0</v>
      </c>
      <c r="AI260" s="67">
        <v>30.270000000000003</v>
      </c>
      <c r="AJ260" s="67">
        <v>16.7</v>
      </c>
      <c r="AK260" s="67">
        <v>0</v>
      </c>
      <c r="AL260" s="67">
        <v>0</v>
      </c>
      <c r="AM260" s="67">
        <v>2</v>
      </c>
      <c r="AN260" s="67">
        <v>0</v>
      </c>
      <c r="AO260" s="67">
        <v>0</v>
      </c>
      <c r="AP260" s="67">
        <v>0</v>
      </c>
      <c r="AQ260" s="67">
        <v>2</v>
      </c>
      <c r="AR260" s="67">
        <v>0</v>
      </c>
      <c r="AS260" s="67">
        <v>2.7</v>
      </c>
      <c r="AT260" s="67">
        <v>0</v>
      </c>
      <c r="AU260" s="67">
        <v>0</v>
      </c>
      <c r="AV260" s="67">
        <v>0</v>
      </c>
      <c r="AW260" s="67">
        <v>0</v>
      </c>
      <c r="AX260" s="67">
        <v>6.7</v>
      </c>
      <c r="AY260" s="67">
        <v>0</v>
      </c>
      <c r="AZ260" s="67">
        <v>0</v>
      </c>
      <c r="BA260" s="67">
        <v>0</v>
      </c>
      <c r="BB260" s="67">
        <v>6.7</v>
      </c>
      <c r="BC260" s="67">
        <v>20</v>
      </c>
      <c r="BD260" s="67">
        <v>20</v>
      </c>
      <c r="BE260" s="67">
        <v>0</v>
      </c>
      <c r="BF260" s="67">
        <v>0</v>
      </c>
      <c r="BG260" s="67">
        <v>20</v>
      </c>
      <c r="BH260" s="67">
        <v>8</v>
      </c>
      <c r="BI260" s="67">
        <v>8</v>
      </c>
      <c r="BJ260" s="67">
        <v>0</v>
      </c>
      <c r="BK260" s="67">
        <v>0</v>
      </c>
      <c r="BL260" s="67">
        <v>8</v>
      </c>
      <c r="BM260" s="67"/>
      <c r="BN260" s="67">
        <v>0</v>
      </c>
      <c r="BO260" s="67">
        <v>0</v>
      </c>
      <c r="BP260" s="67">
        <v>68.34</v>
      </c>
      <c r="BQ260" s="67">
        <v>56.970000000000006</v>
      </c>
      <c r="BR260" s="67">
        <v>67</v>
      </c>
    </row>
    <row r="261" spans="1:70" ht="96.75" x14ac:dyDescent="0.25">
      <c r="A261" s="70" t="s">
        <v>4840</v>
      </c>
      <c r="B261" s="70" t="s">
        <v>4841</v>
      </c>
      <c r="C261" s="70" t="s">
        <v>267</v>
      </c>
      <c r="D261" s="71" t="s">
        <v>676</v>
      </c>
      <c r="E261" s="70">
        <v>932</v>
      </c>
      <c r="F261" s="70" t="s">
        <v>4820</v>
      </c>
      <c r="G261" s="70" t="s">
        <v>38</v>
      </c>
      <c r="H261" s="70" t="s">
        <v>4821</v>
      </c>
      <c r="I261" s="71" t="s">
        <v>40</v>
      </c>
      <c r="J261" s="70">
        <v>6</v>
      </c>
      <c r="K261" s="70" t="s">
        <v>41</v>
      </c>
      <c r="L261" s="70" t="s">
        <v>41</v>
      </c>
      <c r="M261" s="70">
        <v>1</v>
      </c>
      <c r="N261" s="72" t="s">
        <v>5706</v>
      </c>
      <c r="O261" s="70">
        <v>10</v>
      </c>
      <c r="P261" s="70">
        <v>51.18</v>
      </c>
      <c r="Q261" s="70">
        <v>13.28</v>
      </c>
      <c r="R261" s="70"/>
      <c r="S261" s="70">
        <v>8.75</v>
      </c>
      <c r="T261" s="70"/>
      <c r="U261" s="70"/>
      <c r="V261" s="70"/>
      <c r="W261" s="70"/>
      <c r="X261" s="70"/>
      <c r="Y261" s="70"/>
      <c r="Z261" s="70"/>
      <c r="AA261" s="70"/>
      <c r="AB261" s="70">
        <v>19.149999999999999</v>
      </c>
      <c r="AC261" s="70"/>
      <c r="AD261" s="70"/>
      <c r="AE261" s="70"/>
      <c r="AF261" s="70"/>
      <c r="AG261" s="70"/>
      <c r="AH261" s="70"/>
      <c r="AI261" s="70">
        <v>51.18</v>
      </c>
      <c r="AJ261" s="70">
        <v>11.5</v>
      </c>
      <c r="AK261" s="70">
        <v>0.5</v>
      </c>
      <c r="AL261" s="70"/>
      <c r="AM261" s="70">
        <v>1</v>
      </c>
      <c r="AN261" s="70"/>
      <c r="AO261" s="70"/>
      <c r="AP261" s="70"/>
      <c r="AQ261" s="70"/>
      <c r="AR261" s="70"/>
      <c r="AS261" s="70"/>
      <c r="AT261" s="70"/>
      <c r="AU261" s="70">
        <v>10</v>
      </c>
      <c r="AV261" s="70"/>
      <c r="AW261" s="70"/>
      <c r="AX261" s="70">
        <v>11.5</v>
      </c>
      <c r="AY261" s="70"/>
      <c r="AZ261" s="70"/>
      <c r="BA261" s="70">
        <v>0</v>
      </c>
      <c r="BB261" s="70">
        <v>11.5</v>
      </c>
      <c r="BC261" s="70">
        <v>0</v>
      </c>
      <c r="BD261" s="70">
        <v>0</v>
      </c>
      <c r="BE261" s="70"/>
      <c r="BF261" s="70"/>
      <c r="BG261" s="70">
        <v>0</v>
      </c>
      <c r="BH261" s="70">
        <v>0</v>
      </c>
      <c r="BI261" s="70">
        <v>0</v>
      </c>
      <c r="BJ261" s="70"/>
      <c r="BK261" s="70"/>
      <c r="BL261" s="70">
        <v>0</v>
      </c>
      <c r="BM261" s="70"/>
      <c r="BN261" s="70"/>
      <c r="BO261" s="70">
        <v>0</v>
      </c>
      <c r="BP261" s="70">
        <v>62.68</v>
      </c>
      <c r="BQ261" s="70"/>
      <c r="BR261" s="70"/>
    </row>
    <row r="262" spans="1:70" ht="96.75" x14ac:dyDescent="0.25">
      <c r="A262" s="67" t="s">
        <v>4725</v>
      </c>
      <c r="B262" s="67" t="s">
        <v>4726</v>
      </c>
      <c r="C262" s="67" t="s">
        <v>25</v>
      </c>
      <c r="D262" s="68" t="s">
        <v>26</v>
      </c>
      <c r="E262" s="67">
        <v>932</v>
      </c>
      <c r="F262" s="67" t="s">
        <v>4820</v>
      </c>
      <c r="G262" s="67" t="s">
        <v>38</v>
      </c>
      <c r="H262" s="67" t="s">
        <v>4821</v>
      </c>
      <c r="I262" s="68" t="s">
        <v>40</v>
      </c>
      <c r="J262" s="67">
        <v>6</v>
      </c>
      <c r="K262" s="67" t="s">
        <v>41</v>
      </c>
      <c r="L262" s="67" t="s">
        <v>41</v>
      </c>
      <c r="M262" s="67">
        <v>3</v>
      </c>
      <c r="N262" s="74" t="s">
        <v>5649</v>
      </c>
      <c r="O262" s="67">
        <v>10</v>
      </c>
      <c r="P262" s="67">
        <v>10</v>
      </c>
      <c r="Q262" s="67"/>
      <c r="R262" s="67"/>
      <c r="S262" s="67"/>
      <c r="T262" s="67"/>
      <c r="U262" s="67"/>
      <c r="V262" s="67"/>
      <c r="W262" s="67"/>
      <c r="X262" s="67">
        <v>8.2200000000000006</v>
      </c>
      <c r="Y262" s="67"/>
      <c r="Z262" s="67"/>
      <c r="AA262" s="67">
        <v>32.47</v>
      </c>
      <c r="AB262" s="67"/>
      <c r="AC262" s="67"/>
      <c r="AD262" s="67"/>
      <c r="AE262" s="67"/>
      <c r="AF262" s="67"/>
      <c r="AG262" s="67"/>
      <c r="AH262" s="67"/>
      <c r="AI262" s="67">
        <v>50.69</v>
      </c>
      <c r="AJ262" s="67">
        <v>20.7</v>
      </c>
      <c r="AK262" s="67">
        <v>1</v>
      </c>
      <c r="AL262" s="67"/>
      <c r="AM262" s="67"/>
      <c r="AN262" s="67"/>
      <c r="AO262" s="67">
        <v>5</v>
      </c>
      <c r="AP262" s="67">
        <v>0</v>
      </c>
      <c r="AQ262" s="67"/>
      <c r="AR262" s="67"/>
      <c r="AS262" s="67">
        <v>2.7</v>
      </c>
      <c r="AT262" s="67"/>
      <c r="AU262" s="67">
        <v>10</v>
      </c>
      <c r="AV262" s="67"/>
      <c r="AW262" s="67"/>
      <c r="AX262" s="67">
        <v>18.7</v>
      </c>
      <c r="AY262" s="67"/>
      <c r="AZ262" s="67"/>
      <c r="BA262" s="67">
        <v>0</v>
      </c>
      <c r="BB262" s="67">
        <v>18.7</v>
      </c>
      <c r="BC262" s="67">
        <v>30</v>
      </c>
      <c r="BD262" s="67">
        <v>30</v>
      </c>
      <c r="BE262" s="67"/>
      <c r="BF262" s="67"/>
      <c r="BG262" s="67">
        <v>30</v>
      </c>
      <c r="BH262" s="67">
        <v>16</v>
      </c>
      <c r="BI262" s="67">
        <v>16</v>
      </c>
      <c r="BJ262" s="67"/>
      <c r="BK262" s="67"/>
      <c r="BL262" s="67">
        <v>16</v>
      </c>
      <c r="BM262" s="67"/>
      <c r="BN262" s="67"/>
      <c r="BO262" s="67">
        <v>0</v>
      </c>
      <c r="BP262" s="67">
        <v>60.7</v>
      </c>
      <c r="BQ262" s="67">
        <v>99.39</v>
      </c>
      <c r="BR262" s="67">
        <v>53</v>
      </c>
    </row>
    <row r="263" spans="1:70" ht="96.75" x14ac:dyDescent="0.25">
      <c r="A263" s="67" t="s">
        <v>4734</v>
      </c>
      <c r="B263" s="67" t="s">
        <v>4735</v>
      </c>
      <c r="C263" s="67" t="s">
        <v>25</v>
      </c>
      <c r="D263" s="68" t="s">
        <v>84</v>
      </c>
      <c r="E263" s="67">
        <v>932</v>
      </c>
      <c r="F263" s="67" t="s">
        <v>4820</v>
      </c>
      <c r="G263" s="67" t="s">
        <v>38</v>
      </c>
      <c r="H263" s="67" t="s">
        <v>4821</v>
      </c>
      <c r="I263" s="68" t="s">
        <v>40</v>
      </c>
      <c r="J263" s="67">
        <v>6</v>
      </c>
      <c r="K263" s="67" t="s">
        <v>41</v>
      </c>
      <c r="L263" s="67" t="s">
        <v>41</v>
      </c>
      <c r="M263" s="67">
        <v>5</v>
      </c>
      <c r="N263" s="69" t="s">
        <v>5649</v>
      </c>
      <c r="O263" s="67">
        <v>0</v>
      </c>
      <c r="P263" s="67">
        <v>7.66</v>
      </c>
      <c r="Q263" s="67">
        <v>0</v>
      </c>
      <c r="R263" s="67">
        <v>0</v>
      </c>
      <c r="S263" s="67">
        <v>0</v>
      </c>
      <c r="T263" s="67">
        <v>0</v>
      </c>
      <c r="U263" s="67">
        <v>0</v>
      </c>
      <c r="V263" s="67">
        <v>0</v>
      </c>
      <c r="W263" s="67">
        <v>0</v>
      </c>
      <c r="X263" s="67">
        <v>0</v>
      </c>
      <c r="Y263" s="67">
        <v>0</v>
      </c>
      <c r="Z263" s="67">
        <v>0</v>
      </c>
      <c r="AA263" s="67">
        <v>0</v>
      </c>
      <c r="AB263" s="67">
        <v>3.82</v>
      </c>
      <c r="AC263" s="67">
        <v>0</v>
      </c>
      <c r="AD263" s="67">
        <v>0</v>
      </c>
      <c r="AE263" s="67">
        <v>0</v>
      </c>
      <c r="AF263" s="67">
        <v>0</v>
      </c>
      <c r="AG263" s="67">
        <v>0</v>
      </c>
      <c r="AH263" s="67">
        <v>0</v>
      </c>
      <c r="AI263" s="67">
        <v>3.82</v>
      </c>
      <c r="AJ263" s="67">
        <v>11</v>
      </c>
      <c r="AK263" s="67">
        <v>0</v>
      </c>
      <c r="AL263" s="67">
        <v>0</v>
      </c>
      <c r="AM263" s="67">
        <v>1</v>
      </c>
      <c r="AN263" s="67">
        <v>0</v>
      </c>
      <c r="AO263" s="67">
        <v>0</v>
      </c>
      <c r="AP263" s="67">
        <v>0</v>
      </c>
      <c r="AQ263" s="67">
        <v>0</v>
      </c>
      <c r="AR263" s="67">
        <v>0</v>
      </c>
      <c r="AS263" s="67">
        <v>0</v>
      </c>
      <c r="AT263" s="67">
        <v>0</v>
      </c>
      <c r="AU263" s="67">
        <v>0</v>
      </c>
      <c r="AV263" s="67">
        <v>0</v>
      </c>
      <c r="AW263" s="67">
        <v>0</v>
      </c>
      <c r="AX263" s="67">
        <v>1</v>
      </c>
      <c r="AY263" s="67">
        <v>0</v>
      </c>
      <c r="AZ263" s="67">
        <v>0</v>
      </c>
      <c r="BA263" s="67">
        <v>0</v>
      </c>
      <c r="BB263" s="67">
        <v>1</v>
      </c>
      <c r="BC263" s="67">
        <v>40</v>
      </c>
      <c r="BD263" s="67">
        <v>40</v>
      </c>
      <c r="BE263" s="67">
        <v>0</v>
      </c>
      <c r="BF263" s="67">
        <v>0</v>
      </c>
      <c r="BG263" s="67">
        <v>40</v>
      </c>
      <c r="BH263" s="67">
        <v>24</v>
      </c>
      <c r="BI263" s="67">
        <v>24</v>
      </c>
      <c r="BJ263" s="67">
        <v>0</v>
      </c>
      <c r="BK263" s="67">
        <v>0</v>
      </c>
      <c r="BL263" s="67">
        <v>24</v>
      </c>
      <c r="BM263" s="67"/>
      <c r="BN263" s="67">
        <v>0</v>
      </c>
      <c r="BO263" s="67">
        <v>0</v>
      </c>
      <c r="BP263" s="67">
        <v>58.66</v>
      </c>
      <c r="BQ263" s="67">
        <v>44.82</v>
      </c>
      <c r="BR263" s="67">
        <v>71</v>
      </c>
    </row>
    <row r="264" spans="1:70" ht="96.75" x14ac:dyDescent="0.25">
      <c r="A264" s="67" t="s">
        <v>743</v>
      </c>
      <c r="B264" s="67" t="s">
        <v>744</v>
      </c>
      <c r="C264" s="67" t="s">
        <v>745</v>
      </c>
      <c r="D264" s="68" t="s">
        <v>26</v>
      </c>
      <c r="E264" s="67">
        <v>932</v>
      </c>
      <c r="F264" s="67" t="s">
        <v>4820</v>
      </c>
      <c r="G264" s="67" t="s">
        <v>38</v>
      </c>
      <c r="H264" s="67" t="s">
        <v>4821</v>
      </c>
      <c r="I264" s="68" t="s">
        <v>40</v>
      </c>
      <c r="J264" s="67">
        <v>6</v>
      </c>
      <c r="K264" s="67" t="s">
        <v>41</v>
      </c>
      <c r="L264" s="67" t="s">
        <v>41</v>
      </c>
      <c r="M264" s="67">
        <v>3</v>
      </c>
      <c r="N264" s="69" t="s">
        <v>5649</v>
      </c>
      <c r="O264" s="67">
        <v>10</v>
      </c>
      <c r="P264" s="67">
        <v>29.68</v>
      </c>
      <c r="Q264" s="67">
        <v>0</v>
      </c>
      <c r="R264" s="67">
        <v>0</v>
      </c>
      <c r="S264" s="67">
        <v>0</v>
      </c>
      <c r="T264" s="67">
        <v>0</v>
      </c>
      <c r="U264" s="67">
        <v>0</v>
      </c>
      <c r="V264" s="67">
        <v>0</v>
      </c>
      <c r="W264" s="67">
        <v>0</v>
      </c>
      <c r="X264" s="67">
        <v>8.2200000000000006</v>
      </c>
      <c r="Y264" s="67">
        <v>0</v>
      </c>
      <c r="Z264" s="67">
        <v>0</v>
      </c>
      <c r="AA264" s="67">
        <v>11.46</v>
      </c>
      <c r="AB264" s="67">
        <v>0</v>
      </c>
      <c r="AC264" s="67">
        <v>0</v>
      </c>
      <c r="AD264" s="67">
        <v>0</v>
      </c>
      <c r="AE264" s="67">
        <v>0</v>
      </c>
      <c r="AF264" s="67">
        <v>0</v>
      </c>
      <c r="AG264" s="67">
        <v>0</v>
      </c>
      <c r="AH264" s="67">
        <v>0</v>
      </c>
      <c r="AI264" s="67">
        <v>29.68</v>
      </c>
      <c r="AJ264" s="67">
        <v>26.75</v>
      </c>
      <c r="AK264" s="67">
        <v>0</v>
      </c>
      <c r="AL264" s="67">
        <v>0</v>
      </c>
      <c r="AM264" s="67">
        <v>1</v>
      </c>
      <c r="AN264" s="67">
        <v>0</v>
      </c>
      <c r="AO264" s="67">
        <v>0</v>
      </c>
      <c r="AP264" s="67">
        <v>0</v>
      </c>
      <c r="AQ264" s="67">
        <v>0</v>
      </c>
      <c r="AR264" s="67">
        <v>0</v>
      </c>
      <c r="AS264" s="67">
        <v>0</v>
      </c>
      <c r="AT264" s="67">
        <v>0</v>
      </c>
      <c r="AU264" s="67">
        <v>0</v>
      </c>
      <c r="AV264" s="67">
        <v>0</v>
      </c>
      <c r="AW264" s="67">
        <v>0</v>
      </c>
      <c r="AX264" s="67">
        <v>1</v>
      </c>
      <c r="AY264" s="67">
        <v>20</v>
      </c>
      <c r="AZ264" s="67">
        <v>0</v>
      </c>
      <c r="BA264" s="67">
        <v>20</v>
      </c>
      <c r="BB264" s="67">
        <v>21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67">
        <v>0</v>
      </c>
      <c r="BL264" s="67">
        <v>0</v>
      </c>
      <c r="BM264" s="67"/>
      <c r="BN264" s="67">
        <v>0</v>
      </c>
      <c r="BO264" s="67">
        <v>0</v>
      </c>
      <c r="BP264" s="67">
        <v>56.43</v>
      </c>
      <c r="BQ264" s="67">
        <v>50.68</v>
      </c>
      <c r="BR264" s="67">
        <v>70</v>
      </c>
    </row>
    <row r="265" spans="1:70" ht="96.75" x14ac:dyDescent="0.25">
      <c r="A265" s="67" t="s">
        <v>2099</v>
      </c>
      <c r="B265" s="67" t="s">
        <v>2100</v>
      </c>
      <c r="C265" s="67" t="s">
        <v>25</v>
      </c>
      <c r="D265" s="68" t="s">
        <v>26</v>
      </c>
      <c r="E265" s="67">
        <v>932</v>
      </c>
      <c r="F265" s="67" t="s">
        <v>4820</v>
      </c>
      <c r="G265" s="67" t="s">
        <v>38</v>
      </c>
      <c r="H265" s="67" t="s">
        <v>4821</v>
      </c>
      <c r="I265" s="68" t="s">
        <v>40</v>
      </c>
      <c r="J265" s="67">
        <v>6</v>
      </c>
      <c r="K265" s="67" t="s">
        <v>41</v>
      </c>
      <c r="L265" s="67" t="s">
        <v>41</v>
      </c>
      <c r="M265" s="67">
        <v>3</v>
      </c>
      <c r="N265" s="74" t="s">
        <v>5649</v>
      </c>
      <c r="O265" s="67">
        <v>10</v>
      </c>
      <c r="P265" s="67">
        <v>10</v>
      </c>
      <c r="Q265" s="67"/>
      <c r="R265" s="67"/>
      <c r="S265" s="67"/>
      <c r="T265" s="67"/>
      <c r="U265" s="67"/>
      <c r="V265" s="67"/>
      <c r="W265" s="67"/>
      <c r="X265" s="67">
        <v>2.74</v>
      </c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>
        <v>12.74</v>
      </c>
      <c r="AJ265" s="67">
        <v>21.25</v>
      </c>
      <c r="AK265" s="67"/>
      <c r="AL265" s="67"/>
      <c r="AM265" s="67"/>
      <c r="AN265" s="67"/>
      <c r="AO265" s="67">
        <v>1.25</v>
      </c>
      <c r="AP265" s="67"/>
      <c r="AQ265" s="67"/>
      <c r="AR265" s="67"/>
      <c r="AS265" s="67"/>
      <c r="AT265" s="67"/>
      <c r="AU265" s="67"/>
      <c r="AV265" s="67"/>
      <c r="AW265" s="67"/>
      <c r="AX265" s="67">
        <v>1.25</v>
      </c>
      <c r="AY265" s="67">
        <v>20</v>
      </c>
      <c r="AZ265" s="67"/>
      <c r="BA265" s="67">
        <v>20</v>
      </c>
      <c r="BB265" s="67">
        <v>21.25</v>
      </c>
      <c r="BC265" s="67">
        <v>20</v>
      </c>
      <c r="BD265" s="67">
        <v>20</v>
      </c>
      <c r="BE265" s="67"/>
      <c r="BF265" s="67"/>
      <c r="BG265" s="67">
        <v>20</v>
      </c>
      <c r="BH265" s="67">
        <v>8</v>
      </c>
      <c r="BI265" s="67">
        <v>8</v>
      </c>
      <c r="BJ265" s="67"/>
      <c r="BK265" s="67"/>
      <c r="BL265" s="67">
        <v>8</v>
      </c>
      <c r="BM265" s="67"/>
      <c r="BN265" s="67"/>
      <c r="BO265" s="67">
        <v>0</v>
      </c>
      <c r="BP265" s="67">
        <v>51.25</v>
      </c>
      <c r="BQ265" s="67">
        <v>53.99</v>
      </c>
      <c r="BR265" s="67">
        <v>68</v>
      </c>
    </row>
    <row r="266" spans="1:70" ht="96.75" x14ac:dyDescent="0.25">
      <c r="A266" s="67" t="s">
        <v>756</v>
      </c>
      <c r="B266" s="67" t="s">
        <v>757</v>
      </c>
      <c r="C266" s="67" t="s">
        <v>419</v>
      </c>
      <c r="D266" s="68" t="s">
        <v>26</v>
      </c>
      <c r="E266" s="67">
        <v>932</v>
      </c>
      <c r="F266" s="67" t="s">
        <v>4820</v>
      </c>
      <c r="G266" s="67" t="s">
        <v>38</v>
      </c>
      <c r="H266" s="67" t="s">
        <v>4821</v>
      </c>
      <c r="I266" s="68" t="s">
        <v>40</v>
      </c>
      <c r="J266" s="67">
        <v>6</v>
      </c>
      <c r="K266" s="67" t="s">
        <v>41</v>
      </c>
      <c r="L266" s="67" t="s">
        <v>41</v>
      </c>
      <c r="M266" s="67">
        <v>4</v>
      </c>
      <c r="N266" s="74" t="s">
        <v>5649</v>
      </c>
      <c r="O266" s="67">
        <v>10</v>
      </c>
      <c r="P266" s="67">
        <v>50</v>
      </c>
      <c r="Q266" s="67"/>
      <c r="R266" s="67"/>
      <c r="S266" s="67"/>
      <c r="T266" s="67"/>
      <c r="U266" s="67"/>
      <c r="V266" s="67"/>
      <c r="W266" s="67"/>
      <c r="X266" s="67">
        <v>8.2200000000000006</v>
      </c>
      <c r="Y266" s="67"/>
      <c r="Z266" s="67"/>
      <c r="AA266" s="67">
        <v>13.37</v>
      </c>
      <c r="AB266" s="67"/>
      <c r="AC266" s="67"/>
      <c r="AD266" s="67"/>
      <c r="AE266" s="67"/>
      <c r="AF266" s="67"/>
      <c r="AG266" s="67"/>
      <c r="AH266" s="67"/>
      <c r="AI266" s="67">
        <v>31.589999999999996</v>
      </c>
      <c r="AJ266" s="67">
        <v>1.25</v>
      </c>
      <c r="AK266" s="67"/>
      <c r="AL266" s="67"/>
      <c r="AM266" s="67"/>
      <c r="AN266" s="67"/>
      <c r="AO266" s="67">
        <v>1.25</v>
      </c>
      <c r="AP266" s="67"/>
      <c r="AQ266" s="67"/>
      <c r="AR266" s="67"/>
      <c r="AS266" s="67"/>
      <c r="AT266" s="67"/>
      <c r="AU266" s="67"/>
      <c r="AV266" s="67"/>
      <c r="AW266" s="67"/>
      <c r="AX266" s="67">
        <v>1.25</v>
      </c>
      <c r="AY266" s="67"/>
      <c r="AZ266" s="67"/>
      <c r="BA266" s="67">
        <v>0</v>
      </c>
      <c r="BB266" s="67">
        <v>1.25</v>
      </c>
      <c r="BC266" s="67">
        <v>0</v>
      </c>
      <c r="BD266" s="67">
        <v>0</v>
      </c>
      <c r="BE266" s="67"/>
      <c r="BF266" s="67"/>
      <c r="BG266" s="67">
        <v>0</v>
      </c>
      <c r="BH266" s="67">
        <v>0</v>
      </c>
      <c r="BI266" s="67">
        <v>0</v>
      </c>
      <c r="BJ266" s="67"/>
      <c r="BK266" s="67"/>
      <c r="BL266" s="67">
        <v>0</v>
      </c>
      <c r="BM266" s="67"/>
      <c r="BN266" s="67"/>
      <c r="BO266" s="67">
        <v>0</v>
      </c>
      <c r="BP266" s="67">
        <v>51.25</v>
      </c>
      <c r="BQ266" s="67">
        <v>32.839999999999996</v>
      </c>
      <c r="BR266" s="67">
        <v>72</v>
      </c>
    </row>
    <row r="267" spans="1:70" ht="96.75" x14ac:dyDescent="0.25">
      <c r="A267" s="67" t="s">
        <v>776</v>
      </c>
      <c r="B267" s="67" t="s">
        <v>777</v>
      </c>
      <c r="C267" s="67" t="s">
        <v>267</v>
      </c>
      <c r="D267" s="68" t="s">
        <v>84</v>
      </c>
      <c r="E267" s="67">
        <v>932</v>
      </c>
      <c r="F267" s="67" t="s">
        <v>4820</v>
      </c>
      <c r="G267" s="67" t="s">
        <v>38</v>
      </c>
      <c r="H267" s="67" t="s">
        <v>4821</v>
      </c>
      <c r="I267" s="68" t="s">
        <v>40</v>
      </c>
      <c r="J267" s="67">
        <v>6</v>
      </c>
      <c r="K267" s="67" t="s">
        <v>41</v>
      </c>
      <c r="L267" s="67" t="s">
        <v>41</v>
      </c>
      <c r="M267" s="67">
        <v>1</v>
      </c>
      <c r="N267" s="69" t="s">
        <v>5649</v>
      </c>
      <c r="O267" s="67">
        <v>0</v>
      </c>
      <c r="P267" s="67">
        <v>0</v>
      </c>
      <c r="Q267" s="67">
        <v>0</v>
      </c>
      <c r="R267" s="67">
        <v>0</v>
      </c>
      <c r="S267" s="67">
        <v>0</v>
      </c>
      <c r="T267" s="67">
        <v>0</v>
      </c>
      <c r="U267" s="67">
        <v>0</v>
      </c>
      <c r="V267" s="67">
        <v>0</v>
      </c>
      <c r="W267" s="67">
        <v>0</v>
      </c>
      <c r="X267" s="67">
        <v>0</v>
      </c>
      <c r="Y267" s="67">
        <v>0</v>
      </c>
      <c r="Z267" s="67">
        <v>0</v>
      </c>
      <c r="AA267" s="67">
        <v>0</v>
      </c>
      <c r="AB267" s="67">
        <v>0</v>
      </c>
      <c r="AC267" s="67">
        <v>0</v>
      </c>
      <c r="AD267" s="67">
        <v>0</v>
      </c>
      <c r="AE267" s="67">
        <v>0</v>
      </c>
      <c r="AF267" s="67">
        <v>0</v>
      </c>
      <c r="AG267" s="67">
        <v>0</v>
      </c>
      <c r="AH267" s="67">
        <v>0</v>
      </c>
      <c r="AI267" s="67">
        <v>0</v>
      </c>
      <c r="AJ267" s="67">
        <v>47.4</v>
      </c>
      <c r="AK267" s="67">
        <v>0.5</v>
      </c>
      <c r="AL267" s="67">
        <v>0</v>
      </c>
      <c r="AM267" s="67">
        <v>0</v>
      </c>
      <c r="AN267" s="67">
        <v>0</v>
      </c>
      <c r="AO267" s="67">
        <v>5</v>
      </c>
      <c r="AP267" s="67">
        <v>0</v>
      </c>
      <c r="AQ267" s="67">
        <v>6</v>
      </c>
      <c r="AR267" s="67">
        <v>0</v>
      </c>
      <c r="AS267" s="67">
        <v>2.7</v>
      </c>
      <c r="AT267" s="67">
        <v>0</v>
      </c>
      <c r="AU267" s="67">
        <v>0</v>
      </c>
      <c r="AV267" s="67">
        <v>0</v>
      </c>
      <c r="AW267" s="67">
        <v>0</v>
      </c>
      <c r="AX267" s="67">
        <v>14.2</v>
      </c>
      <c r="AY267" s="67">
        <v>0</v>
      </c>
      <c r="AZ267" s="67">
        <v>0</v>
      </c>
      <c r="BA267" s="67">
        <v>0</v>
      </c>
      <c r="BB267" s="67">
        <v>14.2</v>
      </c>
      <c r="BC267" s="67"/>
      <c r="BD267" s="67">
        <v>0</v>
      </c>
      <c r="BE267" s="67">
        <v>0</v>
      </c>
      <c r="BF267" s="67">
        <v>0</v>
      </c>
      <c r="BG267" s="67">
        <v>0</v>
      </c>
      <c r="BH267" s="67"/>
      <c r="BI267" s="67">
        <v>0</v>
      </c>
      <c r="BJ267" s="67">
        <v>0</v>
      </c>
      <c r="BK267" s="67">
        <v>0</v>
      </c>
      <c r="BL267" s="67">
        <v>0</v>
      </c>
      <c r="BM267" s="67"/>
      <c r="BN267" s="67">
        <v>0</v>
      </c>
      <c r="BO267" s="67">
        <v>0</v>
      </c>
      <c r="BP267" s="67">
        <v>47.4</v>
      </c>
      <c r="BQ267" s="67">
        <v>14.2</v>
      </c>
      <c r="BR267" s="67">
        <v>74</v>
      </c>
    </row>
    <row r="268" spans="1:70" ht="96.75" x14ac:dyDescent="0.25">
      <c r="A268" s="67" t="s">
        <v>2109</v>
      </c>
      <c r="B268" s="67" t="s">
        <v>2110</v>
      </c>
      <c r="C268" s="67" t="s">
        <v>25</v>
      </c>
      <c r="D268" s="68" t="s">
        <v>26</v>
      </c>
      <c r="E268" s="67">
        <v>932</v>
      </c>
      <c r="F268" s="67" t="s">
        <v>4820</v>
      </c>
      <c r="G268" s="67" t="s">
        <v>38</v>
      </c>
      <c r="H268" s="67" t="s">
        <v>4821</v>
      </c>
      <c r="I268" s="68" t="s">
        <v>40</v>
      </c>
      <c r="J268" s="67">
        <v>6</v>
      </c>
      <c r="K268" s="67" t="s">
        <v>41</v>
      </c>
      <c r="L268" s="67" t="s">
        <v>41</v>
      </c>
      <c r="M268" s="67">
        <v>7</v>
      </c>
      <c r="N268" s="69" t="s">
        <v>5649</v>
      </c>
      <c r="O268" s="67">
        <v>10</v>
      </c>
      <c r="P268" s="67">
        <v>10</v>
      </c>
      <c r="Q268" s="67">
        <v>0</v>
      </c>
      <c r="R268" s="67">
        <v>0</v>
      </c>
      <c r="S268" s="67">
        <v>0</v>
      </c>
      <c r="T268" s="67">
        <v>0</v>
      </c>
      <c r="U268" s="67">
        <v>0</v>
      </c>
      <c r="V268" s="67">
        <v>0</v>
      </c>
      <c r="W268" s="67">
        <v>0</v>
      </c>
      <c r="X268" s="67">
        <v>0</v>
      </c>
      <c r="Y268" s="67">
        <v>0</v>
      </c>
      <c r="Z268" s="67">
        <v>0</v>
      </c>
      <c r="AA268" s="67">
        <v>42.02</v>
      </c>
      <c r="AB268" s="67">
        <v>0</v>
      </c>
      <c r="AC268" s="67">
        <v>0</v>
      </c>
      <c r="AD268" s="67">
        <v>0</v>
      </c>
      <c r="AE268" s="67">
        <v>0</v>
      </c>
      <c r="AF268" s="67">
        <v>0</v>
      </c>
      <c r="AG268" s="67">
        <v>0</v>
      </c>
      <c r="AH268" s="67">
        <v>0</v>
      </c>
      <c r="AI268" s="67">
        <v>52.02</v>
      </c>
      <c r="AJ268" s="67">
        <v>10.15</v>
      </c>
      <c r="AK268" s="67">
        <v>0.5</v>
      </c>
      <c r="AL268" s="67">
        <v>0</v>
      </c>
      <c r="AM268" s="67">
        <v>2</v>
      </c>
      <c r="AN268" s="67">
        <v>0</v>
      </c>
      <c r="AO268" s="67">
        <v>1.25</v>
      </c>
      <c r="AP268" s="67">
        <v>0</v>
      </c>
      <c r="AQ268" s="67">
        <v>0</v>
      </c>
      <c r="AR268" s="67">
        <v>0</v>
      </c>
      <c r="AS268" s="67">
        <v>2.7</v>
      </c>
      <c r="AT268" s="67">
        <v>0</v>
      </c>
      <c r="AU268" s="67">
        <v>0</v>
      </c>
      <c r="AV268" s="67">
        <v>0</v>
      </c>
      <c r="AW268" s="67">
        <v>0</v>
      </c>
      <c r="AX268" s="67">
        <v>6.45</v>
      </c>
      <c r="AY268" s="67">
        <v>0</v>
      </c>
      <c r="AZ268" s="67">
        <v>0</v>
      </c>
      <c r="BA268" s="67">
        <v>0</v>
      </c>
      <c r="BB268" s="67">
        <v>6.45</v>
      </c>
      <c r="BC268" s="67">
        <v>20</v>
      </c>
      <c r="BD268" s="67">
        <v>20</v>
      </c>
      <c r="BE268" s="67">
        <v>0</v>
      </c>
      <c r="BF268" s="67">
        <v>0</v>
      </c>
      <c r="BG268" s="67">
        <v>20</v>
      </c>
      <c r="BH268" s="67">
        <v>8</v>
      </c>
      <c r="BI268" s="67">
        <v>8</v>
      </c>
      <c r="BJ268" s="67">
        <v>0</v>
      </c>
      <c r="BK268" s="67">
        <v>0</v>
      </c>
      <c r="BL268" s="67">
        <v>8</v>
      </c>
      <c r="BM268" s="67"/>
      <c r="BN268" s="67">
        <v>0</v>
      </c>
      <c r="BO268" s="67">
        <v>0</v>
      </c>
      <c r="BP268" s="67">
        <v>40.15</v>
      </c>
      <c r="BQ268" s="67">
        <v>78.47</v>
      </c>
      <c r="BR268" s="67">
        <v>60</v>
      </c>
    </row>
    <row r="269" spans="1:70" ht="96.75" x14ac:dyDescent="0.25">
      <c r="A269" s="67" t="s">
        <v>4057</v>
      </c>
      <c r="B269" s="67" t="s">
        <v>4058</v>
      </c>
      <c r="C269" s="67" t="s">
        <v>133</v>
      </c>
      <c r="D269" s="68" t="s">
        <v>84</v>
      </c>
      <c r="E269" s="67">
        <v>932</v>
      </c>
      <c r="F269" s="67" t="s">
        <v>4820</v>
      </c>
      <c r="G269" s="67" t="s">
        <v>38</v>
      </c>
      <c r="H269" s="67" t="s">
        <v>4821</v>
      </c>
      <c r="I269" s="68" t="s">
        <v>40</v>
      </c>
      <c r="J269" s="67">
        <v>6</v>
      </c>
      <c r="K269" s="67" t="s">
        <v>41</v>
      </c>
      <c r="L269" s="67" t="s">
        <v>41</v>
      </c>
      <c r="M269" s="67">
        <v>1</v>
      </c>
      <c r="N269" s="74" t="s">
        <v>5649</v>
      </c>
      <c r="O269" s="67">
        <v>10</v>
      </c>
      <c r="P269" s="67">
        <v>10</v>
      </c>
      <c r="Q269" s="67"/>
      <c r="R269" s="67"/>
      <c r="S269" s="67"/>
      <c r="T269" s="67"/>
      <c r="U269" s="67"/>
      <c r="V269" s="67"/>
      <c r="W269" s="67"/>
      <c r="X269" s="67">
        <v>1.37</v>
      </c>
      <c r="Y269" s="67"/>
      <c r="Z269" s="67"/>
      <c r="AA269" s="67">
        <v>22.92</v>
      </c>
      <c r="AB269" s="67">
        <v>11.49</v>
      </c>
      <c r="AC269" s="67"/>
      <c r="AD269" s="67"/>
      <c r="AE269" s="67"/>
      <c r="AF269" s="67"/>
      <c r="AG269" s="67"/>
      <c r="AH269" s="67"/>
      <c r="AI269" s="67">
        <v>45.780000000000008</v>
      </c>
      <c r="AJ269" s="67">
        <v>2.5</v>
      </c>
      <c r="AK269" s="67"/>
      <c r="AL269" s="67"/>
      <c r="AM269" s="67"/>
      <c r="AN269" s="67"/>
      <c r="AO269" s="67">
        <v>0</v>
      </c>
      <c r="AP269" s="67"/>
      <c r="AQ269" s="67"/>
      <c r="AR269" s="67"/>
      <c r="AS269" s="67"/>
      <c r="AT269" s="67"/>
      <c r="AU269" s="67"/>
      <c r="AV269" s="67"/>
      <c r="AW269" s="67"/>
      <c r="AX269" s="67">
        <v>0</v>
      </c>
      <c r="AY269" s="67"/>
      <c r="AZ269" s="67"/>
      <c r="BA269" s="67">
        <v>0</v>
      </c>
      <c r="BB269" s="67">
        <v>0</v>
      </c>
      <c r="BC269" s="67">
        <v>20</v>
      </c>
      <c r="BD269" s="67">
        <v>20</v>
      </c>
      <c r="BE269" s="67"/>
      <c r="BF269" s="67"/>
      <c r="BG269" s="67">
        <v>20</v>
      </c>
      <c r="BH269" s="67">
        <v>8</v>
      </c>
      <c r="BI269" s="67">
        <v>8</v>
      </c>
      <c r="BJ269" s="67"/>
      <c r="BK269" s="67"/>
      <c r="BL269" s="67">
        <v>8</v>
      </c>
      <c r="BM269" s="67"/>
      <c r="BN269" s="67"/>
      <c r="BO269" s="67">
        <v>0</v>
      </c>
      <c r="BP269" s="67">
        <v>32.5</v>
      </c>
      <c r="BQ269" s="67">
        <v>65.78</v>
      </c>
      <c r="BR269" s="67">
        <v>63</v>
      </c>
    </row>
    <row r="270" spans="1:70" ht="96.75" x14ac:dyDescent="0.25">
      <c r="A270" s="67" t="s">
        <v>4741</v>
      </c>
      <c r="B270" s="67" t="s">
        <v>4742</v>
      </c>
      <c r="C270" s="67" t="s">
        <v>267</v>
      </c>
      <c r="D270" s="68" t="s">
        <v>84</v>
      </c>
      <c r="E270" s="67">
        <v>932</v>
      </c>
      <c r="F270" s="67" t="s">
        <v>4820</v>
      </c>
      <c r="G270" s="67" t="s">
        <v>38</v>
      </c>
      <c r="H270" s="67" t="s">
        <v>4821</v>
      </c>
      <c r="I270" s="68" t="s">
        <v>40</v>
      </c>
      <c r="J270" s="67">
        <v>6</v>
      </c>
      <c r="K270" s="67" t="s">
        <v>41</v>
      </c>
      <c r="L270" s="67" t="s">
        <v>41</v>
      </c>
      <c r="M270" s="67">
        <v>5</v>
      </c>
      <c r="N270" s="74" t="s">
        <v>5649</v>
      </c>
      <c r="O270" s="67">
        <v>10</v>
      </c>
      <c r="P270" s="67">
        <v>10</v>
      </c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>
        <v>10</v>
      </c>
      <c r="AJ270" s="67">
        <v>0.5</v>
      </c>
      <c r="AK270" s="67">
        <v>0.5</v>
      </c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>
        <v>0.5</v>
      </c>
      <c r="AY270" s="67"/>
      <c r="AZ270" s="67"/>
      <c r="BA270" s="67">
        <v>0</v>
      </c>
      <c r="BB270" s="67">
        <v>0.5</v>
      </c>
      <c r="BC270" s="67">
        <v>20</v>
      </c>
      <c r="BD270" s="67">
        <v>20</v>
      </c>
      <c r="BE270" s="67"/>
      <c r="BF270" s="67"/>
      <c r="BG270" s="67">
        <v>20</v>
      </c>
      <c r="BH270" s="67">
        <v>8</v>
      </c>
      <c r="BI270" s="67">
        <v>8</v>
      </c>
      <c r="BJ270" s="67"/>
      <c r="BK270" s="67"/>
      <c r="BL270" s="67">
        <v>8</v>
      </c>
      <c r="BM270" s="67"/>
      <c r="BN270" s="67"/>
      <c r="BO270" s="67">
        <v>0</v>
      </c>
      <c r="BP270" s="67">
        <v>30.5</v>
      </c>
      <c r="BQ270" s="67">
        <v>30.5</v>
      </c>
      <c r="BR270" s="67">
        <v>73</v>
      </c>
    </row>
    <row r="271" spans="1:70" ht="96.75" x14ac:dyDescent="0.25">
      <c r="A271" s="70" t="s">
        <v>785</v>
      </c>
      <c r="B271" s="70" t="s">
        <v>786</v>
      </c>
      <c r="C271" s="70" t="s">
        <v>25</v>
      </c>
      <c r="D271" s="71" t="s">
        <v>84</v>
      </c>
      <c r="E271" s="70">
        <v>932</v>
      </c>
      <c r="F271" s="70" t="s">
        <v>4820</v>
      </c>
      <c r="G271" s="70" t="s">
        <v>38</v>
      </c>
      <c r="H271" s="70" t="s">
        <v>4821</v>
      </c>
      <c r="I271" s="71" t="s">
        <v>40</v>
      </c>
      <c r="J271" s="70">
        <v>6</v>
      </c>
      <c r="K271" s="70" t="s">
        <v>41</v>
      </c>
      <c r="L271" s="70" t="s">
        <v>41</v>
      </c>
      <c r="M271" s="70">
        <v>4</v>
      </c>
      <c r="N271" s="72" t="s">
        <v>5713</v>
      </c>
      <c r="O271" s="70">
        <v>10</v>
      </c>
      <c r="P271" s="70">
        <v>10</v>
      </c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>
        <v>10</v>
      </c>
      <c r="AJ271" s="70">
        <v>15.5</v>
      </c>
      <c r="AK271" s="70"/>
      <c r="AL271" s="70"/>
      <c r="AM271" s="70">
        <v>2</v>
      </c>
      <c r="AN271" s="70"/>
      <c r="AO271" s="70"/>
      <c r="AP271" s="70"/>
      <c r="AQ271" s="70"/>
      <c r="AR271" s="70"/>
      <c r="AS271" s="70"/>
      <c r="AT271" s="70">
        <v>3.5</v>
      </c>
      <c r="AU271" s="70"/>
      <c r="AV271" s="70">
        <v>10</v>
      </c>
      <c r="AW271" s="70"/>
      <c r="AX271" s="70">
        <v>15.5</v>
      </c>
      <c r="AY271" s="70"/>
      <c r="AZ271" s="70"/>
      <c r="BA271" s="70">
        <v>0</v>
      </c>
      <c r="BB271" s="70">
        <v>15.5</v>
      </c>
      <c r="BC271" s="70">
        <v>0</v>
      </c>
      <c r="BD271" s="70">
        <v>0</v>
      </c>
      <c r="BE271" s="70"/>
      <c r="BF271" s="70"/>
      <c r="BG271" s="70">
        <v>0</v>
      </c>
      <c r="BH271" s="70">
        <v>0</v>
      </c>
      <c r="BI271" s="70">
        <v>0</v>
      </c>
      <c r="BJ271" s="70"/>
      <c r="BK271" s="70"/>
      <c r="BL271" s="70">
        <v>0</v>
      </c>
      <c r="BM271" s="70"/>
      <c r="BN271" s="70"/>
      <c r="BO271" s="70">
        <v>0</v>
      </c>
      <c r="BP271" s="70">
        <v>25.5</v>
      </c>
      <c r="BQ271" s="70"/>
      <c r="BR271" s="70"/>
    </row>
    <row r="272" spans="1:70" ht="96.75" x14ac:dyDescent="0.25">
      <c r="A272" s="67" t="s">
        <v>4065</v>
      </c>
      <c r="B272" s="67" t="s">
        <v>4066</v>
      </c>
      <c r="C272" s="67" t="s">
        <v>267</v>
      </c>
      <c r="D272" s="68" t="s">
        <v>84</v>
      </c>
      <c r="E272" s="67">
        <v>932</v>
      </c>
      <c r="F272" s="67" t="s">
        <v>4820</v>
      </c>
      <c r="G272" s="67" t="s">
        <v>38</v>
      </c>
      <c r="H272" s="67" t="s">
        <v>4821</v>
      </c>
      <c r="I272" s="68" t="s">
        <v>40</v>
      </c>
      <c r="J272" s="67">
        <v>6</v>
      </c>
      <c r="K272" s="67" t="s">
        <v>41</v>
      </c>
      <c r="L272" s="67" t="s">
        <v>41</v>
      </c>
      <c r="M272" s="67">
        <v>4</v>
      </c>
      <c r="N272" s="74" t="s">
        <v>5649</v>
      </c>
      <c r="O272" s="67">
        <v>0</v>
      </c>
      <c r="P272" s="67">
        <v>6.64</v>
      </c>
      <c r="Q272" s="67">
        <v>0</v>
      </c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>
        <v>0</v>
      </c>
      <c r="AJ272" s="67">
        <v>18.75</v>
      </c>
      <c r="AK272" s="67"/>
      <c r="AL272" s="67"/>
      <c r="AM272" s="67"/>
      <c r="AN272" s="67"/>
      <c r="AO272" s="67">
        <v>1.25</v>
      </c>
      <c r="AP272" s="67"/>
      <c r="AQ272" s="67">
        <v>2</v>
      </c>
      <c r="AR272" s="67"/>
      <c r="AS272" s="67"/>
      <c r="AT272" s="67"/>
      <c r="AU272" s="67"/>
      <c r="AV272" s="67"/>
      <c r="AW272" s="67"/>
      <c r="AX272" s="67">
        <v>3.25</v>
      </c>
      <c r="AY272" s="67"/>
      <c r="AZ272" s="67"/>
      <c r="BA272" s="67">
        <v>0</v>
      </c>
      <c r="BB272" s="67">
        <v>3.25</v>
      </c>
      <c r="BC272" s="67"/>
      <c r="BD272" s="67"/>
      <c r="BE272" s="67"/>
      <c r="BF272" s="67"/>
      <c r="BG272" s="67">
        <v>0</v>
      </c>
      <c r="BH272" s="67"/>
      <c r="BI272" s="67"/>
      <c r="BJ272" s="67"/>
      <c r="BK272" s="67"/>
      <c r="BL272" s="67">
        <v>0</v>
      </c>
      <c r="BM272" s="67"/>
      <c r="BN272" s="67"/>
      <c r="BO272" s="67">
        <v>0</v>
      </c>
      <c r="BP272" s="67">
        <v>25.39</v>
      </c>
      <c r="BQ272" s="67">
        <v>3.25</v>
      </c>
      <c r="BR272" s="67">
        <v>75</v>
      </c>
    </row>
    <row r="273" spans="1:70" ht="96.75" x14ac:dyDescent="0.25">
      <c r="A273" s="67" t="s">
        <v>4074</v>
      </c>
      <c r="B273" s="67" t="s">
        <v>4075</v>
      </c>
      <c r="C273" s="67" t="s">
        <v>25</v>
      </c>
      <c r="D273" s="68" t="s">
        <v>84</v>
      </c>
      <c r="E273" s="67">
        <v>932</v>
      </c>
      <c r="F273" s="67" t="s">
        <v>4820</v>
      </c>
      <c r="G273" s="67" t="s">
        <v>38</v>
      </c>
      <c r="H273" s="67" t="s">
        <v>4821</v>
      </c>
      <c r="I273" s="68" t="s">
        <v>40</v>
      </c>
      <c r="J273" s="67">
        <v>6</v>
      </c>
      <c r="K273" s="67" t="s">
        <v>41</v>
      </c>
      <c r="L273" s="67" t="s">
        <v>41</v>
      </c>
      <c r="M273" s="67">
        <v>5</v>
      </c>
      <c r="N273" s="69" t="s">
        <v>5649</v>
      </c>
      <c r="O273" s="67">
        <v>10</v>
      </c>
      <c r="P273" s="67">
        <v>10</v>
      </c>
      <c r="Q273" s="67">
        <v>0</v>
      </c>
      <c r="R273" s="67">
        <v>0</v>
      </c>
      <c r="S273" s="67">
        <v>0</v>
      </c>
      <c r="T273" s="67">
        <v>0</v>
      </c>
      <c r="U273" s="67">
        <v>0</v>
      </c>
      <c r="V273" s="67">
        <v>0</v>
      </c>
      <c r="W273" s="67">
        <v>0</v>
      </c>
      <c r="X273" s="67">
        <v>23.29</v>
      </c>
      <c r="Y273" s="67">
        <v>0</v>
      </c>
      <c r="Z273" s="67">
        <v>0</v>
      </c>
      <c r="AA273" s="67">
        <v>15.28</v>
      </c>
      <c r="AB273" s="67">
        <v>0</v>
      </c>
      <c r="AC273" s="67">
        <v>0</v>
      </c>
      <c r="AD273" s="67">
        <v>0</v>
      </c>
      <c r="AE273" s="67">
        <v>0</v>
      </c>
      <c r="AF273" s="67">
        <v>0</v>
      </c>
      <c r="AG273" s="67">
        <v>0</v>
      </c>
      <c r="AH273" s="67">
        <v>0</v>
      </c>
      <c r="AI273" s="67">
        <v>48.57</v>
      </c>
      <c r="AJ273" s="67">
        <v>8.4499999999999993</v>
      </c>
      <c r="AK273" s="67">
        <v>0</v>
      </c>
      <c r="AL273" s="67">
        <v>0</v>
      </c>
      <c r="AM273" s="67">
        <v>0</v>
      </c>
      <c r="AN273" s="67">
        <v>0</v>
      </c>
      <c r="AO273" s="67">
        <v>0</v>
      </c>
      <c r="AP273" s="67">
        <v>0</v>
      </c>
      <c r="AQ273" s="67">
        <v>0</v>
      </c>
      <c r="AR273" s="67">
        <v>0</v>
      </c>
      <c r="AS273" s="67">
        <v>2.7</v>
      </c>
      <c r="AT273" s="67">
        <v>0</v>
      </c>
      <c r="AU273" s="67">
        <v>0</v>
      </c>
      <c r="AV273" s="67">
        <v>0</v>
      </c>
      <c r="AW273" s="67">
        <v>0</v>
      </c>
      <c r="AX273" s="67">
        <v>2.7</v>
      </c>
      <c r="AY273" s="67">
        <v>0</v>
      </c>
      <c r="AZ273" s="67">
        <v>0</v>
      </c>
      <c r="BA273" s="67">
        <v>0</v>
      </c>
      <c r="BB273" s="67">
        <v>2.7</v>
      </c>
      <c r="BC273" s="67"/>
      <c r="BD273" s="67">
        <v>0</v>
      </c>
      <c r="BE273" s="67">
        <v>0</v>
      </c>
      <c r="BF273" s="67">
        <v>0</v>
      </c>
      <c r="BG273" s="67">
        <v>0</v>
      </c>
      <c r="BH273" s="67"/>
      <c r="BI273" s="67">
        <v>0</v>
      </c>
      <c r="BJ273" s="67">
        <v>0</v>
      </c>
      <c r="BK273" s="67">
        <v>0</v>
      </c>
      <c r="BL273" s="67">
        <v>0</v>
      </c>
      <c r="BM273" s="67"/>
      <c r="BN273" s="67">
        <v>0</v>
      </c>
      <c r="BO273" s="67">
        <v>0</v>
      </c>
      <c r="BP273" s="67">
        <v>18.45</v>
      </c>
      <c r="BQ273" s="67">
        <v>51.27</v>
      </c>
      <c r="BR273" s="67">
        <v>69</v>
      </c>
    </row>
  </sheetData>
  <sheetProtection algorithmName="SHA-512" hashValue="8zrlDtOkF8zSz1/HbgWzPPDXoLH21NoACSHnQF9QgrIRBlEXBjtIH7KsRxLVildIwHtRYO+mfJS4dw4o2o6i4A==" saltValue="rr82Va0oYjnXC6RWgdyS+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Sheet1 (3)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Theodoropoulou</dc:creator>
  <cp:lastModifiedBy>Έφη Πιστοπούλου</cp:lastModifiedBy>
  <dcterms:created xsi:type="dcterms:W3CDTF">2020-10-30T20:16:32Z</dcterms:created>
  <dcterms:modified xsi:type="dcterms:W3CDTF">2020-12-17T12:29:37Z</dcterms:modified>
</cp:coreProperties>
</file>