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istopoulou\Desktop\ΑΝΑΡΤΗΣΕΙΣ\"/>
    </mc:Choice>
  </mc:AlternateContent>
  <xr:revisionPtr revIDLastSave="0" documentId="13_ncr:1_{E38AEA3C-8DC6-4136-AF41-FA49CC3A3E75}" xr6:coauthVersionLast="45" xr6:coauthVersionMax="45" xr10:uidLastSave="{00000000-0000-0000-0000-000000000000}"/>
  <bookViews>
    <workbookView xWindow="-120" yWindow="-120" windowWidth="29040" windowHeight="15840" xr2:uid="{FB127B47-4DE6-4763-B1D2-4542779115F4}"/>
  </bookViews>
  <sheets>
    <sheet name="ΤΕΛΙΚΗ ΜΟΡΙΟΔΟΤΗΣΗ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K22" i="1"/>
  <c r="I22" i="1"/>
  <c r="G22" i="1"/>
  <c r="L21" i="1"/>
  <c r="K21" i="1"/>
  <c r="I21" i="1"/>
  <c r="G21" i="1"/>
  <c r="L20" i="1"/>
  <c r="K20" i="1"/>
  <c r="I20" i="1"/>
  <c r="G20" i="1"/>
  <c r="L19" i="1"/>
  <c r="K19" i="1"/>
  <c r="I19" i="1"/>
  <c r="G19" i="1"/>
  <c r="L18" i="1"/>
  <c r="K18" i="1"/>
  <c r="I18" i="1"/>
  <c r="G18" i="1"/>
  <c r="L17" i="1"/>
  <c r="K17" i="1"/>
  <c r="I17" i="1"/>
  <c r="G17" i="1"/>
  <c r="L16" i="1"/>
  <c r="K16" i="1"/>
  <c r="I16" i="1"/>
  <c r="G16" i="1"/>
  <c r="L15" i="1"/>
  <c r="K15" i="1"/>
  <c r="I15" i="1"/>
  <c r="G15" i="1"/>
  <c r="L14" i="1"/>
  <c r="K14" i="1"/>
  <c r="I14" i="1"/>
  <c r="G14" i="1"/>
  <c r="L13" i="1"/>
  <c r="K13" i="1"/>
  <c r="I13" i="1"/>
  <c r="G13" i="1"/>
  <c r="L12" i="1"/>
  <c r="K12" i="1"/>
  <c r="I12" i="1"/>
  <c r="G12" i="1"/>
  <c r="L11" i="1"/>
  <c r="K11" i="1"/>
  <c r="I11" i="1"/>
  <c r="G11" i="1"/>
  <c r="M11" i="1" l="1"/>
  <c r="M12" i="1"/>
  <c r="M13" i="1"/>
  <c r="M14" i="1"/>
  <c r="M15" i="1"/>
  <c r="M16" i="1"/>
  <c r="M17" i="1"/>
  <c r="M18" i="1"/>
  <c r="M19" i="1"/>
  <c r="M20" i="1"/>
  <c r="M21" i="1"/>
  <c r="M22" i="1"/>
</calcChain>
</file>

<file path=xl/sharedStrings.xml><?xml version="1.0" encoding="utf-8"?>
<sst xmlns="http://schemas.openxmlformats.org/spreadsheetml/2006/main" count="49" uniqueCount="43">
  <si>
    <t>"Αριστα"</t>
  </si>
  <si>
    <t>ΕΙΔΙΚΟΤΗΤΑ</t>
  </si>
  <si>
    <t>ΝΕΥΡΟΛΟΓΙΑΣ</t>
  </si>
  <si>
    <t>ΒΑΘΜΟΣ</t>
  </si>
  <si>
    <t xml:space="preserve">1 ΘΕΣΗ ΕΠΙΜΕΛΗΤΗ Β'    </t>
  </si>
  <si>
    <t>A/A</t>
  </si>
  <si>
    <t>ΑΡ. ΠΡΩΤ.  ΗΛΕΚΤΡ. ΑΙΤΗΣΗΣ</t>
  </si>
  <si>
    <t>ΑΔΤ</t>
  </si>
  <si>
    <t>ΠΡΟΥΠΗΡΕΣΙΑ</t>
  </si>
  <si>
    <t>ΕΠΙΣΤΗΜΟΝΙΚΟ ΕΡΓΟ</t>
  </si>
  <si>
    <t>ΕΚΠΑΙΔΕΥΤΙΚΟ ΕΡΓΟ</t>
  </si>
  <si>
    <t>ΣΥΝΟΛΙΚΗ ΒΑΘΜΟΛΟΓΙΑ</t>
  </si>
  <si>
    <t>ΠΡΙΝ ΤΗΝ ΑΝΑΓΩΓΗ</t>
  </si>
  <si>
    <t>ΜΕΤΑ ΤΗΝ ΑΝΑΓΩΓΗ</t>
  </si>
  <si>
    <t>ΑΕ582886</t>
  </si>
  <si>
    <t>ΑΒ001848</t>
  </si>
  <si>
    <t>Χ122653</t>
  </si>
  <si>
    <t>ΝΟΣΟΚΟΜΕΙΟ</t>
  </si>
  <si>
    <t xml:space="preserve">  ΓΕΝΙΚΟ ΝΟΣΟΚΟΜΕΙΟ ΑΘΗΝΩΝ ΛΑΪΚΟ   (αριθμ. προκήρ.4979/28-03-2019)                    </t>
  </si>
  <si>
    <t>1η &amp; 2η Υ.ΠΕ.</t>
  </si>
  <si>
    <t>79/222</t>
  </si>
  <si>
    <t>ΑΙ320692</t>
  </si>
  <si>
    <t>79/219</t>
  </si>
  <si>
    <t>Μ148784</t>
  </si>
  <si>
    <t>79/208</t>
  </si>
  <si>
    <t>ΑΗ 460462</t>
  </si>
  <si>
    <t>79/202</t>
  </si>
  <si>
    <t>ΑΜ104343</t>
  </si>
  <si>
    <t>79/181</t>
  </si>
  <si>
    <t>ΑΙ011079</t>
  </si>
  <si>
    <t>79/151</t>
  </si>
  <si>
    <t>ΑΗ433720</t>
  </si>
  <si>
    <t>79/145</t>
  </si>
  <si>
    <t>79/131</t>
  </si>
  <si>
    <t>ΑΜ988864</t>
  </si>
  <si>
    <t>79/114</t>
  </si>
  <si>
    <t>ΑΕ040150</t>
  </si>
  <si>
    <t>79/89</t>
  </si>
  <si>
    <t>79/78</t>
  </si>
  <si>
    <t>ΑΚ811427</t>
  </si>
  <si>
    <t>79/73</t>
  </si>
  <si>
    <t xml:space="preserve">Ημερομηνία Ανάρτησης: Τετάρτη 07/10/2020.  </t>
  </si>
  <si>
    <t>ΤΕΛΙΚΟΣ ΠΙΝΑΚΑΣ  ΜΟΡΙΟΔΟΤΗΣΗΣ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</si>
</sst>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164" fontId="0" fillId="4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49" fontId="0" fillId="0" borderId="1" xfId="0" applyNumberFormat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0" xfId="0" applyFill="1"/>
    <xf numFmtId="0" fontId="0" fillId="5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34096-3696-4145-8902-E7942FCDDBA4}">
  <dimension ref="C1:M26"/>
  <sheetViews>
    <sheetView tabSelected="1" topLeftCell="A4" workbookViewId="0">
      <selection activeCell="F16" sqref="F16"/>
    </sheetView>
  </sheetViews>
  <sheetFormatPr defaultRowHeight="15" x14ac:dyDescent="0.25"/>
  <cols>
    <col min="3" max="4" width="13.42578125" customWidth="1"/>
    <col min="5" max="5" width="16.28515625" customWidth="1"/>
    <col min="6" max="6" width="12.28515625" style="8" customWidth="1"/>
    <col min="7" max="7" width="11.5703125" customWidth="1"/>
    <col min="8" max="8" width="11.5703125" style="9" customWidth="1"/>
    <col min="9" max="9" width="11.28515625" customWidth="1"/>
    <col min="10" max="10" width="11.85546875" customWidth="1"/>
    <col min="11" max="11" width="11" customWidth="1"/>
    <col min="12" max="12" width="10.7109375" customWidth="1"/>
    <col min="13" max="13" width="12.5703125" customWidth="1"/>
  </cols>
  <sheetData>
    <row r="1" spans="3:13" x14ac:dyDescent="0.25">
      <c r="C1" s="1"/>
      <c r="D1" s="1"/>
      <c r="E1" s="1"/>
      <c r="F1" s="7" t="s">
        <v>0</v>
      </c>
      <c r="G1" s="2">
        <v>500</v>
      </c>
      <c r="H1" s="2"/>
      <c r="I1" s="2">
        <v>300</v>
      </c>
      <c r="J1" s="2"/>
      <c r="K1" s="2">
        <v>200</v>
      </c>
      <c r="L1" s="1"/>
      <c r="M1" s="1"/>
    </row>
    <row r="4" spans="3:13" x14ac:dyDescent="0.25">
      <c r="C4" s="17" t="s">
        <v>42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3:13" x14ac:dyDescent="0.25">
      <c r="C5" s="10" t="s">
        <v>1</v>
      </c>
      <c r="D5" s="18" t="s">
        <v>2</v>
      </c>
      <c r="E5" s="18"/>
      <c r="F5" s="18"/>
      <c r="G5" s="18"/>
      <c r="H5" s="18"/>
      <c r="I5" s="18"/>
      <c r="J5" s="18"/>
      <c r="K5" s="18"/>
      <c r="L5" s="18"/>
      <c r="M5" s="18"/>
    </row>
    <row r="6" spans="3:13" x14ac:dyDescent="0.25">
      <c r="C6" s="10" t="s">
        <v>3</v>
      </c>
      <c r="D6" s="19" t="s">
        <v>4</v>
      </c>
      <c r="E6" s="20"/>
      <c r="F6" s="20"/>
      <c r="G6" s="20"/>
      <c r="H6" s="20"/>
      <c r="I6" s="20"/>
      <c r="J6" s="20"/>
      <c r="K6" s="20"/>
      <c r="L6" s="20"/>
      <c r="M6" s="20"/>
    </row>
    <row r="7" spans="3:13" x14ac:dyDescent="0.25">
      <c r="C7" s="11" t="s">
        <v>17</v>
      </c>
      <c r="D7" s="18" t="s">
        <v>18</v>
      </c>
      <c r="E7" s="20"/>
      <c r="F7" s="20"/>
      <c r="G7" s="20"/>
      <c r="H7" s="20"/>
      <c r="I7" s="20"/>
      <c r="J7" s="20"/>
      <c r="K7" s="20"/>
      <c r="L7" s="20"/>
      <c r="M7" s="20"/>
    </row>
    <row r="8" spans="3:13" x14ac:dyDescent="0.25">
      <c r="C8" s="24" t="s">
        <v>19</v>
      </c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3:13" x14ac:dyDescent="0.25">
      <c r="C9" s="23" t="s">
        <v>5</v>
      </c>
      <c r="D9" s="23" t="s">
        <v>6</v>
      </c>
      <c r="E9" s="21" t="s">
        <v>7</v>
      </c>
      <c r="F9" s="25" t="s">
        <v>8</v>
      </c>
      <c r="G9" s="25"/>
      <c r="H9" s="25" t="s">
        <v>9</v>
      </c>
      <c r="I9" s="25"/>
      <c r="J9" s="25" t="s">
        <v>10</v>
      </c>
      <c r="K9" s="25"/>
      <c r="L9" s="25" t="s">
        <v>11</v>
      </c>
      <c r="M9" s="25"/>
    </row>
    <row r="10" spans="3:13" ht="30" x14ac:dyDescent="0.25">
      <c r="C10" s="23"/>
      <c r="D10" s="23"/>
      <c r="E10" s="22"/>
      <c r="F10" s="5" t="s">
        <v>12</v>
      </c>
      <c r="G10" s="5" t="s">
        <v>13</v>
      </c>
      <c r="H10" s="5" t="s">
        <v>12</v>
      </c>
      <c r="I10" s="5" t="s">
        <v>13</v>
      </c>
      <c r="J10" s="5" t="s">
        <v>12</v>
      </c>
      <c r="K10" s="5" t="s">
        <v>13</v>
      </c>
      <c r="L10" s="5" t="s">
        <v>12</v>
      </c>
      <c r="M10" s="5" t="s">
        <v>13</v>
      </c>
    </row>
    <row r="11" spans="3:13" x14ac:dyDescent="0.25">
      <c r="C11" s="16">
        <v>1</v>
      </c>
      <c r="D11" s="12" t="s">
        <v>20</v>
      </c>
      <c r="E11" s="12" t="s">
        <v>21</v>
      </c>
      <c r="F11" s="4">
        <v>214.16499999999999</v>
      </c>
      <c r="G11" s="6">
        <f>+G$1*F11/MAX(F$10:F$22)</f>
        <v>487.40327719617665</v>
      </c>
      <c r="H11" s="4">
        <v>7.65</v>
      </c>
      <c r="I11" s="6">
        <f>+I$1*H11/MAX(H$10:H$22)</f>
        <v>11.076254826254827</v>
      </c>
      <c r="J11" s="4">
        <v>40</v>
      </c>
      <c r="K11" s="3">
        <f>+K$1*J11/MAX(J$10:J$22)</f>
        <v>133.33333333333334</v>
      </c>
      <c r="L11" s="4">
        <f>F11+H11+J11</f>
        <v>261.815</v>
      </c>
      <c r="M11" s="3">
        <f t="shared" ref="M11:M22" si="0">+G11+I11+K11</f>
        <v>631.81286535576487</v>
      </c>
    </row>
    <row r="12" spans="3:13" x14ac:dyDescent="0.25">
      <c r="C12" s="16">
        <v>2</v>
      </c>
      <c r="D12" s="12" t="s">
        <v>22</v>
      </c>
      <c r="E12" s="12" t="s">
        <v>23</v>
      </c>
      <c r="F12" s="4">
        <v>219.7</v>
      </c>
      <c r="G12" s="6">
        <f t="shared" ref="G12:G22" si="1">+G$1*F12/MAX(F$10:F$22)</f>
        <v>500</v>
      </c>
      <c r="H12" s="4">
        <v>0</v>
      </c>
      <c r="I12" s="6">
        <f t="shared" ref="I12:I22" si="2">+I$1*H12/MAX(H$10:H$22)</f>
        <v>0</v>
      </c>
      <c r="J12" s="4">
        <v>0</v>
      </c>
      <c r="K12" s="3">
        <f t="shared" ref="K12:K22" si="3">+K$1*J12/MAX(J$10:J$22)</f>
        <v>0</v>
      </c>
      <c r="L12" s="4">
        <f t="shared" ref="L12:L22" si="4">F12+H12+J12</f>
        <v>219.7</v>
      </c>
      <c r="M12" s="3">
        <f t="shared" si="0"/>
        <v>500</v>
      </c>
    </row>
    <row r="13" spans="3:13" x14ac:dyDescent="0.25">
      <c r="C13" s="16">
        <v>3</v>
      </c>
      <c r="D13" s="12" t="s">
        <v>24</v>
      </c>
      <c r="E13" s="12" t="s">
        <v>25</v>
      </c>
      <c r="F13" s="4">
        <v>119.2</v>
      </c>
      <c r="G13" s="6">
        <f t="shared" si="1"/>
        <v>271.27901684114704</v>
      </c>
      <c r="H13" s="4">
        <v>0.65</v>
      </c>
      <c r="I13" s="6">
        <f t="shared" si="2"/>
        <v>0.94111969111969118</v>
      </c>
      <c r="J13" s="4">
        <v>30</v>
      </c>
      <c r="K13" s="3">
        <f t="shared" si="3"/>
        <v>100</v>
      </c>
      <c r="L13" s="4">
        <f t="shared" si="4"/>
        <v>149.85000000000002</v>
      </c>
      <c r="M13" s="3">
        <f t="shared" si="0"/>
        <v>372.22013653226674</v>
      </c>
    </row>
    <row r="14" spans="3:13" x14ac:dyDescent="0.25">
      <c r="C14" s="16">
        <v>4</v>
      </c>
      <c r="D14" s="12" t="s">
        <v>26</v>
      </c>
      <c r="E14" s="12" t="s">
        <v>27</v>
      </c>
      <c r="F14" s="4">
        <v>36.825000000000003</v>
      </c>
      <c r="G14" s="6">
        <f t="shared" si="1"/>
        <v>83.807464724624495</v>
      </c>
      <c r="H14" s="4">
        <v>35.299999999999997</v>
      </c>
      <c r="I14" s="6">
        <f t="shared" si="2"/>
        <v>51.110038610038615</v>
      </c>
      <c r="J14" s="4">
        <v>40</v>
      </c>
      <c r="K14" s="3">
        <f t="shared" si="3"/>
        <v>133.33333333333334</v>
      </c>
      <c r="L14" s="4">
        <f t="shared" si="4"/>
        <v>112.125</v>
      </c>
      <c r="M14" s="3">
        <f t="shared" si="0"/>
        <v>268.25083666799645</v>
      </c>
    </row>
    <row r="15" spans="3:13" x14ac:dyDescent="0.25">
      <c r="C15" s="16">
        <v>5</v>
      </c>
      <c r="D15" s="12" t="s">
        <v>28</v>
      </c>
      <c r="E15" s="12" t="s">
        <v>29</v>
      </c>
      <c r="F15" s="4">
        <v>165.5</v>
      </c>
      <c r="G15" s="6">
        <f t="shared" si="1"/>
        <v>376.64997724169325</v>
      </c>
      <c r="H15" s="4">
        <v>6.1</v>
      </c>
      <c r="I15" s="6">
        <f t="shared" si="2"/>
        <v>8.8320463320463318</v>
      </c>
      <c r="J15" s="4">
        <v>30</v>
      </c>
      <c r="K15" s="3">
        <f t="shared" si="3"/>
        <v>100</v>
      </c>
      <c r="L15" s="4">
        <f t="shared" si="4"/>
        <v>201.6</v>
      </c>
      <c r="M15" s="3">
        <f t="shared" si="0"/>
        <v>485.48202357373958</v>
      </c>
    </row>
    <row r="16" spans="3:13" x14ac:dyDescent="0.25">
      <c r="C16" s="16">
        <v>6</v>
      </c>
      <c r="D16" s="12" t="s">
        <v>30</v>
      </c>
      <c r="E16" s="12" t="s">
        <v>31</v>
      </c>
      <c r="F16" s="4">
        <v>77.2</v>
      </c>
      <c r="G16" s="6">
        <f t="shared" si="1"/>
        <v>175.69412835685026</v>
      </c>
      <c r="H16" s="4">
        <v>78.400000000000006</v>
      </c>
      <c r="I16" s="6">
        <f t="shared" si="2"/>
        <v>113.51351351351352</v>
      </c>
      <c r="J16" s="4">
        <v>50</v>
      </c>
      <c r="K16" s="3">
        <f t="shared" si="3"/>
        <v>166.66666666666666</v>
      </c>
      <c r="L16" s="4">
        <f t="shared" si="4"/>
        <v>205.60000000000002</v>
      </c>
      <c r="M16" s="3">
        <f t="shared" si="0"/>
        <v>455.8743085370304</v>
      </c>
    </row>
    <row r="17" spans="3:13" x14ac:dyDescent="0.25">
      <c r="C17" s="16">
        <v>7</v>
      </c>
      <c r="D17" s="12" t="s">
        <v>32</v>
      </c>
      <c r="E17" s="12" t="s">
        <v>14</v>
      </c>
      <c r="F17" s="4">
        <v>64.599999999999994</v>
      </c>
      <c r="G17" s="6">
        <f t="shared" si="1"/>
        <v>147.0186618115612</v>
      </c>
      <c r="H17" s="4">
        <v>17.850000000000001</v>
      </c>
      <c r="I17" s="6">
        <f t="shared" si="2"/>
        <v>25.844594594594597</v>
      </c>
      <c r="J17" s="4">
        <v>30</v>
      </c>
      <c r="K17" s="3">
        <f t="shared" si="3"/>
        <v>100</v>
      </c>
      <c r="L17" s="4">
        <f t="shared" si="4"/>
        <v>112.44999999999999</v>
      </c>
      <c r="M17" s="3">
        <f t="shared" si="0"/>
        <v>272.86325640615581</v>
      </c>
    </row>
    <row r="18" spans="3:13" x14ac:dyDescent="0.25">
      <c r="C18" s="16">
        <v>8</v>
      </c>
      <c r="D18" s="12" t="s">
        <v>33</v>
      </c>
      <c r="E18" s="12" t="s">
        <v>34</v>
      </c>
      <c r="F18" s="4">
        <v>73.099999999999994</v>
      </c>
      <c r="G18" s="6">
        <f t="shared" si="1"/>
        <v>166.36322257624033</v>
      </c>
      <c r="H18" s="4">
        <v>207.2</v>
      </c>
      <c r="I18" s="6">
        <f t="shared" si="2"/>
        <v>300</v>
      </c>
      <c r="J18" s="4">
        <v>60</v>
      </c>
      <c r="K18" s="3">
        <f t="shared" si="3"/>
        <v>200</v>
      </c>
      <c r="L18" s="4">
        <f t="shared" si="4"/>
        <v>340.29999999999995</v>
      </c>
      <c r="M18" s="3">
        <f t="shared" si="0"/>
        <v>666.36322257624033</v>
      </c>
    </row>
    <row r="19" spans="3:13" x14ac:dyDescent="0.25">
      <c r="C19" s="16">
        <v>9</v>
      </c>
      <c r="D19" s="13" t="s">
        <v>35</v>
      </c>
      <c r="E19" s="13" t="s">
        <v>36</v>
      </c>
      <c r="F19" s="14">
        <v>179.42500000000001</v>
      </c>
      <c r="G19" s="6">
        <f t="shared" si="1"/>
        <v>408.340919435594</v>
      </c>
      <c r="H19" s="14">
        <v>69.849999999999994</v>
      </c>
      <c r="I19" s="6">
        <f t="shared" si="2"/>
        <v>101.13416988416989</v>
      </c>
      <c r="J19" s="14">
        <v>30</v>
      </c>
      <c r="K19" s="3">
        <f t="shared" si="3"/>
        <v>100</v>
      </c>
      <c r="L19" s="4">
        <f t="shared" si="4"/>
        <v>279.27499999999998</v>
      </c>
      <c r="M19" s="6">
        <f t="shared" si="0"/>
        <v>609.47508931976392</v>
      </c>
    </row>
    <row r="20" spans="3:13" x14ac:dyDescent="0.25">
      <c r="C20" s="16">
        <v>10</v>
      </c>
      <c r="D20" s="12" t="s">
        <v>37</v>
      </c>
      <c r="E20" s="12" t="s">
        <v>15</v>
      </c>
      <c r="F20" s="4">
        <v>10</v>
      </c>
      <c r="G20" s="6">
        <f t="shared" si="1"/>
        <v>22.758306781975421</v>
      </c>
      <c r="H20" s="4">
        <v>2.8</v>
      </c>
      <c r="I20" s="6">
        <f t="shared" si="2"/>
        <v>4.0540540540540544</v>
      </c>
      <c r="J20" s="4">
        <v>0</v>
      </c>
      <c r="K20" s="3">
        <f t="shared" si="3"/>
        <v>0</v>
      </c>
      <c r="L20" s="4">
        <f t="shared" si="4"/>
        <v>12.8</v>
      </c>
      <c r="M20" s="3">
        <f t="shared" si="0"/>
        <v>26.812360836029477</v>
      </c>
    </row>
    <row r="21" spans="3:13" x14ac:dyDescent="0.25">
      <c r="C21" s="16">
        <v>11</v>
      </c>
      <c r="D21" s="12" t="s">
        <v>38</v>
      </c>
      <c r="E21" s="12" t="s">
        <v>39</v>
      </c>
      <c r="F21" s="4">
        <v>145.69999999999999</v>
      </c>
      <c r="G21" s="6">
        <f t="shared" si="1"/>
        <v>331.58852981338191</v>
      </c>
      <c r="H21" s="4">
        <v>44.15</v>
      </c>
      <c r="I21" s="6">
        <f t="shared" si="2"/>
        <v>63.923745173745175</v>
      </c>
      <c r="J21" s="4">
        <v>40</v>
      </c>
      <c r="K21" s="3">
        <f t="shared" si="3"/>
        <v>133.33333333333334</v>
      </c>
      <c r="L21" s="4">
        <f t="shared" si="4"/>
        <v>229.85</v>
      </c>
      <c r="M21" s="3">
        <f t="shared" si="0"/>
        <v>528.84560832046043</v>
      </c>
    </row>
    <row r="22" spans="3:13" x14ac:dyDescent="0.25">
      <c r="C22" s="16">
        <v>12</v>
      </c>
      <c r="D22" s="12" t="s">
        <v>40</v>
      </c>
      <c r="E22" s="12" t="s">
        <v>16</v>
      </c>
      <c r="F22" s="4">
        <v>150.4</v>
      </c>
      <c r="G22" s="6">
        <f t="shared" si="1"/>
        <v>342.28493400091037</v>
      </c>
      <c r="H22" s="4">
        <v>67.7</v>
      </c>
      <c r="I22" s="6">
        <f t="shared" si="2"/>
        <v>98.021235521235525</v>
      </c>
      <c r="J22" s="4">
        <v>50</v>
      </c>
      <c r="K22" s="3">
        <f t="shared" si="3"/>
        <v>166.66666666666666</v>
      </c>
      <c r="L22" s="4">
        <f t="shared" si="4"/>
        <v>268.10000000000002</v>
      </c>
      <c r="M22" s="3">
        <f t="shared" si="0"/>
        <v>606.97283618881249</v>
      </c>
    </row>
    <row r="26" spans="3:13" x14ac:dyDescent="0.25">
      <c r="C26" s="15" t="s">
        <v>41</v>
      </c>
      <c r="D26" s="15"/>
      <c r="E26" s="15"/>
      <c r="F26" s="15"/>
    </row>
  </sheetData>
  <sheetProtection algorithmName="SHA-512" hashValue="mDIKjmTRtYnjApJ8AhQaJ3NVzno99oLzvrqScTz1tRKblSfj0E76Sp8h7Sxh8BOYdUXIoCB9LIwaq1MSi7qJqA==" saltValue="KJkvJibXG9xZGc9ns705Vg==" spinCount="100000" sheet="1" objects="1" scenarios="1"/>
  <mergeCells count="12">
    <mergeCell ref="C4:M4"/>
    <mergeCell ref="D5:M5"/>
    <mergeCell ref="D6:M6"/>
    <mergeCell ref="D7:M7"/>
    <mergeCell ref="E9:E10"/>
    <mergeCell ref="D9:D10"/>
    <mergeCell ref="C8:M8"/>
    <mergeCell ref="C9:C10"/>
    <mergeCell ref="F9:G9"/>
    <mergeCell ref="H9:I9"/>
    <mergeCell ref="J9:K9"/>
    <mergeCell ref="L9:M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ΤΕΛΙΚΗ ΜΟΡΙΟΔΟΤΗΣΗ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Έφη Πιστοπούλου</cp:lastModifiedBy>
  <dcterms:created xsi:type="dcterms:W3CDTF">2020-09-23T08:06:54Z</dcterms:created>
  <dcterms:modified xsi:type="dcterms:W3CDTF">2020-10-07T05:19:22Z</dcterms:modified>
</cp:coreProperties>
</file>