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36B7E654-8601-4A2C-AA0D-66BEF4CDB5A0}" xr6:coauthVersionLast="45" xr6:coauthVersionMax="45" xr10:uidLastSave="{00000000-0000-0000-0000-000000000000}"/>
  <bookViews>
    <workbookView xWindow="-120" yWindow="-120" windowWidth="29040" windowHeight="15840" xr2:uid="{FB127B47-4DE6-4763-B1D2-4542779115F4}"/>
  </bookViews>
  <sheets>
    <sheet name="ΤΕΛΙΚΗ ΜΟΡΙΟΔΟΤΗΣ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H18" i="1"/>
  <c r="F18" i="1"/>
  <c r="L18" i="1" s="1"/>
  <c r="K17" i="1"/>
  <c r="J17" i="1"/>
  <c r="H17" i="1"/>
  <c r="F17" i="1"/>
  <c r="L17" i="1" s="1"/>
  <c r="K16" i="1"/>
  <c r="J16" i="1"/>
  <c r="H16" i="1"/>
  <c r="F16" i="1"/>
  <c r="L16" i="1" s="1"/>
  <c r="K15" i="1"/>
  <c r="J15" i="1"/>
  <c r="H15" i="1"/>
  <c r="F15" i="1"/>
  <c r="L15" i="1" s="1"/>
  <c r="K14" i="1"/>
  <c r="J14" i="1"/>
  <c r="H14" i="1"/>
  <c r="F14" i="1"/>
  <c r="L14" i="1" s="1"/>
  <c r="K13" i="1"/>
  <c r="J13" i="1"/>
  <c r="H13" i="1"/>
  <c r="F13" i="1"/>
  <c r="L13" i="1" s="1"/>
  <c r="K12" i="1"/>
  <c r="J12" i="1"/>
  <c r="H12" i="1"/>
  <c r="F12" i="1"/>
  <c r="L12" i="1" s="1"/>
  <c r="K11" i="1"/>
  <c r="J11" i="1"/>
  <c r="H11" i="1"/>
  <c r="F11" i="1"/>
  <c r="L11" i="1" s="1"/>
</calcChain>
</file>

<file path=xl/sharedStrings.xml><?xml version="1.0" encoding="utf-8"?>
<sst xmlns="http://schemas.openxmlformats.org/spreadsheetml/2006/main" count="41" uniqueCount="35">
  <si>
    <t>"Αριστα"</t>
  </si>
  <si>
    <t>ΕΙΔΙΚΟΤΗΤΑ</t>
  </si>
  <si>
    <t>ΝΕΥΡΟΛΟΓΙΑΣ</t>
  </si>
  <si>
    <t>ΒΑΘΜΟΣ</t>
  </si>
  <si>
    <t xml:space="preserve">1 ΘΕΣΗ ΕΠΙΜΕΛΗΤΗ Β'    </t>
  </si>
  <si>
    <t>ΝΟΣΟΚΟΜΕΙΑ</t>
  </si>
  <si>
    <t>1η &amp; 2η ΥΠΕ</t>
  </si>
  <si>
    <t>A/A</t>
  </si>
  <si>
    <t>ΑΡ. ΠΡΩΤ.  ΗΛΕΚΤΡ. ΑΙΤΗΣΗΣ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</si>
  <si>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</si>
  <si>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</si>
  <si>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</si>
  <si>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</si>
  <si>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</si>
  <si>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</si>
  <si>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</si>
  <si>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 xml:space="preserve">  ΓΕΝΙΚΟ ΝΟΣΟΚΟΜΕΙΟ ΠΑΙΔΩΝ ΠΕΝΤΕΛΗΣ   (αριθμ. προκήρ.13103/23-10-2018) </t>
  </si>
  <si>
    <t>79/1271</t>
  </si>
  <si>
    <t>ΑΕ582886</t>
  </si>
  <si>
    <t>79/1251</t>
  </si>
  <si>
    <t>ΑΗ577303</t>
  </si>
  <si>
    <t>79/1152</t>
  </si>
  <si>
    <t>ΑΒ001848</t>
  </si>
  <si>
    <t>79/1047</t>
  </si>
  <si>
    <t>ΑΗ460462</t>
  </si>
  <si>
    <t>79/948</t>
  </si>
  <si>
    <t>ΑΑ229737</t>
  </si>
  <si>
    <t>79/396</t>
  </si>
  <si>
    <t>ΑΕ710204</t>
  </si>
  <si>
    <t>79/166</t>
  </si>
  <si>
    <t>Χ122653</t>
  </si>
  <si>
    <t>79/123</t>
  </si>
  <si>
    <t>ΑΒ281880</t>
  </si>
  <si>
    <t xml:space="preserve">Ημερομηνία Ανάρτησης: Τετάρτη 07/10/2020.  </t>
  </si>
  <si>
    <t>ΤΕΛΙΚΟΣ ΠΙΝΑΚΑΣ 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</si>
</sst>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164" fontId="0" fillId="4" borderId="1" xfId="0" applyNumberFormat="1" applyFill="1" applyBorder="1" applyAlignment="1">
      <alignment horizontal="center"/>
    </xf>
    <xf numFmtId="0" fontId="0" fillId="4" borderId="0" xfId="0" applyFill="1"/>
    <xf numFmtId="4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4096-3696-4145-8902-E7942FCDDBA4}">
  <dimension ref="B1:L23"/>
  <sheetViews>
    <sheetView tabSelected="1" workbookViewId="0">
      <selection activeCell="B4" sqref="B4:L4"/>
    </sheetView>
  </sheetViews>
  <sheetFormatPr defaultRowHeight="15" x14ac:dyDescent="0.25"/>
  <cols>
    <col min="2" max="3" width="13.42578125" customWidth="1"/>
    <col min="4" max="4" width="16.28515625" customWidth="1"/>
    <col min="5" max="5" width="12.28515625" customWidth="1"/>
    <col min="6" max="7" width="11.5703125" customWidth="1"/>
    <col min="8" max="8" width="11.28515625" customWidth="1"/>
    <col min="9" max="9" width="11.85546875" customWidth="1"/>
    <col min="10" max="10" width="11" customWidth="1"/>
    <col min="11" max="11" width="10.7109375" customWidth="1"/>
    <col min="12" max="12" width="12.5703125" customWidth="1"/>
  </cols>
  <sheetData>
    <row r="1" spans="2:12" s="1" customFormat="1" x14ac:dyDescent="0.25">
      <c r="E1" s="1" t="s">
        <v>0</v>
      </c>
      <c r="F1" s="2">
        <v>500</v>
      </c>
      <c r="G1" s="2"/>
      <c r="H1" s="2">
        <v>300</v>
      </c>
      <c r="I1" s="2"/>
      <c r="J1" s="2">
        <v>200</v>
      </c>
    </row>
    <row r="4" spans="2:12" x14ac:dyDescent="0.25">
      <c r="B4" s="14" t="s">
        <v>34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5">
      <c r="B5" s="3" t="s">
        <v>1</v>
      </c>
      <c r="C5" s="15" t="s">
        <v>2</v>
      </c>
      <c r="D5" s="15"/>
      <c r="E5" s="15"/>
      <c r="F5" s="15"/>
      <c r="G5" s="15"/>
      <c r="H5" s="15"/>
      <c r="I5" s="15"/>
      <c r="J5" s="15"/>
      <c r="K5" s="15"/>
      <c r="L5" s="15"/>
    </row>
    <row r="6" spans="2:12" x14ac:dyDescent="0.25">
      <c r="B6" s="3" t="s">
        <v>3</v>
      </c>
      <c r="C6" s="16" t="s">
        <v>4</v>
      </c>
      <c r="D6" s="17"/>
      <c r="E6" s="17"/>
      <c r="F6" s="17"/>
      <c r="G6" s="17"/>
      <c r="H6" s="17"/>
      <c r="I6" s="17"/>
      <c r="J6" s="17"/>
      <c r="K6" s="17"/>
      <c r="L6" s="17"/>
    </row>
    <row r="7" spans="2:12" x14ac:dyDescent="0.25">
      <c r="B7" s="4" t="s">
        <v>5</v>
      </c>
      <c r="C7" s="15" t="s">
        <v>16</v>
      </c>
      <c r="D7" s="17"/>
      <c r="E7" s="17"/>
      <c r="F7" s="17"/>
      <c r="G7" s="17"/>
      <c r="H7" s="17"/>
      <c r="I7" s="17"/>
      <c r="J7" s="17"/>
      <c r="K7" s="17"/>
      <c r="L7" s="17"/>
    </row>
    <row r="8" spans="2:12" ht="15" customHeight="1" x14ac:dyDescent="0.25">
      <c r="B8" s="18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2:12" x14ac:dyDescent="0.25">
      <c r="B9" s="19" t="s">
        <v>7</v>
      </c>
      <c r="C9" s="21" t="s">
        <v>8</v>
      </c>
      <c r="D9" s="22" t="s">
        <v>9</v>
      </c>
      <c r="E9" s="20" t="s">
        <v>10</v>
      </c>
      <c r="F9" s="20"/>
      <c r="G9" s="20" t="s">
        <v>11</v>
      </c>
      <c r="H9" s="20"/>
      <c r="I9" s="20" t="s">
        <v>12</v>
      </c>
      <c r="J9" s="20"/>
      <c r="K9" s="20" t="s">
        <v>13</v>
      </c>
      <c r="L9" s="20"/>
    </row>
    <row r="10" spans="2:12" ht="30" x14ac:dyDescent="0.25">
      <c r="B10" s="19"/>
      <c r="C10" s="21"/>
      <c r="D10" s="23"/>
      <c r="E10" s="6" t="s">
        <v>14</v>
      </c>
      <c r="F10" s="6" t="s">
        <v>15</v>
      </c>
      <c r="G10" s="6" t="s">
        <v>14</v>
      </c>
      <c r="H10" s="6" t="s">
        <v>15</v>
      </c>
      <c r="I10" s="6" t="s">
        <v>14</v>
      </c>
      <c r="J10" s="6" t="s">
        <v>15</v>
      </c>
      <c r="K10" s="6" t="s">
        <v>14</v>
      </c>
      <c r="L10" s="6" t="s">
        <v>15</v>
      </c>
    </row>
    <row r="11" spans="2:12" s="12" customFormat="1" x14ac:dyDescent="0.25">
      <c r="B11" s="7">
        <v>1</v>
      </c>
      <c r="C11" s="9" t="s">
        <v>17</v>
      </c>
      <c r="D11" s="9" t="s">
        <v>18</v>
      </c>
      <c r="E11" s="10">
        <v>10</v>
      </c>
      <c r="F11" s="11">
        <f>+F$1*E11/MAX(E$10:E$18)</f>
        <v>38.417210910487896</v>
      </c>
      <c r="G11" s="10">
        <v>17.850000000000001</v>
      </c>
      <c r="H11" s="11">
        <f>+H$1*G11/MAX(G$10:G$18)</f>
        <v>79.098966026587888</v>
      </c>
      <c r="I11" s="10">
        <v>30</v>
      </c>
      <c r="J11" s="11">
        <f>+J$1*I11/MAX(I$10:I$18)</f>
        <v>120</v>
      </c>
      <c r="K11" s="10">
        <f>E11+G11+I11</f>
        <v>57.85</v>
      </c>
      <c r="L11" s="11">
        <f>+F11+H11+J11</f>
        <v>237.51617693707578</v>
      </c>
    </row>
    <row r="12" spans="2:12" x14ac:dyDescent="0.25">
      <c r="B12" s="7">
        <v>2</v>
      </c>
      <c r="C12" s="13" t="s">
        <v>19</v>
      </c>
      <c r="D12" s="13" t="s">
        <v>20</v>
      </c>
      <c r="E12" s="6">
        <v>91.36</v>
      </c>
      <c r="F12" s="11">
        <f t="shared" ref="F12:F18" si="0">+F$1*E12/MAX(E$10:E$18)</f>
        <v>350.97963887821743</v>
      </c>
      <c r="G12" s="6">
        <v>37.75</v>
      </c>
      <c r="H12" s="11">
        <f t="shared" ref="H12:H18" si="1">+H$1*G12/MAX(G$10:G$18)</f>
        <v>167.2821270310192</v>
      </c>
      <c r="I12" s="6">
        <v>20</v>
      </c>
      <c r="J12" s="11">
        <f t="shared" ref="J12:J18" si="2">+J$1*I12/MAX(I$10:I$18)</f>
        <v>80</v>
      </c>
      <c r="K12" s="10">
        <f t="shared" ref="K12:K18" si="3">E12+G12+I12</f>
        <v>149.11000000000001</v>
      </c>
      <c r="L12" s="8">
        <f t="shared" ref="L12:L18" si="4">+F12+H12+J12</f>
        <v>598.2617659092366</v>
      </c>
    </row>
    <row r="13" spans="2:12" x14ac:dyDescent="0.25">
      <c r="B13" s="7">
        <v>3</v>
      </c>
      <c r="C13" s="13" t="s">
        <v>21</v>
      </c>
      <c r="D13" s="13" t="s">
        <v>22</v>
      </c>
      <c r="E13" s="5">
        <v>10</v>
      </c>
      <c r="F13" s="11">
        <f t="shared" si="0"/>
        <v>38.417210910487896</v>
      </c>
      <c r="G13" s="5">
        <v>2.8</v>
      </c>
      <c r="H13" s="11">
        <f t="shared" si="1"/>
        <v>12.407680945347119</v>
      </c>
      <c r="I13" s="5">
        <v>0</v>
      </c>
      <c r="J13" s="11">
        <f t="shared" si="2"/>
        <v>0</v>
      </c>
      <c r="K13" s="10">
        <f t="shared" si="3"/>
        <v>12.8</v>
      </c>
      <c r="L13" s="8">
        <f t="shared" si="4"/>
        <v>50.824891855835013</v>
      </c>
    </row>
    <row r="14" spans="2:12" x14ac:dyDescent="0.25">
      <c r="B14" s="7">
        <v>4</v>
      </c>
      <c r="C14" s="13" t="s">
        <v>23</v>
      </c>
      <c r="D14" s="13" t="s">
        <v>24</v>
      </c>
      <c r="E14" s="5">
        <v>98.95</v>
      </c>
      <c r="F14" s="11">
        <f t="shared" si="0"/>
        <v>380.13830195927773</v>
      </c>
      <c r="G14" s="5">
        <v>0.65</v>
      </c>
      <c r="H14" s="11">
        <f t="shared" si="1"/>
        <v>2.8803545051698669</v>
      </c>
      <c r="I14" s="5">
        <v>20</v>
      </c>
      <c r="J14" s="11">
        <f t="shared" si="2"/>
        <v>80</v>
      </c>
      <c r="K14" s="10">
        <f t="shared" si="3"/>
        <v>119.60000000000001</v>
      </c>
      <c r="L14" s="8">
        <f t="shared" si="4"/>
        <v>463.01865646444759</v>
      </c>
    </row>
    <row r="15" spans="2:12" x14ac:dyDescent="0.25">
      <c r="B15" s="7">
        <v>5</v>
      </c>
      <c r="C15" s="13" t="s">
        <v>25</v>
      </c>
      <c r="D15" s="13" t="s">
        <v>26</v>
      </c>
      <c r="E15" s="5">
        <v>80.855000000000004</v>
      </c>
      <c r="F15" s="11">
        <f t="shared" si="0"/>
        <v>310.62235881674991</v>
      </c>
      <c r="G15" s="5">
        <v>31.95</v>
      </c>
      <c r="H15" s="11">
        <f t="shared" si="1"/>
        <v>141.5805022156573</v>
      </c>
      <c r="I15" s="5">
        <v>40</v>
      </c>
      <c r="J15" s="11">
        <f t="shared" si="2"/>
        <v>160</v>
      </c>
      <c r="K15" s="10">
        <f t="shared" si="3"/>
        <v>152.80500000000001</v>
      </c>
      <c r="L15" s="8">
        <f t="shared" si="4"/>
        <v>612.20286103240721</v>
      </c>
    </row>
    <row r="16" spans="2:12" x14ac:dyDescent="0.25">
      <c r="B16" s="7">
        <v>6</v>
      </c>
      <c r="C16" s="13" t="s">
        <v>27</v>
      </c>
      <c r="D16" s="13" t="s">
        <v>28</v>
      </c>
      <c r="E16" s="5">
        <v>58.375</v>
      </c>
      <c r="F16" s="11">
        <f t="shared" si="0"/>
        <v>224.2604686899731</v>
      </c>
      <c r="G16" s="5">
        <v>37.200000000000003</v>
      </c>
      <c r="H16" s="11">
        <f t="shared" si="1"/>
        <v>164.84490398818315</v>
      </c>
      <c r="I16" s="5">
        <v>20</v>
      </c>
      <c r="J16" s="11">
        <f t="shared" si="2"/>
        <v>80</v>
      </c>
      <c r="K16" s="10">
        <f t="shared" si="3"/>
        <v>115.575</v>
      </c>
      <c r="L16" s="8">
        <f t="shared" si="4"/>
        <v>469.10537267815624</v>
      </c>
    </row>
    <row r="17" spans="2:12" x14ac:dyDescent="0.25">
      <c r="B17" s="7">
        <v>7</v>
      </c>
      <c r="C17" s="13" t="s">
        <v>29</v>
      </c>
      <c r="D17" s="13" t="s">
        <v>30</v>
      </c>
      <c r="E17" s="5">
        <v>130.15</v>
      </c>
      <c r="F17" s="11">
        <f t="shared" si="0"/>
        <v>500</v>
      </c>
      <c r="G17" s="5">
        <v>67.7</v>
      </c>
      <c r="H17" s="11">
        <f t="shared" si="1"/>
        <v>300</v>
      </c>
      <c r="I17" s="5">
        <v>50</v>
      </c>
      <c r="J17" s="11">
        <f t="shared" si="2"/>
        <v>200</v>
      </c>
      <c r="K17" s="10">
        <f t="shared" si="3"/>
        <v>247.85000000000002</v>
      </c>
      <c r="L17" s="8">
        <f t="shared" si="4"/>
        <v>1000</v>
      </c>
    </row>
    <row r="18" spans="2:12" x14ac:dyDescent="0.25">
      <c r="B18" s="7">
        <v>8</v>
      </c>
      <c r="C18" s="13" t="s">
        <v>31</v>
      </c>
      <c r="D18" s="13" t="s">
        <v>32</v>
      </c>
      <c r="E18" s="5">
        <v>0</v>
      </c>
      <c r="F18" s="11">
        <f t="shared" si="0"/>
        <v>0</v>
      </c>
      <c r="G18" s="5">
        <v>8.9</v>
      </c>
      <c r="H18" s="11">
        <f t="shared" si="1"/>
        <v>39.438700147710485</v>
      </c>
      <c r="I18" s="5">
        <v>0</v>
      </c>
      <c r="J18" s="11">
        <f t="shared" si="2"/>
        <v>0</v>
      </c>
      <c r="K18" s="10">
        <f t="shared" si="3"/>
        <v>8.9</v>
      </c>
      <c r="L18" s="8">
        <f t="shared" si="4"/>
        <v>39.438700147710485</v>
      </c>
    </row>
    <row r="22" spans="2:12" x14ac:dyDescent="0.25">
      <c r="B22" s="12" t="s">
        <v>33</v>
      </c>
      <c r="C22" s="12"/>
      <c r="D22" s="12"/>
      <c r="E22" s="12"/>
    </row>
    <row r="23" spans="2:12" x14ac:dyDescent="0.25">
      <c r="B23" s="12"/>
      <c r="C23" s="12"/>
      <c r="D23" s="12"/>
      <c r="E23" s="12"/>
    </row>
  </sheetData>
  <sheetProtection algorithmName="SHA-512" hashValue="7PaizrQKgMHAS120YLla6OK2p4b7Hq8JjHbL5AS8XsKYSTqgql2EoNOznknh3451zGJYHxRL5Re05bpm2SU8WQ==" saltValue="j5rQ3HEMDZdmhOiTiCgqAg==" spinCount="100000" sheet="1" objects="1" scenarios="1"/>
  <mergeCells count="12">
    <mergeCell ref="B9:B10"/>
    <mergeCell ref="E9:F9"/>
    <mergeCell ref="C9:C10"/>
    <mergeCell ref="D9:D10"/>
    <mergeCell ref="K9:L9"/>
    <mergeCell ref="G9:H9"/>
    <mergeCell ref="I9:J9"/>
    <mergeCell ref="B4:L4"/>
    <mergeCell ref="C5:L5"/>
    <mergeCell ref="C6:L6"/>
    <mergeCell ref="C7:L7"/>
    <mergeCell ref="B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ΤΕΛΙΚΗ ΜΟΡΙΟΔΟΤΗΣΗ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2020-09-23T08:06:54Z</dcterms:created>
  <dcterms:modified xsi:type="dcterms:W3CDTF">2020-10-07T05:19:03Z</dcterms:modified>
</cp:coreProperties>
</file>