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A8AAE988-F66D-46D4-8E0A-A98E4D0258D7}" xr6:coauthVersionLast="45" xr6:coauthVersionMax="45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ΚΥ ΝΙΚΑΙΑΣ" sheetId="20" r:id="rId1"/>
    <sheet name="ΚΥ ΠΕΡΑΜΑΤΟΣ" sheetId="19" r:id="rId2"/>
    <sheet name="ΚΥ ΣΑΛΑΜΙΝΑΣ" sheetId="18" r:id="rId3"/>
    <sheet name="ΚΥ ΜΟΣΧΑΤΟΥ" sheetId="17" r:id="rId4"/>
    <sheet name="ΚΥ ΠΕΡΙΣΤΕΡΙΟΥ 2" sheetId="16" r:id="rId5"/>
    <sheet name="ΚΥ ΕΛΕΥΣΙΝΑΣ 2" sheetId="15" r:id="rId6"/>
    <sheet name="ΚΥ ΑΙΓΑΛΕΩ" sheetId="14" r:id="rId7"/>
    <sheet name="ΚΥ ΝΕΑΣ ΦΙΛΑΔΕΛΦΕΙΑΣ" sheetId="13" r:id="rId8"/>
    <sheet name="ΚΥ ΑΙΓΙΝΑΣ" sheetId="2" r:id="rId9"/>
    <sheet name="Φύλλο1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6" l="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I9" i="17"/>
  <c r="G9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G11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G37" i="16" l="1"/>
  <c r="J19" i="15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K22" i="14" s="1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9" i="14"/>
  <c r="G9" i="14"/>
  <c r="E9" i="14"/>
  <c r="E10" i="15"/>
  <c r="E11" i="15"/>
  <c r="E12" i="15"/>
  <c r="E13" i="15"/>
  <c r="E14" i="15"/>
  <c r="E15" i="15"/>
  <c r="E16" i="15"/>
  <c r="E17" i="15"/>
  <c r="E18" i="15"/>
  <c r="E19" i="15"/>
  <c r="G10" i="15"/>
  <c r="G11" i="15"/>
  <c r="G12" i="15"/>
  <c r="G13" i="15"/>
  <c r="G14" i="15"/>
  <c r="G15" i="15"/>
  <c r="G16" i="15"/>
  <c r="G17" i="15"/>
  <c r="G18" i="15"/>
  <c r="G19" i="15"/>
  <c r="I10" i="15"/>
  <c r="I11" i="15"/>
  <c r="I12" i="15"/>
  <c r="I13" i="15"/>
  <c r="I14" i="15"/>
  <c r="I15" i="15"/>
  <c r="I16" i="15"/>
  <c r="I17" i="15"/>
  <c r="I18" i="15"/>
  <c r="I19" i="15"/>
  <c r="I9" i="15"/>
  <c r="G9" i="15"/>
  <c r="E9" i="15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8" i="16"/>
  <c r="G39" i="16"/>
  <c r="I9" i="16"/>
  <c r="G9" i="16"/>
  <c r="J10" i="19"/>
  <c r="J11" i="19"/>
  <c r="J12" i="19"/>
  <c r="J13" i="19"/>
  <c r="J14" i="19"/>
  <c r="J15" i="19"/>
  <c r="J16" i="19"/>
  <c r="J17" i="19"/>
  <c r="I10" i="19"/>
  <c r="I11" i="19"/>
  <c r="I12" i="19"/>
  <c r="I13" i="19"/>
  <c r="I14" i="19"/>
  <c r="I15" i="19"/>
  <c r="I16" i="19"/>
  <c r="I17" i="19"/>
  <c r="G10" i="19"/>
  <c r="G11" i="19"/>
  <c r="G12" i="19"/>
  <c r="G13" i="19"/>
  <c r="G14" i="19"/>
  <c r="G15" i="19"/>
  <c r="G16" i="19"/>
  <c r="G17" i="19"/>
  <c r="E10" i="19"/>
  <c r="K10" i="19" s="1"/>
  <c r="E11" i="19"/>
  <c r="K11" i="19" s="1"/>
  <c r="E12" i="19"/>
  <c r="E13" i="19"/>
  <c r="K13" i="19" s="1"/>
  <c r="E14" i="19"/>
  <c r="K14" i="19" s="1"/>
  <c r="E15" i="19"/>
  <c r="E16" i="19"/>
  <c r="E17" i="19"/>
  <c r="K17" i="19" s="1"/>
  <c r="I9" i="19"/>
  <c r="G9" i="19"/>
  <c r="E9" i="19"/>
  <c r="I10" i="18"/>
  <c r="I11" i="18"/>
  <c r="I12" i="18"/>
  <c r="I13" i="18"/>
  <c r="G10" i="18"/>
  <c r="G11" i="18"/>
  <c r="G12" i="18"/>
  <c r="G13" i="18"/>
  <c r="E10" i="18"/>
  <c r="E11" i="18"/>
  <c r="E12" i="18"/>
  <c r="E13" i="18"/>
  <c r="K10" i="18"/>
  <c r="J10" i="18"/>
  <c r="J11" i="18"/>
  <c r="J12" i="18"/>
  <c r="J13" i="18"/>
  <c r="I9" i="18"/>
  <c r="G9" i="18"/>
  <c r="E9" i="18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0" i="15"/>
  <c r="J11" i="15"/>
  <c r="J12" i="15"/>
  <c r="J13" i="15"/>
  <c r="J14" i="15"/>
  <c r="J15" i="15"/>
  <c r="J16" i="15"/>
  <c r="J17" i="15"/>
  <c r="J18" i="15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I9" i="13"/>
  <c r="G9" i="13"/>
  <c r="E9" i="13"/>
  <c r="I10" i="2"/>
  <c r="I11" i="2"/>
  <c r="I12" i="2"/>
  <c r="I13" i="2"/>
  <c r="I14" i="2"/>
  <c r="I9" i="2"/>
  <c r="G10" i="2"/>
  <c r="G11" i="2"/>
  <c r="G12" i="2"/>
  <c r="G13" i="2"/>
  <c r="G14" i="2"/>
  <c r="G9" i="2"/>
  <c r="E10" i="2"/>
  <c r="E11" i="2"/>
  <c r="E12" i="2"/>
  <c r="E13" i="2"/>
  <c r="E14" i="2"/>
  <c r="E9" i="2"/>
  <c r="J12" i="2"/>
  <c r="J13" i="2"/>
  <c r="J14" i="2"/>
  <c r="J9" i="2"/>
  <c r="J11" i="2"/>
  <c r="J10" i="2"/>
  <c r="J9" i="13"/>
  <c r="J9" i="14"/>
  <c r="J9" i="15"/>
  <c r="J9" i="16"/>
  <c r="J9" i="17"/>
  <c r="J9" i="18"/>
  <c r="J9" i="19"/>
  <c r="K11" i="17" l="1"/>
  <c r="K9" i="18"/>
  <c r="K12" i="18"/>
  <c r="K13" i="18"/>
  <c r="K16" i="19"/>
  <c r="K12" i="19"/>
  <c r="K15" i="19"/>
  <c r="K37" i="16"/>
  <c r="K38" i="16"/>
  <c r="K34" i="16"/>
  <c r="K30" i="16"/>
  <c r="K26" i="16"/>
  <c r="K23" i="16"/>
  <c r="K20" i="16"/>
  <c r="K17" i="16"/>
  <c r="K13" i="16"/>
  <c r="K9" i="16"/>
  <c r="K12" i="16"/>
  <c r="K16" i="16"/>
  <c r="K39" i="16"/>
  <c r="K24" i="16"/>
  <c r="K10" i="16"/>
  <c r="K31" i="16"/>
  <c r="K14" i="16"/>
  <c r="K27" i="16"/>
  <c r="K18" i="16"/>
  <c r="K33" i="16"/>
  <c r="K29" i="16"/>
  <c r="K19" i="16"/>
  <c r="K28" i="16"/>
  <c r="K25" i="16"/>
  <c r="K15" i="16"/>
  <c r="K11" i="16"/>
  <c r="K35" i="16"/>
  <c r="K21" i="16"/>
  <c r="K11" i="15"/>
  <c r="K16" i="15"/>
  <c r="K15" i="15"/>
  <c r="K19" i="15"/>
  <c r="K14" i="15"/>
  <c r="K10" i="15"/>
  <c r="K17" i="15"/>
  <c r="K12" i="15"/>
  <c r="K15" i="14"/>
  <c r="K35" i="14"/>
  <c r="K10" i="14"/>
  <c r="K21" i="14"/>
  <c r="K38" i="14"/>
  <c r="K34" i="14"/>
  <c r="K30" i="14"/>
  <c r="K27" i="14"/>
  <c r="K24" i="14"/>
  <c r="K17" i="14"/>
  <c r="K19" i="14"/>
  <c r="K11" i="14"/>
  <c r="K39" i="14"/>
  <c r="K31" i="14"/>
  <c r="K23" i="14"/>
  <c r="K13" i="14"/>
  <c r="K20" i="14"/>
  <c r="K16" i="14"/>
  <c r="K12" i="14"/>
  <c r="K40" i="14"/>
  <c r="K36" i="14"/>
  <c r="K32" i="14"/>
  <c r="K28" i="14"/>
  <c r="K25" i="14"/>
  <c r="K41" i="14"/>
  <c r="K37" i="14"/>
  <c r="K33" i="14"/>
  <c r="K29" i="14"/>
  <c r="K26" i="14"/>
  <c r="K18" i="14"/>
  <c r="K14" i="14"/>
  <c r="K31" i="13"/>
  <c r="K27" i="13"/>
  <c r="K23" i="13"/>
  <c r="K20" i="13"/>
  <c r="K14" i="13"/>
  <c r="K10" i="13"/>
  <c r="K29" i="13"/>
  <c r="K25" i="13"/>
  <c r="K15" i="13"/>
  <c r="K12" i="13"/>
  <c r="K17" i="13"/>
  <c r="K22" i="13"/>
  <c r="K28" i="13"/>
  <c r="K24" i="13"/>
  <c r="K21" i="13"/>
  <c r="K18" i="13"/>
  <c r="K11" i="13"/>
  <c r="K30" i="13"/>
  <c r="K26" i="13"/>
  <c r="K19" i="13"/>
  <c r="K16" i="13"/>
  <c r="K13" i="13"/>
  <c r="K18" i="15"/>
  <c r="K13" i="15"/>
  <c r="K36" i="16"/>
  <c r="K32" i="16"/>
  <c r="K22" i="16"/>
  <c r="K9" i="19"/>
  <c r="K11" i="18"/>
  <c r="K10" i="17"/>
  <c r="K9" i="17"/>
  <c r="K9" i="15"/>
  <c r="K9" i="14"/>
  <c r="K9" i="13"/>
  <c r="K9" i="2"/>
  <c r="K10" i="2"/>
  <c r="K11" i="2"/>
  <c r="K13" i="2" l="1"/>
  <c r="K12" i="2"/>
  <c r="K14" i="2"/>
  <c r="K31" i="17"/>
  <c r="K39" i="17"/>
  <c r="K24" i="17"/>
  <c r="K21" i="17"/>
  <c r="K19" i="17"/>
  <c r="K18" i="17"/>
  <c r="K14" i="17"/>
  <c r="K30" i="17"/>
  <c r="K27" i="17"/>
  <c r="K37" i="17"/>
  <c r="K36" i="17"/>
  <c r="K33" i="17"/>
  <c r="K32" i="17"/>
  <c r="K20" i="17"/>
  <c r="K17" i="17"/>
  <c r="K12" i="17"/>
  <c r="K38" i="17"/>
  <c r="K35" i="17"/>
  <c r="K34" i="17"/>
  <c r="K29" i="17"/>
  <c r="K28" i="17"/>
  <c r="K26" i="17"/>
  <c r="K25" i="17"/>
  <c r="K13" i="17"/>
  <c r="K23" i="17"/>
  <c r="K22" i="17"/>
  <c r="K40" i="17"/>
  <c r="K16" i="17"/>
  <c r="K15" i="17"/>
</calcChain>
</file>

<file path=xl/sharedStrings.xml><?xml version="1.0" encoding="utf-8"?>
<sst xmlns="http://schemas.openxmlformats.org/spreadsheetml/2006/main" count="582" uniqueCount="107">
  <si>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</si>
  <si>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</si>
  <si>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</si>
  <si>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</si>
  <si>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</si>
  <si>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</si>
  <si>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</si>
  <si>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</si>
  <si>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</si>
  <si>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</si>
  <si>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</si>
  <si>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ΟΦΘΑΛΜΟΛΟΓΙΑΣ</t>
  </si>
  <si>
    <t>ΚΕΝΤΡΟ ΥΓΕΙΑΣ ΑΙΓΙΝΑΣ - 2.116.1</t>
  </si>
  <si>
    <t>ΚΕΝΤΡΟ ΥΓΕΙΑΣ ΠΕΡΙΣΤΕΡΙΟΥ 2 - 2.135.1</t>
  </si>
  <si>
    <t>84/1870</t>
  </si>
  <si>
    <t>ΑΖ790665</t>
  </si>
  <si>
    <t>84/1504</t>
  </si>
  <si>
    <t>ΑΑ052964</t>
  </si>
  <si>
    <t>84/1243</t>
  </si>
  <si>
    <t>ΑΒ769848</t>
  </si>
  <si>
    <t>84/871</t>
  </si>
  <si>
    <t>Π744829</t>
  </si>
  <si>
    <t>84/835</t>
  </si>
  <si>
    <t>ΑΖ605235</t>
  </si>
  <si>
    <t>84/830</t>
  </si>
  <si>
    <t>ΑΚ795248</t>
  </si>
  <si>
    <t>84/1841</t>
  </si>
  <si>
    <t>84/1831</t>
  </si>
  <si>
    <t>84/1827</t>
  </si>
  <si>
    <t>84/1797</t>
  </si>
  <si>
    <t>84/1735</t>
  </si>
  <si>
    <t>84/1689</t>
  </si>
  <si>
    <t>84/1549</t>
  </si>
  <si>
    <t>84/1338</t>
  </si>
  <si>
    <t>84/1298</t>
  </si>
  <si>
    <t>84/1203</t>
  </si>
  <si>
    <t>84/1143</t>
  </si>
  <si>
    <t>84/1016</t>
  </si>
  <si>
    <t>84/932</t>
  </si>
  <si>
    <t>84/906</t>
  </si>
  <si>
    <t>84/860</t>
  </si>
  <si>
    <t>84/739</t>
  </si>
  <si>
    <t>84/707</t>
  </si>
  <si>
    <t>84/619</t>
  </si>
  <si>
    <t>84/566</t>
  </si>
  <si>
    <t>84/486</t>
  </si>
  <si>
    <t>84/468</t>
  </si>
  <si>
    <t>84/454</t>
  </si>
  <si>
    <t>84/377</t>
  </si>
  <si>
    <t>84/375</t>
  </si>
  <si>
    <t>84/369</t>
  </si>
  <si>
    <t>84/204</t>
  </si>
  <si>
    <t>84/176</t>
  </si>
  <si>
    <t>84/59</t>
  </si>
  <si>
    <t>84/27</t>
  </si>
  <si>
    <t>84/1751</t>
  </si>
  <si>
    <t>Χ477508</t>
  </si>
  <si>
    <t>ΑΚ 784001</t>
  </si>
  <si>
    <t>ΑΖ 545446</t>
  </si>
  <si>
    <t>ΑΗ182917</t>
  </si>
  <si>
    <t>ΑΚ508789</t>
  </si>
  <si>
    <t>ΑΑ 052964</t>
  </si>
  <si>
    <t>ΑΖ990116</t>
  </si>
  <si>
    <t>Ν851731</t>
  </si>
  <si>
    <t>ΑΗ070209</t>
  </si>
  <si>
    <t>84/1760</t>
  </si>
  <si>
    <t>ΑΚ066347</t>
  </si>
  <si>
    <t>ΑΝ600637</t>
  </si>
  <si>
    <t>Ξ718481</t>
  </si>
  <si>
    <t>Σ917103</t>
  </si>
  <si>
    <t>ΑΕ068618</t>
  </si>
  <si>
    <t>ΑΝ048362</t>
  </si>
  <si>
    <t>ΑΗ068814</t>
  </si>
  <si>
    <t>AH617699</t>
  </si>
  <si>
    <t>ΑΜ038841</t>
  </si>
  <si>
    <t>ΑΚ538420</t>
  </si>
  <si>
    <t>Σ395759</t>
  </si>
  <si>
    <t>ΑΗ271164</t>
  </si>
  <si>
    <t>AN620560</t>
  </si>
  <si>
    <t>Σ503303</t>
  </si>
  <si>
    <t>ΑΒ470040</t>
  </si>
  <si>
    <t>ΑΗ580510</t>
  </si>
  <si>
    <t>ΑΒ873708</t>
  </si>
  <si>
    <t>ΑΗ526677</t>
  </si>
  <si>
    <t>ΑΕ634133</t>
  </si>
  <si>
    <t>ΑΚ668699</t>
  </si>
  <si>
    <t>ΑΗ145674</t>
  </si>
  <si>
    <t>ΑΗ735103</t>
  </si>
  <si>
    <t>84/1323</t>
  </si>
  <si>
    <t>ΑΖ552551</t>
  </si>
  <si>
    <t>ΑΝ 618632</t>
  </si>
  <si>
    <t>84/572</t>
  </si>
  <si>
    <t>Ξ439551</t>
  </si>
  <si>
    <t>"Αριστα"</t>
  </si>
  <si>
    <t>ΒΑΘΜΟΣ</t>
  </si>
  <si>
    <t>ΑΡ. ΠΡΩΤ.  ΗΛΕΚΤΡ. ΑΙΤΗΣΗΣ</t>
  </si>
  <si>
    <t xml:space="preserve">1 ΘΕΣΗ ΕΠΙΜΕΛΗΤΗ Β'    </t>
  </si>
  <si>
    <t>ΚΕΝΤΡΟ ΥΓΕΙΑΣ Ν. ΦΙΛΑΔΕΛΦΕΙΑΣ 1.56.1</t>
  </si>
  <si>
    <t>ΚΕΝΤΡΟ ΥΓΕΙΑΣ ΕΛΕΥΣΙΝΑΣ 2  -    2.111.1</t>
  </si>
  <si>
    <t>ΚΕΝΤΡΟ ΥΓΕΙΑΣ ΜΟΣΧΑΤΟΥ - 2.94.1</t>
  </si>
  <si>
    <t>ΚΕΝΤΡΟ ΥΓΕΙΑΣ ΑΙΓΑΛΕΩ -  2.121.1</t>
  </si>
  <si>
    <t>ΚΕΝΤΡΟ ΥΓΕΙΑΣ ΣΑΛΑΜΙΝΑΣ - 2.75.1</t>
  </si>
  <si>
    <t>ΚΕΝΤΡΟ ΥΓΕΙΑΣ ΠΕΡΑΜΑΤΟΣ - 2.100.1</t>
  </si>
  <si>
    <t>ΚΕΝΤΡΟ ΥΓΕΙΑΣ ΝΙΚΑΙΑΣ - 2.124.1</t>
  </si>
  <si>
    <t>προκήρυξη:   ΔΑΑΔ64112/18-12-2018    ΑΔΑ: Ω2ΟΠ469Η2Ξ-66Α</t>
  </si>
  <si>
    <t>προκήρυξη: 59116/18-12-2018/20-12-2018     ΑΔΑ: ΨΣΓ8469Η26-9ΘΩ</t>
  </si>
  <si>
    <t>ΤΕΛΙΚΟΣ ΠΙΝΑΚΑΣ  ΜΟΡΙΟΔΟΤΗΣΗΣ (2η ΟΡΘΗ ΕΠΑΝΑΛΗΨΗ)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</si>
</sst>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/>
    <xf numFmtId="0" fontId="1" fillId="3" borderId="1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7" xfId="0" applyFill="1" applyBorder="1" applyAlignment="1"/>
    <xf numFmtId="0" fontId="0" fillId="3" borderId="12" xfId="0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sheetPr>
    <pageSetUpPr fitToPage="1"/>
  </sheetPr>
  <dimension ref="A1:K39"/>
  <sheetViews>
    <sheetView topLeftCell="A2" workbookViewId="0">
      <selection activeCell="E10" sqref="E10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4" spans="1:11" x14ac:dyDescent="0.25">
      <c r="A4" s="16" t="s">
        <v>106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2" t="s">
        <v>0</v>
      </c>
      <c r="B5" s="19" t="s">
        <v>11</v>
      </c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5" t="s">
        <v>94</v>
      </c>
      <c r="B6" s="22" t="s">
        <v>96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x14ac:dyDescent="0.25">
      <c r="A7" s="6" t="s">
        <v>10</v>
      </c>
      <c r="B7" s="19" t="s">
        <v>103</v>
      </c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7" t="s">
        <v>1</v>
      </c>
      <c r="B8" s="16" t="s">
        <v>104</v>
      </c>
      <c r="C8" s="17"/>
      <c r="D8" s="17"/>
      <c r="E8" s="17"/>
      <c r="F8" s="17"/>
      <c r="G8" s="17"/>
      <c r="H8" s="17"/>
      <c r="I8" s="17"/>
      <c r="J8" s="17"/>
      <c r="K8" s="18"/>
    </row>
    <row r="9" spans="1:11" x14ac:dyDescent="0.25">
      <c r="A9" s="25" t="s">
        <v>9</v>
      </c>
      <c r="B9" s="25" t="s">
        <v>95</v>
      </c>
      <c r="C9" s="27" t="s">
        <v>2</v>
      </c>
      <c r="D9" s="15" t="s">
        <v>3</v>
      </c>
      <c r="E9" s="15"/>
      <c r="F9" s="15" t="s">
        <v>4</v>
      </c>
      <c r="G9" s="15"/>
      <c r="H9" s="15" t="s">
        <v>5</v>
      </c>
      <c r="I9" s="15"/>
      <c r="J9" s="15" t="s">
        <v>6</v>
      </c>
      <c r="K9" s="15"/>
    </row>
    <row r="10" spans="1:11" ht="45" customHeight="1" x14ac:dyDescent="0.25">
      <c r="A10" s="26"/>
      <c r="B10" s="26"/>
      <c r="C10" s="28"/>
      <c r="D10" s="8" t="s">
        <v>7</v>
      </c>
      <c r="E10" s="8" t="s">
        <v>8</v>
      </c>
      <c r="F10" s="8" t="s">
        <v>7</v>
      </c>
      <c r="G10" s="8" t="s">
        <v>8</v>
      </c>
      <c r="H10" s="8" t="s">
        <v>7</v>
      </c>
      <c r="I10" s="8" t="s">
        <v>8</v>
      </c>
      <c r="J10" s="8" t="s">
        <v>7</v>
      </c>
      <c r="K10" s="8" t="s">
        <v>8</v>
      </c>
    </row>
    <row r="11" spans="1:11" x14ac:dyDescent="0.25">
      <c r="A11" s="2">
        <v>1</v>
      </c>
      <c r="B11" s="9" t="s">
        <v>14</v>
      </c>
      <c r="C11" s="9" t="s">
        <v>15</v>
      </c>
      <c r="D11" s="2">
        <v>10</v>
      </c>
      <c r="E11" s="10">
        <f>+E$1*D11/MAX(D$11:D$39)</f>
        <v>12.664961118569366</v>
      </c>
      <c r="F11" s="2">
        <v>112</v>
      </c>
      <c r="G11" s="10">
        <f>+G$1*F11/MAX(F$11:F$39)</f>
        <v>178.67588407338474</v>
      </c>
      <c r="H11" s="2">
        <v>0</v>
      </c>
      <c r="I11" s="10">
        <f>+I$1*H11/MAX(H$11:H$39)</f>
        <v>0</v>
      </c>
      <c r="J11" s="2">
        <f>+D11+F11+H11</f>
        <v>122</v>
      </c>
      <c r="K11" s="10">
        <f>+E11+G11+I11</f>
        <v>191.34084519195409</v>
      </c>
    </row>
    <row r="12" spans="1:11" x14ac:dyDescent="0.25">
      <c r="A12" s="2">
        <v>2</v>
      </c>
      <c r="B12" s="9" t="s">
        <v>27</v>
      </c>
      <c r="C12" s="9" t="s">
        <v>57</v>
      </c>
      <c r="D12" s="2">
        <v>25.63</v>
      </c>
      <c r="E12" s="10">
        <f t="shared" ref="E12:E39" si="0">+E$1*D12/MAX(D$11:D$39)</f>
        <v>32.460295346893282</v>
      </c>
      <c r="F12" s="2">
        <v>1.9</v>
      </c>
      <c r="G12" s="10">
        <f t="shared" ref="G12:G39" si="1">+G$1*F12/MAX(F$11:F$39)</f>
        <v>3.0311087476734908</v>
      </c>
      <c r="H12" s="2">
        <v>20</v>
      </c>
      <c r="I12" s="10">
        <f t="shared" ref="I12:I39" si="2">+I$1*H12/MAX(H$11:H$39)</f>
        <v>100</v>
      </c>
      <c r="J12" s="2">
        <f t="shared" ref="J12:K27" si="3">+D12+F12+H12</f>
        <v>47.53</v>
      </c>
      <c r="K12" s="10">
        <f t="shared" si="3"/>
        <v>135.49140409456678</v>
      </c>
    </row>
    <row r="13" spans="1:11" x14ac:dyDescent="0.25">
      <c r="A13" s="2">
        <v>3</v>
      </c>
      <c r="B13" s="9" t="s">
        <v>28</v>
      </c>
      <c r="C13" s="9" t="s">
        <v>66</v>
      </c>
      <c r="D13" s="2">
        <v>319.89999999999998</v>
      </c>
      <c r="E13" s="10">
        <f t="shared" si="0"/>
        <v>405.15210618303399</v>
      </c>
      <c r="F13" s="2">
        <v>30</v>
      </c>
      <c r="G13" s="10">
        <f t="shared" si="1"/>
        <v>47.859611805370911</v>
      </c>
      <c r="H13" s="2">
        <v>40</v>
      </c>
      <c r="I13" s="10">
        <f t="shared" si="2"/>
        <v>200</v>
      </c>
      <c r="J13" s="2">
        <f t="shared" si="3"/>
        <v>389.9</v>
      </c>
      <c r="K13" s="10">
        <f t="shared" si="3"/>
        <v>653.01171798840483</v>
      </c>
    </row>
    <row r="14" spans="1:11" x14ac:dyDescent="0.25">
      <c r="A14" s="2">
        <v>4</v>
      </c>
      <c r="B14" s="9" t="s">
        <v>29</v>
      </c>
      <c r="C14" s="9" t="s">
        <v>67</v>
      </c>
      <c r="D14" s="2">
        <v>178.75</v>
      </c>
      <c r="E14" s="10">
        <f t="shared" si="0"/>
        <v>226.38617999442741</v>
      </c>
      <c r="F14" s="2">
        <v>31.6</v>
      </c>
      <c r="G14" s="10">
        <f t="shared" si="1"/>
        <v>50.412124434990687</v>
      </c>
      <c r="H14" s="2">
        <v>40</v>
      </c>
      <c r="I14" s="10">
        <f t="shared" si="2"/>
        <v>200</v>
      </c>
      <c r="J14" s="2">
        <f t="shared" si="3"/>
        <v>250.35</v>
      </c>
      <c r="K14" s="10">
        <f t="shared" si="3"/>
        <v>476.79830442941807</v>
      </c>
    </row>
    <row r="15" spans="1:11" x14ac:dyDescent="0.25">
      <c r="A15" s="2">
        <v>5</v>
      </c>
      <c r="B15" s="9" t="s">
        <v>65</v>
      </c>
      <c r="C15" s="9" t="s">
        <v>68</v>
      </c>
      <c r="D15" s="2">
        <v>10</v>
      </c>
      <c r="E15" s="10">
        <f t="shared" si="0"/>
        <v>12.664961118569366</v>
      </c>
      <c r="F15" s="2">
        <v>40.299999999999997</v>
      </c>
      <c r="G15" s="10">
        <f t="shared" si="1"/>
        <v>64.291411858548258</v>
      </c>
      <c r="H15" s="2">
        <v>20</v>
      </c>
      <c r="I15" s="10">
        <f t="shared" si="2"/>
        <v>100</v>
      </c>
      <c r="J15" s="2">
        <f t="shared" si="3"/>
        <v>70.3</v>
      </c>
      <c r="K15" s="10">
        <f t="shared" si="3"/>
        <v>176.95637297711761</v>
      </c>
    </row>
    <row r="16" spans="1:11" x14ac:dyDescent="0.25">
      <c r="A16" s="2">
        <v>6</v>
      </c>
      <c r="B16" s="9" t="s">
        <v>55</v>
      </c>
      <c r="C16" s="9" t="s">
        <v>58</v>
      </c>
      <c r="D16" s="2">
        <v>337.5</v>
      </c>
      <c r="E16" s="10">
        <f t="shared" si="0"/>
        <v>427.44243775171606</v>
      </c>
      <c r="F16" s="2">
        <v>4.45</v>
      </c>
      <c r="G16" s="10">
        <f t="shared" si="1"/>
        <v>7.0991757511300184</v>
      </c>
      <c r="H16" s="2">
        <v>40</v>
      </c>
      <c r="I16" s="10">
        <f t="shared" si="2"/>
        <v>200</v>
      </c>
      <c r="J16" s="2">
        <f t="shared" si="3"/>
        <v>381.95</v>
      </c>
      <c r="K16" s="10">
        <f t="shared" si="3"/>
        <v>634.54161350284608</v>
      </c>
    </row>
    <row r="17" spans="1:11" x14ac:dyDescent="0.25">
      <c r="A17" s="2">
        <v>7</v>
      </c>
      <c r="B17" s="9" t="s">
        <v>30</v>
      </c>
      <c r="C17" s="9" t="s">
        <v>59</v>
      </c>
      <c r="D17" s="2">
        <v>106.27</v>
      </c>
      <c r="E17" s="10">
        <f t="shared" si="0"/>
        <v>134.59054180703666</v>
      </c>
      <c r="F17" s="2">
        <v>25</v>
      </c>
      <c r="G17" s="10">
        <f t="shared" si="1"/>
        <v>39.883009837809091</v>
      </c>
      <c r="H17" s="2">
        <v>0</v>
      </c>
      <c r="I17" s="10">
        <f t="shared" si="2"/>
        <v>0</v>
      </c>
      <c r="J17" s="2">
        <f t="shared" si="3"/>
        <v>131.26999999999998</v>
      </c>
      <c r="K17" s="10">
        <f t="shared" si="3"/>
        <v>174.47355164484574</v>
      </c>
    </row>
    <row r="18" spans="1:11" x14ac:dyDescent="0.25">
      <c r="A18" s="2">
        <v>8</v>
      </c>
      <c r="B18" s="9" t="s">
        <v>16</v>
      </c>
      <c r="C18" s="9" t="s">
        <v>61</v>
      </c>
      <c r="D18" s="2">
        <v>10</v>
      </c>
      <c r="E18" s="10">
        <f t="shared" si="0"/>
        <v>12.664961118569366</v>
      </c>
      <c r="F18" s="2">
        <v>0.65</v>
      </c>
      <c r="G18" s="10">
        <f t="shared" si="1"/>
        <v>1.0369582557830364</v>
      </c>
      <c r="H18" s="2">
        <v>20</v>
      </c>
      <c r="I18" s="10">
        <f t="shared" si="2"/>
        <v>100</v>
      </c>
      <c r="J18" s="2">
        <f t="shared" si="3"/>
        <v>30.65</v>
      </c>
      <c r="K18" s="10">
        <f t="shared" si="3"/>
        <v>113.7019193743524</v>
      </c>
    </row>
    <row r="19" spans="1:11" x14ac:dyDescent="0.25">
      <c r="A19" s="2">
        <v>9</v>
      </c>
      <c r="B19" s="9" t="s">
        <v>33</v>
      </c>
      <c r="C19" s="9" t="s">
        <v>70</v>
      </c>
      <c r="D19" s="2">
        <v>293.25</v>
      </c>
      <c r="E19" s="10">
        <f t="shared" si="0"/>
        <v>371.39998480204662</v>
      </c>
      <c r="F19" s="2">
        <v>24.85</v>
      </c>
      <c r="G19" s="10">
        <f t="shared" si="1"/>
        <v>39.643711778782233</v>
      </c>
      <c r="H19" s="2">
        <v>0</v>
      </c>
      <c r="I19" s="10">
        <f t="shared" si="2"/>
        <v>0</v>
      </c>
      <c r="J19" s="2">
        <f t="shared" si="3"/>
        <v>318.10000000000002</v>
      </c>
      <c r="K19" s="10">
        <f t="shared" si="3"/>
        <v>411.04369658082885</v>
      </c>
    </row>
    <row r="20" spans="1:11" x14ac:dyDescent="0.25">
      <c r="A20" s="2">
        <v>10</v>
      </c>
      <c r="B20" s="9" t="s">
        <v>34</v>
      </c>
      <c r="C20" s="9" t="s">
        <v>71</v>
      </c>
      <c r="D20" s="2">
        <v>10</v>
      </c>
      <c r="E20" s="10">
        <f t="shared" si="0"/>
        <v>12.664961118569366</v>
      </c>
      <c r="F20" s="2">
        <v>30</v>
      </c>
      <c r="G20" s="10">
        <f t="shared" si="1"/>
        <v>47.859611805370911</v>
      </c>
      <c r="H20" s="2">
        <v>20</v>
      </c>
      <c r="I20" s="10">
        <f t="shared" si="2"/>
        <v>100</v>
      </c>
      <c r="J20" s="2">
        <f t="shared" si="3"/>
        <v>60</v>
      </c>
      <c r="K20" s="10">
        <f t="shared" si="3"/>
        <v>160.52457292394027</v>
      </c>
    </row>
    <row r="21" spans="1:11" x14ac:dyDescent="0.25">
      <c r="A21" s="2">
        <v>11</v>
      </c>
      <c r="B21" s="9" t="s">
        <v>36</v>
      </c>
      <c r="C21" s="9" t="s">
        <v>72</v>
      </c>
      <c r="D21" s="2">
        <v>147.43</v>
      </c>
      <c r="E21" s="10">
        <f t="shared" si="0"/>
        <v>186.71952177106814</v>
      </c>
      <c r="F21" s="2">
        <v>1.4</v>
      </c>
      <c r="G21" s="10">
        <f t="shared" si="1"/>
        <v>2.2334485509173092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3"/>
        <v>388.95297032198545</v>
      </c>
    </row>
    <row r="22" spans="1:11" x14ac:dyDescent="0.25">
      <c r="A22" s="2">
        <v>12</v>
      </c>
      <c r="B22" s="9" t="s">
        <v>37</v>
      </c>
      <c r="C22" s="9" t="s">
        <v>73</v>
      </c>
      <c r="D22" s="2">
        <v>166.22</v>
      </c>
      <c r="E22" s="10">
        <f t="shared" si="0"/>
        <v>210.51698371286</v>
      </c>
      <c r="F22" s="2">
        <v>35.25</v>
      </c>
      <c r="G22" s="10">
        <f t="shared" si="1"/>
        <v>56.235043871310815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3"/>
        <v>466.75202758417083</v>
      </c>
    </row>
    <row r="23" spans="1:11" x14ac:dyDescent="0.25">
      <c r="A23" s="2">
        <v>13</v>
      </c>
      <c r="B23" s="9" t="s">
        <v>38</v>
      </c>
      <c r="C23" s="9" t="s">
        <v>74</v>
      </c>
      <c r="D23" s="2">
        <v>55.7</v>
      </c>
      <c r="E23" s="10">
        <f t="shared" si="0"/>
        <v>70.543833430431363</v>
      </c>
      <c r="F23" s="2">
        <v>5.75</v>
      </c>
      <c r="G23" s="10">
        <f t="shared" si="1"/>
        <v>9.1730922626960911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3"/>
        <v>79.71692569312745</v>
      </c>
    </row>
    <row r="24" spans="1:11" x14ac:dyDescent="0.25">
      <c r="A24" s="2">
        <v>14</v>
      </c>
      <c r="B24" s="9" t="s">
        <v>39</v>
      </c>
      <c r="C24" s="9" t="s">
        <v>75</v>
      </c>
      <c r="D24" s="2">
        <v>51.96</v>
      </c>
      <c r="E24" s="10">
        <f t="shared" si="0"/>
        <v>65.807137972086423</v>
      </c>
      <c r="F24" s="2">
        <v>54.05</v>
      </c>
      <c r="G24" s="10">
        <f t="shared" si="1"/>
        <v>86.227067269343252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3"/>
        <v>252.03420524142967</v>
      </c>
    </row>
    <row r="25" spans="1:11" x14ac:dyDescent="0.25">
      <c r="A25" s="2">
        <v>15</v>
      </c>
      <c r="B25" s="9" t="s">
        <v>20</v>
      </c>
      <c r="C25" s="9" t="s">
        <v>21</v>
      </c>
      <c r="D25" s="2">
        <v>394.79</v>
      </c>
      <c r="E25" s="10">
        <f t="shared" si="0"/>
        <v>500</v>
      </c>
      <c r="F25" s="2">
        <v>2.75</v>
      </c>
      <c r="G25" s="10">
        <f t="shared" si="1"/>
        <v>4.3871310821589997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3"/>
        <v>654.38713108215893</v>
      </c>
    </row>
    <row r="26" spans="1:11" x14ac:dyDescent="0.25">
      <c r="A26" s="2">
        <v>16</v>
      </c>
      <c r="B26" s="9" t="s">
        <v>40</v>
      </c>
      <c r="C26" s="9" t="s">
        <v>62</v>
      </c>
      <c r="D26" s="2">
        <v>33.43</v>
      </c>
      <c r="E26" s="10">
        <f t="shared" si="0"/>
        <v>42.33896501937739</v>
      </c>
      <c r="F26" s="2">
        <v>3.8</v>
      </c>
      <c r="G26" s="10">
        <f t="shared" si="1"/>
        <v>6.0622174953469816</v>
      </c>
      <c r="H26" s="2">
        <v>0</v>
      </c>
      <c r="I26" s="10">
        <f t="shared" si="2"/>
        <v>0</v>
      </c>
      <c r="J26" s="2">
        <f t="shared" si="3"/>
        <v>37.229999999999997</v>
      </c>
      <c r="K26" s="10">
        <f t="shared" si="3"/>
        <v>48.401182514724368</v>
      </c>
    </row>
    <row r="27" spans="1:11" x14ac:dyDescent="0.25">
      <c r="A27" s="2">
        <v>17</v>
      </c>
      <c r="B27" s="9" t="s">
        <v>24</v>
      </c>
      <c r="C27" s="9" t="s">
        <v>25</v>
      </c>
      <c r="D27" s="2">
        <v>223.07</v>
      </c>
      <c r="E27" s="10">
        <f t="shared" si="0"/>
        <v>282.51728767192685</v>
      </c>
      <c r="F27" s="2">
        <v>43.3</v>
      </c>
      <c r="G27" s="10">
        <f t="shared" si="1"/>
        <v>69.077373039085344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3"/>
        <v>551.59466071101224</v>
      </c>
    </row>
    <row r="28" spans="1:11" x14ac:dyDescent="0.25">
      <c r="A28" s="2">
        <v>18</v>
      </c>
      <c r="B28" s="9" t="s">
        <v>41</v>
      </c>
      <c r="C28" s="9" t="s">
        <v>76</v>
      </c>
      <c r="D28" s="2">
        <v>260.32</v>
      </c>
      <c r="E28" s="10">
        <f t="shared" si="0"/>
        <v>329.69426783859774</v>
      </c>
      <c r="F28" s="2">
        <v>30.6</v>
      </c>
      <c r="G28" s="10">
        <f t="shared" si="1"/>
        <v>48.816804041478328</v>
      </c>
      <c r="H28" s="2">
        <v>0</v>
      </c>
      <c r="I28" s="10">
        <f t="shared" si="2"/>
        <v>0</v>
      </c>
      <c r="J28" s="2">
        <f t="shared" ref="J28:K39" si="4">+D28+F28+H28</f>
        <v>290.92</v>
      </c>
      <c r="K28" s="10">
        <f t="shared" si="4"/>
        <v>378.51107188007609</v>
      </c>
    </row>
    <row r="29" spans="1:11" x14ac:dyDescent="0.25">
      <c r="A29" s="2">
        <v>19</v>
      </c>
      <c r="B29" s="9" t="s">
        <v>42</v>
      </c>
      <c r="C29" s="9" t="s">
        <v>77</v>
      </c>
      <c r="D29" s="2">
        <v>35.35</v>
      </c>
      <c r="E29" s="10">
        <f t="shared" si="0"/>
        <v>44.770637554142709</v>
      </c>
      <c r="F29" s="2">
        <v>68.25</v>
      </c>
      <c r="G29" s="10">
        <f t="shared" si="1"/>
        <v>108.88061685721881</v>
      </c>
      <c r="H29" s="2">
        <v>20</v>
      </c>
      <c r="I29" s="10">
        <f t="shared" si="2"/>
        <v>100</v>
      </c>
      <c r="J29" s="2">
        <f t="shared" si="4"/>
        <v>123.6</v>
      </c>
      <c r="K29" s="10">
        <f t="shared" si="4"/>
        <v>253.65125441136152</v>
      </c>
    </row>
    <row r="30" spans="1:11" x14ac:dyDescent="0.25">
      <c r="A30" s="2">
        <v>20</v>
      </c>
      <c r="B30" s="9" t="s">
        <v>44</v>
      </c>
      <c r="C30" s="9" t="s">
        <v>78</v>
      </c>
      <c r="D30" s="2">
        <v>51.15</v>
      </c>
      <c r="E30" s="10">
        <f t="shared" si="0"/>
        <v>64.781276121482307</v>
      </c>
      <c r="F30" s="2">
        <v>5</v>
      </c>
      <c r="G30" s="10">
        <f t="shared" si="1"/>
        <v>7.9766019675618178</v>
      </c>
      <c r="H30" s="2">
        <v>0</v>
      </c>
      <c r="I30" s="10">
        <f t="shared" si="2"/>
        <v>0</v>
      </c>
      <c r="J30" s="2">
        <f t="shared" si="4"/>
        <v>56.15</v>
      </c>
      <c r="K30" s="10">
        <f t="shared" si="4"/>
        <v>72.757878089044127</v>
      </c>
    </row>
    <row r="31" spans="1:11" x14ac:dyDescent="0.25">
      <c r="A31" s="2">
        <v>21</v>
      </c>
      <c r="B31" s="9" t="s">
        <v>45</v>
      </c>
      <c r="C31" s="9" t="s">
        <v>79</v>
      </c>
      <c r="D31" s="2">
        <v>37.29</v>
      </c>
      <c r="E31" s="10">
        <f t="shared" si="0"/>
        <v>47.227640011145162</v>
      </c>
      <c r="F31" s="2">
        <v>188.05</v>
      </c>
      <c r="G31" s="10">
        <f t="shared" si="1"/>
        <v>300</v>
      </c>
      <c r="H31" s="2">
        <v>0</v>
      </c>
      <c r="I31" s="10">
        <f t="shared" si="2"/>
        <v>0</v>
      </c>
      <c r="J31" s="2">
        <f t="shared" si="4"/>
        <v>225.34</v>
      </c>
      <c r="K31" s="10">
        <f t="shared" si="4"/>
        <v>347.22764001114518</v>
      </c>
    </row>
    <row r="32" spans="1:11" x14ac:dyDescent="0.25">
      <c r="A32" s="2">
        <v>22</v>
      </c>
      <c r="B32" s="9" t="s">
        <v>47</v>
      </c>
      <c r="C32" s="9" t="s">
        <v>81</v>
      </c>
      <c r="D32" s="2">
        <v>46.48</v>
      </c>
      <c r="E32" s="10">
        <f t="shared" si="0"/>
        <v>58.866739279110412</v>
      </c>
      <c r="F32" s="2">
        <v>62.5</v>
      </c>
      <c r="G32" s="10">
        <f t="shared" si="1"/>
        <v>99.707524594522724</v>
      </c>
      <c r="H32" s="2">
        <v>0</v>
      </c>
      <c r="I32" s="10">
        <f t="shared" si="2"/>
        <v>0</v>
      </c>
      <c r="J32" s="2">
        <f t="shared" si="4"/>
        <v>108.97999999999999</v>
      </c>
      <c r="K32" s="10">
        <f t="shared" si="4"/>
        <v>158.57426387363313</v>
      </c>
    </row>
    <row r="33" spans="1:11" x14ac:dyDescent="0.25">
      <c r="A33" s="2">
        <v>23</v>
      </c>
      <c r="B33" s="9" t="s">
        <v>48</v>
      </c>
      <c r="C33" s="9" t="s">
        <v>82</v>
      </c>
      <c r="D33" s="2">
        <v>76.36</v>
      </c>
      <c r="E33" s="10">
        <f t="shared" si="0"/>
        <v>96.70964310139567</v>
      </c>
      <c r="F33" s="2">
        <v>0</v>
      </c>
      <c r="G33" s="10">
        <f t="shared" si="1"/>
        <v>0</v>
      </c>
      <c r="H33" s="2">
        <v>0</v>
      </c>
      <c r="I33" s="10">
        <f t="shared" si="2"/>
        <v>0</v>
      </c>
      <c r="J33" s="2">
        <f t="shared" si="4"/>
        <v>76.36</v>
      </c>
      <c r="K33" s="10">
        <f t="shared" si="4"/>
        <v>96.70964310139567</v>
      </c>
    </row>
    <row r="34" spans="1:11" x14ac:dyDescent="0.25">
      <c r="A34" s="2">
        <v>24</v>
      </c>
      <c r="B34" s="9" t="s">
        <v>49</v>
      </c>
      <c r="C34" s="9" t="s">
        <v>83</v>
      </c>
      <c r="D34" s="2">
        <v>58.72</v>
      </c>
      <c r="E34" s="10">
        <f t="shared" si="0"/>
        <v>74.368651688239311</v>
      </c>
      <c r="F34" s="2">
        <v>7.2</v>
      </c>
      <c r="G34" s="10">
        <f t="shared" si="1"/>
        <v>11.486306833289019</v>
      </c>
      <c r="H34" s="2">
        <v>0</v>
      </c>
      <c r="I34" s="10">
        <f t="shared" si="2"/>
        <v>0</v>
      </c>
      <c r="J34" s="2">
        <f t="shared" si="4"/>
        <v>65.92</v>
      </c>
      <c r="K34" s="10">
        <f t="shared" si="4"/>
        <v>85.854958521528332</v>
      </c>
    </row>
    <row r="35" spans="1:11" x14ac:dyDescent="0.25">
      <c r="A35" s="2">
        <v>25</v>
      </c>
      <c r="B35" s="9" t="s">
        <v>50</v>
      </c>
      <c r="C35" s="9" t="s">
        <v>84</v>
      </c>
      <c r="D35" s="2">
        <v>41.58</v>
      </c>
      <c r="E35" s="10">
        <f t="shared" si="0"/>
        <v>52.66090833101142</v>
      </c>
      <c r="F35" s="2">
        <v>6.8</v>
      </c>
      <c r="G35" s="10">
        <f t="shared" si="1"/>
        <v>10.848178675884073</v>
      </c>
      <c r="H35" s="2">
        <v>0</v>
      </c>
      <c r="I35" s="10">
        <f t="shared" si="2"/>
        <v>0</v>
      </c>
      <c r="J35" s="2">
        <f t="shared" si="4"/>
        <v>48.379999999999995</v>
      </c>
      <c r="K35" s="10">
        <f t="shared" si="4"/>
        <v>63.509087006895491</v>
      </c>
    </row>
    <row r="36" spans="1:11" x14ac:dyDescent="0.25">
      <c r="A36" s="2">
        <v>26</v>
      </c>
      <c r="B36" s="9" t="s">
        <v>51</v>
      </c>
      <c r="C36" s="9" t="s">
        <v>64</v>
      </c>
      <c r="D36" s="2">
        <v>39.82</v>
      </c>
      <c r="E36" s="10">
        <f t="shared" si="0"/>
        <v>50.431875174143215</v>
      </c>
      <c r="F36" s="2">
        <v>50.25</v>
      </c>
      <c r="G36" s="10">
        <f t="shared" si="1"/>
        <v>80.164849773996266</v>
      </c>
      <c r="H36" s="2">
        <v>0</v>
      </c>
      <c r="I36" s="10">
        <f t="shared" si="2"/>
        <v>0</v>
      </c>
      <c r="J36" s="2">
        <f t="shared" si="4"/>
        <v>90.07</v>
      </c>
      <c r="K36" s="10">
        <f t="shared" si="4"/>
        <v>130.59672494813947</v>
      </c>
    </row>
    <row r="37" spans="1:11" x14ac:dyDescent="0.25">
      <c r="A37" s="2">
        <v>27</v>
      </c>
      <c r="B37" s="9" t="s">
        <v>52</v>
      </c>
      <c r="C37" s="9" t="s">
        <v>85</v>
      </c>
      <c r="D37" s="2">
        <v>0</v>
      </c>
      <c r="E37" s="10">
        <f t="shared" si="0"/>
        <v>0</v>
      </c>
      <c r="F37" s="2">
        <v>0.65</v>
      </c>
      <c r="G37" s="10">
        <f t="shared" si="1"/>
        <v>1.0369582557830364</v>
      </c>
      <c r="H37" s="2">
        <v>0</v>
      </c>
      <c r="I37" s="10">
        <f t="shared" si="2"/>
        <v>0</v>
      </c>
      <c r="J37" s="2">
        <f t="shared" si="4"/>
        <v>0.65</v>
      </c>
      <c r="K37" s="10">
        <f t="shared" si="4"/>
        <v>1.0369582557830364</v>
      </c>
    </row>
    <row r="38" spans="1:11" x14ac:dyDescent="0.25">
      <c r="A38" s="2">
        <v>28</v>
      </c>
      <c r="B38" s="9" t="s">
        <v>53</v>
      </c>
      <c r="C38" s="9" t="s">
        <v>86</v>
      </c>
      <c r="D38" s="2">
        <v>211.6</v>
      </c>
      <c r="E38" s="10">
        <f t="shared" si="0"/>
        <v>267.99057726892778</v>
      </c>
      <c r="F38" s="2">
        <v>2.5</v>
      </c>
      <c r="G38" s="10">
        <f t="shared" si="1"/>
        <v>3.9883009837809089</v>
      </c>
      <c r="H38" s="2">
        <v>0</v>
      </c>
      <c r="I38" s="10">
        <f t="shared" si="2"/>
        <v>0</v>
      </c>
      <c r="J38" s="2">
        <f t="shared" si="4"/>
        <v>214.1</v>
      </c>
      <c r="K38" s="10">
        <f t="shared" si="4"/>
        <v>271.97887825270868</v>
      </c>
    </row>
    <row r="39" spans="1:11" x14ac:dyDescent="0.25">
      <c r="A39" s="2">
        <v>29</v>
      </c>
      <c r="B39" s="9" t="s">
        <v>54</v>
      </c>
      <c r="C39" s="9" t="s">
        <v>87</v>
      </c>
      <c r="D39" s="2">
        <v>10</v>
      </c>
      <c r="E39" s="10">
        <f t="shared" si="0"/>
        <v>12.664961118569366</v>
      </c>
      <c r="F39" s="2">
        <v>1.3</v>
      </c>
      <c r="G39" s="10">
        <f t="shared" si="1"/>
        <v>2.0739165115660727</v>
      </c>
      <c r="H39" s="2">
        <v>0</v>
      </c>
      <c r="I39" s="10">
        <f t="shared" si="2"/>
        <v>0</v>
      </c>
      <c r="J39" s="2">
        <f t="shared" si="4"/>
        <v>11.3</v>
      </c>
      <c r="K39" s="10">
        <f t="shared" si="4"/>
        <v>14.738877630135438</v>
      </c>
    </row>
  </sheetData>
  <sheetProtection algorithmName="SHA-512" hashValue="nW7b90z/eq8uywofTXboa8Ffy2C6bicpvDRZqE2qDotFumusQv1LIX39ziihppJWN9SWOsWC7NdWdjbphsBOgA==" saltValue="1Ve5aeCROvqhi/mo96ALBg==" spinCount="100000" sheet="1" objects="1" scenarios="1"/>
  <mergeCells count="12">
    <mergeCell ref="H9:I9"/>
    <mergeCell ref="J9:K9"/>
    <mergeCell ref="A4:K4"/>
    <mergeCell ref="B5:K5"/>
    <mergeCell ref="B6:K6"/>
    <mergeCell ref="B7:K7"/>
    <mergeCell ref="A9:A10"/>
    <mergeCell ref="B9:B10"/>
    <mergeCell ref="C9:C10"/>
    <mergeCell ref="D9:E9"/>
    <mergeCell ref="F9:G9"/>
    <mergeCell ref="B8:K8"/>
  </mergeCells>
  <pageMargins left="0.7" right="0.7" top="0.75" bottom="0.75" header="0.3" footer="0.3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0123-5C3F-40E7-BE70-356681B2070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A279-5445-4AA7-AB25-7CE6E636C177}">
  <sheetPr>
    <pageSetUpPr fitToPage="1"/>
  </sheetPr>
  <dimension ref="A1:K18"/>
  <sheetViews>
    <sheetView topLeftCell="A2" workbookViewId="0">
      <selection activeCell="C10" sqref="C10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102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65</v>
      </c>
      <c r="C9" s="9" t="s">
        <v>68</v>
      </c>
      <c r="D9" s="2">
        <v>10</v>
      </c>
      <c r="E9" s="10">
        <f t="shared" ref="E9:E17" si="0">+E$1*D9/MAX(D$9:D$17)</f>
        <v>12.664961118569366</v>
      </c>
      <c r="F9" s="2">
        <v>40.299999999999997</v>
      </c>
      <c r="G9" s="10">
        <f t="shared" ref="G9:G17" si="1">+G$1*F9/MAX(F$9:F$17)</f>
        <v>300</v>
      </c>
      <c r="H9" s="2">
        <v>20</v>
      </c>
      <c r="I9" s="10">
        <f t="shared" ref="I9:I17" si="2">+I$1*H9/MAX(H$9:H$17)</f>
        <v>100</v>
      </c>
      <c r="J9" s="2">
        <f>+D9+F9+H9</f>
        <v>70.3</v>
      </c>
      <c r="K9" s="10">
        <f>+E9+G9+I9</f>
        <v>412.66496111856935</v>
      </c>
    </row>
    <row r="10" spans="1:11" x14ac:dyDescent="0.25">
      <c r="A10" s="2">
        <v>2</v>
      </c>
      <c r="B10" s="9" t="s">
        <v>55</v>
      </c>
      <c r="C10" s="9" t="s">
        <v>58</v>
      </c>
      <c r="D10" s="2">
        <v>337.5</v>
      </c>
      <c r="E10" s="10">
        <f t="shared" si="0"/>
        <v>427.44243775171606</v>
      </c>
      <c r="F10" s="2">
        <v>4.45</v>
      </c>
      <c r="G10" s="10">
        <f t="shared" si="1"/>
        <v>33.126550868486355</v>
      </c>
      <c r="H10" s="2">
        <v>40</v>
      </c>
      <c r="I10" s="10">
        <f t="shared" si="2"/>
        <v>200</v>
      </c>
      <c r="J10" s="2">
        <f t="shared" ref="J10:J17" si="3">+D10+F10+H10</f>
        <v>381.95</v>
      </c>
      <c r="K10" s="10">
        <f t="shared" ref="K10:K17" si="4">+E10+G10+I10</f>
        <v>660.56898862020239</v>
      </c>
    </row>
    <row r="11" spans="1:11" x14ac:dyDescent="0.25">
      <c r="A11" s="2">
        <v>3</v>
      </c>
      <c r="B11" s="9" t="s">
        <v>16</v>
      </c>
      <c r="C11" s="9" t="s">
        <v>61</v>
      </c>
      <c r="D11" s="2">
        <v>10</v>
      </c>
      <c r="E11" s="10">
        <f t="shared" si="0"/>
        <v>12.664961118569366</v>
      </c>
      <c r="F11" s="2">
        <v>0.65</v>
      </c>
      <c r="G11" s="10">
        <f t="shared" si="1"/>
        <v>4.838709677419355</v>
      </c>
      <c r="H11" s="2">
        <v>20</v>
      </c>
      <c r="I11" s="10">
        <f t="shared" si="2"/>
        <v>100</v>
      </c>
      <c r="J11" s="2">
        <f t="shared" si="3"/>
        <v>30.65</v>
      </c>
      <c r="K11" s="10">
        <f t="shared" si="4"/>
        <v>117.50367079598873</v>
      </c>
    </row>
    <row r="12" spans="1:11" x14ac:dyDescent="0.25">
      <c r="A12" s="2">
        <v>4</v>
      </c>
      <c r="B12" s="9" t="s">
        <v>18</v>
      </c>
      <c r="C12" s="9" t="s">
        <v>19</v>
      </c>
      <c r="D12" s="2">
        <v>104.94</v>
      </c>
      <c r="E12" s="10">
        <f t="shared" si="0"/>
        <v>132.90610197826692</v>
      </c>
      <c r="F12" s="2">
        <v>38.799999999999997</v>
      </c>
      <c r="G12" s="10">
        <f t="shared" si="1"/>
        <v>288.83374689826303</v>
      </c>
      <c r="H12" s="2">
        <v>0</v>
      </c>
      <c r="I12" s="10">
        <f t="shared" si="2"/>
        <v>0</v>
      </c>
      <c r="J12" s="2">
        <f t="shared" si="3"/>
        <v>143.74</v>
      </c>
      <c r="K12" s="10">
        <f t="shared" si="4"/>
        <v>421.73984887652995</v>
      </c>
    </row>
    <row r="13" spans="1:11" x14ac:dyDescent="0.25">
      <c r="A13" s="2">
        <v>5</v>
      </c>
      <c r="B13" s="9" t="s">
        <v>36</v>
      </c>
      <c r="C13" s="9" t="s">
        <v>72</v>
      </c>
      <c r="D13" s="2">
        <v>147.43</v>
      </c>
      <c r="E13" s="10">
        <f t="shared" si="0"/>
        <v>186.71952177106814</v>
      </c>
      <c r="F13" s="2">
        <v>1.4</v>
      </c>
      <c r="G13" s="10">
        <f t="shared" si="1"/>
        <v>10.421836228287843</v>
      </c>
      <c r="H13" s="2">
        <v>40</v>
      </c>
      <c r="I13" s="10">
        <f t="shared" si="2"/>
        <v>200</v>
      </c>
      <c r="J13" s="2">
        <f t="shared" si="3"/>
        <v>188.83</v>
      </c>
      <c r="K13" s="10">
        <f t="shared" si="4"/>
        <v>397.14135799935599</v>
      </c>
    </row>
    <row r="14" spans="1:11" x14ac:dyDescent="0.25">
      <c r="A14" s="2">
        <v>6</v>
      </c>
      <c r="B14" s="9" t="s">
        <v>20</v>
      </c>
      <c r="C14" s="9" t="s">
        <v>21</v>
      </c>
      <c r="D14" s="2">
        <v>394.79</v>
      </c>
      <c r="E14" s="10">
        <f t="shared" si="0"/>
        <v>500</v>
      </c>
      <c r="F14" s="2">
        <v>2.75</v>
      </c>
      <c r="G14" s="10">
        <f t="shared" si="1"/>
        <v>20.471464019851119</v>
      </c>
      <c r="H14" s="2">
        <v>30</v>
      </c>
      <c r="I14" s="10">
        <f t="shared" si="2"/>
        <v>150</v>
      </c>
      <c r="J14" s="2">
        <f t="shared" si="3"/>
        <v>427.54</v>
      </c>
      <c r="K14" s="10">
        <f t="shared" si="4"/>
        <v>670.47146401985117</v>
      </c>
    </row>
    <row r="15" spans="1:11" x14ac:dyDescent="0.25">
      <c r="A15" s="2">
        <v>7</v>
      </c>
      <c r="B15" s="9" t="s">
        <v>49</v>
      </c>
      <c r="C15" s="9" t="s">
        <v>83</v>
      </c>
      <c r="D15" s="2">
        <v>58.72</v>
      </c>
      <c r="E15" s="10">
        <f t="shared" si="0"/>
        <v>74.368651688239311</v>
      </c>
      <c r="F15" s="2">
        <v>7.2</v>
      </c>
      <c r="G15" s="10">
        <f t="shared" si="1"/>
        <v>53.598014888337474</v>
      </c>
      <c r="H15" s="2">
        <v>0</v>
      </c>
      <c r="I15" s="10">
        <f t="shared" si="2"/>
        <v>0</v>
      </c>
      <c r="J15" s="2">
        <f t="shared" si="3"/>
        <v>65.92</v>
      </c>
      <c r="K15" s="10">
        <f t="shared" si="4"/>
        <v>127.96666657657678</v>
      </c>
    </row>
    <row r="16" spans="1:11" x14ac:dyDescent="0.25">
      <c r="A16" s="2">
        <v>8</v>
      </c>
      <c r="B16" s="9" t="s">
        <v>53</v>
      </c>
      <c r="C16" s="9" t="s">
        <v>86</v>
      </c>
      <c r="D16" s="2">
        <v>211.6</v>
      </c>
      <c r="E16" s="10">
        <f t="shared" si="0"/>
        <v>267.99057726892778</v>
      </c>
      <c r="F16" s="2">
        <v>2.5</v>
      </c>
      <c r="G16" s="10">
        <f t="shared" si="1"/>
        <v>18.610421836228291</v>
      </c>
      <c r="H16" s="2">
        <v>0</v>
      </c>
      <c r="I16" s="10">
        <f t="shared" si="2"/>
        <v>0</v>
      </c>
      <c r="J16" s="2">
        <f t="shared" si="3"/>
        <v>214.1</v>
      </c>
      <c r="K16" s="10">
        <f t="shared" si="4"/>
        <v>286.60099910515606</v>
      </c>
    </row>
    <row r="17" spans="1:11" x14ac:dyDescent="0.25">
      <c r="A17" s="2">
        <v>9</v>
      </c>
      <c r="B17" s="9" t="s">
        <v>54</v>
      </c>
      <c r="C17" s="9" t="s">
        <v>87</v>
      </c>
      <c r="D17" s="2">
        <v>10</v>
      </c>
      <c r="E17" s="10">
        <f t="shared" si="0"/>
        <v>12.664961118569366</v>
      </c>
      <c r="F17" s="2">
        <v>1.3</v>
      </c>
      <c r="G17" s="10">
        <f t="shared" si="1"/>
        <v>9.67741935483871</v>
      </c>
      <c r="H17" s="2">
        <v>0</v>
      </c>
      <c r="I17" s="10">
        <f t="shared" si="2"/>
        <v>0</v>
      </c>
      <c r="J17" s="2">
        <f t="shared" si="3"/>
        <v>11.3</v>
      </c>
      <c r="K17" s="10">
        <f t="shared" si="4"/>
        <v>22.342380473408078</v>
      </c>
    </row>
    <row r="18" spans="1:11" x14ac:dyDescent="0.25">
      <c r="A18" s="3"/>
      <c r="F18" s="1"/>
    </row>
  </sheetData>
  <sheetProtection algorithmName="SHA-512" hashValue="dQ8NoBa8CJ9iaIbJ/Oc1ovOij6lS2VEyJS/3DTbSDzSVOpRAGvVhRWMTaKkf6Ii6C7tKEB8yQyYUOoXxHv85nw==" saltValue="ykKX6GUtOzHEFcIDwoKeS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6574-E600-47A2-8711-3F484539F7AB}">
  <sheetPr>
    <pageSetUpPr fitToPage="1"/>
  </sheetPr>
  <dimension ref="A1:K13"/>
  <sheetViews>
    <sheetView topLeftCell="A2" workbookViewId="0">
      <selection activeCell="G1" sqref="G1 F9:F13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101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55</v>
      </c>
      <c r="C9" s="9" t="s">
        <v>58</v>
      </c>
      <c r="D9" s="11">
        <v>337.5</v>
      </c>
      <c r="E9" s="10">
        <f>+E$1*D9/MAX(D$9:D$13)</f>
        <v>500</v>
      </c>
      <c r="F9" s="2">
        <v>4.45</v>
      </c>
      <c r="G9" s="10">
        <f>+G$1*F9/MAX(F$9:F$13)</f>
        <v>34.407216494845365</v>
      </c>
      <c r="H9" s="2">
        <v>40</v>
      </c>
      <c r="I9" s="10">
        <f>+I$1*H9/MAX(H$9:H$13)</f>
        <v>200</v>
      </c>
      <c r="J9" s="2">
        <f>+D9+F9+H9</f>
        <v>381.95</v>
      </c>
      <c r="K9" s="10">
        <f>+E9+G9+I9</f>
        <v>734.40721649484533</v>
      </c>
    </row>
    <row r="10" spans="1:11" x14ac:dyDescent="0.25">
      <c r="A10" s="2">
        <v>2</v>
      </c>
      <c r="B10" s="9" t="s">
        <v>31</v>
      </c>
      <c r="C10" s="9" t="s">
        <v>69</v>
      </c>
      <c r="D10" s="11">
        <v>122.28</v>
      </c>
      <c r="E10" s="10">
        <f>+E$1*D10/MAX(D$9:D$13)</f>
        <v>181.15555555555557</v>
      </c>
      <c r="F10" s="2">
        <v>6.5</v>
      </c>
      <c r="G10" s="10">
        <f>+G$1*F10/MAX(F$9:F$13)</f>
        <v>50.257731958762889</v>
      </c>
      <c r="H10" s="2">
        <v>20</v>
      </c>
      <c r="I10" s="10">
        <f>+I$1*H10/MAX(H$9:H$13)</f>
        <v>100</v>
      </c>
      <c r="J10" s="2">
        <f t="shared" ref="J10:J13" si="0">+D10+F10+H10</f>
        <v>148.78</v>
      </c>
      <c r="K10" s="10">
        <f t="shared" ref="K10:K13" si="1">+E10+G10+I10</f>
        <v>331.41328751431843</v>
      </c>
    </row>
    <row r="11" spans="1:11" x14ac:dyDescent="0.25">
      <c r="A11" s="2">
        <v>3</v>
      </c>
      <c r="B11" s="9" t="s">
        <v>16</v>
      </c>
      <c r="C11" s="9" t="s">
        <v>61</v>
      </c>
      <c r="D11" s="11">
        <v>10</v>
      </c>
      <c r="E11" s="10">
        <f>+E$1*D11/MAX(D$9:D$13)</f>
        <v>14.814814814814815</v>
      </c>
      <c r="F11" s="2">
        <v>0.65</v>
      </c>
      <c r="G11" s="10">
        <f>+G$1*F11/MAX(F$9:F$13)</f>
        <v>5.0257731958762895</v>
      </c>
      <c r="H11" s="2">
        <v>20</v>
      </c>
      <c r="I11" s="10">
        <f>+I$1*H11/MAX(H$9:H$13)</f>
        <v>100</v>
      </c>
      <c r="J11" s="2">
        <f t="shared" si="0"/>
        <v>30.65</v>
      </c>
      <c r="K11" s="10">
        <f t="shared" si="1"/>
        <v>119.84058801069111</v>
      </c>
    </row>
    <row r="12" spans="1:11" x14ac:dyDescent="0.25">
      <c r="A12" s="2">
        <v>4</v>
      </c>
      <c r="B12" s="9" t="s">
        <v>18</v>
      </c>
      <c r="C12" s="9" t="s">
        <v>19</v>
      </c>
      <c r="D12" s="11">
        <v>104.94</v>
      </c>
      <c r="E12" s="10">
        <f>+E$1*D12/MAX(D$9:D$13)</f>
        <v>155.46666666666667</v>
      </c>
      <c r="F12" s="2">
        <v>38.799999999999997</v>
      </c>
      <c r="G12" s="10">
        <f>+G$1*F12/MAX(F$9:F$13)</f>
        <v>300</v>
      </c>
      <c r="H12" s="2">
        <v>0</v>
      </c>
      <c r="I12" s="10">
        <f>+I$1*H12/MAX(H$9:H$13)</f>
        <v>0</v>
      </c>
      <c r="J12" s="2">
        <f t="shared" si="0"/>
        <v>143.74</v>
      </c>
      <c r="K12" s="10">
        <f t="shared" si="1"/>
        <v>455.4666666666667</v>
      </c>
    </row>
    <row r="13" spans="1:11" x14ac:dyDescent="0.25">
      <c r="A13" s="2">
        <v>5</v>
      </c>
      <c r="B13" s="9" t="s">
        <v>22</v>
      </c>
      <c r="C13" s="9" t="s">
        <v>23</v>
      </c>
      <c r="D13" s="11">
        <v>167.5</v>
      </c>
      <c r="E13" s="10">
        <f>+E$1*D13/MAX(D$9:D$13)</f>
        <v>248.14814814814815</v>
      </c>
      <c r="F13" s="2">
        <v>8.75</v>
      </c>
      <c r="G13" s="10">
        <f>+G$1*F13/MAX(F$9:F$13)</f>
        <v>67.654639175257742</v>
      </c>
      <c r="H13" s="2">
        <v>0</v>
      </c>
      <c r="I13" s="10">
        <f>+I$1*H13/MAX(H$9:H$13)</f>
        <v>0</v>
      </c>
      <c r="J13" s="2">
        <f t="shared" si="0"/>
        <v>176.25</v>
      </c>
      <c r="K13" s="10">
        <f t="shared" si="1"/>
        <v>315.80278732340588</v>
      </c>
    </row>
  </sheetData>
  <sheetProtection algorithmName="SHA-512" hashValue="9tU6L2l69RKFS7fFUIsUEnwbpy+RpAdI2Hl+uX4Y0SCvLUvFarQ/3jyU01LNwpNb1ZnbB8jhzFesiRw088GTmg==" saltValue="WFhmv+ZaA1P7SrucXB1UB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7510-AF62-4F91-B0C5-F438721E81C1}">
  <sheetPr>
    <pageSetUpPr fitToPage="1"/>
  </sheetPr>
  <dimension ref="A1:K40"/>
  <sheetViews>
    <sheetView topLeftCell="A2" zoomScaleNormal="100" workbookViewId="0">
      <selection activeCell="H10" sqref="H10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2.140625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>
        <v>2030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99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+E$1*D9/MAX(D$9:D$40)</f>
        <v>7.8233793869599912</v>
      </c>
      <c r="F9" s="2">
        <v>112</v>
      </c>
      <c r="G9" s="10">
        <f>+G$1*F9/MAX(F$9:F$40)</f>
        <v>129.20592193808884</v>
      </c>
      <c r="H9" s="2">
        <v>0</v>
      </c>
      <c r="I9" s="10">
        <f>+I$1*H9/MAX(H$9:H$40)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ref="E10:E40" si="0">+E$1*D10/MAX(D$9:D$40)</f>
        <v>110.04365445697924</v>
      </c>
      <c r="F10" s="2">
        <v>103.85</v>
      </c>
      <c r="G10" s="10">
        <f t="shared" ref="G10:G40" si="1">+G$1*F10/MAX(F$9:F$40)</f>
        <v>119.80388386848682</v>
      </c>
      <c r="H10" s="2">
        <v>30</v>
      </c>
      <c r="I10" s="10">
        <f t="shared" ref="I10:I40" si="2">+I$1*H10/MAX(H$9:H$40)</f>
        <v>150</v>
      </c>
      <c r="J10" s="2">
        <f t="shared" ref="J10:J40" si="3">+D10+F10+H10</f>
        <v>274.51</v>
      </c>
      <c r="K10" s="10">
        <f t="shared" ref="K10:K11" si="4">+E10+G10+I10</f>
        <v>379.84753832546608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100</v>
      </c>
      <c r="J11" s="2">
        <f t="shared" si="3"/>
        <v>47.53</v>
      </c>
      <c r="K11" s="10">
        <f t="shared" si="4"/>
        <v>122.24320754451389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200</v>
      </c>
      <c r="J12" s="2">
        <f t="shared" si="3"/>
        <v>389.9</v>
      </c>
      <c r="K12" s="10">
        <f t="shared" ref="K12:K40" si="5">+E12+G12+I12</f>
        <v>484.87863567940963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200</v>
      </c>
      <c r="J13" s="2">
        <f t="shared" si="3"/>
        <v>250.35</v>
      </c>
      <c r="K13" s="10">
        <f t="shared" si="5"/>
        <v>376.29743451729917</v>
      </c>
    </row>
    <row r="14" spans="1:11" x14ac:dyDescent="0.25">
      <c r="A14" s="2">
        <v>6</v>
      </c>
      <c r="B14" s="9" t="s">
        <v>65</v>
      </c>
      <c r="C14" s="9" t="s">
        <v>68</v>
      </c>
      <c r="D14" s="2">
        <v>10</v>
      </c>
      <c r="E14" s="10">
        <f t="shared" si="0"/>
        <v>7.8233793869599912</v>
      </c>
      <c r="F14" s="2">
        <v>40.299999999999997</v>
      </c>
      <c r="G14" s="10">
        <f t="shared" si="1"/>
        <v>46.491059411651605</v>
      </c>
      <c r="H14" s="2">
        <v>20</v>
      </c>
      <c r="I14" s="10">
        <f t="shared" si="2"/>
        <v>100</v>
      </c>
      <c r="J14" s="2">
        <f t="shared" si="3"/>
        <v>70.3</v>
      </c>
      <c r="K14" s="10">
        <f t="shared" si="5"/>
        <v>154.3144387986116</v>
      </c>
    </row>
    <row r="15" spans="1:11" x14ac:dyDescent="0.25">
      <c r="A15" s="2">
        <v>7</v>
      </c>
      <c r="B15" s="9" t="s">
        <v>30</v>
      </c>
      <c r="C15" s="9" t="s">
        <v>59</v>
      </c>
      <c r="D15" s="2">
        <v>106.27</v>
      </c>
      <c r="E15" s="10">
        <f t="shared" si="0"/>
        <v>83.139052745223822</v>
      </c>
      <c r="F15" s="2">
        <v>25</v>
      </c>
      <c r="G15" s="10">
        <f t="shared" si="1"/>
        <v>28.840607575466255</v>
      </c>
      <c r="H15" s="2">
        <v>0</v>
      </c>
      <c r="I15" s="10">
        <f t="shared" si="2"/>
        <v>0</v>
      </c>
      <c r="J15" s="2">
        <f t="shared" si="3"/>
        <v>131.26999999999998</v>
      </c>
      <c r="K15" s="10">
        <f t="shared" si="5"/>
        <v>111.97966032069007</v>
      </c>
    </row>
    <row r="16" spans="1:11" x14ac:dyDescent="0.25">
      <c r="A16" s="2">
        <v>8</v>
      </c>
      <c r="B16" s="9" t="s">
        <v>31</v>
      </c>
      <c r="C16" s="9" t="s">
        <v>69</v>
      </c>
      <c r="D16" s="2">
        <v>122.28</v>
      </c>
      <c r="E16" s="10">
        <f t="shared" si="0"/>
        <v>95.664283143746772</v>
      </c>
      <c r="F16" s="2">
        <v>6.5</v>
      </c>
      <c r="G16" s="10">
        <f t="shared" si="1"/>
        <v>7.4985579696212268</v>
      </c>
      <c r="H16" s="2">
        <v>20</v>
      </c>
      <c r="I16" s="10">
        <f t="shared" si="2"/>
        <v>100</v>
      </c>
      <c r="J16" s="2">
        <f t="shared" si="3"/>
        <v>148.78</v>
      </c>
      <c r="K16" s="10">
        <f t="shared" si="5"/>
        <v>203.16284111336802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5"/>
        <v>258.08816445261522</v>
      </c>
    </row>
    <row r="18" spans="1:11" x14ac:dyDescent="0.25">
      <c r="A18" s="2">
        <v>10</v>
      </c>
      <c r="B18" s="9" t="s">
        <v>88</v>
      </c>
      <c r="C18" s="9" t="s">
        <v>89</v>
      </c>
      <c r="D18" s="2">
        <v>119.03</v>
      </c>
      <c r="E18" s="10">
        <f t="shared" si="0"/>
        <v>93.121684842984777</v>
      </c>
      <c r="F18" s="2">
        <v>70.25</v>
      </c>
      <c r="G18" s="10">
        <f t="shared" si="1"/>
        <v>81.042107287060176</v>
      </c>
      <c r="H18" s="2">
        <v>0</v>
      </c>
      <c r="I18" s="10">
        <f t="shared" si="2"/>
        <v>0</v>
      </c>
      <c r="J18" s="2">
        <f t="shared" si="3"/>
        <v>189.28</v>
      </c>
      <c r="K18" s="10">
        <f t="shared" si="5"/>
        <v>174.16379213004495</v>
      </c>
    </row>
    <row r="19" spans="1:11" x14ac:dyDescent="0.25">
      <c r="A19" s="2">
        <v>11</v>
      </c>
      <c r="B19" s="9" t="s">
        <v>34</v>
      </c>
      <c r="C19" s="9" t="s">
        <v>71</v>
      </c>
      <c r="D19" s="2">
        <v>10</v>
      </c>
      <c r="E19" s="10">
        <f t="shared" si="0"/>
        <v>7.8233793869599912</v>
      </c>
      <c r="F19" s="2">
        <v>30</v>
      </c>
      <c r="G19" s="10">
        <f t="shared" si="1"/>
        <v>34.608729090559507</v>
      </c>
      <c r="H19" s="2">
        <v>20</v>
      </c>
      <c r="I19" s="10">
        <f t="shared" si="2"/>
        <v>100</v>
      </c>
      <c r="J19" s="2">
        <f t="shared" si="3"/>
        <v>60</v>
      </c>
      <c r="K19" s="10">
        <f t="shared" si="5"/>
        <v>142.43210847751951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5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5"/>
        <v>316.95515632617725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5"/>
        <v>370.70546885145637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5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5"/>
        <v>203.00367287280216</v>
      </c>
    </row>
    <row r="25" spans="1:11" x14ac:dyDescent="0.25">
      <c r="A25" s="2">
        <v>17</v>
      </c>
      <c r="B25" s="9" t="s">
        <v>20</v>
      </c>
      <c r="C25" s="9" t="s">
        <v>21</v>
      </c>
      <c r="D25" s="2">
        <v>394.79</v>
      </c>
      <c r="E25" s="10">
        <f t="shared" si="0"/>
        <v>308.85919481779348</v>
      </c>
      <c r="F25" s="2">
        <v>2.75</v>
      </c>
      <c r="G25" s="10">
        <f t="shared" si="1"/>
        <v>3.172466833301288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5"/>
        <v>462.03166165109479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5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5"/>
        <v>424.46805630562409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5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100</v>
      </c>
      <c r="J29" s="2">
        <f t="shared" si="3"/>
        <v>123.6</v>
      </c>
      <c r="K29" s="10">
        <f t="shared" si="5"/>
        <v>206.39050481392644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100</v>
      </c>
      <c r="J30" s="2">
        <f t="shared" si="3"/>
        <v>273.8</v>
      </c>
      <c r="K30" s="10">
        <f t="shared" si="5"/>
        <v>299.96825702547062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5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188.25</v>
      </c>
      <c r="G32" s="10">
        <f t="shared" si="1"/>
        <v>217.1697750432609</v>
      </c>
      <c r="H32" s="2">
        <v>0</v>
      </c>
      <c r="I32" s="10">
        <f t="shared" si="2"/>
        <v>0</v>
      </c>
      <c r="J32" s="2">
        <f t="shared" si="3"/>
        <v>225.54</v>
      </c>
      <c r="K32" s="10">
        <f t="shared" si="5"/>
        <v>246.3431567772347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5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5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5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5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5"/>
        <v>40.374256751506465</v>
      </c>
    </row>
    <row r="38" spans="1:11" x14ac:dyDescent="0.25">
      <c r="A38" s="2">
        <v>30</v>
      </c>
      <c r="B38" s="9" t="s">
        <v>52</v>
      </c>
      <c r="C38" s="9" t="s">
        <v>85</v>
      </c>
      <c r="D38" s="2">
        <v>0</v>
      </c>
      <c r="E38" s="10">
        <f t="shared" si="0"/>
        <v>0</v>
      </c>
      <c r="F38" s="2">
        <v>0.65</v>
      </c>
      <c r="G38" s="10">
        <f t="shared" si="1"/>
        <v>0.74985579696212268</v>
      </c>
      <c r="H38" s="2">
        <v>0</v>
      </c>
      <c r="I38" s="10">
        <f t="shared" si="2"/>
        <v>0</v>
      </c>
      <c r="J38" s="2">
        <f t="shared" si="3"/>
        <v>0.65</v>
      </c>
      <c r="K38" s="10">
        <f t="shared" si="5"/>
        <v>0.74985579696212268</v>
      </c>
    </row>
    <row r="39" spans="1:11" x14ac:dyDescent="0.25">
      <c r="A39" s="2">
        <v>31</v>
      </c>
      <c r="B39" s="9" t="s">
        <v>53</v>
      </c>
      <c r="C39" s="9" t="s">
        <v>86</v>
      </c>
      <c r="D39" s="2">
        <v>211.6</v>
      </c>
      <c r="E39" s="10">
        <f t="shared" si="0"/>
        <v>165.54270782807342</v>
      </c>
      <c r="F39" s="2">
        <v>2.5</v>
      </c>
      <c r="G39" s="10">
        <f t="shared" si="1"/>
        <v>2.8840607575466257</v>
      </c>
      <c r="H39" s="2">
        <v>0</v>
      </c>
      <c r="I39" s="10">
        <f t="shared" si="2"/>
        <v>0</v>
      </c>
      <c r="J39" s="2">
        <f t="shared" si="3"/>
        <v>214.1</v>
      </c>
      <c r="K39" s="10">
        <f t="shared" si="5"/>
        <v>168.42676858562004</v>
      </c>
    </row>
    <row r="40" spans="1:11" x14ac:dyDescent="0.25">
      <c r="A40" s="2">
        <v>32</v>
      </c>
      <c r="B40" s="9" t="s">
        <v>54</v>
      </c>
      <c r="C40" s="9" t="s">
        <v>87</v>
      </c>
      <c r="D40" s="2">
        <v>10</v>
      </c>
      <c r="E40" s="10">
        <f t="shared" si="0"/>
        <v>7.8233793869599912</v>
      </c>
      <c r="F40" s="2">
        <v>1.3</v>
      </c>
      <c r="G40" s="10">
        <f t="shared" si="1"/>
        <v>1.4997115939242454</v>
      </c>
      <c r="H40" s="2">
        <v>0</v>
      </c>
      <c r="I40" s="10">
        <f t="shared" si="2"/>
        <v>0</v>
      </c>
      <c r="J40" s="2">
        <f t="shared" si="3"/>
        <v>11.3</v>
      </c>
      <c r="K40" s="10">
        <f t="shared" si="5"/>
        <v>9.3230909808842366</v>
      </c>
    </row>
  </sheetData>
  <sheetProtection algorithmName="SHA-512" hashValue="+xruAKjoj11O7sgcPMYC5YZRBq4a6XO/v8UKM13sKqyP4anOLAB62YJFkq+QId6ciJ+g/iDKWr3VLXMPLhLqBQ==" saltValue="cSWrtf/ySH9gCwT4Giv9h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7C23-B6A9-4524-8AF0-68664FBB0236}">
  <sheetPr>
    <pageSetUpPr fitToPage="1"/>
  </sheetPr>
  <dimension ref="A1:K39"/>
  <sheetViews>
    <sheetView topLeftCell="A2" zoomScaleNormal="100" workbookViewId="0">
      <selection activeCell="H22" sqref="H2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13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>+E$1*D9/MAX(D$9:D$39)</f>
        <v>110.04365445697924</v>
      </c>
      <c r="F9" s="2">
        <v>103.85</v>
      </c>
      <c r="G9" s="10">
        <f t="shared" ref="G9:G39" si="0">+G$1*F9/MAX(F$9:F$39)</f>
        <v>165.67402286625895</v>
      </c>
      <c r="H9" s="2">
        <v>30</v>
      </c>
      <c r="I9" s="10">
        <f t="shared" ref="I9:I39" si="1">+I$1*H9/MAX(H$9:H$39)</f>
        <v>120</v>
      </c>
      <c r="J9" s="2">
        <f>+D9+F9+H9</f>
        <v>274.51</v>
      </c>
      <c r="K9" s="10">
        <f>+E9+G9+I9</f>
        <v>395.71767732323821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ref="E10:E39" si="2">+E$1*D10/MAX(D$9:D$39)</f>
        <v>20.051321368778456</v>
      </c>
      <c r="F10" s="2">
        <v>1.9</v>
      </c>
      <c r="G10" s="10">
        <f t="shared" si="0"/>
        <v>3.0311087476734908</v>
      </c>
      <c r="H10" s="2">
        <v>20</v>
      </c>
      <c r="I10" s="10">
        <f t="shared" si="1"/>
        <v>80</v>
      </c>
      <c r="J10" s="2">
        <f t="shared" ref="J10:J39" si="3">+D10+F10+H10</f>
        <v>47.53</v>
      </c>
      <c r="K10" s="10">
        <f t="shared" ref="K10:K39" si="4">+E10+G10+I10</f>
        <v>103.08243011645195</v>
      </c>
    </row>
    <row r="11" spans="1:11" x14ac:dyDescent="0.25">
      <c r="A11" s="2">
        <v>3</v>
      </c>
      <c r="B11" s="9" t="s">
        <v>28</v>
      </c>
      <c r="C11" s="9" t="s">
        <v>66</v>
      </c>
      <c r="D11" s="2">
        <v>319.89999999999998</v>
      </c>
      <c r="E11" s="10">
        <f t="shared" si="2"/>
        <v>250.26990658885012</v>
      </c>
      <c r="F11" s="2">
        <v>30</v>
      </c>
      <c r="G11" s="10">
        <f t="shared" si="0"/>
        <v>47.859611805370911</v>
      </c>
      <c r="H11" s="2">
        <v>40</v>
      </c>
      <c r="I11" s="10">
        <f t="shared" si="1"/>
        <v>160</v>
      </c>
      <c r="J11" s="2">
        <f t="shared" si="3"/>
        <v>389.9</v>
      </c>
      <c r="K11" s="10">
        <f t="shared" si="4"/>
        <v>458.12951839422101</v>
      </c>
    </row>
    <row r="12" spans="1:11" x14ac:dyDescent="0.25">
      <c r="A12" s="2">
        <v>4</v>
      </c>
      <c r="B12" s="9" t="s">
        <v>29</v>
      </c>
      <c r="C12" s="9" t="s">
        <v>67</v>
      </c>
      <c r="D12" s="2">
        <v>178.75</v>
      </c>
      <c r="E12" s="10">
        <f t="shared" si="2"/>
        <v>139.84290654190983</v>
      </c>
      <c r="F12" s="2">
        <v>31.6</v>
      </c>
      <c r="G12" s="10">
        <f t="shared" si="0"/>
        <v>50.412124434990687</v>
      </c>
      <c r="H12" s="2">
        <v>40</v>
      </c>
      <c r="I12" s="10">
        <f t="shared" si="1"/>
        <v>160</v>
      </c>
      <c r="J12" s="2">
        <f t="shared" si="3"/>
        <v>250.35</v>
      </c>
      <c r="K12" s="10">
        <f t="shared" si="4"/>
        <v>350.25503097690051</v>
      </c>
    </row>
    <row r="13" spans="1:11" x14ac:dyDescent="0.25">
      <c r="A13" s="2">
        <v>5</v>
      </c>
      <c r="B13" s="9" t="s">
        <v>65</v>
      </c>
      <c r="C13" s="9" t="s">
        <v>68</v>
      </c>
      <c r="D13" s="2">
        <v>10</v>
      </c>
      <c r="E13" s="10">
        <f t="shared" si="2"/>
        <v>7.8233793869599912</v>
      </c>
      <c r="F13" s="2">
        <v>40.299999999999997</v>
      </c>
      <c r="G13" s="10">
        <f t="shared" si="0"/>
        <v>64.291411858548258</v>
      </c>
      <c r="H13" s="2">
        <v>20</v>
      </c>
      <c r="I13" s="10">
        <f t="shared" si="1"/>
        <v>80</v>
      </c>
      <c r="J13" s="2">
        <f t="shared" si="3"/>
        <v>70.3</v>
      </c>
      <c r="K13" s="10">
        <f t="shared" si="4"/>
        <v>152.11479124550823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2"/>
        <v>83.139052745223822</v>
      </c>
      <c r="F14" s="2">
        <v>25</v>
      </c>
      <c r="G14" s="10">
        <f t="shared" si="0"/>
        <v>39.883009837809091</v>
      </c>
      <c r="H14" s="2">
        <v>0</v>
      </c>
      <c r="I14" s="10">
        <f t="shared" si="1"/>
        <v>0</v>
      </c>
      <c r="J14" s="2">
        <f t="shared" si="3"/>
        <v>131.26999999999998</v>
      </c>
      <c r="K14" s="10">
        <f t="shared" si="4"/>
        <v>123.02206258303292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2"/>
        <v>95.664283143746772</v>
      </c>
      <c r="F15" s="2">
        <v>6.5</v>
      </c>
      <c r="G15" s="10">
        <f t="shared" si="0"/>
        <v>10.369582557830364</v>
      </c>
      <c r="H15" s="2">
        <v>20</v>
      </c>
      <c r="I15" s="10">
        <f t="shared" si="1"/>
        <v>80</v>
      </c>
      <c r="J15" s="2">
        <f t="shared" si="3"/>
        <v>148.78</v>
      </c>
      <c r="K15" s="10">
        <f t="shared" si="4"/>
        <v>186.03386570157716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2"/>
        <v>215.92527108009574</v>
      </c>
      <c r="F16" s="2">
        <v>89.85</v>
      </c>
      <c r="G16" s="10">
        <f t="shared" si="0"/>
        <v>143.33953735708587</v>
      </c>
      <c r="H16" s="2">
        <v>50</v>
      </c>
      <c r="I16" s="10">
        <f t="shared" si="1"/>
        <v>200</v>
      </c>
      <c r="J16" s="2">
        <f t="shared" si="3"/>
        <v>415.85</v>
      </c>
      <c r="K16" s="10">
        <f t="shared" si="4"/>
        <v>559.26480843718161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2"/>
        <v>229.42060052260175</v>
      </c>
      <c r="F17" s="2">
        <v>24.85</v>
      </c>
      <c r="G17" s="10">
        <f t="shared" si="0"/>
        <v>39.643711778782233</v>
      </c>
      <c r="H17" s="2">
        <v>0</v>
      </c>
      <c r="I17" s="10">
        <f t="shared" si="1"/>
        <v>0</v>
      </c>
      <c r="J17" s="2">
        <f t="shared" si="3"/>
        <v>318.10000000000002</v>
      </c>
      <c r="K17" s="10">
        <f t="shared" si="4"/>
        <v>269.06431230138401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2"/>
        <v>7.8233793869599912</v>
      </c>
      <c r="F18" s="2">
        <v>30</v>
      </c>
      <c r="G18" s="10">
        <f t="shared" si="0"/>
        <v>47.859611805370911</v>
      </c>
      <c r="H18" s="2">
        <v>20</v>
      </c>
      <c r="I18" s="10">
        <f t="shared" si="1"/>
        <v>80</v>
      </c>
      <c r="J18" s="2">
        <f t="shared" si="3"/>
        <v>60</v>
      </c>
      <c r="K18" s="10">
        <f t="shared" si="4"/>
        <v>135.68299119233092</v>
      </c>
    </row>
    <row r="19" spans="1:11" x14ac:dyDescent="0.25">
      <c r="A19" s="2">
        <v>11</v>
      </c>
      <c r="B19" s="9" t="s">
        <v>36</v>
      </c>
      <c r="C19" s="9" t="s">
        <v>72</v>
      </c>
      <c r="D19" s="2">
        <v>147.43</v>
      </c>
      <c r="E19" s="10">
        <f t="shared" si="2"/>
        <v>115.34008230195114</v>
      </c>
      <c r="F19" s="2">
        <v>1.4</v>
      </c>
      <c r="G19" s="10">
        <f t="shared" si="0"/>
        <v>2.2334485509173092</v>
      </c>
      <c r="H19" s="2">
        <v>40</v>
      </c>
      <c r="I19" s="10">
        <f t="shared" si="1"/>
        <v>160</v>
      </c>
      <c r="J19" s="2">
        <f t="shared" si="3"/>
        <v>188.83</v>
      </c>
      <c r="K19" s="10">
        <f t="shared" si="4"/>
        <v>277.57353085286843</v>
      </c>
    </row>
    <row r="20" spans="1:11" x14ac:dyDescent="0.25">
      <c r="A20" s="2">
        <v>12</v>
      </c>
      <c r="B20" s="9" t="s">
        <v>37</v>
      </c>
      <c r="C20" s="9" t="s">
        <v>73</v>
      </c>
      <c r="D20" s="2">
        <v>166.22</v>
      </c>
      <c r="E20" s="10">
        <f t="shared" si="2"/>
        <v>130.04021217004896</v>
      </c>
      <c r="F20" s="2">
        <v>35.25</v>
      </c>
      <c r="G20" s="10">
        <f t="shared" si="0"/>
        <v>56.235043871310815</v>
      </c>
      <c r="H20" s="2">
        <v>40</v>
      </c>
      <c r="I20" s="10">
        <f t="shared" si="1"/>
        <v>160</v>
      </c>
      <c r="J20" s="2">
        <f t="shared" si="3"/>
        <v>241.47</v>
      </c>
      <c r="K20" s="10">
        <f t="shared" si="4"/>
        <v>346.27525604135974</v>
      </c>
    </row>
    <row r="21" spans="1:11" x14ac:dyDescent="0.25">
      <c r="A21" s="2">
        <v>13</v>
      </c>
      <c r="B21" s="9" t="s">
        <v>38</v>
      </c>
      <c r="C21" s="9" t="s">
        <v>74</v>
      </c>
      <c r="D21" s="2">
        <v>55.7</v>
      </c>
      <c r="E21" s="10">
        <f t="shared" si="2"/>
        <v>43.576223185367148</v>
      </c>
      <c r="F21" s="2">
        <v>5.75</v>
      </c>
      <c r="G21" s="10">
        <f t="shared" si="0"/>
        <v>9.1730922626960911</v>
      </c>
      <c r="H21" s="2">
        <v>0</v>
      </c>
      <c r="I21" s="10">
        <f t="shared" si="1"/>
        <v>0</v>
      </c>
      <c r="J21" s="2">
        <f t="shared" si="3"/>
        <v>61.45</v>
      </c>
      <c r="K21" s="10">
        <f t="shared" si="4"/>
        <v>52.749315448063243</v>
      </c>
    </row>
    <row r="22" spans="1:11" x14ac:dyDescent="0.25">
      <c r="A22" s="2">
        <v>14</v>
      </c>
      <c r="B22" s="9" t="s">
        <v>39</v>
      </c>
      <c r="C22" s="9" t="s">
        <v>75</v>
      </c>
      <c r="D22" s="2">
        <v>51.96</v>
      </c>
      <c r="E22" s="10">
        <f t="shared" si="2"/>
        <v>40.650279294644115</v>
      </c>
      <c r="F22" s="2">
        <v>54.05</v>
      </c>
      <c r="G22" s="10">
        <f t="shared" si="0"/>
        <v>86.227067269343252</v>
      </c>
      <c r="H22" s="2">
        <v>20</v>
      </c>
      <c r="I22" s="10">
        <f t="shared" si="1"/>
        <v>80</v>
      </c>
      <c r="J22" s="2">
        <f t="shared" si="3"/>
        <v>126.00999999999999</v>
      </c>
      <c r="K22" s="10">
        <f t="shared" si="4"/>
        <v>206.87734656398737</v>
      </c>
    </row>
    <row r="23" spans="1:11" x14ac:dyDescent="0.25">
      <c r="A23" s="2">
        <v>15</v>
      </c>
      <c r="B23" s="9" t="s">
        <v>20</v>
      </c>
      <c r="C23" s="9" t="s">
        <v>21</v>
      </c>
      <c r="D23" s="2">
        <v>394.79</v>
      </c>
      <c r="E23" s="10">
        <f t="shared" si="2"/>
        <v>308.85919481779348</v>
      </c>
      <c r="F23" s="2">
        <v>2.75</v>
      </c>
      <c r="G23" s="10">
        <f t="shared" si="0"/>
        <v>4.3871310821589997</v>
      </c>
      <c r="H23" s="2">
        <v>30</v>
      </c>
      <c r="I23" s="10">
        <f t="shared" si="1"/>
        <v>120</v>
      </c>
      <c r="J23" s="2">
        <f t="shared" si="3"/>
        <v>427.54</v>
      </c>
      <c r="K23" s="10">
        <f t="shared" si="4"/>
        <v>433.24632589995247</v>
      </c>
    </row>
    <row r="24" spans="1:11" x14ac:dyDescent="0.25">
      <c r="A24" s="2">
        <v>16</v>
      </c>
      <c r="B24" s="9" t="s">
        <v>40</v>
      </c>
      <c r="C24" s="9" t="s">
        <v>62</v>
      </c>
      <c r="D24" s="2">
        <v>33.43</v>
      </c>
      <c r="E24" s="10">
        <f t="shared" si="2"/>
        <v>26.15355729060725</v>
      </c>
      <c r="F24" s="2">
        <v>3.8</v>
      </c>
      <c r="G24" s="10">
        <f t="shared" si="0"/>
        <v>6.0622174953469816</v>
      </c>
      <c r="H24" s="2">
        <v>0</v>
      </c>
      <c r="I24" s="10">
        <f t="shared" si="1"/>
        <v>0</v>
      </c>
      <c r="J24" s="2">
        <f t="shared" si="3"/>
        <v>37.229999999999997</v>
      </c>
      <c r="K24" s="10">
        <f t="shared" si="4"/>
        <v>32.215774785954231</v>
      </c>
    </row>
    <row r="25" spans="1:11" x14ac:dyDescent="0.25">
      <c r="A25" s="2">
        <v>17</v>
      </c>
      <c r="B25" s="9" t="s">
        <v>24</v>
      </c>
      <c r="C25" s="9" t="s">
        <v>25</v>
      </c>
      <c r="D25" s="2">
        <v>223.07</v>
      </c>
      <c r="E25" s="10">
        <f t="shared" si="2"/>
        <v>174.51612398491653</v>
      </c>
      <c r="F25" s="2">
        <v>43.3</v>
      </c>
      <c r="G25" s="10">
        <f t="shared" si="0"/>
        <v>69.077373039085344</v>
      </c>
      <c r="H25" s="2">
        <v>40</v>
      </c>
      <c r="I25" s="10">
        <f t="shared" si="1"/>
        <v>160</v>
      </c>
      <c r="J25" s="2">
        <f t="shared" si="3"/>
        <v>306.37</v>
      </c>
      <c r="K25" s="10">
        <f t="shared" si="4"/>
        <v>403.59349702400186</v>
      </c>
    </row>
    <row r="26" spans="1:11" x14ac:dyDescent="0.25">
      <c r="A26" s="2">
        <v>18</v>
      </c>
      <c r="B26" s="9" t="s">
        <v>41</v>
      </c>
      <c r="C26" s="9" t="s">
        <v>76</v>
      </c>
      <c r="D26" s="2">
        <v>260.32</v>
      </c>
      <c r="E26" s="10">
        <f t="shared" si="2"/>
        <v>203.65821220134248</v>
      </c>
      <c r="F26" s="2">
        <v>30.6</v>
      </c>
      <c r="G26" s="10">
        <f t="shared" si="0"/>
        <v>48.816804041478328</v>
      </c>
      <c r="H26" s="2">
        <v>0</v>
      </c>
      <c r="I26" s="10">
        <f t="shared" si="1"/>
        <v>0</v>
      </c>
      <c r="J26" s="2">
        <f t="shared" si="3"/>
        <v>290.92</v>
      </c>
      <c r="K26" s="10">
        <f t="shared" si="4"/>
        <v>252.4750162428208</v>
      </c>
    </row>
    <row r="27" spans="1:11" x14ac:dyDescent="0.25">
      <c r="A27" s="2">
        <v>19</v>
      </c>
      <c r="B27" s="9" t="s">
        <v>42</v>
      </c>
      <c r="C27" s="9" t="s">
        <v>77</v>
      </c>
      <c r="D27" s="2">
        <v>35.35</v>
      </c>
      <c r="E27" s="10">
        <f t="shared" si="2"/>
        <v>27.65564613290357</v>
      </c>
      <c r="F27" s="2">
        <v>68.25</v>
      </c>
      <c r="G27" s="10">
        <f t="shared" si="0"/>
        <v>108.88061685721881</v>
      </c>
      <c r="H27" s="2">
        <v>20</v>
      </c>
      <c r="I27" s="10">
        <f t="shared" si="1"/>
        <v>80</v>
      </c>
      <c r="J27" s="2">
        <f t="shared" si="3"/>
        <v>123.6</v>
      </c>
      <c r="K27" s="10">
        <f t="shared" si="4"/>
        <v>216.5362629901224</v>
      </c>
    </row>
    <row r="28" spans="1:11" x14ac:dyDescent="0.25">
      <c r="A28" s="2">
        <v>20</v>
      </c>
      <c r="B28" s="9" t="s">
        <v>43</v>
      </c>
      <c r="C28" s="9" t="s">
        <v>63</v>
      </c>
      <c r="D28" s="2">
        <v>250</v>
      </c>
      <c r="E28" s="10">
        <f t="shared" si="2"/>
        <v>195.58448467399978</v>
      </c>
      <c r="F28" s="2">
        <v>3.8</v>
      </c>
      <c r="G28" s="10">
        <f t="shared" si="0"/>
        <v>6.0622174953469816</v>
      </c>
      <c r="H28" s="2">
        <v>20</v>
      </c>
      <c r="I28" s="10">
        <f t="shared" si="1"/>
        <v>80</v>
      </c>
      <c r="J28" s="2">
        <f t="shared" si="3"/>
        <v>273.8</v>
      </c>
      <c r="K28" s="10">
        <f t="shared" si="4"/>
        <v>281.64670216934678</v>
      </c>
    </row>
    <row r="29" spans="1:11" x14ac:dyDescent="0.25">
      <c r="A29" s="2">
        <v>21</v>
      </c>
      <c r="B29" s="9" t="s">
        <v>44</v>
      </c>
      <c r="C29" s="9" t="s">
        <v>78</v>
      </c>
      <c r="D29" s="2">
        <v>51.15</v>
      </c>
      <c r="E29" s="10">
        <f t="shared" si="2"/>
        <v>40.016585564300357</v>
      </c>
      <c r="F29" s="2">
        <v>5</v>
      </c>
      <c r="G29" s="10">
        <f t="shared" si="0"/>
        <v>7.9766019675618178</v>
      </c>
      <c r="H29" s="2">
        <v>0</v>
      </c>
      <c r="I29" s="10">
        <f t="shared" si="1"/>
        <v>0</v>
      </c>
      <c r="J29" s="2">
        <f t="shared" si="3"/>
        <v>56.15</v>
      </c>
      <c r="K29" s="10">
        <f t="shared" si="4"/>
        <v>47.993187531862176</v>
      </c>
    </row>
    <row r="30" spans="1:11" x14ac:dyDescent="0.25">
      <c r="A30" s="2">
        <v>22</v>
      </c>
      <c r="B30" s="9" t="s">
        <v>45</v>
      </c>
      <c r="C30" s="9" t="s">
        <v>79</v>
      </c>
      <c r="D30" s="2">
        <v>37.29</v>
      </c>
      <c r="E30" s="10">
        <f t="shared" si="2"/>
        <v>29.173381733973805</v>
      </c>
      <c r="F30" s="2">
        <v>188.05</v>
      </c>
      <c r="G30" s="10">
        <f t="shared" si="0"/>
        <v>300</v>
      </c>
      <c r="H30" s="2">
        <v>0</v>
      </c>
      <c r="I30" s="10">
        <f t="shared" si="1"/>
        <v>0</v>
      </c>
      <c r="J30" s="2">
        <f t="shared" si="3"/>
        <v>225.34</v>
      </c>
      <c r="K30" s="10">
        <f t="shared" si="4"/>
        <v>329.17338173397383</v>
      </c>
    </row>
    <row r="31" spans="1:11" x14ac:dyDescent="0.25">
      <c r="A31" s="2">
        <v>23</v>
      </c>
      <c r="B31" s="9" t="s">
        <v>46</v>
      </c>
      <c r="C31" s="9" t="s">
        <v>80</v>
      </c>
      <c r="D31" s="2">
        <v>639.11</v>
      </c>
      <c r="E31" s="10">
        <f t="shared" si="2"/>
        <v>500</v>
      </c>
      <c r="F31" s="2">
        <v>54.6</v>
      </c>
      <c r="G31" s="10">
        <f t="shared" si="0"/>
        <v>87.104493485775052</v>
      </c>
      <c r="H31" s="2">
        <v>0</v>
      </c>
      <c r="I31" s="10">
        <f t="shared" si="1"/>
        <v>0</v>
      </c>
      <c r="J31" s="2">
        <f t="shared" si="3"/>
        <v>693.71</v>
      </c>
      <c r="K31" s="10">
        <f t="shared" si="4"/>
        <v>587.10449348577504</v>
      </c>
    </row>
    <row r="32" spans="1:11" x14ac:dyDescent="0.25">
      <c r="A32" s="2">
        <v>24</v>
      </c>
      <c r="B32" s="9" t="s">
        <v>47</v>
      </c>
      <c r="C32" s="9" t="s">
        <v>81</v>
      </c>
      <c r="D32" s="2">
        <v>46.48</v>
      </c>
      <c r="E32" s="10">
        <f t="shared" si="2"/>
        <v>36.363067390590039</v>
      </c>
      <c r="F32" s="2">
        <v>62.5</v>
      </c>
      <c r="G32" s="10">
        <f t="shared" si="0"/>
        <v>99.707524594522724</v>
      </c>
      <c r="H32" s="2">
        <v>0</v>
      </c>
      <c r="I32" s="10">
        <f t="shared" si="1"/>
        <v>0</v>
      </c>
      <c r="J32" s="2">
        <f t="shared" si="3"/>
        <v>108.97999999999999</v>
      </c>
      <c r="K32" s="10">
        <f t="shared" si="4"/>
        <v>136.07059198511277</v>
      </c>
    </row>
    <row r="33" spans="1:11" x14ac:dyDescent="0.25">
      <c r="A33" s="2">
        <v>25</v>
      </c>
      <c r="B33" s="9" t="s">
        <v>48</v>
      </c>
      <c r="C33" s="9" t="s">
        <v>82</v>
      </c>
      <c r="D33" s="2">
        <v>76.36</v>
      </c>
      <c r="E33" s="10">
        <f t="shared" si="2"/>
        <v>59.73932499882649</v>
      </c>
      <c r="F33" s="2">
        <v>0</v>
      </c>
      <c r="G33" s="10">
        <f t="shared" si="0"/>
        <v>0</v>
      </c>
      <c r="H33" s="2">
        <v>0</v>
      </c>
      <c r="I33" s="10">
        <f t="shared" si="1"/>
        <v>0</v>
      </c>
      <c r="J33" s="2">
        <f t="shared" si="3"/>
        <v>76.36</v>
      </c>
      <c r="K33" s="10">
        <f t="shared" si="4"/>
        <v>59.73932499882649</v>
      </c>
    </row>
    <row r="34" spans="1:11" x14ac:dyDescent="0.25">
      <c r="A34" s="2">
        <v>26</v>
      </c>
      <c r="B34" s="9" t="s">
        <v>49</v>
      </c>
      <c r="C34" s="9" t="s">
        <v>83</v>
      </c>
      <c r="D34" s="2">
        <v>58.72</v>
      </c>
      <c r="E34" s="10">
        <f t="shared" si="2"/>
        <v>45.938883760229068</v>
      </c>
      <c r="F34" s="2">
        <v>7.2</v>
      </c>
      <c r="G34" s="10">
        <f t="shared" si="0"/>
        <v>11.486306833289019</v>
      </c>
      <c r="H34" s="2">
        <v>0</v>
      </c>
      <c r="I34" s="10">
        <f t="shared" si="1"/>
        <v>0</v>
      </c>
      <c r="J34" s="2">
        <f t="shared" si="3"/>
        <v>65.92</v>
      </c>
      <c r="K34" s="10">
        <f t="shared" si="4"/>
        <v>57.425190593518089</v>
      </c>
    </row>
    <row r="35" spans="1:11" x14ac:dyDescent="0.25">
      <c r="A35" s="2">
        <v>27</v>
      </c>
      <c r="B35" s="9" t="s">
        <v>50</v>
      </c>
      <c r="C35" s="9" t="s">
        <v>84</v>
      </c>
      <c r="D35" s="2">
        <v>41.58</v>
      </c>
      <c r="E35" s="10">
        <f t="shared" si="2"/>
        <v>32.52961149097964</v>
      </c>
      <c r="F35" s="2">
        <v>6.8</v>
      </c>
      <c r="G35" s="10">
        <f t="shared" si="0"/>
        <v>10.848178675884073</v>
      </c>
      <c r="H35" s="2">
        <v>0</v>
      </c>
      <c r="I35" s="10">
        <f t="shared" si="1"/>
        <v>0</v>
      </c>
      <c r="J35" s="2">
        <f t="shared" si="3"/>
        <v>48.379999999999995</v>
      </c>
      <c r="K35" s="10">
        <f t="shared" si="4"/>
        <v>43.377790166863711</v>
      </c>
    </row>
    <row r="36" spans="1:11" x14ac:dyDescent="0.25">
      <c r="A36" s="2">
        <v>28</v>
      </c>
      <c r="B36" s="9" t="s">
        <v>51</v>
      </c>
      <c r="C36" s="9" t="s">
        <v>64</v>
      </c>
      <c r="D36" s="2">
        <v>39.82</v>
      </c>
      <c r="E36" s="10">
        <f t="shared" si="2"/>
        <v>31.152696718874683</v>
      </c>
      <c r="F36" s="2">
        <v>50.25</v>
      </c>
      <c r="G36" s="10">
        <f t="shared" si="0"/>
        <v>80.164849773996266</v>
      </c>
      <c r="H36" s="2">
        <v>0</v>
      </c>
      <c r="I36" s="10">
        <f t="shared" si="1"/>
        <v>0</v>
      </c>
      <c r="J36" s="2">
        <f t="shared" si="3"/>
        <v>90.07</v>
      </c>
      <c r="K36" s="10">
        <f t="shared" si="4"/>
        <v>111.31754649287095</v>
      </c>
    </row>
    <row r="37" spans="1:11" x14ac:dyDescent="0.25">
      <c r="A37" s="2">
        <v>29</v>
      </c>
      <c r="B37" s="9" t="s">
        <v>52</v>
      </c>
      <c r="C37" s="9" t="s">
        <v>85</v>
      </c>
      <c r="D37" s="2">
        <v>0</v>
      </c>
      <c r="E37" s="10">
        <f t="shared" si="2"/>
        <v>0</v>
      </c>
      <c r="F37" s="2">
        <v>0.65</v>
      </c>
      <c r="G37" s="10">
        <f t="shared" si="0"/>
        <v>1.0369582557830364</v>
      </c>
      <c r="H37" s="2">
        <v>0</v>
      </c>
      <c r="I37" s="10">
        <f t="shared" si="1"/>
        <v>0</v>
      </c>
      <c r="J37" s="2">
        <f t="shared" si="3"/>
        <v>0.65</v>
      </c>
      <c r="K37" s="10">
        <f t="shared" si="4"/>
        <v>1.0369582557830364</v>
      </c>
    </row>
    <row r="38" spans="1:11" x14ac:dyDescent="0.25">
      <c r="A38" s="2">
        <v>30</v>
      </c>
      <c r="B38" s="9" t="s">
        <v>53</v>
      </c>
      <c r="C38" s="9" t="s">
        <v>86</v>
      </c>
      <c r="D38" s="2">
        <v>211.6</v>
      </c>
      <c r="E38" s="10">
        <f t="shared" si="2"/>
        <v>165.54270782807342</v>
      </c>
      <c r="F38" s="2">
        <v>2.5</v>
      </c>
      <c r="G38" s="10">
        <f t="shared" si="0"/>
        <v>3.9883009837809089</v>
      </c>
      <c r="H38" s="2">
        <v>0</v>
      </c>
      <c r="I38" s="10">
        <f t="shared" si="1"/>
        <v>0</v>
      </c>
      <c r="J38" s="2">
        <f t="shared" si="3"/>
        <v>214.1</v>
      </c>
      <c r="K38" s="10">
        <f t="shared" si="4"/>
        <v>169.53100881185432</v>
      </c>
    </row>
    <row r="39" spans="1:11" x14ac:dyDescent="0.25">
      <c r="A39" s="2">
        <v>31</v>
      </c>
      <c r="B39" s="9" t="s">
        <v>54</v>
      </c>
      <c r="C39" s="9" t="s">
        <v>87</v>
      </c>
      <c r="D39" s="2">
        <v>10</v>
      </c>
      <c r="E39" s="10">
        <f t="shared" si="2"/>
        <v>7.8233793869599912</v>
      </c>
      <c r="F39" s="2">
        <v>1.3</v>
      </c>
      <c r="G39" s="10">
        <f t="shared" si="0"/>
        <v>2.0739165115660727</v>
      </c>
      <c r="H39" s="2">
        <v>0</v>
      </c>
      <c r="I39" s="10">
        <f t="shared" si="1"/>
        <v>0</v>
      </c>
      <c r="J39" s="2">
        <f t="shared" si="3"/>
        <v>11.3</v>
      </c>
      <c r="K39" s="10">
        <f t="shared" si="4"/>
        <v>9.897295898526064</v>
      </c>
    </row>
  </sheetData>
  <sheetProtection algorithmName="SHA-512" hashValue="BcQwx/qeh9b7htZAKaoPoNFUHDzFpMt+tWD3tdE7kepgldVlpCctre8Zau9v8bwBYGCTqP1ngzydwe+F2ecQwA==" saltValue="iUPwbPVMO85pKUDhYnIJQ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295-C0E8-49A7-B07A-B1FE1F320D1F}">
  <sheetPr>
    <pageSetUpPr fitToPage="1"/>
  </sheetPr>
  <dimension ref="A1:K20"/>
  <sheetViews>
    <sheetView topLeftCell="A2" workbookViewId="0">
      <selection activeCell="H17" sqref="H17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19" si="0">+E$1*D9/MAX(D$9:D$19)</f>
        <v>208.38518518518518</v>
      </c>
      <c r="F9" s="2">
        <v>103.85</v>
      </c>
      <c r="G9" s="10">
        <f t="shared" ref="G9:G19" si="1">+G$1*F9/MAX(F$9:F$19)</f>
        <v>300</v>
      </c>
      <c r="H9" s="2">
        <v>30</v>
      </c>
      <c r="I9" s="10">
        <f t="shared" ref="I9:I19" si="2">+I$1*H9/MAX(H$9:H$19)</f>
        <v>120</v>
      </c>
      <c r="J9" s="2">
        <f>+D9+F9+H9</f>
        <v>274.51</v>
      </c>
      <c r="K9" s="10">
        <f>+E9+G9+I9</f>
        <v>628.38518518518515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si="0"/>
        <v>37.970370370370368</v>
      </c>
      <c r="F10" s="2">
        <v>1.9</v>
      </c>
      <c r="G10" s="10">
        <f t="shared" si="1"/>
        <v>5.4886856042368803</v>
      </c>
      <c r="H10" s="2">
        <v>20</v>
      </c>
      <c r="I10" s="10">
        <f t="shared" si="2"/>
        <v>80</v>
      </c>
      <c r="J10" s="2">
        <f t="shared" ref="J10:J19" si="3">+D10+F10+H10</f>
        <v>47.53</v>
      </c>
      <c r="K10" s="10">
        <f t="shared" ref="K10:K19" si="4">+E10+G10+I10</f>
        <v>123.45905597460725</v>
      </c>
    </row>
    <row r="11" spans="1:11" x14ac:dyDescent="0.25">
      <c r="A11" s="2">
        <v>3</v>
      </c>
      <c r="B11" s="9" t="s">
        <v>55</v>
      </c>
      <c r="C11" s="9" t="s">
        <v>58</v>
      </c>
      <c r="D11" s="2">
        <v>337.5</v>
      </c>
      <c r="E11" s="10">
        <f t="shared" si="0"/>
        <v>500</v>
      </c>
      <c r="F11" s="2">
        <v>4.45</v>
      </c>
      <c r="G11" s="10">
        <f t="shared" si="1"/>
        <v>12.855079441502168</v>
      </c>
      <c r="H11" s="2">
        <v>40</v>
      </c>
      <c r="I11" s="10">
        <f t="shared" si="2"/>
        <v>160</v>
      </c>
      <c r="J11" s="2">
        <f t="shared" si="3"/>
        <v>381.95</v>
      </c>
      <c r="K11" s="10">
        <f t="shared" si="4"/>
        <v>672.8550794415022</v>
      </c>
    </row>
    <row r="12" spans="1:11" x14ac:dyDescent="0.25">
      <c r="A12" s="2">
        <v>4</v>
      </c>
      <c r="B12" s="9" t="s">
        <v>30</v>
      </c>
      <c r="C12" s="9" t="s">
        <v>59</v>
      </c>
      <c r="D12" s="2">
        <v>106.27</v>
      </c>
      <c r="E12" s="10">
        <f t="shared" si="0"/>
        <v>157.43703703703704</v>
      </c>
      <c r="F12" s="2">
        <v>25</v>
      </c>
      <c r="G12" s="10">
        <f t="shared" si="1"/>
        <v>72.219547424169477</v>
      </c>
      <c r="H12" s="2">
        <v>0</v>
      </c>
      <c r="I12" s="10">
        <f t="shared" si="2"/>
        <v>0</v>
      </c>
      <c r="J12" s="2">
        <f t="shared" si="3"/>
        <v>131.26999999999998</v>
      </c>
      <c r="K12" s="10">
        <f t="shared" si="4"/>
        <v>229.65658446120653</v>
      </c>
    </row>
    <row r="13" spans="1:11" x14ac:dyDescent="0.25">
      <c r="A13" s="2">
        <v>5</v>
      </c>
      <c r="B13" s="9" t="s">
        <v>32</v>
      </c>
      <c r="C13" s="9" t="s">
        <v>60</v>
      </c>
      <c r="D13" s="2">
        <v>276</v>
      </c>
      <c r="E13" s="10">
        <f t="shared" si="0"/>
        <v>408.88888888888891</v>
      </c>
      <c r="F13" s="2">
        <v>89.85</v>
      </c>
      <c r="G13" s="10">
        <f t="shared" si="1"/>
        <v>259.55705344246513</v>
      </c>
      <c r="H13" s="2">
        <v>50</v>
      </c>
      <c r="I13" s="10">
        <f t="shared" si="2"/>
        <v>200</v>
      </c>
      <c r="J13" s="2">
        <f t="shared" si="3"/>
        <v>415.85</v>
      </c>
      <c r="K13" s="10">
        <f t="shared" si="4"/>
        <v>868.44594233135399</v>
      </c>
    </row>
    <row r="14" spans="1:11" x14ac:dyDescent="0.25">
      <c r="A14" s="2">
        <v>6</v>
      </c>
      <c r="B14" s="9" t="s">
        <v>16</v>
      </c>
      <c r="C14" s="9" t="s">
        <v>61</v>
      </c>
      <c r="D14" s="2">
        <v>10</v>
      </c>
      <c r="E14" s="10">
        <f t="shared" si="0"/>
        <v>14.814814814814815</v>
      </c>
      <c r="F14" s="2">
        <v>0.65</v>
      </c>
      <c r="G14" s="10">
        <f t="shared" si="1"/>
        <v>1.8777082330284065</v>
      </c>
      <c r="H14" s="2">
        <v>20</v>
      </c>
      <c r="I14" s="10">
        <f t="shared" si="2"/>
        <v>80</v>
      </c>
      <c r="J14" s="2">
        <f t="shared" si="3"/>
        <v>30.65</v>
      </c>
      <c r="K14" s="10">
        <f t="shared" si="4"/>
        <v>96.692523047843224</v>
      </c>
    </row>
    <row r="15" spans="1:11" x14ac:dyDescent="0.25">
      <c r="A15" s="2">
        <v>7</v>
      </c>
      <c r="B15" s="9" t="s">
        <v>18</v>
      </c>
      <c r="C15" s="9" t="s">
        <v>19</v>
      </c>
      <c r="D15" s="2">
        <v>104.94</v>
      </c>
      <c r="E15" s="10">
        <f t="shared" si="0"/>
        <v>155.46666666666667</v>
      </c>
      <c r="F15" s="2">
        <v>38.799999999999997</v>
      </c>
      <c r="G15" s="10">
        <f t="shared" si="1"/>
        <v>112.08473760231104</v>
      </c>
      <c r="H15" s="2">
        <v>0</v>
      </c>
      <c r="I15" s="10">
        <f t="shared" si="2"/>
        <v>0</v>
      </c>
      <c r="J15" s="2">
        <f t="shared" si="3"/>
        <v>143.74</v>
      </c>
      <c r="K15" s="10">
        <f t="shared" si="4"/>
        <v>267.55140426897771</v>
      </c>
    </row>
    <row r="16" spans="1:11" x14ac:dyDescent="0.25">
      <c r="A16" s="2">
        <v>8</v>
      </c>
      <c r="B16" s="9" t="s">
        <v>40</v>
      </c>
      <c r="C16" s="9" t="s">
        <v>62</v>
      </c>
      <c r="D16" s="2">
        <v>33.43</v>
      </c>
      <c r="E16" s="10">
        <f t="shared" si="0"/>
        <v>49.525925925925925</v>
      </c>
      <c r="F16" s="2">
        <v>3.8</v>
      </c>
      <c r="G16" s="10">
        <f t="shared" si="1"/>
        <v>10.977371208473761</v>
      </c>
      <c r="H16" s="2">
        <v>0</v>
      </c>
      <c r="I16" s="10">
        <f t="shared" si="2"/>
        <v>0</v>
      </c>
      <c r="J16" s="2">
        <f t="shared" si="3"/>
        <v>37.229999999999997</v>
      </c>
      <c r="K16" s="10">
        <f t="shared" si="4"/>
        <v>60.503297134399688</v>
      </c>
    </row>
    <row r="17" spans="1:11" x14ac:dyDescent="0.25">
      <c r="A17" s="2">
        <v>9</v>
      </c>
      <c r="B17" s="9" t="s">
        <v>22</v>
      </c>
      <c r="C17" s="9" t="s">
        <v>23</v>
      </c>
      <c r="D17" s="2">
        <v>167.5</v>
      </c>
      <c r="E17" s="10">
        <f t="shared" si="0"/>
        <v>248.14814814814815</v>
      </c>
      <c r="F17" s="2">
        <v>8.75</v>
      </c>
      <c r="G17" s="10">
        <f t="shared" si="1"/>
        <v>25.276841598459317</v>
      </c>
      <c r="H17" s="2">
        <v>0</v>
      </c>
      <c r="I17" s="10">
        <f t="shared" si="2"/>
        <v>0</v>
      </c>
      <c r="J17" s="2">
        <f t="shared" si="3"/>
        <v>176.25</v>
      </c>
      <c r="K17" s="10">
        <f t="shared" si="4"/>
        <v>273.42498974660748</v>
      </c>
    </row>
    <row r="18" spans="1:11" x14ac:dyDescent="0.25">
      <c r="A18" s="2">
        <v>10</v>
      </c>
      <c r="B18" s="9" t="s">
        <v>43</v>
      </c>
      <c r="C18" s="9" t="s">
        <v>63</v>
      </c>
      <c r="D18" s="2">
        <v>250</v>
      </c>
      <c r="E18" s="10">
        <f t="shared" si="0"/>
        <v>370.37037037037038</v>
      </c>
      <c r="F18" s="2">
        <v>3.8</v>
      </c>
      <c r="G18" s="10">
        <f t="shared" si="1"/>
        <v>10.977371208473761</v>
      </c>
      <c r="H18" s="2">
        <v>20</v>
      </c>
      <c r="I18" s="10">
        <f t="shared" si="2"/>
        <v>80</v>
      </c>
      <c r="J18" s="2">
        <f t="shared" si="3"/>
        <v>273.8</v>
      </c>
      <c r="K18" s="10">
        <f t="shared" si="4"/>
        <v>461.34774157884414</v>
      </c>
    </row>
    <row r="19" spans="1:11" x14ac:dyDescent="0.25">
      <c r="A19" s="2">
        <v>11</v>
      </c>
      <c r="B19" s="9" t="s">
        <v>51</v>
      </c>
      <c r="C19" s="9" t="s">
        <v>64</v>
      </c>
      <c r="D19" s="2">
        <v>39.82</v>
      </c>
      <c r="E19" s="10">
        <f t="shared" si="0"/>
        <v>58.992592592592594</v>
      </c>
      <c r="F19" s="2">
        <v>50.25</v>
      </c>
      <c r="G19" s="10">
        <f t="shared" si="1"/>
        <v>145.16129032258064</v>
      </c>
      <c r="H19" s="2">
        <v>0</v>
      </c>
      <c r="I19" s="10">
        <f t="shared" si="2"/>
        <v>0</v>
      </c>
      <c r="J19" s="2">
        <f t="shared" si="3"/>
        <v>90.07</v>
      </c>
      <c r="K19" s="10">
        <f t="shared" si="4"/>
        <v>204.15388291517323</v>
      </c>
    </row>
    <row r="20" spans="1:11" x14ac:dyDescent="0.25">
      <c r="H20" s="4"/>
    </row>
  </sheetData>
  <sheetProtection algorithmName="SHA-512" hashValue="UZCmS5FYeFxx5OuWeTqCseSIJtTepxew3gXLV2Pa/Y9Qhe0+e3BG+/cy8sQEGkZjQwmbASYGe9Li5qtzN6t0gg==" saltValue="77QHvEyUBfr9ZlR3rzOSf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C58A-29E1-425B-A149-763AB25474C5}">
  <sheetPr>
    <pageSetUpPr fitToPage="1"/>
  </sheetPr>
  <dimension ref="A1:K41"/>
  <sheetViews>
    <sheetView topLeftCell="A2" workbookViewId="0">
      <selection activeCell="I1" sqref="I1 H9:H4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100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 t="shared" ref="E9:E41" si="0">+E$1*D9/MAX(D$9:D$41)</f>
        <v>7.8233793869599912</v>
      </c>
      <c r="F9" s="2">
        <v>112</v>
      </c>
      <c r="G9" s="10">
        <f t="shared" ref="G9:G41" si="1">+G$1*F9/MAX(F$9:F$41)</f>
        <v>129.20592193808884</v>
      </c>
      <c r="H9" s="2">
        <v>0</v>
      </c>
      <c r="I9" s="10">
        <f t="shared" ref="I9:I41" si="2">+I$1*H9/MAX(H$9:H$41)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si="0"/>
        <v>110.04365445697924</v>
      </c>
      <c r="F10" s="2">
        <v>103.85</v>
      </c>
      <c r="G10" s="10">
        <f t="shared" si="1"/>
        <v>119.80388386848682</v>
      </c>
      <c r="H10" s="2">
        <v>30</v>
      </c>
      <c r="I10" s="10">
        <f t="shared" si="2"/>
        <v>120</v>
      </c>
      <c r="J10" s="2">
        <f t="shared" ref="J10:J41" si="3">+D10+F10+H10</f>
        <v>274.51</v>
      </c>
      <c r="K10" s="10">
        <f t="shared" ref="K10:K41" si="4">+E10+G10+I10</f>
        <v>349.84753832546608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80</v>
      </c>
      <c r="J11" s="2">
        <f t="shared" si="3"/>
        <v>47.53</v>
      </c>
      <c r="K11" s="10">
        <f t="shared" si="4"/>
        <v>102.24320754451389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160</v>
      </c>
      <c r="J12" s="2">
        <f t="shared" si="3"/>
        <v>389.9</v>
      </c>
      <c r="K12" s="10">
        <f t="shared" si="4"/>
        <v>444.87863567940963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160</v>
      </c>
      <c r="J13" s="2">
        <f t="shared" si="3"/>
        <v>250.35</v>
      </c>
      <c r="K13" s="10">
        <f t="shared" si="4"/>
        <v>336.29743451729917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0"/>
        <v>83.139052745223822</v>
      </c>
      <c r="F14" s="2">
        <v>25</v>
      </c>
      <c r="G14" s="10">
        <f t="shared" si="1"/>
        <v>28.840607575466255</v>
      </c>
      <c r="H14" s="2">
        <v>0</v>
      </c>
      <c r="I14" s="10">
        <f t="shared" si="2"/>
        <v>0</v>
      </c>
      <c r="J14" s="2">
        <f t="shared" si="3"/>
        <v>131.26999999999998</v>
      </c>
      <c r="K14" s="10">
        <f t="shared" si="4"/>
        <v>111.97966032069007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0"/>
        <v>95.664283143746772</v>
      </c>
      <c r="F15" s="2">
        <v>6.5</v>
      </c>
      <c r="G15" s="10">
        <f t="shared" si="1"/>
        <v>7.4985579696212268</v>
      </c>
      <c r="H15" s="2">
        <v>20</v>
      </c>
      <c r="I15" s="10">
        <f t="shared" si="2"/>
        <v>80</v>
      </c>
      <c r="J15" s="2">
        <f t="shared" si="3"/>
        <v>148.78</v>
      </c>
      <c r="K15" s="10">
        <f t="shared" si="4"/>
        <v>183.16284111336802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0"/>
        <v>215.92527108009574</v>
      </c>
      <c r="F16" s="2">
        <v>89.85</v>
      </c>
      <c r="G16" s="10">
        <f t="shared" si="1"/>
        <v>103.65314362622573</v>
      </c>
      <c r="H16" s="2">
        <v>50</v>
      </c>
      <c r="I16" s="10">
        <f t="shared" si="2"/>
        <v>200</v>
      </c>
      <c r="J16" s="2">
        <f t="shared" si="3"/>
        <v>415.85</v>
      </c>
      <c r="K16" s="10">
        <f t="shared" si="4"/>
        <v>519.5784147063215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4"/>
        <v>258.08816445261522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0"/>
        <v>7.8233793869599912</v>
      </c>
      <c r="F18" s="2">
        <v>30</v>
      </c>
      <c r="G18" s="10">
        <f t="shared" si="1"/>
        <v>34.608729090559507</v>
      </c>
      <c r="H18" s="2">
        <v>20</v>
      </c>
      <c r="I18" s="10">
        <f t="shared" si="2"/>
        <v>80</v>
      </c>
      <c r="J18" s="2">
        <f t="shared" si="3"/>
        <v>60</v>
      </c>
      <c r="K18" s="10">
        <f t="shared" si="4"/>
        <v>122.43210847751951</v>
      </c>
    </row>
    <row r="19" spans="1:11" x14ac:dyDescent="0.25">
      <c r="A19" s="2">
        <v>11</v>
      </c>
      <c r="B19" s="9" t="s">
        <v>18</v>
      </c>
      <c r="C19" s="9" t="s">
        <v>19</v>
      </c>
      <c r="D19" s="2">
        <v>104.94</v>
      </c>
      <c r="E19" s="10">
        <f t="shared" si="0"/>
        <v>82.098543286758144</v>
      </c>
      <c r="F19" s="2">
        <v>38.799999999999997</v>
      </c>
      <c r="G19" s="10">
        <f t="shared" si="1"/>
        <v>44.76062295712363</v>
      </c>
      <c r="H19" s="2">
        <v>0</v>
      </c>
      <c r="I19" s="10">
        <f t="shared" si="2"/>
        <v>0</v>
      </c>
      <c r="J19" s="2">
        <f t="shared" si="3"/>
        <v>143.74</v>
      </c>
      <c r="K19" s="10">
        <f t="shared" si="4"/>
        <v>126.85916624388177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4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160</v>
      </c>
      <c r="J21" s="2">
        <f t="shared" si="3"/>
        <v>188.83</v>
      </c>
      <c r="K21" s="10">
        <f t="shared" si="4"/>
        <v>276.95515632617725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160</v>
      </c>
      <c r="J22" s="2">
        <f t="shared" si="3"/>
        <v>241.47</v>
      </c>
      <c r="K22" s="10">
        <f t="shared" si="4"/>
        <v>330.70546885145637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4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80</v>
      </c>
      <c r="J24" s="2">
        <f t="shared" si="3"/>
        <v>126.00999999999999</v>
      </c>
      <c r="K24" s="10">
        <f t="shared" si="4"/>
        <v>183.00367287280216</v>
      </c>
    </row>
    <row r="25" spans="1:11" x14ac:dyDescent="0.25">
      <c r="A25" s="2">
        <v>17</v>
      </c>
      <c r="B25" s="9" t="s">
        <v>40</v>
      </c>
      <c r="C25" s="9" t="s">
        <v>62</v>
      </c>
      <c r="D25" s="2">
        <v>33.43</v>
      </c>
      <c r="E25" s="10">
        <f t="shared" si="0"/>
        <v>26.15355729060725</v>
      </c>
      <c r="F25" s="2">
        <v>3.8</v>
      </c>
      <c r="G25" s="10">
        <f t="shared" si="1"/>
        <v>4.3837723514708706</v>
      </c>
      <c r="H25" s="2">
        <v>0</v>
      </c>
      <c r="I25" s="10">
        <f t="shared" si="2"/>
        <v>0</v>
      </c>
      <c r="J25" s="2">
        <f t="shared" si="3"/>
        <v>37.229999999999997</v>
      </c>
      <c r="K25" s="10">
        <f t="shared" si="4"/>
        <v>30.53732964207812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167.5</v>
      </c>
      <c r="E26" s="10">
        <f t="shared" si="0"/>
        <v>131.04160473157984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176.25</v>
      </c>
      <c r="K26" s="10">
        <f t="shared" si="4"/>
        <v>141.13581738299303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160</v>
      </c>
      <c r="J27" s="2">
        <f t="shared" si="3"/>
        <v>306.37</v>
      </c>
      <c r="K27" s="10">
        <f t="shared" si="4"/>
        <v>384.46805630562409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4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80</v>
      </c>
      <c r="J29" s="2">
        <f t="shared" si="3"/>
        <v>123.6</v>
      </c>
      <c r="K29" s="10">
        <f t="shared" si="4"/>
        <v>186.39050481392644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250</v>
      </c>
      <c r="E30" s="10">
        <f t="shared" si="0"/>
        <v>195.58448467399978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80</v>
      </c>
      <c r="J30" s="2">
        <f t="shared" si="3"/>
        <v>273.8</v>
      </c>
      <c r="K30" s="10">
        <f t="shared" si="4"/>
        <v>279.96825702547062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4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4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4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4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4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4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4"/>
        <v>40.374256751506465</v>
      </c>
    </row>
    <row r="38" spans="1:11" x14ac:dyDescent="0.25">
      <c r="A38" s="2">
        <v>30</v>
      </c>
      <c r="B38" s="9" t="s">
        <v>51</v>
      </c>
      <c r="C38" s="9" t="s">
        <v>64</v>
      </c>
      <c r="D38" s="2">
        <v>39.82</v>
      </c>
      <c r="E38" s="10">
        <f t="shared" si="0"/>
        <v>31.152696718874683</v>
      </c>
      <c r="F38" s="2">
        <v>50.25</v>
      </c>
      <c r="G38" s="10">
        <f t="shared" si="1"/>
        <v>57.969621226687174</v>
      </c>
      <c r="H38" s="2">
        <v>0</v>
      </c>
      <c r="I38" s="10">
        <f t="shared" si="2"/>
        <v>0</v>
      </c>
      <c r="J38" s="2">
        <f t="shared" si="3"/>
        <v>90.07</v>
      </c>
      <c r="K38" s="10">
        <f t="shared" si="4"/>
        <v>89.122317945561861</v>
      </c>
    </row>
    <row r="39" spans="1:11" x14ac:dyDescent="0.25">
      <c r="A39" s="2">
        <v>31</v>
      </c>
      <c r="B39" s="9" t="s">
        <v>52</v>
      </c>
      <c r="C39" s="9" t="s">
        <v>85</v>
      </c>
      <c r="D39" s="2">
        <v>0</v>
      </c>
      <c r="E39" s="10">
        <f t="shared" si="0"/>
        <v>0</v>
      </c>
      <c r="F39" s="2">
        <v>0.65</v>
      </c>
      <c r="G39" s="10">
        <f t="shared" si="1"/>
        <v>0.74985579696212268</v>
      </c>
      <c r="H39" s="2">
        <v>0</v>
      </c>
      <c r="I39" s="10">
        <f t="shared" si="2"/>
        <v>0</v>
      </c>
      <c r="J39" s="2">
        <f t="shared" si="3"/>
        <v>0.65</v>
      </c>
      <c r="K39" s="10">
        <f t="shared" si="4"/>
        <v>0.74985579696212268</v>
      </c>
    </row>
    <row r="40" spans="1:11" x14ac:dyDescent="0.25">
      <c r="A40" s="2">
        <v>32</v>
      </c>
      <c r="B40" s="9" t="s">
        <v>53</v>
      </c>
      <c r="C40" s="9" t="s">
        <v>86</v>
      </c>
      <c r="D40" s="2">
        <v>211.6</v>
      </c>
      <c r="E40" s="10">
        <f t="shared" si="0"/>
        <v>165.54270782807342</v>
      </c>
      <c r="F40" s="2">
        <v>2.5</v>
      </c>
      <c r="G40" s="10">
        <f t="shared" si="1"/>
        <v>2.8840607575466257</v>
      </c>
      <c r="H40" s="2">
        <v>0</v>
      </c>
      <c r="I40" s="10">
        <f t="shared" si="2"/>
        <v>0</v>
      </c>
      <c r="J40" s="2">
        <f t="shared" si="3"/>
        <v>214.1</v>
      </c>
      <c r="K40" s="10">
        <f t="shared" si="4"/>
        <v>168.42676858562004</v>
      </c>
    </row>
    <row r="41" spans="1:11" x14ac:dyDescent="0.25">
      <c r="A41" s="2">
        <v>33</v>
      </c>
      <c r="B41" s="9" t="s">
        <v>54</v>
      </c>
      <c r="C41" s="9" t="s">
        <v>87</v>
      </c>
      <c r="D41" s="2">
        <v>10</v>
      </c>
      <c r="E41" s="10">
        <f t="shared" si="0"/>
        <v>7.8233793869599912</v>
      </c>
      <c r="F41" s="2">
        <v>1.3</v>
      </c>
      <c r="G41" s="10">
        <f t="shared" si="1"/>
        <v>1.4997115939242454</v>
      </c>
      <c r="H41" s="2">
        <v>0</v>
      </c>
      <c r="I41" s="10">
        <f t="shared" si="2"/>
        <v>0</v>
      </c>
      <c r="J41" s="2">
        <f t="shared" si="3"/>
        <v>11.3</v>
      </c>
      <c r="K41" s="10">
        <f t="shared" si="4"/>
        <v>9.3230909808842366</v>
      </c>
    </row>
  </sheetData>
  <sheetProtection algorithmName="SHA-512" hashValue="uLS81Mcusb/Cd4Q/5fD4ijdPUumsnlNHzEoEbuknL+8QgYtEnCENMiZasvdb2fZVC6zs493s4y7ZYIQUC9PC8Q==" saltValue="doFNhAj40gs9+mCt5KdVI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D10A-FEF5-4632-9D1D-CD7ECA0FF5F5}">
  <sheetPr>
    <pageSetUpPr fitToPage="1"/>
  </sheetPr>
  <dimension ref="A1:K31"/>
  <sheetViews>
    <sheetView topLeftCell="A2" workbookViewId="0">
      <selection activeCell="H12" sqref="H1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97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31" si="0">+E$1*D9/MAX(D$9:D$31)</f>
        <v>208.38518518518518</v>
      </c>
      <c r="F9" s="2">
        <v>103.85</v>
      </c>
      <c r="G9" s="10">
        <f t="shared" ref="G9:G31" si="1">+G$1*F9/MAX(F$9:F$31)</f>
        <v>119.80388386848682</v>
      </c>
      <c r="H9" s="2">
        <v>30</v>
      </c>
      <c r="I9" s="10">
        <f t="shared" ref="I9:I31" si="2">+I$1*H9/MAX(H$9:H$31)</f>
        <v>150</v>
      </c>
      <c r="J9" s="2">
        <f>+D9+F9+H9</f>
        <v>274.51</v>
      </c>
      <c r="K9" s="10">
        <f>+E9+G9+I9</f>
        <v>478.18906905367203</v>
      </c>
    </row>
    <row r="10" spans="1:11" x14ac:dyDescent="0.25">
      <c r="A10" s="2">
        <v>2</v>
      </c>
      <c r="B10" s="9" t="s">
        <v>28</v>
      </c>
      <c r="C10" s="9" t="s">
        <v>66</v>
      </c>
      <c r="D10" s="2">
        <v>319.89999999999998</v>
      </c>
      <c r="E10" s="10">
        <f t="shared" si="0"/>
        <v>473.92592592592592</v>
      </c>
      <c r="F10" s="2">
        <v>30</v>
      </c>
      <c r="G10" s="10">
        <f t="shared" si="1"/>
        <v>34.608729090559507</v>
      </c>
      <c r="H10" s="2">
        <v>40</v>
      </c>
      <c r="I10" s="10">
        <f t="shared" si="2"/>
        <v>200</v>
      </c>
      <c r="J10" s="2">
        <f t="shared" ref="J10:J31" si="3">+D10+F10+H10</f>
        <v>389.9</v>
      </c>
      <c r="K10" s="10">
        <f t="shared" ref="K10:K31" si="4">+E10+G10+I10</f>
        <v>708.53465501648543</v>
      </c>
    </row>
    <row r="11" spans="1:11" x14ac:dyDescent="0.25">
      <c r="A11" s="2">
        <v>3</v>
      </c>
      <c r="B11" s="9" t="s">
        <v>29</v>
      </c>
      <c r="C11" s="9" t="s">
        <v>67</v>
      </c>
      <c r="D11" s="2">
        <v>178.75</v>
      </c>
      <c r="E11" s="10">
        <f t="shared" si="0"/>
        <v>264.81481481481484</v>
      </c>
      <c r="F11" s="2">
        <v>31.6</v>
      </c>
      <c r="G11" s="10">
        <f t="shared" si="1"/>
        <v>36.454527975389347</v>
      </c>
      <c r="H11" s="2">
        <v>40</v>
      </c>
      <c r="I11" s="10">
        <f t="shared" si="2"/>
        <v>200</v>
      </c>
      <c r="J11" s="2">
        <f t="shared" si="3"/>
        <v>250.35</v>
      </c>
      <c r="K11" s="10">
        <f t="shared" si="4"/>
        <v>501.26934279020418</v>
      </c>
    </row>
    <row r="12" spans="1:11" x14ac:dyDescent="0.25">
      <c r="A12" s="2">
        <v>4</v>
      </c>
      <c r="B12" s="9" t="s">
        <v>65</v>
      </c>
      <c r="C12" s="9" t="s">
        <v>68</v>
      </c>
      <c r="D12" s="2">
        <v>10</v>
      </c>
      <c r="E12" s="10">
        <f t="shared" si="0"/>
        <v>14.814814814814815</v>
      </c>
      <c r="F12" s="2">
        <v>40.299999999999997</v>
      </c>
      <c r="G12" s="10">
        <f t="shared" si="1"/>
        <v>46.491059411651605</v>
      </c>
      <c r="H12" s="2">
        <v>20</v>
      </c>
      <c r="I12" s="10">
        <f t="shared" si="2"/>
        <v>100</v>
      </c>
      <c r="J12" s="2">
        <f t="shared" si="3"/>
        <v>70.3</v>
      </c>
      <c r="K12" s="10">
        <f t="shared" si="4"/>
        <v>161.30587422646641</v>
      </c>
    </row>
    <row r="13" spans="1:11" x14ac:dyDescent="0.25">
      <c r="A13" s="2">
        <v>5</v>
      </c>
      <c r="B13" s="9" t="s">
        <v>55</v>
      </c>
      <c r="C13" s="9" t="s">
        <v>58</v>
      </c>
      <c r="D13" s="2">
        <v>337.5</v>
      </c>
      <c r="E13" s="10">
        <f t="shared" si="0"/>
        <v>500</v>
      </c>
      <c r="F13" s="2">
        <v>4.45</v>
      </c>
      <c r="G13" s="10">
        <f t="shared" si="1"/>
        <v>5.1336281484329938</v>
      </c>
      <c r="H13" s="2">
        <v>40</v>
      </c>
      <c r="I13" s="10">
        <f t="shared" si="2"/>
        <v>200</v>
      </c>
      <c r="J13" s="2">
        <f t="shared" si="3"/>
        <v>381.95</v>
      </c>
      <c r="K13" s="10">
        <f t="shared" si="4"/>
        <v>705.13362814843299</v>
      </c>
    </row>
    <row r="14" spans="1:11" x14ac:dyDescent="0.25">
      <c r="A14" s="2">
        <v>6</v>
      </c>
      <c r="B14" s="9" t="s">
        <v>31</v>
      </c>
      <c r="C14" s="9" t="s">
        <v>69</v>
      </c>
      <c r="D14" s="2">
        <v>122.28</v>
      </c>
      <c r="E14" s="10">
        <f t="shared" si="0"/>
        <v>181.15555555555557</v>
      </c>
      <c r="F14" s="2">
        <v>6.5</v>
      </c>
      <c r="G14" s="10">
        <f t="shared" si="1"/>
        <v>7.4985579696212268</v>
      </c>
      <c r="H14" s="2">
        <v>20</v>
      </c>
      <c r="I14" s="10">
        <f t="shared" si="2"/>
        <v>100</v>
      </c>
      <c r="J14" s="2">
        <f t="shared" si="3"/>
        <v>148.78</v>
      </c>
      <c r="K14" s="10">
        <f t="shared" si="4"/>
        <v>288.6541135251768</v>
      </c>
    </row>
    <row r="15" spans="1:11" x14ac:dyDescent="0.25">
      <c r="A15" s="2">
        <v>7</v>
      </c>
      <c r="B15" s="9" t="s">
        <v>33</v>
      </c>
      <c r="C15" s="9" t="s">
        <v>70</v>
      </c>
      <c r="D15" s="2">
        <v>293.25</v>
      </c>
      <c r="E15" s="10">
        <f t="shared" si="0"/>
        <v>434.44444444444446</v>
      </c>
      <c r="F15" s="2">
        <v>24.85</v>
      </c>
      <c r="G15" s="10">
        <f t="shared" si="1"/>
        <v>28.667563930013458</v>
      </c>
      <c r="H15" s="2">
        <v>0</v>
      </c>
      <c r="I15" s="10">
        <f t="shared" si="2"/>
        <v>0</v>
      </c>
      <c r="J15" s="2">
        <f t="shared" si="3"/>
        <v>318.10000000000002</v>
      </c>
      <c r="K15" s="10">
        <f t="shared" si="4"/>
        <v>463.1120083744579</v>
      </c>
    </row>
    <row r="16" spans="1:11" x14ac:dyDescent="0.25">
      <c r="A16" s="2">
        <v>8</v>
      </c>
      <c r="B16" s="9" t="s">
        <v>88</v>
      </c>
      <c r="C16" s="9" t="s">
        <v>89</v>
      </c>
      <c r="D16" s="2">
        <v>119.03</v>
      </c>
      <c r="E16" s="10">
        <f t="shared" si="0"/>
        <v>176.34074074074073</v>
      </c>
      <c r="F16" s="2">
        <v>70.25</v>
      </c>
      <c r="G16" s="10">
        <f t="shared" si="1"/>
        <v>81.042107287060176</v>
      </c>
      <c r="H16" s="2">
        <v>0</v>
      </c>
      <c r="I16" s="10">
        <f t="shared" si="2"/>
        <v>0</v>
      </c>
      <c r="J16" s="2">
        <f t="shared" si="3"/>
        <v>189.28</v>
      </c>
      <c r="K16" s="10">
        <f t="shared" si="4"/>
        <v>257.38284802780089</v>
      </c>
    </row>
    <row r="17" spans="1:11" x14ac:dyDescent="0.25">
      <c r="A17" s="2">
        <v>9</v>
      </c>
      <c r="B17" s="9" t="s">
        <v>34</v>
      </c>
      <c r="C17" s="9" t="s">
        <v>71</v>
      </c>
      <c r="D17" s="2">
        <v>10</v>
      </c>
      <c r="E17" s="10">
        <f t="shared" si="0"/>
        <v>14.814814814814815</v>
      </c>
      <c r="F17" s="2">
        <v>30</v>
      </c>
      <c r="G17" s="10">
        <f t="shared" si="1"/>
        <v>34.608729090559507</v>
      </c>
      <c r="H17" s="2">
        <v>20</v>
      </c>
      <c r="I17" s="10">
        <f t="shared" si="2"/>
        <v>100</v>
      </c>
      <c r="J17" s="2">
        <f t="shared" si="3"/>
        <v>60</v>
      </c>
      <c r="K17" s="10">
        <f t="shared" si="4"/>
        <v>149.42354390537432</v>
      </c>
    </row>
    <row r="18" spans="1:11" x14ac:dyDescent="0.25">
      <c r="A18" s="2">
        <v>10</v>
      </c>
      <c r="B18" s="9" t="s">
        <v>35</v>
      </c>
      <c r="C18" s="9" t="s">
        <v>90</v>
      </c>
      <c r="D18" s="2">
        <v>104.13</v>
      </c>
      <c r="E18" s="10">
        <f t="shared" si="0"/>
        <v>154.26666666666668</v>
      </c>
      <c r="F18" s="2">
        <v>260.05</v>
      </c>
      <c r="G18" s="10">
        <f t="shared" si="1"/>
        <v>300</v>
      </c>
      <c r="H18" s="2">
        <v>0</v>
      </c>
      <c r="I18" s="10">
        <f t="shared" si="2"/>
        <v>0</v>
      </c>
      <c r="J18" s="2">
        <f t="shared" si="3"/>
        <v>364.18</v>
      </c>
      <c r="K18" s="10">
        <f t="shared" si="4"/>
        <v>454.26666666666665</v>
      </c>
    </row>
    <row r="19" spans="1:11" x14ac:dyDescent="0.25">
      <c r="A19" s="2">
        <v>11</v>
      </c>
      <c r="B19" s="9" t="s">
        <v>37</v>
      </c>
      <c r="C19" s="9" t="s">
        <v>73</v>
      </c>
      <c r="D19" s="2">
        <v>166.22</v>
      </c>
      <c r="E19" s="10">
        <f t="shared" si="0"/>
        <v>246.25185185185185</v>
      </c>
      <c r="F19" s="2">
        <v>35.25</v>
      </c>
      <c r="G19" s="10">
        <f t="shared" si="1"/>
        <v>40.665256681407421</v>
      </c>
      <c r="H19" s="2">
        <v>40</v>
      </c>
      <c r="I19" s="10">
        <f t="shared" si="2"/>
        <v>200</v>
      </c>
      <c r="J19" s="2">
        <f t="shared" si="3"/>
        <v>241.47</v>
      </c>
      <c r="K19" s="10">
        <f t="shared" si="4"/>
        <v>486.9171085332593</v>
      </c>
    </row>
    <row r="20" spans="1:11" x14ac:dyDescent="0.25">
      <c r="A20" s="2">
        <v>12</v>
      </c>
      <c r="B20" s="9" t="s">
        <v>38</v>
      </c>
      <c r="C20" s="9" t="s">
        <v>74</v>
      </c>
      <c r="D20" s="2">
        <v>55.7</v>
      </c>
      <c r="E20" s="10">
        <f t="shared" si="0"/>
        <v>82.518518518518519</v>
      </c>
      <c r="F20" s="2">
        <v>5.75</v>
      </c>
      <c r="G20" s="10">
        <f t="shared" si="1"/>
        <v>6.6333397423572391</v>
      </c>
      <c r="H20" s="2">
        <v>0</v>
      </c>
      <c r="I20" s="10">
        <f t="shared" si="2"/>
        <v>0</v>
      </c>
      <c r="J20" s="2">
        <f t="shared" si="3"/>
        <v>61.45</v>
      </c>
      <c r="K20" s="10">
        <f t="shared" si="4"/>
        <v>89.151858260875755</v>
      </c>
    </row>
    <row r="21" spans="1:11" x14ac:dyDescent="0.25">
      <c r="A21" s="2">
        <v>13</v>
      </c>
      <c r="B21" s="9" t="s">
        <v>39</v>
      </c>
      <c r="C21" s="9" t="s">
        <v>75</v>
      </c>
      <c r="D21" s="2">
        <v>51.96</v>
      </c>
      <c r="E21" s="10">
        <f t="shared" si="0"/>
        <v>76.977777777777774</v>
      </c>
      <c r="F21" s="2">
        <v>54.05</v>
      </c>
      <c r="G21" s="10">
        <f t="shared" si="1"/>
        <v>62.353393578158041</v>
      </c>
      <c r="H21" s="2">
        <v>20</v>
      </c>
      <c r="I21" s="10">
        <f t="shared" si="2"/>
        <v>100</v>
      </c>
      <c r="J21" s="2">
        <f t="shared" si="3"/>
        <v>126.00999999999999</v>
      </c>
      <c r="K21" s="10">
        <f t="shared" si="4"/>
        <v>239.33117135593582</v>
      </c>
    </row>
    <row r="22" spans="1:11" x14ac:dyDescent="0.25">
      <c r="A22" s="2">
        <v>14</v>
      </c>
      <c r="B22" s="9" t="s">
        <v>40</v>
      </c>
      <c r="C22" s="9" t="s">
        <v>62</v>
      </c>
      <c r="D22" s="2">
        <v>33.43</v>
      </c>
      <c r="E22" s="10">
        <f t="shared" si="0"/>
        <v>49.525925925925925</v>
      </c>
      <c r="F22" s="2">
        <v>3.8</v>
      </c>
      <c r="G22" s="10">
        <f t="shared" si="1"/>
        <v>4.3837723514708706</v>
      </c>
      <c r="H22" s="2">
        <v>0</v>
      </c>
      <c r="I22" s="10">
        <f t="shared" si="2"/>
        <v>0</v>
      </c>
      <c r="J22" s="2">
        <f t="shared" si="3"/>
        <v>37.229999999999997</v>
      </c>
      <c r="K22" s="10">
        <f t="shared" si="4"/>
        <v>53.909698277396799</v>
      </c>
    </row>
    <row r="23" spans="1:11" x14ac:dyDescent="0.25">
      <c r="A23" s="2">
        <v>15</v>
      </c>
      <c r="B23" s="9" t="s">
        <v>41</v>
      </c>
      <c r="C23" s="9" t="s">
        <v>76</v>
      </c>
      <c r="D23" s="2">
        <v>260.32</v>
      </c>
      <c r="E23" s="10">
        <f t="shared" si="0"/>
        <v>385.65925925925927</v>
      </c>
      <c r="F23" s="2">
        <v>30.6</v>
      </c>
      <c r="G23" s="10">
        <f t="shared" si="1"/>
        <v>35.300903672370694</v>
      </c>
      <c r="H23" s="2">
        <v>0</v>
      </c>
      <c r="I23" s="10">
        <f t="shared" si="2"/>
        <v>0</v>
      </c>
      <c r="J23" s="2">
        <f t="shared" si="3"/>
        <v>290.92</v>
      </c>
      <c r="K23" s="10">
        <f t="shared" si="4"/>
        <v>420.96016293162995</v>
      </c>
    </row>
    <row r="24" spans="1:11" x14ac:dyDescent="0.25">
      <c r="A24" s="2">
        <v>16</v>
      </c>
      <c r="B24" s="9" t="s">
        <v>42</v>
      </c>
      <c r="C24" s="9" t="s">
        <v>77</v>
      </c>
      <c r="D24" s="2">
        <v>35.35</v>
      </c>
      <c r="E24" s="10">
        <f t="shared" si="0"/>
        <v>52.370370370370374</v>
      </c>
      <c r="F24" s="2">
        <v>68.25</v>
      </c>
      <c r="G24" s="10">
        <f t="shared" si="1"/>
        <v>78.734858681022871</v>
      </c>
      <c r="H24" s="2">
        <v>20</v>
      </c>
      <c r="I24" s="10">
        <f t="shared" si="2"/>
        <v>100</v>
      </c>
      <c r="J24" s="2">
        <f t="shared" si="3"/>
        <v>123.6</v>
      </c>
      <c r="K24" s="10">
        <f t="shared" si="4"/>
        <v>231.10522905139325</v>
      </c>
    </row>
    <row r="25" spans="1:11" x14ac:dyDescent="0.25">
      <c r="A25" s="2">
        <v>17</v>
      </c>
      <c r="B25" s="9" t="s">
        <v>43</v>
      </c>
      <c r="C25" s="9" t="s">
        <v>63</v>
      </c>
      <c r="D25" s="2">
        <v>250</v>
      </c>
      <c r="E25" s="10">
        <f t="shared" si="0"/>
        <v>370.37037037037038</v>
      </c>
      <c r="F25" s="2">
        <v>3.8</v>
      </c>
      <c r="G25" s="10">
        <f t="shared" si="1"/>
        <v>4.3837723514708706</v>
      </c>
      <c r="H25" s="2">
        <v>20</v>
      </c>
      <c r="I25" s="10">
        <f t="shared" si="2"/>
        <v>100</v>
      </c>
      <c r="J25" s="2">
        <f t="shared" si="3"/>
        <v>273.8</v>
      </c>
      <c r="K25" s="10">
        <f t="shared" si="4"/>
        <v>474.75414272184128</v>
      </c>
    </row>
    <row r="26" spans="1:11" x14ac:dyDescent="0.25">
      <c r="A26" s="2">
        <v>18</v>
      </c>
      <c r="B26" s="9" t="s">
        <v>91</v>
      </c>
      <c r="C26" s="9" t="s">
        <v>92</v>
      </c>
      <c r="D26" s="2">
        <v>158.66</v>
      </c>
      <c r="E26" s="10">
        <f t="shared" si="0"/>
        <v>235.05185185185186</v>
      </c>
      <c r="F26" s="2">
        <v>0</v>
      </c>
      <c r="G26" s="10">
        <f t="shared" si="1"/>
        <v>0</v>
      </c>
      <c r="H26" s="2">
        <v>0</v>
      </c>
      <c r="I26" s="10">
        <f t="shared" si="2"/>
        <v>0</v>
      </c>
      <c r="J26" s="2">
        <f t="shared" si="3"/>
        <v>158.66</v>
      </c>
      <c r="K26" s="10">
        <f t="shared" si="4"/>
        <v>235.05185185185186</v>
      </c>
    </row>
    <row r="27" spans="1:11" x14ac:dyDescent="0.25">
      <c r="A27" s="2">
        <v>19</v>
      </c>
      <c r="B27" s="9" t="s">
        <v>44</v>
      </c>
      <c r="C27" s="9" t="s">
        <v>78</v>
      </c>
      <c r="D27" s="2">
        <v>51.15</v>
      </c>
      <c r="E27" s="10">
        <f t="shared" si="0"/>
        <v>75.777777777777771</v>
      </c>
      <c r="F27" s="2">
        <v>5</v>
      </c>
      <c r="G27" s="10">
        <f t="shared" si="1"/>
        <v>5.7681215150932514</v>
      </c>
      <c r="H27" s="2">
        <v>0</v>
      </c>
      <c r="I27" s="10">
        <f t="shared" si="2"/>
        <v>0</v>
      </c>
      <c r="J27" s="2">
        <f t="shared" si="3"/>
        <v>56.15</v>
      </c>
      <c r="K27" s="10">
        <f t="shared" si="4"/>
        <v>81.545899292871027</v>
      </c>
    </row>
    <row r="28" spans="1:11" x14ac:dyDescent="0.25">
      <c r="A28" s="2">
        <v>20</v>
      </c>
      <c r="B28" s="9" t="s">
        <v>47</v>
      </c>
      <c r="C28" s="9" t="s">
        <v>81</v>
      </c>
      <c r="D28" s="2">
        <v>46.48</v>
      </c>
      <c r="E28" s="10">
        <f t="shared" si="0"/>
        <v>68.859259259259261</v>
      </c>
      <c r="F28" s="2">
        <v>62.5</v>
      </c>
      <c r="G28" s="10">
        <f t="shared" si="1"/>
        <v>72.101518938665635</v>
      </c>
      <c r="H28" s="2">
        <v>0</v>
      </c>
      <c r="I28" s="10">
        <f t="shared" si="2"/>
        <v>0</v>
      </c>
      <c r="J28" s="2">
        <f t="shared" si="3"/>
        <v>108.97999999999999</v>
      </c>
      <c r="K28" s="10">
        <f t="shared" si="4"/>
        <v>140.9607781979249</v>
      </c>
    </row>
    <row r="29" spans="1:11" x14ac:dyDescent="0.25">
      <c r="A29" s="2">
        <v>21</v>
      </c>
      <c r="B29" s="9" t="s">
        <v>48</v>
      </c>
      <c r="C29" s="9" t="s">
        <v>82</v>
      </c>
      <c r="D29" s="2">
        <v>76.36</v>
      </c>
      <c r="E29" s="10">
        <f t="shared" si="0"/>
        <v>113.12592592592593</v>
      </c>
      <c r="F29" s="2">
        <v>0</v>
      </c>
      <c r="G29" s="10">
        <f t="shared" si="1"/>
        <v>0</v>
      </c>
      <c r="H29" s="2">
        <v>0</v>
      </c>
      <c r="I29" s="10">
        <f t="shared" si="2"/>
        <v>0</v>
      </c>
      <c r="J29" s="2">
        <f t="shared" si="3"/>
        <v>76.36</v>
      </c>
      <c r="K29" s="10">
        <f t="shared" si="4"/>
        <v>113.12592592592593</v>
      </c>
    </row>
    <row r="30" spans="1:11" x14ac:dyDescent="0.25">
      <c r="A30" s="2">
        <v>22</v>
      </c>
      <c r="B30" s="9" t="s">
        <v>51</v>
      </c>
      <c r="C30" s="9" t="s">
        <v>64</v>
      </c>
      <c r="D30" s="2">
        <v>39.82</v>
      </c>
      <c r="E30" s="10">
        <f t="shared" si="0"/>
        <v>58.992592592592594</v>
      </c>
      <c r="F30" s="2">
        <v>50.25</v>
      </c>
      <c r="G30" s="10">
        <f t="shared" si="1"/>
        <v>57.969621226687174</v>
      </c>
      <c r="H30" s="2">
        <v>0</v>
      </c>
      <c r="I30" s="10">
        <f t="shared" si="2"/>
        <v>0</v>
      </c>
      <c r="J30" s="2">
        <f t="shared" si="3"/>
        <v>90.07</v>
      </c>
      <c r="K30" s="10">
        <f t="shared" si="4"/>
        <v>116.96221381927977</v>
      </c>
    </row>
    <row r="31" spans="1:11" x14ac:dyDescent="0.25">
      <c r="A31" s="2">
        <v>23</v>
      </c>
      <c r="B31" s="9" t="s">
        <v>52</v>
      </c>
      <c r="C31" s="9" t="s">
        <v>85</v>
      </c>
      <c r="D31" s="2">
        <v>0</v>
      </c>
      <c r="E31" s="10">
        <f t="shared" si="0"/>
        <v>0</v>
      </c>
      <c r="F31" s="2">
        <v>0.65</v>
      </c>
      <c r="G31" s="10">
        <f t="shared" si="1"/>
        <v>0.74985579696212268</v>
      </c>
      <c r="H31" s="2">
        <v>0</v>
      </c>
      <c r="I31" s="10">
        <f t="shared" si="2"/>
        <v>0</v>
      </c>
      <c r="J31" s="2">
        <f t="shared" si="3"/>
        <v>0.65</v>
      </c>
      <c r="K31" s="10">
        <f t="shared" si="4"/>
        <v>0.74985579696212268</v>
      </c>
    </row>
  </sheetData>
  <sheetProtection algorithmName="SHA-512" hashValue="OYycwQlxyaWnQRbn6GwGtFLDUEeJ7/XGjukyxOawNYlgwiYkzntBknIwiaJlFZ/NXA1PynovSKS8xZwSQRnMCg==" saltValue="BAIs6LAjyHaoZNtJqfrzr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95F1-DCE6-4770-931E-91BC9FEF988D}">
  <sheetPr>
    <pageSetUpPr fitToPage="1"/>
  </sheetPr>
  <dimension ref="A1:K14"/>
  <sheetViews>
    <sheetView tabSelected="1" topLeftCell="A2" workbookViewId="0">
      <selection activeCell="H11" sqref="H11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14" t="s">
        <v>10</v>
      </c>
      <c r="B5" s="29" t="s">
        <v>12</v>
      </c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13" t="s">
        <v>1</v>
      </c>
      <c r="B6" s="32" t="s">
        <v>104</v>
      </c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+E$1*D9/MAX(D$9:D$14)</f>
        <v>12.664961118569366</v>
      </c>
      <c r="F9" s="2">
        <v>112</v>
      </c>
      <c r="G9" s="10">
        <f>+G$1*F9/MAX(F$9:F$14)</f>
        <v>300</v>
      </c>
      <c r="H9" s="2">
        <v>0</v>
      </c>
      <c r="I9" s="10">
        <f>+I$1*H9/MAX(H$9:H$14)</f>
        <v>0</v>
      </c>
      <c r="J9" s="2">
        <f>+D9+F9+H9</f>
        <v>122</v>
      </c>
      <c r="K9" s="10">
        <f>+E9+G9+I9</f>
        <v>312.66496111856935</v>
      </c>
    </row>
    <row r="10" spans="1:11" x14ac:dyDescent="0.25">
      <c r="A10" s="2">
        <v>2</v>
      </c>
      <c r="B10" s="9" t="s">
        <v>16</v>
      </c>
      <c r="C10" s="9" t="s">
        <v>17</v>
      </c>
      <c r="D10" s="2">
        <v>10</v>
      </c>
      <c r="E10" s="10">
        <f t="shared" ref="E10:E14" si="0">+E$1*D10/MAX(D$9:D$14)</f>
        <v>12.664961118569366</v>
      </c>
      <c r="F10" s="2">
        <v>0.65</v>
      </c>
      <c r="G10" s="10">
        <f t="shared" ref="G10:G14" si="1">+G$1*F10/MAX(F$9:F$14)</f>
        <v>1.7410714285714286</v>
      </c>
      <c r="H10" s="2">
        <v>20</v>
      </c>
      <c r="I10" s="10">
        <f t="shared" ref="I10:I14" si="2">+I$1*H10/MAX(H$9:H$14)</f>
        <v>100</v>
      </c>
      <c r="J10" s="2">
        <f t="shared" ref="J10:K14" si="3">+D10+F10+H10</f>
        <v>30.65</v>
      </c>
      <c r="K10" s="10">
        <f t="shared" si="3"/>
        <v>114.4060325471408</v>
      </c>
    </row>
    <row r="11" spans="1:11" x14ac:dyDescent="0.25">
      <c r="A11" s="2">
        <v>3</v>
      </c>
      <c r="B11" s="9" t="s">
        <v>18</v>
      </c>
      <c r="C11" s="9" t="s">
        <v>19</v>
      </c>
      <c r="D11" s="2">
        <v>104.94</v>
      </c>
      <c r="E11" s="10">
        <f t="shared" si="0"/>
        <v>132.90610197826692</v>
      </c>
      <c r="F11" s="2">
        <v>38.799999999999997</v>
      </c>
      <c r="G11" s="10">
        <f t="shared" si="1"/>
        <v>103.92857142857143</v>
      </c>
      <c r="H11" s="2">
        <v>0</v>
      </c>
      <c r="I11" s="10">
        <f t="shared" si="2"/>
        <v>0</v>
      </c>
      <c r="J11" s="2">
        <f t="shared" si="3"/>
        <v>143.74</v>
      </c>
      <c r="K11" s="10">
        <f t="shared" si="3"/>
        <v>236.83467340683836</v>
      </c>
    </row>
    <row r="12" spans="1:11" x14ac:dyDescent="0.25">
      <c r="A12" s="2">
        <v>4</v>
      </c>
      <c r="B12" s="9" t="s">
        <v>20</v>
      </c>
      <c r="C12" s="9" t="s">
        <v>21</v>
      </c>
      <c r="D12" s="2">
        <v>394.79</v>
      </c>
      <c r="E12" s="10">
        <f t="shared" si="0"/>
        <v>500</v>
      </c>
      <c r="F12" s="2">
        <v>2.75</v>
      </c>
      <c r="G12" s="10">
        <f t="shared" si="1"/>
        <v>7.3660714285714288</v>
      </c>
      <c r="H12" s="2">
        <v>30</v>
      </c>
      <c r="I12" s="10">
        <f t="shared" si="2"/>
        <v>150</v>
      </c>
      <c r="J12" s="2">
        <f>+D12+F12+H12</f>
        <v>427.54</v>
      </c>
      <c r="K12" s="10">
        <f t="shared" ref="K12:K14" si="4">+E12+G12+I12</f>
        <v>657.36607142857144</v>
      </c>
    </row>
    <row r="13" spans="1:11" x14ac:dyDescent="0.25">
      <c r="A13" s="2">
        <v>5</v>
      </c>
      <c r="B13" s="9" t="s">
        <v>22</v>
      </c>
      <c r="C13" s="9" t="s">
        <v>23</v>
      </c>
      <c r="D13" s="2">
        <v>167.5</v>
      </c>
      <c r="E13" s="10">
        <f t="shared" si="0"/>
        <v>212.13809873603688</v>
      </c>
      <c r="F13" s="2">
        <v>8.75</v>
      </c>
      <c r="G13" s="10">
        <f t="shared" si="1"/>
        <v>23.4375</v>
      </c>
      <c r="H13" s="2">
        <v>0</v>
      </c>
      <c r="I13" s="10">
        <f t="shared" si="2"/>
        <v>0</v>
      </c>
      <c r="J13" s="2">
        <f t="shared" si="3"/>
        <v>176.25</v>
      </c>
      <c r="K13" s="10">
        <f t="shared" si="4"/>
        <v>235.57559873603688</v>
      </c>
    </row>
    <row r="14" spans="1:11" x14ac:dyDescent="0.25">
      <c r="A14" s="2">
        <v>6</v>
      </c>
      <c r="B14" s="9" t="s">
        <v>24</v>
      </c>
      <c r="C14" s="9" t="s">
        <v>25</v>
      </c>
      <c r="D14" s="2">
        <v>223.07</v>
      </c>
      <c r="E14" s="10">
        <f t="shared" si="0"/>
        <v>282.51728767192685</v>
      </c>
      <c r="F14" s="2">
        <v>43.3</v>
      </c>
      <c r="G14" s="10">
        <f t="shared" si="1"/>
        <v>115.98214285714286</v>
      </c>
      <c r="H14" s="2">
        <v>40</v>
      </c>
      <c r="I14" s="10">
        <f t="shared" si="2"/>
        <v>200</v>
      </c>
      <c r="J14" s="2">
        <f t="shared" si="3"/>
        <v>306.37</v>
      </c>
      <c r="K14" s="10">
        <f t="shared" si="4"/>
        <v>598.49943052906974</v>
      </c>
    </row>
  </sheetData>
  <sheetProtection algorithmName="SHA-512" hashValue="Mjzp3Vl6mUhrD12xY9YcGHsQ2bDq4z2tOBaNSNEzOmICCHu5Qb161yEPsHEj9jYwTTmPT9zKeDF9rTcP/AyrRA==" saltValue="qNRv+f5sP1LvkWFOGcxp+g==" spinCount="100000" sheet="1" objects="1" scenarios="1"/>
  <mergeCells count="12">
    <mergeCell ref="A2:K2"/>
    <mergeCell ref="D7:E7"/>
    <mergeCell ref="F7:G7"/>
    <mergeCell ref="H7:I7"/>
    <mergeCell ref="J7:K7"/>
    <mergeCell ref="C7:C8"/>
    <mergeCell ref="A7:A8"/>
    <mergeCell ref="B7:B8"/>
    <mergeCell ref="B5:K5"/>
    <mergeCell ref="B4:K4"/>
    <mergeCell ref="B3:K3"/>
    <mergeCell ref="B6:K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ΚΥ ΝΙΚΑΙΑΣ</vt:lpstr>
      <vt:lpstr>ΚΥ ΠΕΡΑΜΑΤΟΣ</vt:lpstr>
      <vt:lpstr>ΚΥ ΣΑΛΑΜΙΝΑΣ</vt:lpstr>
      <vt:lpstr>ΚΥ ΜΟΣΧΑΤΟΥ</vt:lpstr>
      <vt:lpstr>ΚΥ ΠΕΡΙΣΤΕΡΙΟΥ 2</vt:lpstr>
      <vt:lpstr>ΚΥ ΕΛΕΥΣΙΝΑΣ 2</vt:lpstr>
      <vt:lpstr>ΚΥ ΑΙΓΑΛΕΩ</vt:lpstr>
      <vt:lpstr>ΚΥ ΝΕΑΣ ΦΙΛΑΔΕΛΦΕΙΑΣ</vt:lpstr>
      <vt:lpstr>ΚΥ ΑΙΓΙΝΑΣ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2020-07-24T11:34:15Z</dcterms:modified>
</cp:coreProperties>
</file>