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2EF9CDD9-0B4A-4432-A077-CE004A392E36}" xr6:coauthVersionLast="45" xr6:coauthVersionMax="45" xr10:uidLastSave="{00000000-0000-0000-0000-000000000000}"/>
  <bookViews>
    <workbookView xWindow="-120" yWindow="-120" windowWidth="29040" windowHeight="15840" activeTab="11" xr2:uid="{00000000-000D-0000-FFFF-FFFF00000000}"/>
  </bookViews>
  <sheets>
    <sheet name="1.3.1" sheetId="1" r:id="rId1"/>
    <sheet name="1.6.1" sheetId="2" r:id="rId2"/>
    <sheet name="1.51.1" sheetId="3" r:id="rId3"/>
    <sheet name="1.17.1" sheetId="4" r:id="rId4"/>
    <sheet name="1.48.1" sheetId="5" r:id="rId5"/>
    <sheet name="2.91.1" sheetId="6" r:id="rId6"/>
    <sheet name="2.82.1" sheetId="7" r:id="rId7"/>
    <sheet name="2.98.1" sheetId="8" r:id="rId8"/>
    <sheet name="2.93.1" sheetId="9" r:id="rId9"/>
    <sheet name="2.134.1" sheetId="10" r:id="rId10"/>
    <sheet name="2.110.1" sheetId="11" r:id="rId11"/>
    <sheet name="2.142.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2" l="1"/>
  <c r="I13" i="12"/>
  <c r="I14" i="12"/>
  <c r="I15" i="12"/>
  <c r="I16" i="12"/>
  <c r="I17" i="12"/>
  <c r="I18" i="12"/>
  <c r="I19" i="12"/>
  <c r="I20" i="12"/>
  <c r="I21" i="12"/>
  <c r="I22" i="12"/>
  <c r="G12" i="12"/>
  <c r="G13" i="12"/>
  <c r="G14" i="12"/>
  <c r="G15" i="12"/>
  <c r="G16" i="12"/>
  <c r="G17" i="12"/>
  <c r="G18" i="12"/>
  <c r="G19" i="12"/>
  <c r="G20" i="12"/>
  <c r="G21" i="12"/>
  <c r="G22" i="12"/>
  <c r="E12" i="12"/>
  <c r="E13" i="12"/>
  <c r="E14" i="12"/>
  <c r="E15" i="12"/>
  <c r="K15" i="12" s="1"/>
  <c r="E16" i="12"/>
  <c r="E17" i="12"/>
  <c r="E18" i="12"/>
  <c r="E19" i="12"/>
  <c r="K19" i="12" s="1"/>
  <c r="E20" i="12"/>
  <c r="E21" i="12"/>
  <c r="E22" i="12"/>
  <c r="J22" i="12"/>
  <c r="J21" i="12"/>
  <c r="J20" i="12"/>
  <c r="J18" i="12"/>
  <c r="J17" i="12"/>
  <c r="J16" i="12"/>
  <c r="J15" i="12"/>
  <c r="J13" i="12"/>
  <c r="J12" i="12"/>
  <c r="J19" i="12"/>
  <c r="J14" i="12"/>
  <c r="J11" i="12"/>
  <c r="I11" i="12"/>
  <c r="G11" i="12"/>
  <c r="E11" i="12"/>
  <c r="I12" i="11"/>
  <c r="I13" i="11"/>
  <c r="I14" i="11"/>
  <c r="I15" i="11"/>
  <c r="I16" i="11"/>
  <c r="G12" i="11"/>
  <c r="G13" i="11"/>
  <c r="G14" i="11"/>
  <c r="G15" i="11"/>
  <c r="G16" i="11"/>
  <c r="J13" i="11"/>
  <c r="J16" i="11"/>
  <c r="J15" i="11"/>
  <c r="J14" i="11"/>
  <c r="J12" i="11"/>
  <c r="J11" i="11"/>
  <c r="I11" i="11"/>
  <c r="G11" i="11"/>
  <c r="I12" i="10"/>
  <c r="I13" i="10"/>
  <c r="I14" i="10"/>
  <c r="I15" i="10"/>
  <c r="I16" i="10"/>
  <c r="I17" i="10"/>
  <c r="I18" i="10"/>
  <c r="I19" i="10"/>
  <c r="I20" i="10"/>
  <c r="I21" i="10"/>
  <c r="G12" i="10"/>
  <c r="G13" i="10"/>
  <c r="G14" i="10"/>
  <c r="G15" i="10"/>
  <c r="G16" i="10"/>
  <c r="G17" i="10"/>
  <c r="G18" i="10"/>
  <c r="G19" i="10"/>
  <c r="G20" i="10"/>
  <c r="G21" i="10"/>
  <c r="E12" i="10"/>
  <c r="K12" i="10" s="1"/>
  <c r="E13" i="10"/>
  <c r="E14" i="10"/>
  <c r="E15" i="10"/>
  <c r="K15" i="10" s="1"/>
  <c r="E16" i="10"/>
  <c r="K16" i="10" s="1"/>
  <c r="E17" i="10"/>
  <c r="E18" i="10"/>
  <c r="E19" i="10"/>
  <c r="K19" i="10" s="1"/>
  <c r="E20" i="10"/>
  <c r="K20" i="10" s="1"/>
  <c r="E21" i="10"/>
  <c r="I11" i="10"/>
  <c r="G11" i="10"/>
  <c r="E11" i="10"/>
  <c r="J20" i="10"/>
  <c r="J19" i="10"/>
  <c r="J13" i="10"/>
  <c r="J21" i="10"/>
  <c r="J18" i="10"/>
  <c r="J17" i="10"/>
  <c r="J16" i="10"/>
  <c r="J15" i="10"/>
  <c r="J14" i="10"/>
  <c r="J12" i="10"/>
  <c r="J11" i="10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11" i="9"/>
  <c r="E12" i="9"/>
  <c r="E13" i="9"/>
  <c r="K13" i="9" s="1"/>
  <c r="E14" i="9"/>
  <c r="K14" i="9" s="1"/>
  <c r="E15" i="9"/>
  <c r="E16" i="9"/>
  <c r="E17" i="9"/>
  <c r="K17" i="9" s="1"/>
  <c r="E18" i="9"/>
  <c r="K18" i="9" s="1"/>
  <c r="E19" i="9"/>
  <c r="E20" i="9"/>
  <c r="E21" i="9"/>
  <c r="K21" i="9" s="1"/>
  <c r="E22" i="9"/>
  <c r="K22" i="9" s="1"/>
  <c r="E23" i="9"/>
  <c r="E24" i="9"/>
  <c r="E25" i="9"/>
  <c r="K25" i="9" s="1"/>
  <c r="E26" i="9"/>
  <c r="K26" i="9" s="1"/>
  <c r="E27" i="9"/>
  <c r="E28" i="9"/>
  <c r="E29" i="9"/>
  <c r="K29" i="9" s="1"/>
  <c r="E11" i="9"/>
  <c r="K11" i="9" s="1"/>
  <c r="J29" i="9"/>
  <c r="J27" i="9"/>
  <c r="J26" i="9"/>
  <c r="J25" i="9"/>
  <c r="J23" i="9"/>
  <c r="J22" i="9"/>
  <c r="J21" i="9"/>
  <c r="J19" i="9"/>
  <c r="J18" i="9"/>
  <c r="J17" i="9"/>
  <c r="J16" i="9"/>
  <c r="J13" i="9"/>
  <c r="J12" i="9"/>
  <c r="J11" i="9"/>
  <c r="J28" i="9"/>
  <c r="J24" i="9"/>
  <c r="J20" i="9"/>
  <c r="J15" i="9"/>
  <c r="J14" i="9"/>
  <c r="I12" i="8"/>
  <c r="I13" i="8"/>
  <c r="I14" i="8"/>
  <c r="I15" i="8"/>
  <c r="I16" i="8"/>
  <c r="I17" i="8"/>
  <c r="I18" i="8"/>
  <c r="I19" i="8"/>
  <c r="G12" i="8"/>
  <c r="G13" i="8"/>
  <c r="G14" i="8"/>
  <c r="G15" i="8"/>
  <c r="G16" i="8"/>
  <c r="G17" i="8"/>
  <c r="G18" i="8"/>
  <c r="G19" i="8"/>
  <c r="E12" i="8"/>
  <c r="K12" i="8" s="1"/>
  <c r="E13" i="8"/>
  <c r="K13" i="8" s="1"/>
  <c r="E14" i="8"/>
  <c r="K14" i="8" s="1"/>
  <c r="E15" i="8"/>
  <c r="K15" i="8" s="1"/>
  <c r="E16" i="8"/>
  <c r="K16" i="8" s="1"/>
  <c r="E17" i="8"/>
  <c r="K17" i="8" s="1"/>
  <c r="E18" i="8"/>
  <c r="K18" i="8" s="1"/>
  <c r="E19" i="8"/>
  <c r="K19" i="8" s="1"/>
  <c r="J19" i="8"/>
  <c r="J17" i="8"/>
  <c r="J14" i="8"/>
  <c r="J18" i="8"/>
  <c r="J16" i="8"/>
  <c r="J15" i="8"/>
  <c r="J13" i="8"/>
  <c r="J12" i="8"/>
  <c r="J11" i="8"/>
  <c r="I11" i="8"/>
  <c r="G11" i="8"/>
  <c r="E11" i="8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E12" i="7"/>
  <c r="E13" i="7"/>
  <c r="K13" i="7" s="1"/>
  <c r="E14" i="7"/>
  <c r="K14" i="7" s="1"/>
  <c r="E15" i="7"/>
  <c r="E16" i="7"/>
  <c r="E17" i="7"/>
  <c r="K17" i="7" s="1"/>
  <c r="E18" i="7"/>
  <c r="K18" i="7" s="1"/>
  <c r="E19" i="7"/>
  <c r="E20" i="7"/>
  <c r="E21" i="7"/>
  <c r="K21" i="7" s="1"/>
  <c r="E22" i="7"/>
  <c r="K22" i="7" s="1"/>
  <c r="E23" i="7"/>
  <c r="E24" i="7"/>
  <c r="J24" i="7"/>
  <c r="J19" i="7"/>
  <c r="J17" i="7"/>
  <c r="J16" i="7"/>
  <c r="J14" i="7"/>
  <c r="J11" i="7"/>
  <c r="I11" i="7"/>
  <c r="G11" i="7"/>
  <c r="E11" i="7"/>
  <c r="K23" i="7" l="1"/>
  <c r="K19" i="7"/>
  <c r="K15" i="7"/>
  <c r="K27" i="9"/>
  <c r="K23" i="9"/>
  <c r="K19" i="9"/>
  <c r="K15" i="9"/>
  <c r="K21" i="10"/>
  <c r="K17" i="10"/>
  <c r="K13" i="10"/>
  <c r="K11" i="12"/>
  <c r="K21" i="12"/>
  <c r="K17" i="12"/>
  <c r="K13" i="12"/>
  <c r="K24" i="7"/>
  <c r="K20" i="7"/>
  <c r="K16" i="7"/>
  <c r="K12" i="7"/>
  <c r="K28" i="9"/>
  <c r="K24" i="9"/>
  <c r="K20" i="9"/>
  <c r="K16" i="9"/>
  <c r="K12" i="9"/>
  <c r="K18" i="10"/>
  <c r="K14" i="10"/>
  <c r="K11" i="10"/>
  <c r="K22" i="12"/>
  <c r="K20" i="12"/>
  <c r="K18" i="12"/>
  <c r="K16" i="12"/>
  <c r="K14" i="12"/>
  <c r="K12" i="12"/>
  <c r="K11" i="8"/>
  <c r="K11" i="7"/>
  <c r="J23" i="7"/>
  <c r="J22" i="7"/>
  <c r="J21" i="7"/>
  <c r="J20" i="7"/>
  <c r="J18" i="7"/>
  <c r="J15" i="7"/>
  <c r="J13" i="7"/>
  <c r="J12" i="7"/>
  <c r="I12" i="6" l="1"/>
  <c r="I13" i="6"/>
  <c r="I14" i="6"/>
  <c r="I15" i="6"/>
  <c r="I16" i="6"/>
  <c r="I17" i="6"/>
  <c r="I18" i="6"/>
  <c r="I19" i="6"/>
  <c r="I20" i="6"/>
  <c r="I21" i="6"/>
  <c r="G12" i="6"/>
  <c r="G13" i="6"/>
  <c r="G14" i="6"/>
  <c r="G15" i="6"/>
  <c r="G16" i="6"/>
  <c r="G17" i="6"/>
  <c r="G18" i="6"/>
  <c r="G19" i="6"/>
  <c r="G20" i="6"/>
  <c r="G21" i="6"/>
  <c r="E12" i="6"/>
  <c r="E13" i="6"/>
  <c r="E14" i="6"/>
  <c r="K14" i="6" s="1"/>
  <c r="E15" i="6"/>
  <c r="K15" i="6" s="1"/>
  <c r="E16" i="6"/>
  <c r="E17" i="6"/>
  <c r="E18" i="6"/>
  <c r="K18" i="6" s="1"/>
  <c r="E19" i="6"/>
  <c r="K19" i="6" s="1"/>
  <c r="E20" i="6"/>
  <c r="E21" i="6"/>
  <c r="J21" i="6"/>
  <c r="J20" i="6"/>
  <c r="K21" i="6" l="1"/>
  <c r="K17" i="6"/>
  <c r="K13" i="6"/>
  <c r="K20" i="6"/>
  <c r="K16" i="6"/>
  <c r="K12" i="6"/>
  <c r="J19" i="6"/>
  <c r="J18" i="6" l="1"/>
  <c r="J17" i="6" l="1"/>
  <c r="J16" i="6"/>
  <c r="J15" i="6"/>
  <c r="J14" i="6"/>
  <c r="J13" i="6"/>
  <c r="J12" i="6"/>
  <c r="J11" i="6"/>
  <c r="I11" i="6"/>
  <c r="G11" i="6"/>
  <c r="E11" i="6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E12" i="5"/>
  <c r="E13" i="5"/>
  <c r="K13" i="5" s="1"/>
  <c r="E14" i="5"/>
  <c r="E15" i="5"/>
  <c r="E16" i="5"/>
  <c r="E17" i="5"/>
  <c r="K17" i="5" s="1"/>
  <c r="E18" i="5"/>
  <c r="E19" i="5"/>
  <c r="E20" i="5"/>
  <c r="E21" i="5"/>
  <c r="K21" i="5" s="1"/>
  <c r="E22" i="5"/>
  <c r="E23" i="5"/>
  <c r="E24" i="5"/>
  <c r="E25" i="5"/>
  <c r="K25" i="5" s="1"/>
  <c r="E26" i="5"/>
  <c r="E27" i="5"/>
  <c r="E28" i="5"/>
  <c r="E29" i="5"/>
  <c r="K29" i="5" s="1"/>
  <c r="E30" i="5"/>
  <c r="E31" i="5"/>
  <c r="E32" i="5"/>
  <c r="E33" i="5"/>
  <c r="K33" i="5" s="1"/>
  <c r="E34" i="5"/>
  <c r="J32" i="5"/>
  <c r="J30" i="5"/>
  <c r="J28" i="5"/>
  <c r="J20" i="5"/>
  <c r="J19" i="5"/>
  <c r="J18" i="5"/>
  <c r="J16" i="5"/>
  <c r="J15" i="5"/>
  <c r="J34" i="5"/>
  <c r="J33" i="5"/>
  <c r="J31" i="5"/>
  <c r="J29" i="5"/>
  <c r="J27" i="5"/>
  <c r="J26" i="5"/>
  <c r="J25" i="5"/>
  <c r="J24" i="5"/>
  <c r="J23" i="5"/>
  <c r="J22" i="5"/>
  <c r="J21" i="5"/>
  <c r="J17" i="5"/>
  <c r="J14" i="5"/>
  <c r="J13" i="5"/>
  <c r="J12" i="5"/>
  <c r="J11" i="5"/>
  <c r="I11" i="5"/>
  <c r="G11" i="5"/>
  <c r="E11" i="5"/>
  <c r="I42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E12" i="4"/>
  <c r="E13" i="4"/>
  <c r="E14" i="4"/>
  <c r="E15" i="4"/>
  <c r="E16" i="4"/>
  <c r="E17" i="4"/>
  <c r="E18" i="4"/>
  <c r="E19" i="4"/>
  <c r="E20" i="4"/>
  <c r="E21" i="4"/>
  <c r="K21" i="4" s="1"/>
  <c r="E22" i="4"/>
  <c r="E23" i="4"/>
  <c r="E24" i="4"/>
  <c r="E25" i="4"/>
  <c r="K25" i="4" s="1"/>
  <c r="E26" i="4"/>
  <c r="E27" i="4"/>
  <c r="E28" i="4"/>
  <c r="E29" i="4"/>
  <c r="K29" i="4" s="1"/>
  <c r="E30" i="4"/>
  <c r="E31" i="4"/>
  <c r="E32" i="4"/>
  <c r="E33" i="4"/>
  <c r="K33" i="4" s="1"/>
  <c r="E34" i="4"/>
  <c r="E35" i="4"/>
  <c r="E36" i="4"/>
  <c r="E37" i="4"/>
  <c r="K37" i="4" s="1"/>
  <c r="E38" i="4"/>
  <c r="E39" i="4"/>
  <c r="E40" i="4"/>
  <c r="E41" i="4"/>
  <c r="K41" i="4" s="1"/>
  <c r="E42" i="4"/>
  <c r="G11" i="4"/>
  <c r="E11" i="4"/>
  <c r="K11" i="4" s="1"/>
  <c r="J35" i="4"/>
  <c r="J31" i="4"/>
  <c r="J29" i="4"/>
  <c r="J26" i="4"/>
  <c r="J24" i="4"/>
  <c r="J23" i="4"/>
  <c r="J18" i="4"/>
  <c r="J12" i="4"/>
  <c r="J42" i="4"/>
  <c r="J41" i="4"/>
  <c r="J40" i="4"/>
  <c r="J39" i="4"/>
  <c r="J38" i="4"/>
  <c r="J37" i="4"/>
  <c r="J36" i="4"/>
  <c r="J34" i="4"/>
  <c r="J33" i="4"/>
  <c r="J32" i="4"/>
  <c r="J30" i="4"/>
  <c r="J28" i="4"/>
  <c r="J27" i="4"/>
  <c r="J25" i="4"/>
  <c r="J22" i="4"/>
  <c r="J21" i="4"/>
  <c r="J20" i="4"/>
  <c r="J19" i="4"/>
  <c r="J17" i="4"/>
  <c r="J16" i="4"/>
  <c r="J15" i="4"/>
  <c r="J14" i="4"/>
  <c r="J13" i="4"/>
  <c r="J11" i="4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E12" i="3"/>
  <c r="K12" i="3" s="1"/>
  <c r="E13" i="3"/>
  <c r="K13" i="3" s="1"/>
  <c r="E14" i="3"/>
  <c r="K14" i="3" s="1"/>
  <c r="E15" i="3"/>
  <c r="K15" i="3" s="1"/>
  <c r="E16" i="3"/>
  <c r="K16" i="3" s="1"/>
  <c r="E17" i="3"/>
  <c r="K17" i="3" s="1"/>
  <c r="E18" i="3"/>
  <c r="K18" i="3" s="1"/>
  <c r="E19" i="3"/>
  <c r="K19" i="3" s="1"/>
  <c r="E20" i="3"/>
  <c r="K20" i="3" s="1"/>
  <c r="E21" i="3"/>
  <c r="K21" i="3" s="1"/>
  <c r="E22" i="3"/>
  <c r="K22" i="3" s="1"/>
  <c r="E23" i="3"/>
  <c r="K23" i="3" s="1"/>
  <c r="E24" i="3"/>
  <c r="K24" i="3" s="1"/>
  <c r="E25" i="3"/>
  <c r="K25" i="3" s="1"/>
  <c r="E26" i="3"/>
  <c r="K26" i="3" s="1"/>
  <c r="E27" i="3"/>
  <c r="K27" i="3" s="1"/>
  <c r="E28" i="3"/>
  <c r="K28" i="3" s="1"/>
  <c r="E29" i="3"/>
  <c r="K29" i="3" s="1"/>
  <c r="E30" i="3"/>
  <c r="K30" i="3" s="1"/>
  <c r="E31" i="3"/>
  <c r="K31" i="3" s="1"/>
  <c r="E32" i="3"/>
  <c r="K32" i="3" s="1"/>
  <c r="E33" i="3"/>
  <c r="K33" i="3" s="1"/>
  <c r="E34" i="3"/>
  <c r="K34" i="3" s="1"/>
  <c r="E35" i="3"/>
  <c r="K35" i="3" s="1"/>
  <c r="I11" i="3"/>
  <c r="G11" i="3"/>
  <c r="E11" i="3"/>
  <c r="J33" i="3"/>
  <c r="K40" i="4" l="1"/>
  <c r="K36" i="4"/>
  <c r="K32" i="4"/>
  <c r="K28" i="4"/>
  <c r="K24" i="4"/>
  <c r="K20" i="4"/>
  <c r="K16" i="4"/>
  <c r="K12" i="4"/>
  <c r="K32" i="5"/>
  <c r="K28" i="5"/>
  <c r="K24" i="5"/>
  <c r="K20" i="5"/>
  <c r="K16" i="5"/>
  <c r="K12" i="5"/>
  <c r="K11" i="3"/>
  <c r="K39" i="4"/>
  <c r="K35" i="4"/>
  <c r="K31" i="4"/>
  <c r="K27" i="4"/>
  <c r="K23" i="4"/>
  <c r="K19" i="4"/>
  <c r="K31" i="5"/>
  <c r="K27" i="5"/>
  <c r="K23" i="5"/>
  <c r="K19" i="5"/>
  <c r="K15" i="5"/>
  <c r="K42" i="4"/>
  <c r="K38" i="4"/>
  <c r="K34" i="4"/>
  <c r="K30" i="4"/>
  <c r="K26" i="4"/>
  <c r="K22" i="4"/>
  <c r="K18" i="4"/>
  <c r="K14" i="4"/>
  <c r="K34" i="5"/>
  <c r="K30" i="5"/>
  <c r="K26" i="5"/>
  <c r="K22" i="5"/>
  <c r="K18" i="5"/>
  <c r="K14" i="5"/>
  <c r="K11" i="6"/>
  <c r="K11" i="5"/>
  <c r="K17" i="4"/>
  <c r="K15" i="4"/>
  <c r="K13" i="4"/>
  <c r="J31" i="3"/>
  <c r="J29" i="3" l="1"/>
  <c r="J21" i="3"/>
  <c r="J20" i="3" l="1"/>
  <c r="J18" i="3" l="1"/>
  <c r="J14" i="3"/>
  <c r="J12" i="3"/>
  <c r="J35" i="3" l="1"/>
  <c r="J34" i="3"/>
  <c r="J32" i="3"/>
  <c r="J30" i="3"/>
  <c r="J28" i="3"/>
  <c r="J27" i="3"/>
  <c r="J26" i="3"/>
  <c r="J25" i="3"/>
  <c r="J24" i="3"/>
  <c r="J23" i="3"/>
  <c r="J22" i="3"/>
  <c r="J19" i="3"/>
  <c r="J17" i="3"/>
  <c r="J16" i="3"/>
  <c r="J15" i="3"/>
  <c r="J13" i="3"/>
  <c r="J11" i="3"/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E12" i="2"/>
  <c r="E13" i="2"/>
  <c r="E14" i="2"/>
  <c r="K14" i="2" s="1"/>
  <c r="E15" i="2"/>
  <c r="K15" i="2" s="1"/>
  <c r="E16" i="2"/>
  <c r="E17" i="2"/>
  <c r="E18" i="2"/>
  <c r="K18" i="2" s="1"/>
  <c r="E19" i="2"/>
  <c r="K19" i="2" s="1"/>
  <c r="E20" i="2"/>
  <c r="E21" i="2"/>
  <c r="E22" i="2"/>
  <c r="K22" i="2" s="1"/>
  <c r="E23" i="2"/>
  <c r="K23" i="2" s="1"/>
  <c r="E24" i="2"/>
  <c r="E25" i="2"/>
  <c r="E26" i="2"/>
  <c r="K26" i="2" s="1"/>
  <c r="E27" i="2"/>
  <c r="K27" i="2" s="1"/>
  <c r="E28" i="2"/>
  <c r="E29" i="2"/>
  <c r="E30" i="2"/>
  <c r="K30" i="2" s="1"/>
  <c r="E31" i="2"/>
  <c r="K31" i="2" s="1"/>
  <c r="E32" i="2"/>
  <c r="E33" i="2"/>
  <c r="I11" i="2"/>
  <c r="G11" i="2"/>
  <c r="E11" i="2"/>
  <c r="J30" i="2"/>
  <c r="J29" i="2"/>
  <c r="J19" i="2"/>
  <c r="J15" i="2"/>
  <c r="J13" i="2"/>
  <c r="J33" i="2"/>
  <c r="J32" i="2"/>
  <c r="J31" i="2"/>
  <c r="J28" i="2"/>
  <c r="J27" i="2"/>
  <c r="J26" i="2"/>
  <c r="J25" i="2"/>
  <c r="J24" i="2"/>
  <c r="J23" i="2"/>
  <c r="J22" i="2"/>
  <c r="J21" i="2"/>
  <c r="J20" i="2"/>
  <c r="J18" i="2"/>
  <c r="J17" i="2"/>
  <c r="J16" i="2"/>
  <c r="J14" i="2"/>
  <c r="J12" i="2"/>
  <c r="J11" i="2"/>
  <c r="K29" i="2" l="1"/>
  <c r="K25" i="2"/>
  <c r="K21" i="2"/>
  <c r="K17" i="2"/>
  <c r="K13" i="2"/>
  <c r="K33" i="2"/>
  <c r="K32" i="2"/>
  <c r="K28" i="2"/>
  <c r="K24" i="2"/>
  <c r="K20" i="2"/>
  <c r="K16" i="2"/>
  <c r="K12" i="2"/>
  <c r="K11" i="2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E12" i="1"/>
  <c r="E13" i="1"/>
  <c r="E14" i="1"/>
  <c r="E15" i="1"/>
  <c r="E16" i="1"/>
  <c r="E17" i="1"/>
  <c r="E18" i="1"/>
  <c r="E19" i="1"/>
  <c r="E20" i="1"/>
  <c r="K20" i="1" s="1"/>
  <c r="E21" i="1"/>
  <c r="E22" i="1"/>
  <c r="E23" i="1"/>
  <c r="E24" i="1"/>
  <c r="K24" i="1" s="1"/>
  <c r="E25" i="1"/>
  <c r="E26" i="1"/>
  <c r="E27" i="1"/>
  <c r="E28" i="1"/>
  <c r="K28" i="1" s="1"/>
  <c r="E29" i="1"/>
  <c r="E30" i="1"/>
  <c r="I11" i="1"/>
  <c r="G11" i="1"/>
  <c r="E11" i="1"/>
  <c r="K23" i="1" l="1"/>
  <c r="K15" i="1"/>
  <c r="K30" i="1"/>
  <c r="K26" i="1"/>
  <c r="K22" i="1"/>
  <c r="K27" i="1"/>
  <c r="K19" i="1"/>
  <c r="K11" i="1"/>
  <c r="K29" i="1"/>
  <c r="K25" i="1"/>
  <c r="K21" i="1"/>
  <c r="K17" i="1"/>
  <c r="K13" i="1"/>
  <c r="K18" i="1"/>
  <c r="K16" i="1"/>
  <c r="K14" i="1"/>
  <c r="K12" i="1"/>
  <c r="J30" i="1"/>
  <c r="J29" i="1"/>
  <c r="J28" i="1"/>
  <c r="J27" i="1"/>
  <c r="J26" i="1"/>
  <c r="J25" i="1" l="1"/>
  <c r="J24" i="1" l="1"/>
  <c r="J23" i="1" l="1"/>
  <c r="J22" i="1"/>
  <c r="J21" i="1"/>
  <c r="J20" i="1"/>
  <c r="J19" i="1"/>
  <c r="J18" i="1"/>
  <c r="J17" i="1"/>
  <c r="J16" i="1"/>
  <c r="J15" i="1"/>
  <c r="J14" i="1"/>
  <c r="J13" i="1" l="1"/>
  <c r="J12" i="1"/>
  <c r="J11" i="1"/>
  <c r="K14" i="11"/>
  <c r="E14" i="11"/>
  <c r="E11" i="11"/>
  <c r="K11" i="11" s="1"/>
  <c r="E16" i="11"/>
  <c r="K16" i="11" s="1"/>
  <c r="E13" i="11"/>
  <c r="K13" i="11" s="1"/>
  <c r="E12" i="11"/>
  <c r="K12" i="11" s="1"/>
  <c r="E15" i="11"/>
  <c r="K15" i="11" s="1"/>
</calcChain>
</file>

<file path=xl/sharedStrings.xml><?xml version="1.0" encoding="utf-8"?>
<sst xmlns="http://schemas.openxmlformats.org/spreadsheetml/2006/main" count="700" uniqueCount="114">
  <si>
    <t>ΑΡΧΙΚΟΣ ΠΙΝΑΚΑΣ ΜΟΡΙΟΔΟΤΗΣΗΣ</t>
  </si>
  <si>
    <t>ΒΑΘΜΟΣ: Επιμελητής Β΄(ΘΕΣΗ 1)</t>
  </si>
  <si>
    <t>1η &amp; 2η ΥΠΕ</t>
  </si>
  <si>
    <t>προκήρυξη:   ΑΔΑ : ΨΣΓ8469Η26-9ΘΩ  (Αρ.Πρωτ. 59116/18-12-2018/20-12-2018/27-12-2018- 2η Ορθή Επανάληψη)</t>
  </si>
  <si>
    <t>A/A</t>
  </si>
  <si>
    <t>ΑΡ.ΠΡΩΤ. ΗΛΕΚΤΡ.ΑΙΤΗΣΗΣ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</si>
  <si>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</si>
  <si>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</si>
  <si>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</si>
  <si>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</si>
  <si>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</si>
  <si>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</si>
  <si>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</si>
  <si>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ΕΙΔΙΚΟΤΗΤΑ:  ΜΑΙΕΥΤΙΚΗ -ΓΥΝΑΙΚΟΛΟΓΙΑ  - ΠΡΩΤΟΒΑΘΜΙΑΣ ΦΡΟΝΤΙΔΑΣ ΥΓΕΙΑΣ</t>
  </si>
  <si>
    <t>Π.Φ.Υ.:    Κ.Υ. ΠΛ. ΑΤΤΙΚΗΣ</t>
  </si>
  <si>
    <t>78/1958</t>
  </si>
  <si>
    <t>ΑΜ 130583</t>
  </si>
  <si>
    <t>78/1701</t>
  </si>
  <si>
    <t>ΑΜ514491</t>
  </si>
  <si>
    <t>78/1604</t>
  </si>
  <si>
    <t>ΑΝ604397</t>
  </si>
  <si>
    <t>78/1501</t>
  </si>
  <si>
    <t>ΑΜ504368</t>
  </si>
  <si>
    <t>78/1376</t>
  </si>
  <si>
    <t>ΑΕ039716</t>
  </si>
  <si>
    <t>78/1312</t>
  </si>
  <si>
    <t>ΑΚ216161</t>
  </si>
  <si>
    <t>78/1234</t>
  </si>
  <si>
    <t>ΑΝ821910</t>
  </si>
  <si>
    <t>78/934</t>
  </si>
  <si>
    <t>ΑΖ472629</t>
  </si>
  <si>
    <t>78/878</t>
  </si>
  <si>
    <t>ΑΖ070807</t>
  </si>
  <si>
    <t>78/872</t>
  </si>
  <si>
    <t>ΑΖ737289</t>
  </si>
  <si>
    <t>78/818</t>
  </si>
  <si>
    <t>ΑΖ530515</t>
  </si>
  <si>
    <t>78/781</t>
  </si>
  <si>
    <t>ΑΖ045266</t>
  </si>
  <si>
    <t>78/765</t>
  </si>
  <si>
    <t>ΑΖ038606</t>
  </si>
  <si>
    <t>78/683</t>
  </si>
  <si>
    <t>Χ813159</t>
  </si>
  <si>
    <t>78/604</t>
  </si>
  <si>
    <t>ΑΙ626595</t>
  </si>
  <si>
    <t>78/459</t>
  </si>
  <si>
    <t>ΑΖ414012</t>
  </si>
  <si>
    <t>78/305</t>
  </si>
  <si>
    <t>Φ000513</t>
  </si>
  <si>
    <t>78/129</t>
  </si>
  <si>
    <t>ΑΖ244283</t>
  </si>
  <si>
    <t>78/108</t>
  </si>
  <si>
    <t>ΑΝ050210</t>
  </si>
  <si>
    <t>78/79</t>
  </si>
  <si>
    <t>ΑΖ022859</t>
  </si>
  <si>
    <t>"Αριστα"</t>
  </si>
  <si>
    <t>78/1663</t>
  </si>
  <si>
    <t>ΑΙ682524</t>
  </si>
  <si>
    <t>78/1584</t>
  </si>
  <si>
    <t>ΑΖ554084</t>
  </si>
  <si>
    <t>78/1305</t>
  </si>
  <si>
    <t>Ρ891950</t>
  </si>
  <si>
    <t>78/504</t>
  </si>
  <si>
    <t>ΑΜ047622</t>
  </si>
  <si>
    <t>78/431</t>
  </si>
  <si>
    <t>ΑΚ749369</t>
  </si>
  <si>
    <t>Π.Φ.Υ.:    Κ.Υ. ΚΕΡΑΜΕΙΚΟΥ</t>
  </si>
  <si>
    <t>Π.Φ.Υ.:    Κ.Υ. ΑΛΕΞΑΝΔΡΑΣ</t>
  </si>
  <si>
    <t>78/1907</t>
  </si>
  <si>
    <t>ΑΗ 644565</t>
  </si>
  <si>
    <t>78/1191</t>
  </si>
  <si>
    <t>ΑΚ573127</t>
  </si>
  <si>
    <t>78/1018</t>
  </si>
  <si>
    <t>ΑΕ509445</t>
  </si>
  <si>
    <t>78/289</t>
  </si>
  <si>
    <t>Σ298402</t>
  </si>
  <si>
    <t>78/121</t>
  </si>
  <si>
    <t>ΑΒ342557</t>
  </si>
  <si>
    <t>Π.Φ.Υ.:    Κ.Υ. ΚΑΛΛΙΘΕΑΣ</t>
  </si>
  <si>
    <t>78/1920</t>
  </si>
  <si>
    <t>ΑΜ793602</t>
  </si>
  <si>
    <t>78/1398</t>
  </si>
  <si>
    <t>ΑΕ972694</t>
  </si>
  <si>
    <t>78/1042</t>
  </si>
  <si>
    <t>ΑΚ262086</t>
  </si>
  <si>
    <t>78/1039</t>
  </si>
  <si>
    <t>ΑΙ627639</t>
  </si>
  <si>
    <t>78/930</t>
  </si>
  <si>
    <t>ΑΒ564686</t>
  </si>
  <si>
    <t>78/846</t>
  </si>
  <si>
    <t>ΑΒ997381</t>
  </si>
  <si>
    <t>Π.Φ.Υ.:    Κ.Υ. ΑΜΑΡΟΥΣΙΟΥ</t>
  </si>
  <si>
    <t>Π.Φ.Υ.:    Κ.Υ. ΔΡΑΠΕΤΣΩΝΑΣ</t>
  </si>
  <si>
    <t>προκήρυξη:   ΑΔΑ : Ω2ΟΠ469Η2Ξ-66Α  (Αρ.Πρωτ. ΔΑΑΔ64112/18-12-2018- 2η Ορθή Επανάληψη)</t>
  </si>
  <si>
    <t>78/1349</t>
  </si>
  <si>
    <t>Ξ336086</t>
  </si>
  <si>
    <t>78/822</t>
  </si>
  <si>
    <t>ΑΝ649287</t>
  </si>
  <si>
    <t>78/813</t>
  </si>
  <si>
    <t>ΑΗ254924</t>
  </si>
  <si>
    <t>78/450</t>
  </si>
  <si>
    <t>ΑΑ118054</t>
  </si>
  <si>
    <t>Π.Φ.Υ.:    Κ.Υ. ΑΓΙΑΣ ΣΟΦΙΑΣ</t>
  </si>
  <si>
    <t>78/1335</t>
  </si>
  <si>
    <t>ΑΖ 752836</t>
  </si>
  <si>
    <t>Π.Φ.Υ.:    Κ.Υ. ΠΕΡΑΜΑΤΟΣ</t>
  </si>
  <si>
    <t>78/213</t>
  </si>
  <si>
    <t>ΑΜ614345</t>
  </si>
  <si>
    <t>Π.Φ.Υ.:    Κ.Υ. ΜΟΣΧΑΤΟΥ</t>
  </si>
  <si>
    <t>Π.Φ.Υ.:    Κ.Υ. ΠΕΡΙΣΤΕΡΙΟΥ 2</t>
  </si>
  <si>
    <t>Π.Φ.Υ.:    Κ.Υ. ΕΛΕΥΣΙΝΑΣ  2</t>
  </si>
  <si>
    <t>Π.Φ.Υ.:    Κ.Υ. ΑΓΙΟΥ ΙΕΡΟΘΕΟΥ</t>
  </si>
  <si>
    <t>Ημερομηνία ανάρτησης: 02/07/2020</t>
  </si>
  <si>
    <t>Ημερομηνία ενστάσεων : έως και 09/07/2020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</si>
</sst>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5"/>
  <sheetViews>
    <sheetView workbookViewId="0">
      <selection activeCell="I36" sqref="I36"/>
    </sheetView>
  </sheetViews>
  <sheetFormatPr defaultRowHeight="15" x14ac:dyDescent="0.25"/>
  <sheetData>
    <row r="1" spans="1:11" x14ac:dyDescent="0.25">
      <c r="D1" t="s">
        <v>55</v>
      </c>
      <c r="E1" s="9">
        <v>500</v>
      </c>
      <c r="G1" s="9">
        <v>300</v>
      </c>
      <c r="I1" s="9">
        <v>200</v>
      </c>
    </row>
    <row r="4" spans="1:11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1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1" x14ac:dyDescent="0.25">
      <c r="A7" s="21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1" ht="30" x14ac:dyDescent="0.25">
      <c r="A8" s="1" t="s">
        <v>2</v>
      </c>
      <c r="B8" s="24" t="s">
        <v>3</v>
      </c>
      <c r="C8" s="24"/>
      <c r="D8" s="24"/>
      <c r="E8" s="24"/>
      <c r="F8" s="24"/>
      <c r="G8" s="24"/>
      <c r="H8" s="24"/>
      <c r="I8" s="24"/>
      <c r="J8" s="24"/>
      <c r="K8" s="24"/>
    </row>
    <row r="9" spans="1:11" ht="40.5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1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1" x14ac:dyDescent="0.25">
      <c r="A11" s="5">
        <v>1</v>
      </c>
      <c r="B11" s="8" t="s">
        <v>15</v>
      </c>
      <c r="C11" s="8" t="s">
        <v>16</v>
      </c>
      <c r="D11" s="6">
        <v>258.75</v>
      </c>
      <c r="E11" s="6">
        <f>+E$1*D11/MAX(D$11:D$39)</f>
        <v>92.200628567763445</v>
      </c>
      <c r="F11" s="6">
        <v>16.2</v>
      </c>
      <c r="G11" s="6">
        <f>+G$1*F11/MAX(F$11:F$39)</f>
        <v>60</v>
      </c>
      <c r="H11" s="6">
        <v>80</v>
      </c>
      <c r="I11" s="6">
        <f>+I$1*H11/MAX(H$11:H$39)</f>
        <v>114.28571428571429</v>
      </c>
      <c r="J11" s="6">
        <f t="shared" ref="J11:J30" si="0">D11+F11+H11</f>
        <v>354.95</v>
      </c>
      <c r="K11" s="6">
        <f>+E11+G11+I11</f>
        <v>266.48634285347771</v>
      </c>
    </row>
    <row r="12" spans="1:11" x14ac:dyDescent="0.25">
      <c r="A12" s="5">
        <v>2</v>
      </c>
      <c r="B12" s="8" t="s">
        <v>17</v>
      </c>
      <c r="C12" s="8" t="s">
        <v>18</v>
      </c>
      <c r="D12" s="7">
        <v>296.60300000000001</v>
      </c>
      <c r="E12" s="6">
        <f t="shared" ref="E12:E30" si="1">+E$1*D12/MAX(D$11:D$39)</f>
        <v>105.68882332399745</v>
      </c>
      <c r="F12" s="6">
        <v>2.15</v>
      </c>
      <c r="G12" s="6">
        <f t="shared" ref="G12:G30" si="2">+G$1*F12/MAX(F$11:F$39)</f>
        <v>7.9629629629629628</v>
      </c>
      <c r="H12" s="6">
        <v>0</v>
      </c>
      <c r="I12" s="6">
        <f t="shared" ref="I12:I30" si="3">+I$1*H12/MAX(H$11:H$39)</f>
        <v>0</v>
      </c>
      <c r="J12" s="6">
        <f t="shared" si="0"/>
        <v>298.75299999999999</v>
      </c>
      <c r="K12" s="6">
        <f t="shared" ref="K12:K30" si="4">+E12+G12+I12</f>
        <v>113.65178628696042</v>
      </c>
    </row>
    <row r="13" spans="1:11" x14ac:dyDescent="0.25">
      <c r="A13" s="5">
        <v>3</v>
      </c>
      <c r="B13" s="8" t="s">
        <v>19</v>
      </c>
      <c r="C13" s="8" t="s">
        <v>20</v>
      </c>
      <c r="D13" s="7">
        <v>1403.19</v>
      </c>
      <c r="E13" s="12">
        <f t="shared" si="1"/>
        <v>500</v>
      </c>
      <c r="F13" s="6">
        <v>0</v>
      </c>
      <c r="G13" s="6">
        <f t="shared" si="2"/>
        <v>0</v>
      </c>
      <c r="H13" s="6">
        <v>0</v>
      </c>
      <c r="I13" s="6">
        <f t="shared" si="3"/>
        <v>0</v>
      </c>
      <c r="J13" s="6">
        <f t="shared" si="0"/>
        <v>1403.19</v>
      </c>
      <c r="K13" s="6">
        <f t="shared" si="4"/>
        <v>500</v>
      </c>
    </row>
    <row r="14" spans="1:11" x14ac:dyDescent="0.25">
      <c r="A14" s="5">
        <v>4</v>
      </c>
      <c r="B14" s="8" t="s">
        <v>21</v>
      </c>
      <c r="C14" s="8" t="s">
        <v>22</v>
      </c>
      <c r="D14" s="6">
        <v>258.11500000000001</v>
      </c>
      <c r="E14" s="6">
        <f t="shared" si="1"/>
        <v>91.974358426157536</v>
      </c>
      <c r="F14" s="6">
        <v>0</v>
      </c>
      <c r="G14" s="6">
        <f t="shared" si="2"/>
        <v>0</v>
      </c>
      <c r="H14" s="6">
        <v>30</v>
      </c>
      <c r="I14" s="6">
        <f t="shared" si="3"/>
        <v>42.857142857142854</v>
      </c>
      <c r="J14" s="6">
        <f t="shared" si="0"/>
        <v>288.11500000000001</v>
      </c>
      <c r="K14" s="6">
        <f t="shared" si="4"/>
        <v>134.83150128330038</v>
      </c>
    </row>
    <row r="15" spans="1:11" x14ac:dyDescent="0.25">
      <c r="A15" s="5">
        <v>5</v>
      </c>
      <c r="B15" s="8" t="s">
        <v>23</v>
      </c>
      <c r="C15" s="8" t="s">
        <v>24</v>
      </c>
      <c r="D15" s="6">
        <v>141.21</v>
      </c>
      <c r="E15" s="6">
        <f t="shared" si="1"/>
        <v>50.317490860111604</v>
      </c>
      <c r="F15" s="6">
        <v>27.5</v>
      </c>
      <c r="G15" s="6">
        <f t="shared" si="2"/>
        <v>101.85185185185185</v>
      </c>
      <c r="H15" s="6">
        <v>20</v>
      </c>
      <c r="I15" s="6">
        <f t="shared" si="3"/>
        <v>28.571428571428573</v>
      </c>
      <c r="J15" s="6">
        <f t="shared" si="0"/>
        <v>188.71</v>
      </c>
      <c r="K15" s="6">
        <f t="shared" si="4"/>
        <v>180.74077128339204</v>
      </c>
    </row>
    <row r="16" spans="1:11" x14ac:dyDescent="0.25">
      <c r="A16" s="5">
        <v>6</v>
      </c>
      <c r="B16" s="8" t="s">
        <v>25</v>
      </c>
      <c r="C16" s="8" t="s">
        <v>26</v>
      </c>
      <c r="D16" s="6">
        <v>204.92</v>
      </c>
      <c r="E16" s="6">
        <f t="shared" si="1"/>
        <v>73.019334516352018</v>
      </c>
      <c r="F16" s="6">
        <v>30.15</v>
      </c>
      <c r="G16" s="6">
        <f t="shared" si="2"/>
        <v>111.66666666666667</v>
      </c>
      <c r="H16" s="6">
        <v>100</v>
      </c>
      <c r="I16" s="6">
        <f t="shared" si="3"/>
        <v>142.85714285714286</v>
      </c>
      <c r="J16" s="6">
        <f t="shared" si="0"/>
        <v>335.07</v>
      </c>
      <c r="K16" s="6">
        <f t="shared" si="4"/>
        <v>327.54314404016156</v>
      </c>
    </row>
    <row r="17" spans="1:11" x14ac:dyDescent="0.25">
      <c r="A17" s="5">
        <v>7</v>
      </c>
      <c r="B17" s="8" t="s">
        <v>27</v>
      </c>
      <c r="C17" s="8" t="s">
        <v>28</v>
      </c>
      <c r="D17" s="6">
        <v>335.63499999999999</v>
      </c>
      <c r="E17" s="6">
        <f t="shared" si="1"/>
        <v>119.59713224866198</v>
      </c>
      <c r="F17" s="6">
        <v>0</v>
      </c>
      <c r="G17" s="6">
        <f t="shared" si="2"/>
        <v>0</v>
      </c>
      <c r="H17" s="6">
        <v>0</v>
      </c>
      <c r="I17" s="6">
        <f t="shared" si="3"/>
        <v>0</v>
      </c>
      <c r="J17" s="6">
        <f t="shared" si="0"/>
        <v>335.63499999999999</v>
      </c>
      <c r="K17" s="6">
        <f t="shared" si="4"/>
        <v>119.59713224866198</v>
      </c>
    </row>
    <row r="18" spans="1:11" x14ac:dyDescent="0.25">
      <c r="A18" s="5">
        <v>8</v>
      </c>
      <c r="B18" s="8" t="s">
        <v>29</v>
      </c>
      <c r="C18" s="8" t="s">
        <v>30</v>
      </c>
      <c r="D18" s="6">
        <v>129.77000000000001</v>
      </c>
      <c r="E18" s="6">
        <f t="shared" si="1"/>
        <v>46.241065001888558</v>
      </c>
      <c r="F18" s="6">
        <v>55</v>
      </c>
      <c r="G18" s="6">
        <f t="shared" si="2"/>
        <v>203.7037037037037</v>
      </c>
      <c r="H18" s="6">
        <v>30</v>
      </c>
      <c r="I18" s="6">
        <f t="shared" si="3"/>
        <v>42.857142857142854</v>
      </c>
      <c r="J18" s="6">
        <f t="shared" si="0"/>
        <v>214.77</v>
      </c>
      <c r="K18" s="6">
        <f t="shared" si="4"/>
        <v>292.80191156273509</v>
      </c>
    </row>
    <row r="19" spans="1:11" x14ac:dyDescent="0.25">
      <c r="A19" s="5">
        <v>9</v>
      </c>
      <c r="B19" s="8" t="s">
        <v>31</v>
      </c>
      <c r="C19" s="8" t="s">
        <v>32</v>
      </c>
      <c r="D19" s="6">
        <v>132.61000000000001</v>
      </c>
      <c r="E19" s="6">
        <f t="shared" si="1"/>
        <v>47.253044847811054</v>
      </c>
      <c r="F19" s="6">
        <v>0</v>
      </c>
      <c r="G19" s="6">
        <f t="shared" si="2"/>
        <v>0</v>
      </c>
      <c r="H19" s="6">
        <v>30</v>
      </c>
      <c r="I19" s="6">
        <f t="shared" si="3"/>
        <v>42.857142857142854</v>
      </c>
      <c r="J19" s="6">
        <f t="shared" si="0"/>
        <v>162.61000000000001</v>
      </c>
      <c r="K19" s="6">
        <f t="shared" si="4"/>
        <v>90.110187704953915</v>
      </c>
    </row>
    <row r="20" spans="1:11" x14ac:dyDescent="0.25">
      <c r="A20" s="5">
        <v>10</v>
      </c>
      <c r="B20" s="8" t="s">
        <v>33</v>
      </c>
      <c r="C20" s="8" t="s">
        <v>34</v>
      </c>
      <c r="D20" s="6">
        <v>10</v>
      </c>
      <c r="E20" s="6">
        <f t="shared" si="1"/>
        <v>3.5633093166285392</v>
      </c>
      <c r="F20" s="6">
        <v>0</v>
      </c>
      <c r="G20" s="6">
        <f t="shared" si="2"/>
        <v>0</v>
      </c>
      <c r="H20" s="6">
        <v>30</v>
      </c>
      <c r="I20" s="6">
        <f t="shared" si="3"/>
        <v>42.857142857142854</v>
      </c>
      <c r="J20" s="6">
        <f t="shared" si="0"/>
        <v>40</v>
      </c>
      <c r="K20" s="6">
        <f t="shared" si="4"/>
        <v>46.420452173771395</v>
      </c>
    </row>
    <row r="21" spans="1:11" x14ac:dyDescent="0.25">
      <c r="A21" s="5">
        <v>11</v>
      </c>
      <c r="B21" s="8" t="s">
        <v>35</v>
      </c>
      <c r="C21" s="8" t="s">
        <v>36</v>
      </c>
      <c r="D21" s="6">
        <v>62.204999999999998</v>
      </c>
      <c r="E21" s="6">
        <f t="shared" si="1"/>
        <v>22.165565604087828</v>
      </c>
      <c r="F21" s="6">
        <v>7.5</v>
      </c>
      <c r="G21" s="6">
        <f t="shared" si="2"/>
        <v>27.777777777777779</v>
      </c>
      <c r="H21" s="6">
        <v>0</v>
      </c>
      <c r="I21" s="6">
        <f t="shared" si="3"/>
        <v>0</v>
      </c>
      <c r="J21" s="6">
        <f t="shared" si="0"/>
        <v>69.704999999999998</v>
      </c>
      <c r="K21" s="6">
        <f t="shared" si="4"/>
        <v>49.943343381865603</v>
      </c>
    </row>
    <row r="22" spans="1:11" x14ac:dyDescent="0.25">
      <c r="A22" s="5">
        <v>12</v>
      </c>
      <c r="B22" s="8" t="s">
        <v>37</v>
      </c>
      <c r="C22" s="8" t="s">
        <v>38</v>
      </c>
      <c r="D22" s="6">
        <v>66.531999999999996</v>
      </c>
      <c r="E22" s="6">
        <f t="shared" si="1"/>
        <v>23.707409545392995</v>
      </c>
      <c r="F22" s="6">
        <v>10</v>
      </c>
      <c r="G22" s="6">
        <f t="shared" si="2"/>
        <v>37.037037037037038</v>
      </c>
      <c r="H22" s="6">
        <v>0</v>
      </c>
      <c r="I22" s="6">
        <f t="shared" si="3"/>
        <v>0</v>
      </c>
      <c r="J22" s="6">
        <f t="shared" si="0"/>
        <v>76.531999999999996</v>
      </c>
      <c r="K22" s="6">
        <f t="shared" si="4"/>
        <v>60.744446582430029</v>
      </c>
    </row>
    <row r="23" spans="1:11" x14ac:dyDescent="0.25">
      <c r="A23" s="5">
        <v>13</v>
      </c>
      <c r="B23" s="8" t="s">
        <v>39</v>
      </c>
      <c r="C23" s="8" t="s">
        <v>40</v>
      </c>
      <c r="D23" s="6">
        <v>341.25</v>
      </c>
      <c r="E23" s="6">
        <f t="shared" si="1"/>
        <v>121.5979304299489</v>
      </c>
      <c r="F23" s="6">
        <v>2.5</v>
      </c>
      <c r="G23" s="6">
        <f t="shared" si="2"/>
        <v>9.2592592592592595</v>
      </c>
      <c r="H23" s="6">
        <v>130</v>
      </c>
      <c r="I23" s="6">
        <f t="shared" si="3"/>
        <v>185.71428571428572</v>
      </c>
      <c r="J23" s="6">
        <f t="shared" si="0"/>
        <v>473.75</v>
      </c>
      <c r="K23" s="6">
        <f t="shared" si="4"/>
        <v>316.57147540349388</v>
      </c>
    </row>
    <row r="24" spans="1:11" x14ac:dyDescent="0.25">
      <c r="A24" s="5">
        <v>14</v>
      </c>
      <c r="B24" s="8" t="s">
        <v>41</v>
      </c>
      <c r="C24" s="8" t="s">
        <v>42</v>
      </c>
      <c r="D24" s="7">
        <v>10</v>
      </c>
      <c r="E24" s="6">
        <f t="shared" si="1"/>
        <v>3.5633093166285392</v>
      </c>
      <c r="F24" s="6">
        <v>48.05</v>
      </c>
      <c r="G24" s="6">
        <f t="shared" si="2"/>
        <v>177.96296296296296</v>
      </c>
      <c r="H24" s="6">
        <v>100</v>
      </c>
      <c r="I24" s="6">
        <f t="shared" si="3"/>
        <v>142.85714285714286</v>
      </c>
      <c r="J24" s="6">
        <f t="shared" si="0"/>
        <v>158.05000000000001</v>
      </c>
      <c r="K24" s="6">
        <f t="shared" si="4"/>
        <v>324.38341513673436</v>
      </c>
    </row>
    <row r="25" spans="1:11" x14ac:dyDescent="0.25">
      <c r="A25" s="5">
        <v>15</v>
      </c>
      <c r="B25" s="8" t="s">
        <v>43</v>
      </c>
      <c r="C25" s="8" t="s">
        <v>44</v>
      </c>
      <c r="D25" s="6">
        <v>395.37</v>
      </c>
      <c r="E25" s="6">
        <f t="shared" si="1"/>
        <v>140.88256045154256</v>
      </c>
      <c r="F25" s="6">
        <v>41.05</v>
      </c>
      <c r="G25" s="6">
        <f t="shared" si="2"/>
        <v>152.03703703703704</v>
      </c>
      <c r="H25" s="6">
        <v>120</v>
      </c>
      <c r="I25" s="6">
        <f t="shared" si="3"/>
        <v>171.42857142857142</v>
      </c>
      <c r="J25" s="6">
        <f t="shared" si="0"/>
        <v>556.42000000000007</v>
      </c>
      <c r="K25" s="6">
        <f t="shared" si="4"/>
        <v>464.34816891715104</v>
      </c>
    </row>
    <row r="26" spans="1:11" x14ac:dyDescent="0.25">
      <c r="A26" s="5">
        <v>16</v>
      </c>
      <c r="B26" s="8" t="s">
        <v>45</v>
      </c>
      <c r="C26" s="8" t="s">
        <v>46</v>
      </c>
      <c r="D26" s="7">
        <v>168.58</v>
      </c>
      <c r="E26" s="6">
        <f t="shared" si="1"/>
        <v>60.070268459723913</v>
      </c>
      <c r="F26" s="6">
        <v>0</v>
      </c>
      <c r="G26" s="6">
        <f t="shared" si="2"/>
        <v>0</v>
      </c>
      <c r="H26" s="6">
        <v>120</v>
      </c>
      <c r="I26" s="6">
        <f t="shared" si="3"/>
        <v>171.42857142857142</v>
      </c>
      <c r="J26" s="6">
        <f t="shared" si="0"/>
        <v>288.58000000000004</v>
      </c>
      <c r="K26" s="6">
        <f t="shared" si="4"/>
        <v>231.49883988829532</v>
      </c>
    </row>
    <row r="27" spans="1:11" x14ac:dyDescent="0.25">
      <c r="A27" s="5">
        <v>17</v>
      </c>
      <c r="B27" s="8" t="s">
        <v>47</v>
      </c>
      <c r="C27" s="8" t="s">
        <v>48</v>
      </c>
      <c r="D27" s="7">
        <v>984.39800000000002</v>
      </c>
      <c r="E27" s="6">
        <f t="shared" si="1"/>
        <v>350.77145646705009</v>
      </c>
      <c r="F27" s="6">
        <v>0</v>
      </c>
      <c r="G27" s="6">
        <f t="shared" si="2"/>
        <v>0</v>
      </c>
      <c r="H27" s="6">
        <v>20</v>
      </c>
      <c r="I27" s="6">
        <f t="shared" si="3"/>
        <v>28.571428571428573</v>
      </c>
      <c r="J27" s="6">
        <f t="shared" si="0"/>
        <v>1004.398</v>
      </c>
      <c r="K27" s="6">
        <f t="shared" si="4"/>
        <v>379.34288503847864</v>
      </c>
    </row>
    <row r="28" spans="1:11" x14ac:dyDescent="0.25">
      <c r="A28" s="5">
        <v>18</v>
      </c>
      <c r="B28" s="8" t="s">
        <v>49</v>
      </c>
      <c r="C28" s="8" t="s">
        <v>50</v>
      </c>
      <c r="D28" s="6">
        <v>392.12</v>
      </c>
      <c r="E28" s="6">
        <f t="shared" si="1"/>
        <v>139.72448492363827</v>
      </c>
      <c r="F28" s="6">
        <v>25</v>
      </c>
      <c r="G28" s="6">
        <f t="shared" si="2"/>
        <v>92.592592592592595</v>
      </c>
      <c r="H28" s="6">
        <v>60</v>
      </c>
      <c r="I28" s="6">
        <f t="shared" si="3"/>
        <v>85.714285714285708</v>
      </c>
      <c r="J28" s="6">
        <f t="shared" si="0"/>
        <v>477.12</v>
      </c>
      <c r="K28" s="6">
        <f t="shared" si="4"/>
        <v>318.0313632305166</v>
      </c>
    </row>
    <row r="29" spans="1:11" x14ac:dyDescent="0.25">
      <c r="A29" s="5">
        <v>19</v>
      </c>
      <c r="B29" s="8" t="s">
        <v>51</v>
      </c>
      <c r="C29" s="8" t="s">
        <v>52</v>
      </c>
      <c r="D29" s="6">
        <v>77.328999999999994</v>
      </c>
      <c r="E29" s="6">
        <f t="shared" si="1"/>
        <v>27.554714614556829</v>
      </c>
      <c r="F29" s="6">
        <v>62.05</v>
      </c>
      <c r="G29" s="6">
        <f t="shared" si="2"/>
        <v>229.81481481481481</v>
      </c>
      <c r="H29" s="6">
        <v>140</v>
      </c>
      <c r="I29" s="12">
        <f t="shared" si="3"/>
        <v>200</v>
      </c>
      <c r="J29" s="6">
        <f t="shared" si="0"/>
        <v>279.37900000000002</v>
      </c>
      <c r="K29" s="6">
        <f t="shared" si="4"/>
        <v>457.36952942937165</v>
      </c>
    </row>
    <row r="30" spans="1:11" x14ac:dyDescent="0.25">
      <c r="A30" s="5">
        <v>20</v>
      </c>
      <c r="B30" s="8" t="s">
        <v>53</v>
      </c>
      <c r="C30" s="8" t="s">
        <v>54</v>
      </c>
      <c r="D30" s="7">
        <v>393.79</v>
      </c>
      <c r="E30" s="6">
        <f t="shared" si="1"/>
        <v>140.31955757951525</v>
      </c>
      <c r="F30" s="6">
        <v>81</v>
      </c>
      <c r="G30" s="12">
        <f t="shared" si="2"/>
        <v>300</v>
      </c>
      <c r="H30" s="6">
        <v>50</v>
      </c>
      <c r="I30" s="6">
        <f t="shared" si="3"/>
        <v>71.428571428571431</v>
      </c>
      <c r="J30" s="6">
        <f t="shared" si="0"/>
        <v>524.79</v>
      </c>
      <c r="K30" s="6">
        <f t="shared" si="4"/>
        <v>511.74812900808672</v>
      </c>
    </row>
    <row r="32" spans="1:11" x14ac:dyDescent="0.25">
      <c r="A32" s="13" t="s">
        <v>112</v>
      </c>
      <c r="B32" s="13"/>
      <c r="C32" s="13"/>
      <c r="D32" s="13"/>
      <c r="E32" s="13"/>
      <c r="F32" s="13"/>
    </row>
    <row r="33" spans="1:6" x14ac:dyDescent="0.25">
      <c r="A33" s="13"/>
      <c r="B33" s="13"/>
      <c r="C33" s="13"/>
      <c r="D33" s="13"/>
      <c r="E33" s="13"/>
      <c r="F33" s="13"/>
    </row>
    <row r="34" spans="1:6" x14ac:dyDescent="0.25">
      <c r="A34" s="13" t="s">
        <v>113</v>
      </c>
      <c r="B34" s="13"/>
      <c r="C34" s="13"/>
      <c r="D34" s="13"/>
      <c r="E34" s="13"/>
      <c r="F34" s="13"/>
    </row>
    <row r="35" spans="1:6" x14ac:dyDescent="0.25">
      <c r="A35" s="13"/>
      <c r="B35" s="13"/>
      <c r="C35" s="13"/>
      <c r="D35" s="13"/>
      <c r="E35" s="13"/>
      <c r="F35" s="13"/>
    </row>
  </sheetData>
  <sheetProtection algorithmName="SHA-512" hashValue="6dN9is96gFwukylgO8Ajgkf+TgIxIoA1Pz27i/XsM6yZ9ApQ6YtpVNT52JnaxEMsXiGVDZ1xnnCdIC4eXu8kEw==" saltValue="Aoc+Z57c14r9sRBiYqqn2A==" spinCount="100000" sheet="1" objects="1" scenarios="1"/>
  <mergeCells count="14">
    <mergeCell ref="A32:F33"/>
    <mergeCell ref="A34:F35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26"/>
  <sheetViews>
    <sheetView workbookViewId="0">
      <selection activeCell="H27" sqref="H27"/>
    </sheetView>
  </sheetViews>
  <sheetFormatPr defaultRowHeight="15" x14ac:dyDescent="0.25"/>
  <sheetData>
    <row r="1" spans="1:13" x14ac:dyDescent="0.25">
      <c r="D1" t="s">
        <v>55</v>
      </c>
      <c r="E1" s="9">
        <v>500</v>
      </c>
      <c r="G1" s="9">
        <v>300</v>
      </c>
      <c r="I1" s="9">
        <v>200</v>
      </c>
    </row>
    <row r="4" spans="1:13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3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3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3" x14ac:dyDescent="0.25">
      <c r="A7" s="21" t="s">
        <v>109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3" ht="30" x14ac:dyDescent="0.25">
      <c r="A8" s="1" t="s">
        <v>2</v>
      </c>
      <c r="B8" s="24" t="s">
        <v>93</v>
      </c>
      <c r="C8" s="24"/>
      <c r="D8" s="24"/>
      <c r="E8" s="24"/>
      <c r="F8" s="24"/>
      <c r="G8" s="24"/>
      <c r="H8" s="24"/>
      <c r="I8" s="24"/>
      <c r="J8" s="24"/>
      <c r="K8" s="24"/>
    </row>
    <row r="9" spans="1:13" ht="43.5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3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3" x14ac:dyDescent="0.25">
      <c r="A11" s="11">
        <v>1</v>
      </c>
      <c r="B11" s="8" t="s">
        <v>79</v>
      </c>
      <c r="C11" s="8" t="s">
        <v>80</v>
      </c>
      <c r="D11" s="7">
        <v>10</v>
      </c>
      <c r="E11" s="6">
        <f>+E$1*D11/MAX(D$11:D$39)</f>
        <v>10.926573426573427</v>
      </c>
      <c r="F11" s="6">
        <v>38.4</v>
      </c>
      <c r="G11" s="6">
        <f>+G$1*F11/MAX(F$11:F$39)</f>
        <v>22.987129601915594</v>
      </c>
      <c r="H11" s="6">
        <v>0</v>
      </c>
      <c r="I11" s="6">
        <f>+I$1*H11/MAX(H$11:H$39)</f>
        <v>0</v>
      </c>
      <c r="J11" s="6">
        <f t="shared" ref="J11:J21" si="0">D11+F11+H11</f>
        <v>48.4</v>
      </c>
      <c r="K11" s="6">
        <f>+E11+G11+I11</f>
        <v>33.913703028489024</v>
      </c>
      <c r="M11" s="10"/>
    </row>
    <row r="12" spans="1:13" x14ac:dyDescent="0.25">
      <c r="A12" s="11">
        <v>2</v>
      </c>
      <c r="B12" s="8" t="s">
        <v>68</v>
      </c>
      <c r="C12" s="8" t="s">
        <v>69</v>
      </c>
      <c r="D12" s="7">
        <v>457.6</v>
      </c>
      <c r="E12" s="12">
        <f t="shared" ref="E12:E21" si="1">+E$1*D12/MAX(D$11:D$39)</f>
        <v>500</v>
      </c>
      <c r="F12" s="6">
        <v>33.299999999999997</v>
      </c>
      <c r="G12" s="6">
        <f t="shared" ref="G12:G21" si="2">+G$1*F12/MAX(F$11:F$39)</f>
        <v>19.93415145166118</v>
      </c>
      <c r="H12" s="6">
        <v>30</v>
      </c>
      <c r="I12" s="6">
        <f t="shared" ref="I12:I21" si="3">+I$1*H12/MAX(H$11:H$39)</f>
        <v>50</v>
      </c>
      <c r="J12" s="6">
        <f t="shared" si="0"/>
        <v>520.90000000000009</v>
      </c>
      <c r="K12" s="6">
        <f t="shared" ref="K12:K21" si="4">+E12+G12+I12</f>
        <v>569.93415145166114</v>
      </c>
      <c r="M12" s="10"/>
    </row>
    <row r="13" spans="1:13" x14ac:dyDescent="0.25">
      <c r="A13" s="11">
        <v>3</v>
      </c>
      <c r="B13" s="8" t="s">
        <v>23</v>
      </c>
      <c r="C13" s="8" t="s">
        <v>24</v>
      </c>
      <c r="D13" s="6">
        <v>141.21</v>
      </c>
      <c r="E13" s="6">
        <f t="shared" si="1"/>
        <v>154.29414335664336</v>
      </c>
      <c r="F13" s="6">
        <v>27.5</v>
      </c>
      <c r="G13" s="6">
        <f t="shared" si="2"/>
        <v>16.46213708470518</v>
      </c>
      <c r="H13" s="6">
        <v>20</v>
      </c>
      <c r="I13" s="6">
        <f t="shared" si="3"/>
        <v>33.333333333333336</v>
      </c>
      <c r="J13" s="6">
        <f t="shared" si="0"/>
        <v>188.71</v>
      </c>
      <c r="K13" s="6">
        <f t="shared" si="4"/>
        <v>204.08961377468188</v>
      </c>
      <c r="M13" s="10"/>
    </row>
    <row r="14" spans="1:13" x14ac:dyDescent="0.25">
      <c r="A14" s="11">
        <v>4</v>
      </c>
      <c r="B14" s="8" t="s">
        <v>94</v>
      </c>
      <c r="C14" s="8" t="s">
        <v>95</v>
      </c>
      <c r="D14" s="6">
        <v>127.617</v>
      </c>
      <c r="E14" s="6">
        <f t="shared" si="1"/>
        <v>139.44165209790208</v>
      </c>
      <c r="F14" s="6">
        <v>501.15</v>
      </c>
      <c r="G14" s="12">
        <f t="shared" si="2"/>
        <v>300</v>
      </c>
      <c r="H14" s="6">
        <v>0</v>
      </c>
      <c r="I14" s="6">
        <f t="shared" si="3"/>
        <v>0</v>
      </c>
      <c r="J14" s="6">
        <f t="shared" si="0"/>
        <v>628.76699999999994</v>
      </c>
      <c r="K14" s="6">
        <f t="shared" si="4"/>
        <v>439.44165209790208</v>
      </c>
      <c r="M14" s="10"/>
    </row>
    <row r="15" spans="1:13" x14ac:dyDescent="0.25">
      <c r="A15" s="11">
        <v>5</v>
      </c>
      <c r="B15" s="8" t="s">
        <v>103</v>
      </c>
      <c r="C15" s="8" t="s">
        <v>104</v>
      </c>
      <c r="D15" s="6">
        <v>249.02500000000001</v>
      </c>
      <c r="E15" s="6">
        <f t="shared" si="1"/>
        <v>272.09899475524475</v>
      </c>
      <c r="F15" s="6">
        <v>4.4000000000000004</v>
      </c>
      <c r="G15" s="6">
        <f t="shared" si="2"/>
        <v>2.6339419335528285</v>
      </c>
      <c r="H15" s="6">
        <v>20</v>
      </c>
      <c r="I15" s="6">
        <f t="shared" si="3"/>
        <v>33.333333333333336</v>
      </c>
      <c r="J15" s="6">
        <f t="shared" si="0"/>
        <v>273.42500000000001</v>
      </c>
      <c r="K15" s="6">
        <f t="shared" si="4"/>
        <v>308.06627002213088</v>
      </c>
      <c r="M15" s="10"/>
    </row>
    <row r="16" spans="1:13" x14ac:dyDescent="0.25">
      <c r="A16" s="11">
        <v>6</v>
      </c>
      <c r="B16" s="8" t="s">
        <v>96</v>
      </c>
      <c r="C16" s="8" t="s">
        <v>97</v>
      </c>
      <c r="D16" s="6">
        <v>184.08869999999999</v>
      </c>
      <c r="E16" s="6">
        <f t="shared" si="1"/>
        <v>201.14586975524472</v>
      </c>
      <c r="F16" s="6">
        <v>62.5</v>
      </c>
      <c r="G16" s="6">
        <f t="shared" si="2"/>
        <v>37.413947919784498</v>
      </c>
      <c r="H16" s="6">
        <v>100</v>
      </c>
      <c r="I16" s="6">
        <f t="shared" si="3"/>
        <v>166.66666666666666</v>
      </c>
      <c r="J16" s="6">
        <f t="shared" si="0"/>
        <v>346.58870000000002</v>
      </c>
      <c r="K16" s="6">
        <f t="shared" si="4"/>
        <v>405.22648434169588</v>
      </c>
      <c r="M16" s="10"/>
    </row>
    <row r="17" spans="1:13" x14ac:dyDescent="0.25">
      <c r="A17" s="11">
        <v>7</v>
      </c>
      <c r="B17" s="8" t="s">
        <v>98</v>
      </c>
      <c r="C17" s="8" t="s">
        <v>99</v>
      </c>
      <c r="D17" s="6">
        <v>219.03299999999999</v>
      </c>
      <c r="E17" s="6">
        <f t="shared" si="1"/>
        <v>239.32801573426573</v>
      </c>
      <c r="F17" s="6">
        <v>25</v>
      </c>
      <c r="G17" s="6">
        <f t="shared" si="2"/>
        <v>14.965579167913798</v>
      </c>
      <c r="H17" s="6">
        <v>30</v>
      </c>
      <c r="I17" s="6">
        <f t="shared" si="3"/>
        <v>50</v>
      </c>
      <c r="J17" s="6">
        <f t="shared" si="0"/>
        <v>274.03300000000002</v>
      </c>
      <c r="K17" s="6">
        <f t="shared" si="4"/>
        <v>304.29359490217951</v>
      </c>
      <c r="M17" s="10"/>
    </row>
    <row r="18" spans="1:13" x14ac:dyDescent="0.25">
      <c r="A18" s="11">
        <v>8</v>
      </c>
      <c r="B18" s="8" t="s">
        <v>62</v>
      </c>
      <c r="C18" s="8" t="s">
        <v>63</v>
      </c>
      <c r="D18" s="7">
        <v>102.6</v>
      </c>
      <c r="E18" s="6">
        <f t="shared" si="1"/>
        <v>112.10664335664335</v>
      </c>
      <c r="F18" s="6">
        <v>32.75</v>
      </c>
      <c r="G18" s="6">
        <f t="shared" si="2"/>
        <v>19.604908709967077</v>
      </c>
      <c r="H18" s="6">
        <v>0</v>
      </c>
      <c r="I18" s="6">
        <f t="shared" si="3"/>
        <v>0</v>
      </c>
      <c r="J18" s="6">
        <f t="shared" si="0"/>
        <v>135.35</v>
      </c>
      <c r="K18" s="6">
        <f t="shared" si="4"/>
        <v>131.71155206661041</v>
      </c>
      <c r="M18" s="10"/>
    </row>
    <row r="19" spans="1:13" x14ac:dyDescent="0.25">
      <c r="A19" s="11">
        <v>9</v>
      </c>
      <c r="B19" s="8" t="s">
        <v>45</v>
      </c>
      <c r="C19" s="8" t="s">
        <v>46</v>
      </c>
      <c r="D19" s="7">
        <v>168.58</v>
      </c>
      <c r="E19" s="6">
        <f t="shared" si="1"/>
        <v>184.20017482517483</v>
      </c>
      <c r="F19" s="6">
        <v>0</v>
      </c>
      <c r="G19" s="6">
        <f t="shared" si="2"/>
        <v>0</v>
      </c>
      <c r="H19" s="6">
        <v>120</v>
      </c>
      <c r="I19" s="12">
        <f t="shared" si="3"/>
        <v>200</v>
      </c>
      <c r="J19" s="6">
        <f t="shared" si="0"/>
        <v>288.58000000000004</v>
      </c>
      <c r="K19" s="6">
        <f t="shared" si="4"/>
        <v>384.20017482517483</v>
      </c>
      <c r="M19" s="10"/>
    </row>
    <row r="20" spans="1:13" x14ac:dyDescent="0.25">
      <c r="A20" s="11">
        <v>10</v>
      </c>
      <c r="B20" s="8" t="s">
        <v>100</v>
      </c>
      <c r="C20" s="8" t="s">
        <v>101</v>
      </c>
      <c r="D20" s="6">
        <v>38.2395</v>
      </c>
      <c r="E20" s="6">
        <f t="shared" si="1"/>
        <v>41.782670454545453</v>
      </c>
      <c r="F20" s="6">
        <v>0</v>
      </c>
      <c r="G20" s="6">
        <f t="shared" si="2"/>
        <v>0</v>
      </c>
      <c r="H20" s="6">
        <v>0</v>
      </c>
      <c r="I20" s="6">
        <f t="shared" si="3"/>
        <v>0</v>
      </c>
      <c r="J20" s="6">
        <f t="shared" si="0"/>
        <v>38.2395</v>
      </c>
      <c r="K20" s="6">
        <f t="shared" si="4"/>
        <v>41.782670454545453</v>
      </c>
      <c r="M20" s="10"/>
    </row>
    <row r="21" spans="1:13" x14ac:dyDescent="0.25">
      <c r="A21" s="11">
        <v>11</v>
      </c>
      <c r="B21" s="8" t="s">
        <v>106</v>
      </c>
      <c r="C21" s="8" t="s">
        <v>107</v>
      </c>
      <c r="D21" s="6">
        <v>30.89</v>
      </c>
      <c r="E21" s="6">
        <f t="shared" si="1"/>
        <v>33.752185314685313</v>
      </c>
      <c r="F21" s="6">
        <v>94.5</v>
      </c>
      <c r="G21" s="6">
        <f t="shared" si="2"/>
        <v>56.569889254714163</v>
      </c>
      <c r="H21" s="6">
        <v>0</v>
      </c>
      <c r="I21" s="6">
        <f t="shared" si="3"/>
        <v>0</v>
      </c>
      <c r="J21" s="6">
        <f t="shared" si="0"/>
        <v>125.39</v>
      </c>
      <c r="K21" s="6">
        <f t="shared" si="4"/>
        <v>90.322074569399476</v>
      </c>
      <c r="M21" s="10"/>
    </row>
    <row r="23" spans="1:13" x14ac:dyDescent="0.25">
      <c r="A23" s="13" t="s">
        <v>112</v>
      </c>
      <c r="B23" s="13"/>
      <c r="C23" s="13"/>
      <c r="D23" s="13"/>
      <c r="E23" s="13"/>
      <c r="F23" s="13"/>
    </row>
    <row r="24" spans="1:13" x14ac:dyDescent="0.25">
      <c r="A24" s="13"/>
      <c r="B24" s="13"/>
      <c r="C24" s="13"/>
      <c r="D24" s="13"/>
      <c r="E24" s="13"/>
      <c r="F24" s="13"/>
    </row>
    <row r="25" spans="1:13" x14ac:dyDescent="0.25">
      <c r="A25" s="13" t="s">
        <v>113</v>
      </c>
      <c r="B25" s="13"/>
      <c r="C25" s="13"/>
      <c r="D25" s="13"/>
      <c r="E25" s="13"/>
      <c r="F25" s="13"/>
    </row>
    <row r="26" spans="1:13" x14ac:dyDescent="0.25">
      <c r="A26" s="13"/>
      <c r="B26" s="13"/>
      <c r="C26" s="13"/>
      <c r="D26" s="13"/>
      <c r="E26" s="13"/>
      <c r="F26" s="13"/>
    </row>
  </sheetData>
  <sheetProtection algorithmName="SHA-512" hashValue="fquny5eaNbSbHAdjfbdtnv8Bfy/n56oVJuaO3YRU9cEHhhIqWVhA7u307HQ7bRsVUjyZX164yoELAmYRThOxKw==" saltValue="Z/pw6vwOZsZB47k4DoU5Jg==" spinCount="100000" sheet="1" objects="1" scenarios="1"/>
  <mergeCells count="14">
    <mergeCell ref="A23:F24"/>
    <mergeCell ref="A25:F26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N21"/>
  <sheetViews>
    <sheetView workbookViewId="0">
      <selection activeCell="H27" sqref="H27"/>
    </sheetView>
  </sheetViews>
  <sheetFormatPr defaultRowHeight="15" x14ac:dyDescent="0.25"/>
  <sheetData>
    <row r="1" spans="1:14" x14ac:dyDescent="0.25">
      <c r="D1" t="s">
        <v>55</v>
      </c>
      <c r="E1" s="9">
        <v>500</v>
      </c>
      <c r="G1" s="9">
        <v>300</v>
      </c>
      <c r="I1" s="9">
        <v>200</v>
      </c>
    </row>
    <row r="4" spans="1:14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4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4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4" x14ac:dyDescent="0.25">
      <c r="A7" s="21" t="s">
        <v>110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4" ht="30" x14ac:dyDescent="0.25">
      <c r="A8" s="1" t="s">
        <v>2</v>
      </c>
      <c r="B8" s="24" t="s">
        <v>93</v>
      </c>
      <c r="C8" s="24"/>
      <c r="D8" s="24"/>
      <c r="E8" s="24"/>
      <c r="F8" s="24"/>
      <c r="G8" s="24"/>
      <c r="H8" s="24"/>
      <c r="I8" s="24"/>
      <c r="J8" s="24"/>
      <c r="K8" s="24"/>
    </row>
    <row r="9" spans="1:14" ht="42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4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4" x14ac:dyDescent="0.25">
      <c r="A11" s="11">
        <v>1</v>
      </c>
      <c r="B11" s="8" t="s">
        <v>79</v>
      </c>
      <c r="C11" s="8" t="s">
        <v>80</v>
      </c>
      <c r="D11" s="7">
        <v>10</v>
      </c>
      <c r="E11" s="6">
        <f>+E$1*D11/MAX(D$11:D$34)</f>
        <v>20.078305391024998</v>
      </c>
      <c r="F11" s="6">
        <v>38.4</v>
      </c>
      <c r="G11" s="6">
        <f>+G$1*F11/MAX(F$11:F$34)</f>
        <v>121.9047619047619</v>
      </c>
      <c r="H11" s="6">
        <v>0</v>
      </c>
      <c r="I11" s="6">
        <f>+I$1*H11/MAX(H$11:H$34)</f>
        <v>0</v>
      </c>
      <c r="J11" s="6">
        <f t="shared" ref="J11:J16" si="0">D11+F11+H11</f>
        <v>48.4</v>
      </c>
      <c r="K11" s="6">
        <f>+E11+G11+I11</f>
        <v>141.9830672957869</v>
      </c>
      <c r="M11" s="10"/>
    </row>
    <row r="12" spans="1:14" x14ac:dyDescent="0.25">
      <c r="A12" s="11">
        <v>2</v>
      </c>
      <c r="B12" s="8" t="s">
        <v>103</v>
      </c>
      <c r="C12" s="8" t="s">
        <v>104</v>
      </c>
      <c r="D12" s="6">
        <v>249.02500000000001</v>
      </c>
      <c r="E12" s="12">
        <f t="shared" ref="E12:E16" si="1">+E$1*D12/MAX(D$11:D$34)</f>
        <v>500</v>
      </c>
      <c r="F12" s="6">
        <v>4.4000000000000004</v>
      </c>
      <c r="G12" s="6">
        <f t="shared" ref="G12:G16" si="2">+G$1*F12/MAX(F$11:F$34)</f>
        <v>13.968253968253968</v>
      </c>
      <c r="H12" s="6">
        <v>20</v>
      </c>
      <c r="I12" s="6">
        <f t="shared" ref="I12:I16" si="3">+I$1*H12/MAX(H$11:H$34)</f>
        <v>40</v>
      </c>
      <c r="J12" s="6">
        <f t="shared" si="0"/>
        <v>273.42500000000001</v>
      </c>
      <c r="K12" s="6">
        <f t="shared" ref="K12:K16" si="4">+E12+G12+I12</f>
        <v>553.96825396825398</v>
      </c>
      <c r="M12" s="10"/>
      <c r="N12" s="10"/>
    </row>
    <row r="13" spans="1:14" x14ac:dyDescent="0.25">
      <c r="A13" s="11">
        <v>3</v>
      </c>
      <c r="B13" s="8" t="s">
        <v>29</v>
      </c>
      <c r="C13" s="8" t="s">
        <v>30</v>
      </c>
      <c r="D13" s="6">
        <v>129.77000000000001</v>
      </c>
      <c r="E13" s="6">
        <f t="shared" si="1"/>
        <v>260.55616905933141</v>
      </c>
      <c r="F13" s="6">
        <v>55</v>
      </c>
      <c r="G13" s="6">
        <f t="shared" si="2"/>
        <v>174.60317460317461</v>
      </c>
      <c r="H13" s="6">
        <v>30</v>
      </c>
      <c r="I13" s="6">
        <f t="shared" si="3"/>
        <v>60</v>
      </c>
      <c r="J13" s="6">
        <f t="shared" si="0"/>
        <v>214.77</v>
      </c>
      <c r="K13" s="6">
        <f t="shared" si="4"/>
        <v>495.15934366250599</v>
      </c>
      <c r="M13" s="10"/>
    </row>
    <row r="14" spans="1:14" x14ac:dyDescent="0.25">
      <c r="A14" s="11">
        <v>4</v>
      </c>
      <c r="B14" s="8" t="s">
        <v>96</v>
      </c>
      <c r="C14" s="8" t="s">
        <v>97</v>
      </c>
      <c r="D14" s="6">
        <v>184.08869999999999</v>
      </c>
      <c r="E14" s="6">
        <f t="shared" si="1"/>
        <v>369.61891376367828</v>
      </c>
      <c r="F14" s="6">
        <v>62.5</v>
      </c>
      <c r="G14" s="6">
        <f t="shared" si="2"/>
        <v>198.4126984126984</v>
      </c>
      <c r="H14" s="6">
        <v>100</v>
      </c>
      <c r="I14" s="12">
        <f t="shared" si="3"/>
        <v>200</v>
      </c>
      <c r="J14" s="6">
        <f t="shared" si="0"/>
        <v>346.58870000000002</v>
      </c>
      <c r="K14" s="6">
        <f t="shared" si="4"/>
        <v>768.03161217637671</v>
      </c>
      <c r="M14" s="10"/>
    </row>
    <row r="15" spans="1:14" x14ac:dyDescent="0.25">
      <c r="A15" s="11">
        <v>5</v>
      </c>
      <c r="B15" s="8" t="s">
        <v>100</v>
      </c>
      <c r="C15" s="8" t="s">
        <v>101</v>
      </c>
      <c r="D15" s="6">
        <v>38.2395</v>
      </c>
      <c r="E15" s="6">
        <f t="shared" si="1"/>
        <v>76.778435900010038</v>
      </c>
      <c r="F15" s="6">
        <v>0</v>
      </c>
      <c r="G15" s="6">
        <f t="shared" si="2"/>
        <v>0</v>
      </c>
      <c r="H15" s="6">
        <v>0</v>
      </c>
      <c r="I15" s="6">
        <f t="shared" si="3"/>
        <v>0</v>
      </c>
      <c r="J15" s="6">
        <f t="shared" si="0"/>
        <v>38.2395</v>
      </c>
      <c r="K15" s="6">
        <f t="shared" si="4"/>
        <v>76.778435900010038</v>
      </c>
      <c r="M15" s="10"/>
    </row>
    <row r="16" spans="1:14" x14ac:dyDescent="0.25">
      <c r="A16" s="11">
        <v>6</v>
      </c>
      <c r="B16" s="8" t="s">
        <v>106</v>
      </c>
      <c r="C16" s="8" t="s">
        <v>107</v>
      </c>
      <c r="D16" s="6">
        <v>30.89</v>
      </c>
      <c r="E16" s="6">
        <f t="shared" si="1"/>
        <v>62.021885352876218</v>
      </c>
      <c r="F16" s="6">
        <v>94.5</v>
      </c>
      <c r="G16" s="12">
        <f t="shared" si="2"/>
        <v>300</v>
      </c>
      <c r="H16" s="6">
        <v>0</v>
      </c>
      <c r="I16" s="6">
        <f t="shared" si="3"/>
        <v>0</v>
      </c>
      <c r="J16" s="6">
        <f t="shared" si="0"/>
        <v>125.39</v>
      </c>
      <c r="K16" s="6">
        <f t="shared" si="4"/>
        <v>362.02188535287621</v>
      </c>
      <c r="M16" s="10"/>
    </row>
    <row r="18" spans="1:6" x14ac:dyDescent="0.25">
      <c r="A18" s="13" t="s">
        <v>112</v>
      </c>
      <c r="B18" s="13"/>
      <c r="C18" s="13"/>
      <c r="D18" s="13"/>
      <c r="E18" s="13"/>
      <c r="F18" s="13"/>
    </row>
    <row r="19" spans="1:6" x14ac:dyDescent="0.25">
      <c r="A19" s="13"/>
      <c r="B19" s="13"/>
      <c r="C19" s="13"/>
      <c r="D19" s="13"/>
      <c r="E19" s="13"/>
      <c r="F19" s="13"/>
    </row>
    <row r="20" spans="1:6" x14ac:dyDescent="0.25">
      <c r="A20" s="13" t="s">
        <v>113</v>
      </c>
      <c r="B20" s="13"/>
      <c r="C20" s="13"/>
      <c r="D20" s="13"/>
      <c r="E20" s="13"/>
      <c r="F20" s="13"/>
    </row>
    <row r="21" spans="1:6" x14ac:dyDescent="0.25">
      <c r="A21" s="13"/>
      <c r="B21" s="13"/>
      <c r="C21" s="13"/>
      <c r="D21" s="13"/>
      <c r="E21" s="13"/>
      <c r="F21" s="13"/>
    </row>
  </sheetData>
  <sheetProtection algorithmName="SHA-512" hashValue="46Ah0uSXcAq3FFGMlgLvw81oH32Va5yfASubtc5ucgiuC1gYCLenJSiVqivtHNHT93PA+rFItJP8YHmmVKFLfg==" saltValue="OFFU7DssOBnRXbMsi8RDeg==" spinCount="100000" sheet="1" objects="1" scenarios="1"/>
  <mergeCells count="14">
    <mergeCell ref="A18:F19"/>
    <mergeCell ref="A20:F21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M27"/>
  <sheetViews>
    <sheetView tabSelected="1" workbookViewId="0">
      <selection activeCell="H27" sqref="H27"/>
    </sheetView>
  </sheetViews>
  <sheetFormatPr defaultRowHeight="15" x14ac:dyDescent="0.25"/>
  <sheetData>
    <row r="1" spans="1:13" x14ac:dyDescent="0.25">
      <c r="D1" t="s">
        <v>55</v>
      </c>
      <c r="E1" s="9">
        <v>500</v>
      </c>
      <c r="G1" s="9">
        <v>300</v>
      </c>
      <c r="I1" s="9">
        <v>200</v>
      </c>
    </row>
    <row r="4" spans="1:13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3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3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3" x14ac:dyDescent="0.25">
      <c r="A7" s="21" t="s">
        <v>111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3" ht="30" x14ac:dyDescent="0.25">
      <c r="A8" s="1" t="s">
        <v>2</v>
      </c>
      <c r="B8" s="24" t="s">
        <v>93</v>
      </c>
      <c r="C8" s="24"/>
      <c r="D8" s="24"/>
      <c r="E8" s="24"/>
      <c r="F8" s="24"/>
      <c r="G8" s="24"/>
      <c r="H8" s="24"/>
      <c r="I8" s="24"/>
      <c r="J8" s="24"/>
      <c r="K8" s="24"/>
    </row>
    <row r="9" spans="1:13" ht="45.75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3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3" x14ac:dyDescent="0.25">
      <c r="A11" s="11">
        <v>1</v>
      </c>
      <c r="B11" s="8" t="s">
        <v>79</v>
      </c>
      <c r="C11" s="8" t="s">
        <v>80</v>
      </c>
      <c r="D11" s="7">
        <v>10</v>
      </c>
      <c r="E11" s="6">
        <f t="shared" ref="E11:E22" si="0">+E$1*D11/MAX(D$11:D$37)</f>
        <v>20.078305391024998</v>
      </c>
      <c r="F11" s="6">
        <v>38.4</v>
      </c>
      <c r="G11" s="6">
        <f t="shared" ref="G11:G22" si="1">+G$1*F11/MAX(F$11:F$37)</f>
        <v>22.987129601915594</v>
      </c>
      <c r="H11" s="6">
        <v>0</v>
      </c>
      <c r="I11" s="6">
        <f t="shared" ref="I11:I22" si="2">+I$1*H11/MAX(H$11:H$37)</f>
        <v>0</v>
      </c>
      <c r="J11" s="6">
        <f t="shared" ref="J11:J22" si="3">D11+F11+H11</f>
        <v>48.4</v>
      </c>
      <c r="K11" s="6">
        <f>+E11+G11+I11</f>
        <v>43.065434992940595</v>
      </c>
      <c r="M11" s="10"/>
    </row>
    <row r="12" spans="1:13" x14ac:dyDescent="0.25">
      <c r="A12" s="11">
        <v>2</v>
      </c>
      <c r="B12" s="8" t="s">
        <v>23</v>
      </c>
      <c r="C12" s="8" t="s">
        <v>24</v>
      </c>
      <c r="D12" s="6">
        <v>141.21</v>
      </c>
      <c r="E12" s="6">
        <f t="shared" si="0"/>
        <v>283.52575042666399</v>
      </c>
      <c r="F12" s="6">
        <v>27.5</v>
      </c>
      <c r="G12" s="6">
        <f t="shared" si="1"/>
        <v>16.46213708470518</v>
      </c>
      <c r="H12" s="6">
        <v>20</v>
      </c>
      <c r="I12" s="6">
        <f t="shared" si="2"/>
        <v>40</v>
      </c>
      <c r="J12" s="6">
        <f t="shared" si="3"/>
        <v>188.71</v>
      </c>
      <c r="K12" s="6">
        <f t="shared" ref="K12:K22" si="4">+E12+G12+I12</f>
        <v>339.98788751136919</v>
      </c>
      <c r="M12" s="10"/>
    </row>
    <row r="13" spans="1:13" x14ac:dyDescent="0.25">
      <c r="A13" s="11">
        <v>3</v>
      </c>
      <c r="B13" s="8" t="s">
        <v>94</v>
      </c>
      <c r="C13" s="8" t="s">
        <v>95</v>
      </c>
      <c r="D13" s="6">
        <v>127.617</v>
      </c>
      <c r="E13" s="6">
        <f t="shared" si="0"/>
        <v>256.23330990864372</v>
      </c>
      <c r="F13" s="6">
        <v>501.15</v>
      </c>
      <c r="G13" s="12">
        <f t="shared" si="1"/>
        <v>300</v>
      </c>
      <c r="H13" s="6">
        <v>0</v>
      </c>
      <c r="I13" s="6">
        <f t="shared" si="2"/>
        <v>0</v>
      </c>
      <c r="J13" s="6">
        <f t="shared" si="3"/>
        <v>628.76699999999994</v>
      </c>
      <c r="K13" s="6">
        <f t="shared" si="4"/>
        <v>556.23330990864372</v>
      </c>
      <c r="M13" s="10"/>
    </row>
    <row r="14" spans="1:13" x14ac:dyDescent="0.25">
      <c r="A14" s="11">
        <v>4</v>
      </c>
      <c r="B14" s="8" t="s">
        <v>103</v>
      </c>
      <c r="C14" s="8" t="s">
        <v>104</v>
      </c>
      <c r="D14" s="6">
        <v>249.02500000000001</v>
      </c>
      <c r="E14" s="12">
        <f t="shared" si="0"/>
        <v>500</v>
      </c>
      <c r="F14" s="6">
        <v>4.4000000000000004</v>
      </c>
      <c r="G14" s="6">
        <f t="shared" si="1"/>
        <v>2.6339419335528285</v>
      </c>
      <c r="H14" s="6">
        <v>20</v>
      </c>
      <c r="I14" s="6">
        <f t="shared" si="2"/>
        <v>40</v>
      </c>
      <c r="J14" s="6">
        <f t="shared" si="3"/>
        <v>273.42500000000001</v>
      </c>
      <c r="K14" s="6">
        <f t="shared" si="4"/>
        <v>542.63394193355282</v>
      </c>
      <c r="M14" s="10"/>
    </row>
    <row r="15" spans="1:13" x14ac:dyDescent="0.25">
      <c r="A15" s="11">
        <v>5</v>
      </c>
      <c r="B15" s="8" t="s">
        <v>60</v>
      </c>
      <c r="C15" s="8" t="s">
        <v>61</v>
      </c>
      <c r="D15" s="6">
        <v>25.41</v>
      </c>
      <c r="E15" s="6">
        <f t="shared" si="0"/>
        <v>51.018973998594518</v>
      </c>
      <c r="F15" s="6">
        <v>58.75</v>
      </c>
      <c r="G15" s="6">
        <f t="shared" si="1"/>
        <v>35.169111044597429</v>
      </c>
      <c r="H15" s="6">
        <v>20</v>
      </c>
      <c r="I15" s="6">
        <f t="shared" si="2"/>
        <v>40</v>
      </c>
      <c r="J15" s="6">
        <f t="shared" si="3"/>
        <v>104.16</v>
      </c>
      <c r="K15" s="6">
        <f t="shared" si="4"/>
        <v>126.18808504319195</v>
      </c>
      <c r="M15" s="10"/>
    </row>
    <row r="16" spans="1:13" x14ac:dyDescent="0.25">
      <c r="A16" s="11">
        <v>6</v>
      </c>
      <c r="B16" s="8" t="s">
        <v>83</v>
      </c>
      <c r="C16" s="8" t="s">
        <v>84</v>
      </c>
      <c r="D16" s="6">
        <v>106.748</v>
      </c>
      <c r="E16" s="6">
        <f t="shared" si="0"/>
        <v>214.33189438811362</v>
      </c>
      <c r="F16" s="6">
        <v>84.65</v>
      </c>
      <c r="G16" s="6">
        <f t="shared" si="1"/>
        <v>50.673451062556126</v>
      </c>
      <c r="H16" s="6">
        <v>60</v>
      </c>
      <c r="I16" s="6">
        <f t="shared" si="2"/>
        <v>120</v>
      </c>
      <c r="J16" s="6">
        <f t="shared" si="3"/>
        <v>251.39800000000002</v>
      </c>
      <c r="K16" s="6">
        <f t="shared" si="4"/>
        <v>385.00534545066978</v>
      </c>
      <c r="M16" s="10"/>
    </row>
    <row r="17" spans="1:13" x14ac:dyDescent="0.25">
      <c r="A17" s="11">
        <v>7</v>
      </c>
      <c r="B17" s="8" t="s">
        <v>85</v>
      </c>
      <c r="C17" s="8" t="s">
        <v>86</v>
      </c>
      <c r="D17" s="6">
        <v>157.6002</v>
      </c>
      <c r="E17" s="6">
        <f t="shared" si="0"/>
        <v>316.43449452866179</v>
      </c>
      <c r="F17" s="6">
        <v>52.85</v>
      </c>
      <c r="G17" s="6">
        <f t="shared" si="1"/>
        <v>31.637234360969771</v>
      </c>
      <c r="H17" s="6">
        <v>40</v>
      </c>
      <c r="I17" s="6">
        <f t="shared" si="2"/>
        <v>80</v>
      </c>
      <c r="J17" s="6">
        <f t="shared" si="3"/>
        <v>250.4502</v>
      </c>
      <c r="K17" s="6">
        <f t="shared" si="4"/>
        <v>428.07172888963157</v>
      </c>
      <c r="M17" s="10"/>
    </row>
    <row r="18" spans="1:13" x14ac:dyDescent="0.25">
      <c r="A18" s="11">
        <v>8</v>
      </c>
      <c r="B18" s="8" t="s">
        <v>89</v>
      </c>
      <c r="C18" s="8" t="s">
        <v>90</v>
      </c>
      <c r="D18" s="6">
        <v>52.55</v>
      </c>
      <c r="E18" s="6">
        <f t="shared" si="0"/>
        <v>105.51149482983637</v>
      </c>
      <c r="F18" s="6">
        <v>6.4</v>
      </c>
      <c r="G18" s="6">
        <f t="shared" si="1"/>
        <v>3.8311882669859325</v>
      </c>
      <c r="H18" s="6">
        <v>20</v>
      </c>
      <c r="I18" s="6">
        <f t="shared" si="2"/>
        <v>40</v>
      </c>
      <c r="J18" s="6">
        <f t="shared" si="3"/>
        <v>78.949999999999989</v>
      </c>
      <c r="K18" s="6">
        <f t="shared" si="4"/>
        <v>149.3426830968223</v>
      </c>
      <c r="M18" s="10"/>
    </row>
    <row r="19" spans="1:13" x14ac:dyDescent="0.25">
      <c r="A19" s="11">
        <v>9</v>
      </c>
      <c r="B19" s="8" t="s">
        <v>96</v>
      </c>
      <c r="C19" s="8" t="s">
        <v>97</v>
      </c>
      <c r="D19" s="6">
        <v>184.08869999999999</v>
      </c>
      <c r="E19" s="6">
        <f t="shared" si="0"/>
        <v>369.61891376367828</v>
      </c>
      <c r="F19" s="6">
        <v>62.5</v>
      </c>
      <c r="G19" s="6">
        <f t="shared" si="1"/>
        <v>37.413947919784498</v>
      </c>
      <c r="H19" s="6">
        <v>100</v>
      </c>
      <c r="I19" s="12">
        <f t="shared" si="2"/>
        <v>200</v>
      </c>
      <c r="J19" s="6">
        <f t="shared" si="3"/>
        <v>346.58870000000002</v>
      </c>
      <c r="K19" s="6">
        <f t="shared" si="4"/>
        <v>607.03286168346278</v>
      </c>
      <c r="M19" s="10"/>
    </row>
    <row r="20" spans="1:13" x14ac:dyDescent="0.25">
      <c r="A20" s="11">
        <v>10</v>
      </c>
      <c r="B20" s="8" t="s">
        <v>37</v>
      </c>
      <c r="C20" s="8" t="s">
        <v>38</v>
      </c>
      <c r="D20" s="6">
        <v>66.531999999999996</v>
      </c>
      <c r="E20" s="6">
        <f t="shared" si="0"/>
        <v>133.5849814275675</v>
      </c>
      <c r="F20" s="6">
        <v>10</v>
      </c>
      <c r="G20" s="6">
        <f t="shared" si="1"/>
        <v>5.9862316671655194</v>
      </c>
      <c r="H20" s="6">
        <v>0</v>
      </c>
      <c r="I20" s="6">
        <f t="shared" si="2"/>
        <v>0</v>
      </c>
      <c r="J20" s="6">
        <f t="shared" si="3"/>
        <v>76.531999999999996</v>
      </c>
      <c r="K20" s="6">
        <f t="shared" si="4"/>
        <v>139.57121309473303</v>
      </c>
      <c r="M20" s="10"/>
    </row>
    <row r="21" spans="1:13" x14ac:dyDescent="0.25">
      <c r="A21" s="11">
        <v>11</v>
      </c>
      <c r="B21" s="8" t="s">
        <v>62</v>
      </c>
      <c r="C21" s="8" t="s">
        <v>63</v>
      </c>
      <c r="D21" s="7">
        <v>102.6</v>
      </c>
      <c r="E21" s="6">
        <f t="shared" si="0"/>
        <v>206.00341331191646</v>
      </c>
      <c r="F21" s="6">
        <v>32.75</v>
      </c>
      <c r="G21" s="6">
        <f t="shared" si="1"/>
        <v>19.604908709967077</v>
      </c>
      <c r="H21" s="6">
        <v>0</v>
      </c>
      <c r="I21" s="6">
        <f t="shared" si="2"/>
        <v>0</v>
      </c>
      <c r="J21" s="6">
        <f t="shared" si="3"/>
        <v>135.35</v>
      </c>
      <c r="K21" s="6">
        <f t="shared" si="4"/>
        <v>225.60832202188354</v>
      </c>
      <c r="M21" s="10"/>
    </row>
    <row r="22" spans="1:13" x14ac:dyDescent="0.25">
      <c r="A22" s="11">
        <v>12</v>
      </c>
      <c r="B22" s="8" t="s">
        <v>106</v>
      </c>
      <c r="C22" s="8" t="s">
        <v>107</v>
      </c>
      <c r="D22" s="6">
        <v>30.89</v>
      </c>
      <c r="E22" s="6">
        <f t="shared" si="0"/>
        <v>62.021885352876218</v>
      </c>
      <c r="F22" s="6">
        <v>94.5</v>
      </c>
      <c r="G22" s="6">
        <f t="shared" si="1"/>
        <v>56.569889254714163</v>
      </c>
      <c r="H22" s="6">
        <v>0</v>
      </c>
      <c r="I22" s="6">
        <f t="shared" si="2"/>
        <v>0</v>
      </c>
      <c r="J22" s="6">
        <f t="shared" si="3"/>
        <v>125.39</v>
      </c>
      <c r="K22" s="6">
        <f t="shared" si="4"/>
        <v>118.59177460759038</v>
      </c>
      <c r="M22" s="10"/>
    </row>
    <row r="24" spans="1:13" x14ac:dyDescent="0.25">
      <c r="A24" s="13" t="s">
        <v>112</v>
      </c>
      <c r="B24" s="13"/>
      <c r="C24" s="13"/>
      <c r="D24" s="13"/>
      <c r="E24" s="13"/>
      <c r="F24" s="13"/>
    </row>
    <row r="25" spans="1:13" x14ac:dyDescent="0.25">
      <c r="A25" s="13"/>
      <c r="B25" s="13"/>
      <c r="C25" s="13"/>
      <c r="D25" s="13"/>
      <c r="E25" s="13"/>
      <c r="F25" s="13"/>
    </row>
    <row r="26" spans="1:13" x14ac:dyDescent="0.25">
      <c r="A26" s="13" t="s">
        <v>113</v>
      </c>
      <c r="B26" s="13"/>
      <c r="C26" s="13"/>
      <c r="D26" s="13"/>
      <c r="E26" s="13"/>
      <c r="F26" s="13"/>
    </row>
    <row r="27" spans="1:13" x14ac:dyDescent="0.25">
      <c r="A27" s="13"/>
      <c r="B27" s="13"/>
      <c r="C27" s="13"/>
      <c r="D27" s="13"/>
      <c r="E27" s="13"/>
      <c r="F27" s="13"/>
    </row>
  </sheetData>
  <sheetProtection algorithmName="SHA-512" hashValue="xtKzAa6D/rwopPx9GSy9akC4N7c4WZQhnfs3JUWWQeUY41tg8bNCcbhUKmPAj4qXVZp5DMRHDwprtcYPIufjsA==" saltValue="4V3t7ElAKXthbKNAjFoYEQ==" spinCount="100000" sheet="1" objects="1" scenarios="1"/>
  <mergeCells count="14">
    <mergeCell ref="A24:F25"/>
    <mergeCell ref="A26:F27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38"/>
  <sheetViews>
    <sheetView workbookViewId="0">
      <selection activeCell="A37" activeCellId="1" sqref="A35:F38 A37:F39"/>
    </sheetView>
  </sheetViews>
  <sheetFormatPr defaultRowHeight="15" x14ac:dyDescent="0.25"/>
  <sheetData>
    <row r="1" spans="1:11" x14ac:dyDescent="0.25">
      <c r="D1" t="s">
        <v>55</v>
      </c>
      <c r="E1" s="9">
        <v>500</v>
      </c>
      <c r="G1" s="9">
        <v>300</v>
      </c>
      <c r="I1" s="9">
        <v>200</v>
      </c>
    </row>
    <row r="4" spans="1:11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1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1" x14ac:dyDescent="0.25">
      <c r="A7" s="21" t="s">
        <v>66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1" ht="30" x14ac:dyDescent="0.25">
      <c r="A8" s="1" t="s">
        <v>2</v>
      </c>
      <c r="B8" s="24" t="s">
        <v>3</v>
      </c>
      <c r="C8" s="24"/>
      <c r="D8" s="24"/>
      <c r="E8" s="24"/>
      <c r="F8" s="24"/>
      <c r="G8" s="24"/>
      <c r="H8" s="24"/>
      <c r="I8" s="24"/>
      <c r="J8" s="24"/>
      <c r="K8" s="24"/>
    </row>
    <row r="9" spans="1:11" ht="43.5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1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1" x14ac:dyDescent="0.25">
      <c r="A11" s="5">
        <v>1</v>
      </c>
      <c r="B11" s="8" t="s">
        <v>15</v>
      </c>
      <c r="C11" s="8" t="s">
        <v>16</v>
      </c>
      <c r="D11" s="6">
        <v>258.75</v>
      </c>
      <c r="E11" s="6">
        <f>+E$1*D11/MAX(D$11:D$39)</f>
        <v>92.200628567763445</v>
      </c>
      <c r="F11" s="6">
        <v>16.2</v>
      </c>
      <c r="G11" s="6">
        <f>+G$1*F11/MAX(F$11:F$39)</f>
        <v>16.758620689655171</v>
      </c>
      <c r="H11" s="6">
        <v>80</v>
      </c>
      <c r="I11" s="6">
        <f>+I$1*H11/MAX(H$11:H$39)</f>
        <v>114.28571428571429</v>
      </c>
      <c r="J11" s="6">
        <f t="shared" ref="J11:J33" si="0">D11+F11+H11</f>
        <v>354.95</v>
      </c>
      <c r="K11" s="6">
        <f>+E11+G11+I11</f>
        <v>223.24496354313291</v>
      </c>
    </row>
    <row r="12" spans="1:11" x14ac:dyDescent="0.25">
      <c r="A12" s="5">
        <v>2</v>
      </c>
      <c r="B12" s="8" t="s">
        <v>17</v>
      </c>
      <c r="C12" s="8" t="s">
        <v>18</v>
      </c>
      <c r="D12" s="7">
        <v>296.60300000000001</v>
      </c>
      <c r="E12" s="6">
        <f t="shared" ref="E12:E33" si="1">+E$1*D12/MAX(D$11:D$39)</f>
        <v>105.68882332399745</v>
      </c>
      <c r="F12" s="6">
        <v>2.15</v>
      </c>
      <c r="G12" s="6">
        <f t="shared" ref="G12:G33" si="2">+G$1*F12/MAX(F$11:F$39)</f>
        <v>2.2241379310344827</v>
      </c>
      <c r="H12" s="6">
        <v>0</v>
      </c>
      <c r="I12" s="6">
        <f t="shared" ref="I12:I33" si="3">+I$1*H12/MAX(H$11:H$39)</f>
        <v>0</v>
      </c>
      <c r="J12" s="6">
        <f t="shared" si="0"/>
        <v>298.75299999999999</v>
      </c>
      <c r="K12" s="6">
        <f t="shared" ref="K12:K33" si="4">+E12+G12+I12</f>
        <v>107.91296125503193</v>
      </c>
    </row>
    <row r="13" spans="1:11" x14ac:dyDescent="0.25">
      <c r="A13" s="5">
        <v>3</v>
      </c>
      <c r="B13" s="8" t="s">
        <v>56</v>
      </c>
      <c r="C13" s="8" t="s">
        <v>57</v>
      </c>
      <c r="D13" s="7">
        <v>137.05000000000001</v>
      </c>
      <c r="E13" s="6">
        <f t="shared" si="1"/>
        <v>48.835154184394128</v>
      </c>
      <c r="F13" s="6">
        <v>290</v>
      </c>
      <c r="G13" s="12">
        <f t="shared" si="2"/>
        <v>300</v>
      </c>
      <c r="H13" s="6">
        <v>0</v>
      </c>
      <c r="I13" s="6">
        <f t="shared" si="3"/>
        <v>0</v>
      </c>
      <c r="J13" s="6">
        <f t="shared" si="0"/>
        <v>427.05</v>
      </c>
      <c r="K13" s="6">
        <f t="shared" si="4"/>
        <v>348.83515418439413</v>
      </c>
    </row>
    <row r="14" spans="1:11" x14ac:dyDescent="0.25">
      <c r="A14" s="5">
        <v>4</v>
      </c>
      <c r="B14" s="8" t="s">
        <v>19</v>
      </c>
      <c r="C14" s="8" t="s">
        <v>20</v>
      </c>
      <c r="D14" s="7">
        <v>1403.19</v>
      </c>
      <c r="E14" s="12">
        <f t="shared" si="1"/>
        <v>500</v>
      </c>
      <c r="F14" s="6">
        <v>0</v>
      </c>
      <c r="G14" s="6">
        <f t="shared" si="2"/>
        <v>0</v>
      </c>
      <c r="H14" s="6">
        <v>0</v>
      </c>
      <c r="I14" s="6">
        <f t="shared" si="3"/>
        <v>0</v>
      </c>
      <c r="J14" s="6">
        <f t="shared" si="0"/>
        <v>1403.19</v>
      </c>
      <c r="K14" s="6">
        <f t="shared" si="4"/>
        <v>500</v>
      </c>
    </row>
    <row r="15" spans="1:11" x14ac:dyDescent="0.25">
      <c r="A15" s="5">
        <v>5</v>
      </c>
      <c r="B15" s="8" t="s">
        <v>58</v>
      </c>
      <c r="C15" s="8" t="s">
        <v>59</v>
      </c>
      <c r="D15" s="7">
        <v>188.62</v>
      </c>
      <c r="E15" s="6">
        <f t="shared" si="1"/>
        <v>67.211140330247503</v>
      </c>
      <c r="F15" s="6">
        <v>37.200000000000003</v>
      </c>
      <c r="G15" s="6">
        <f t="shared" si="2"/>
        <v>38.482758620689658</v>
      </c>
      <c r="H15" s="6">
        <v>100</v>
      </c>
      <c r="I15" s="6">
        <f t="shared" si="3"/>
        <v>142.85714285714286</v>
      </c>
      <c r="J15" s="6">
        <f t="shared" si="0"/>
        <v>325.82</v>
      </c>
      <c r="K15" s="6">
        <f t="shared" si="4"/>
        <v>248.55104180808002</v>
      </c>
    </row>
    <row r="16" spans="1:11" x14ac:dyDescent="0.25">
      <c r="A16" s="5">
        <v>6</v>
      </c>
      <c r="B16" s="8" t="s">
        <v>21</v>
      </c>
      <c r="C16" s="8" t="s">
        <v>22</v>
      </c>
      <c r="D16" s="6">
        <v>258.11500000000001</v>
      </c>
      <c r="E16" s="6">
        <f t="shared" si="1"/>
        <v>91.974358426157536</v>
      </c>
      <c r="F16" s="6">
        <v>0</v>
      </c>
      <c r="G16" s="6">
        <f t="shared" si="2"/>
        <v>0</v>
      </c>
      <c r="H16" s="6">
        <v>30</v>
      </c>
      <c r="I16" s="6">
        <f t="shared" si="3"/>
        <v>42.857142857142854</v>
      </c>
      <c r="J16" s="6">
        <f t="shared" si="0"/>
        <v>288.11500000000001</v>
      </c>
      <c r="K16" s="6">
        <f t="shared" si="4"/>
        <v>134.83150128330038</v>
      </c>
    </row>
    <row r="17" spans="1:11" x14ac:dyDescent="0.25">
      <c r="A17" s="5">
        <v>7</v>
      </c>
      <c r="B17" s="8" t="s">
        <v>23</v>
      </c>
      <c r="C17" s="8" t="s">
        <v>24</v>
      </c>
      <c r="D17" s="6">
        <v>141.21</v>
      </c>
      <c r="E17" s="6">
        <f t="shared" si="1"/>
        <v>50.317490860111604</v>
      </c>
      <c r="F17" s="6">
        <v>27.5</v>
      </c>
      <c r="G17" s="6">
        <f t="shared" si="2"/>
        <v>28.448275862068964</v>
      </c>
      <c r="H17" s="6">
        <v>20</v>
      </c>
      <c r="I17" s="6">
        <f t="shared" si="3"/>
        <v>28.571428571428573</v>
      </c>
      <c r="J17" s="6">
        <f t="shared" si="0"/>
        <v>188.71</v>
      </c>
      <c r="K17" s="6">
        <f t="shared" si="4"/>
        <v>107.33719529360914</v>
      </c>
    </row>
    <row r="18" spans="1:11" x14ac:dyDescent="0.25">
      <c r="A18" s="5">
        <v>8</v>
      </c>
      <c r="B18" s="8" t="s">
        <v>25</v>
      </c>
      <c r="C18" s="8" t="s">
        <v>26</v>
      </c>
      <c r="D18" s="6">
        <v>204.92</v>
      </c>
      <c r="E18" s="6">
        <f t="shared" si="1"/>
        <v>73.019334516352018</v>
      </c>
      <c r="F18" s="6">
        <v>30.15</v>
      </c>
      <c r="G18" s="6">
        <f t="shared" si="2"/>
        <v>31.189655172413794</v>
      </c>
      <c r="H18" s="6">
        <v>100</v>
      </c>
      <c r="I18" s="6">
        <f t="shared" si="3"/>
        <v>142.85714285714286</v>
      </c>
      <c r="J18" s="6">
        <f t="shared" si="0"/>
        <v>335.07</v>
      </c>
      <c r="K18" s="6">
        <f t="shared" si="4"/>
        <v>247.06613254590866</v>
      </c>
    </row>
    <row r="19" spans="1:11" x14ac:dyDescent="0.25">
      <c r="A19" s="5">
        <v>9</v>
      </c>
      <c r="B19" s="8" t="s">
        <v>60</v>
      </c>
      <c r="C19" s="8" t="s">
        <v>61</v>
      </c>
      <c r="D19" s="6">
        <v>25.41</v>
      </c>
      <c r="E19" s="6">
        <f t="shared" si="1"/>
        <v>9.0543689735531174</v>
      </c>
      <c r="F19" s="6">
        <v>58.75</v>
      </c>
      <c r="G19" s="6">
        <f t="shared" si="2"/>
        <v>60.775862068965516</v>
      </c>
      <c r="H19" s="6">
        <v>20</v>
      </c>
      <c r="I19" s="6">
        <f t="shared" si="3"/>
        <v>28.571428571428573</v>
      </c>
      <c r="J19" s="6">
        <f t="shared" si="0"/>
        <v>104.16</v>
      </c>
      <c r="K19" s="6">
        <f t="shared" si="4"/>
        <v>98.401659613947203</v>
      </c>
    </row>
    <row r="20" spans="1:11" x14ac:dyDescent="0.25">
      <c r="A20" s="5">
        <v>10</v>
      </c>
      <c r="B20" s="8" t="s">
        <v>27</v>
      </c>
      <c r="C20" s="8" t="s">
        <v>28</v>
      </c>
      <c r="D20" s="6">
        <v>335.63499999999999</v>
      </c>
      <c r="E20" s="6">
        <f t="shared" si="1"/>
        <v>119.59713224866198</v>
      </c>
      <c r="F20" s="6">
        <v>0</v>
      </c>
      <c r="G20" s="6">
        <f t="shared" si="2"/>
        <v>0</v>
      </c>
      <c r="H20" s="6">
        <v>0</v>
      </c>
      <c r="I20" s="6">
        <f t="shared" si="3"/>
        <v>0</v>
      </c>
      <c r="J20" s="6">
        <f t="shared" si="0"/>
        <v>335.63499999999999</v>
      </c>
      <c r="K20" s="6">
        <f t="shared" si="4"/>
        <v>119.59713224866198</v>
      </c>
    </row>
    <row r="21" spans="1:11" x14ac:dyDescent="0.25">
      <c r="A21" s="5">
        <v>11</v>
      </c>
      <c r="B21" s="8" t="s">
        <v>29</v>
      </c>
      <c r="C21" s="8" t="s">
        <v>30</v>
      </c>
      <c r="D21" s="6">
        <v>129.77000000000001</v>
      </c>
      <c r="E21" s="6">
        <f t="shared" si="1"/>
        <v>46.241065001888558</v>
      </c>
      <c r="F21" s="6">
        <v>55</v>
      </c>
      <c r="G21" s="6">
        <f t="shared" si="2"/>
        <v>56.896551724137929</v>
      </c>
      <c r="H21" s="6">
        <v>30</v>
      </c>
      <c r="I21" s="6">
        <f t="shared" si="3"/>
        <v>42.857142857142854</v>
      </c>
      <c r="J21" s="6">
        <f t="shared" si="0"/>
        <v>214.77</v>
      </c>
      <c r="K21" s="6">
        <f t="shared" si="4"/>
        <v>145.99475958316935</v>
      </c>
    </row>
    <row r="22" spans="1:11" x14ac:dyDescent="0.25">
      <c r="A22" s="5">
        <v>12</v>
      </c>
      <c r="B22" s="8" t="s">
        <v>31</v>
      </c>
      <c r="C22" s="8" t="s">
        <v>32</v>
      </c>
      <c r="D22" s="6">
        <v>132.61000000000001</v>
      </c>
      <c r="E22" s="6">
        <f t="shared" si="1"/>
        <v>47.253044847811054</v>
      </c>
      <c r="F22" s="6">
        <v>0</v>
      </c>
      <c r="G22" s="6">
        <f t="shared" si="2"/>
        <v>0</v>
      </c>
      <c r="H22" s="6">
        <v>30</v>
      </c>
      <c r="I22" s="6">
        <f t="shared" si="3"/>
        <v>42.857142857142854</v>
      </c>
      <c r="J22" s="6">
        <f t="shared" si="0"/>
        <v>162.61000000000001</v>
      </c>
      <c r="K22" s="6">
        <f t="shared" si="4"/>
        <v>90.110187704953915</v>
      </c>
    </row>
    <row r="23" spans="1:11" x14ac:dyDescent="0.25">
      <c r="A23" s="5">
        <v>13</v>
      </c>
      <c r="B23" s="8" t="s">
        <v>33</v>
      </c>
      <c r="C23" s="8" t="s">
        <v>34</v>
      </c>
      <c r="D23" s="6">
        <v>10</v>
      </c>
      <c r="E23" s="6">
        <f t="shared" si="1"/>
        <v>3.5633093166285392</v>
      </c>
      <c r="F23" s="6">
        <v>0</v>
      </c>
      <c r="G23" s="6">
        <f t="shared" si="2"/>
        <v>0</v>
      </c>
      <c r="H23" s="6">
        <v>30</v>
      </c>
      <c r="I23" s="6">
        <f t="shared" si="3"/>
        <v>42.857142857142854</v>
      </c>
      <c r="J23" s="6">
        <f t="shared" si="0"/>
        <v>40</v>
      </c>
      <c r="K23" s="6">
        <f t="shared" si="4"/>
        <v>46.420452173771395</v>
      </c>
    </row>
    <row r="24" spans="1:11" x14ac:dyDescent="0.25">
      <c r="A24" s="5">
        <v>14</v>
      </c>
      <c r="B24" s="8" t="s">
        <v>35</v>
      </c>
      <c r="C24" s="8" t="s">
        <v>36</v>
      </c>
      <c r="D24" s="6">
        <v>62.204999999999998</v>
      </c>
      <c r="E24" s="6">
        <f t="shared" si="1"/>
        <v>22.165565604087828</v>
      </c>
      <c r="F24" s="6">
        <v>7.5</v>
      </c>
      <c r="G24" s="6">
        <f t="shared" si="2"/>
        <v>7.7586206896551726</v>
      </c>
      <c r="H24" s="6">
        <v>0</v>
      </c>
      <c r="I24" s="6">
        <f t="shared" si="3"/>
        <v>0</v>
      </c>
      <c r="J24" s="6">
        <f t="shared" si="0"/>
        <v>69.704999999999998</v>
      </c>
      <c r="K24" s="6">
        <f t="shared" si="4"/>
        <v>29.924186293742999</v>
      </c>
    </row>
    <row r="25" spans="1:11" x14ac:dyDescent="0.25">
      <c r="A25" s="5">
        <v>15</v>
      </c>
      <c r="B25" s="8" t="s">
        <v>37</v>
      </c>
      <c r="C25" s="8" t="s">
        <v>38</v>
      </c>
      <c r="D25" s="6">
        <v>66.531999999999996</v>
      </c>
      <c r="E25" s="6">
        <f t="shared" si="1"/>
        <v>23.707409545392995</v>
      </c>
      <c r="F25" s="6">
        <v>10</v>
      </c>
      <c r="G25" s="6">
        <f t="shared" si="2"/>
        <v>10.344827586206897</v>
      </c>
      <c r="H25" s="6">
        <v>0</v>
      </c>
      <c r="I25" s="6">
        <f t="shared" si="3"/>
        <v>0</v>
      </c>
      <c r="J25" s="6">
        <f t="shared" si="0"/>
        <v>76.531999999999996</v>
      </c>
      <c r="K25" s="6">
        <f t="shared" si="4"/>
        <v>34.052237131599895</v>
      </c>
    </row>
    <row r="26" spans="1:11" x14ac:dyDescent="0.25">
      <c r="A26" s="5">
        <v>16</v>
      </c>
      <c r="B26" s="8" t="s">
        <v>39</v>
      </c>
      <c r="C26" s="8" t="s">
        <v>40</v>
      </c>
      <c r="D26" s="6">
        <v>341.25</v>
      </c>
      <c r="E26" s="6">
        <f t="shared" si="1"/>
        <v>121.5979304299489</v>
      </c>
      <c r="F26" s="6">
        <v>2.5</v>
      </c>
      <c r="G26" s="6">
        <f t="shared" si="2"/>
        <v>2.5862068965517242</v>
      </c>
      <c r="H26" s="6">
        <v>130</v>
      </c>
      <c r="I26" s="6">
        <f t="shared" si="3"/>
        <v>185.71428571428572</v>
      </c>
      <c r="J26" s="6">
        <f t="shared" si="0"/>
        <v>473.75</v>
      </c>
      <c r="K26" s="6">
        <f t="shared" si="4"/>
        <v>309.89842304078638</v>
      </c>
    </row>
    <row r="27" spans="1:11" x14ac:dyDescent="0.25">
      <c r="A27" s="5">
        <v>17</v>
      </c>
      <c r="B27" s="8" t="s">
        <v>41</v>
      </c>
      <c r="C27" s="8" t="s">
        <v>42</v>
      </c>
      <c r="D27" s="7">
        <v>10</v>
      </c>
      <c r="E27" s="6">
        <f t="shared" si="1"/>
        <v>3.5633093166285392</v>
      </c>
      <c r="F27" s="6">
        <v>48.05</v>
      </c>
      <c r="G27" s="6">
        <f t="shared" si="2"/>
        <v>49.706896551724135</v>
      </c>
      <c r="H27" s="6">
        <v>100</v>
      </c>
      <c r="I27" s="6">
        <f t="shared" si="3"/>
        <v>142.85714285714286</v>
      </c>
      <c r="J27" s="6">
        <f t="shared" si="0"/>
        <v>158.05000000000001</v>
      </c>
      <c r="K27" s="6">
        <f t="shared" si="4"/>
        <v>196.12734872549555</v>
      </c>
    </row>
    <row r="28" spans="1:11" x14ac:dyDescent="0.25">
      <c r="A28" s="5">
        <v>18</v>
      </c>
      <c r="B28" s="8" t="s">
        <v>43</v>
      </c>
      <c r="C28" s="8" t="s">
        <v>44</v>
      </c>
      <c r="D28" s="6">
        <v>395.37</v>
      </c>
      <c r="E28" s="6">
        <f t="shared" si="1"/>
        <v>140.88256045154256</v>
      </c>
      <c r="F28" s="6">
        <v>41.05</v>
      </c>
      <c r="G28" s="6">
        <f t="shared" si="2"/>
        <v>42.46551724137931</v>
      </c>
      <c r="H28" s="6">
        <v>120</v>
      </c>
      <c r="I28" s="6">
        <f t="shared" si="3"/>
        <v>171.42857142857142</v>
      </c>
      <c r="J28" s="6">
        <f t="shared" si="0"/>
        <v>556.42000000000007</v>
      </c>
      <c r="K28" s="6">
        <f t="shared" si="4"/>
        <v>354.77664912149328</v>
      </c>
    </row>
    <row r="29" spans="1:11" x14ac:dyDescent="0.25">
      <c r="A29" s="5">
        <v>19</v>
      </c>
      <c r="B29" s="8" t="s">
        <v>62</v>
      </c>
      <c r="C29" s="8" t="s">
        <v>63</v>
      </c>
      <c r="D29" s="7">
        <v>102.6</v>
      </c>
      <c r="E29" s="6">
        <f t="shared" si="1"/>
        <v>36.559553588608814</v>
      </c>
      <c r="F29" s="6">
        <v>32.75</v>
      </c>
      <c r="G29" s="6">
        <f t="shared" si="2"/>
        <v>33.879310344827587</v>
      </c>
      <c r="H29" s="6">
        <v>0</v>
      </c>
      <c r="I29" s="6">
        <f t="shared" si="3"/>
        <v>0</v>
      </c>
      <c r="J29" s="6">
        <f t="shared" si="0"/>
        <v>135.35</v>
      </c>
      <c r="K29" s="6">
        <f t="shared" si="4"/>
        <v>70.438863933436409</v>
      </c>
    </row>
    <row r="30" spans="1:11" x14ac:dyDescent="0.25">
      <c r="A30" s="5">
        <v>20</v>
      </c>
      <c r="B30" s="8" t="s">
        <v>64</v>
      </c>
      <c r="C30" s="8" t="s">
        <v>65</v>
      </c>
      <c r="D30" s="7">
        <v>203.8</v>
      </c>
      <c r="E30" s="6">
        <f t="shared" si="1"/>
        <v>72.620243872889631</v>
      </c>
      <c r="F30" s="6">
        <v>80.8</v>
      </c>
      <c r="G30" s="6">
        <f t="shared" si="2"/>
        <v>83.58620689655173</v>
      </c>
      <c r="H30" s="6">
        <v>40</v>
      </c>
      <c r="I30" s="6">
        <f t="shared" si="3"/>
        <v>57.142857142857146</v>
      </c>
      <c r="J30" s="6">
        <f t="shared" si="0"/>
        <v>324.60000000000002</v>
      </c>
      <c r="K30" s="6">
        <f t="shared" si="4"/>
        <v>213.34930791229849</v>
      </c>
    </row>
    <row r="31" spans="1:11" x14ac:dyDescent="0.25">
      <c r="A31" s="5">
        <v>21</v>
      </c>
      <c r="B31" s="8" t="s">
        <v>47</v>
      </c>
      <c r="C31" s="8" t="s">
        <v>48</v>
      </c>
      <c r="D31" s="7">
        <v>984.39800000000002</v>
      </c>
      <c r="E31" s="6">
        <f t="shared" si="1"/>
        <v>350.77145646705009</v>
      </c>
      <c r="F31" s="6">
        <v>0</v>
      </c>
      <c r="G31" s="6">
        <f t="shared" si="2"/>
        <v>0</v>
      </c>
      <c r="H31" s="6">
        <v>20</v>
      </c>
      <c r="I31" s="6">
        <f t="shared" si="3"/>
        <v>28.571428571428573</v>
      </c>
      <c r="J31" s="6">
        <f t="shared" si="0"/>
        <v>1004.398</v>
      </c>
      <c r="K31" s="6">
        <f t="shared" si="4"/>
        <v>379.34288503847864</v>
      </c>
    </row>
    <row r="32" spans="1:11" x14ac:dyDescent="0.25">
      <c r="A32" s="5">
        <v>22</v>
      </c>
      <c r="B32" s="8" t="s">
        <v>51</v>
      </c>
      <c r="C32" s="8" t="s">
        <v>52</v>
      </c>
      <c r="D32" s="6">
        <v>77.328999999999994</v>
      </c>
      <c r="E32" s="6">
        <f t="shared" si="1"/>
        <v>27.554714614556829</v>
      </c>
      <c r="F32" s="6">
        <v>62.05</v>
      </c>
      <c r="G32" s="6">
        <f t="shared" si="2"/>
        <v>64.189655172413794</v>
      </c>
      <c r="H32" s="6">
        <v>140</v>
      </c>
      <c r="I32" s="12">
        <f t="shared" si="3"/>
        <v>200</v>
      </c>
      <c r="J32" s="6">
        <f t="shared" si="0"/>
        <v>279.37900000000002</v>
      </c>
      <c r="K32" s="6">
        <f t="shared" si="4"/>
        <v>291.74436978697065</v>
      </c>
    </row>
    <row r="33" spans="1:11" x14ac:dyDescent="0.25">
      <c r="A33" s="5">
        <v>23</v>
      </c>
      <c r="B33" s="8" t="s">
        <v>53</v>
      </c>
      <c r="C33" s="8" t="s">
        <v>54</v>
      </c>
      <c r="D33" s="7">
        <v>393.79</v>
      </c>
      <c r="E33" s="6">
        <f t="shared" si="1"/>
        <v>140.31955757951525</v>
      </c>
      <c r="F33" s="6">
        <v>81</v>
      </c>
      <c r="G33" s="6">
        <f t="shared" si="2"/>
        <v>83.793103448275858</v>
      </c>
      <c r="H33" s="6">
        <v>50</v>
      </c>
      <c r="I33" s="6">
        <f t="shared" si="3"/>
        <v>71.428571428571431</v>
      </c>
      <c r="J33" s="6">
        <f t="shared" si="0"/>
        <v>524.79</v>
      </c>
      <c r="K33" s="6">
        <f t="shared" si="4"/>
        <v>295.54123245636254</v>
      </c>
    </row>
    <row r="35" spans="1:11" x14ac:dyDescent="0.25">
      <c r="A35" s="13" t="s">
        <v>112</v>
      </c>
      <c r="B35" s="13"/>
      <c r="C35" s="13"/>
      <c r="D35" s="13"/>
      <c r="E35" s="13"/>
      <c r="F35" s="13"/>
    </row>
    <row r="36" spans="1:11" x14ac:dyDescent="0.25">
      <c r="A36" s="13"/>
      <c r="B36" s="13"/>
      <c r="C36" s="13"/>
      <c r="D36" s="13"/>
      <c r="E36" s="13"/>
      <c r="F36" s="13"/>
    </row>
    <row r="37" spans="1:11" x14ac:dyDescent="0.25">
      <c r="A37" s="13" t="s">
        <v>113</v>
      </c>
      <c r="B37" s="13"/>
      <c r="C37" s="13"/>
      <c r="D37" s="13"/>
      <c r="E37" s="13"/>
      <c r="F37" s="13"/>
    </row>
    <row r="38" spans="1:11" x14ac:dyDescent="0.25">
      <c r="A38" s="13"/>
      <c r="B38" s="13"/>
      <c r="C38" s="13"/>
      <c r="D38" s="13"/>
      <c r="E38" s="13"/>
      <c r="F38" s="13"/>
    </row>
  </sheetData>
  <sheetProtection algorithmName="SHA-512" hashValue="CdIsTjm4cdqhoBlfr7w3woA9rXSXJKRskbR4FWlkLRjhrk7k6CjKoHTmsVInno/MBRxDDt4VQB9kc9tUt7jzpg==" saltValue="oKObMT525IBgJVK7SQ4vuA==" spinCount="100000" sheet="1" objects="1" scenarios="1"/>
  <mergeCells count="14">
    <mergeCell ref="A35:F36"/>
    <mergeCell ref="A37:F38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40"/>
  <sheetViews>
    <sheetView workbookViewId="0">
      <selection activeCell="A37" activeCellId="1" sqref="A36:F38 A37:F40"/>
    </sheetView>
  </sheetViews>
  <sheetFormatPr defaultRowHeight="15" x14ac:dyDescent="0.25"/>
  <sheetData>
    <row r="1" spans="1:13" x14ac:dyDescent="0.25">
      <c r="D1" t="s">
        <v>55</v>
      </c>
      <c r="E1" s="9">
        <v>500</v>
      </c>
      <c r="G1" s="9">
        <v>300</v>
      </c>
      <c r="I1" s="9">
        <v>200</v>
      </c>
    </row>
    <row r="4" spans="1:13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3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3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3" x14ac:dyDescent="0.25">
      <c r="A7" s="21" t="s">
        <v>67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3" ht="30" x14ac:dyDescent="0.25">
      <c r="A8" s="1" t="s">
        <v>2</v>
      </c>
      <c r="B8" s="24" t="s">
        <v>3</v>
      </c>
      <c r="C8" s="24"/>
      <c r="D8" s="24"/>
      <c r="E8" s="24"/>
      <c r="F8" s="24"/>
      <c r="G8" s="24"/>
      <c r="H8" s="24"/>
      <c r="I8" s="24"/>
      <c r="J8" s="24"/>
      <c r="K8" s="24"/>
    </row>
    <row r="9" spans="1:13" ht="54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3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3" x14ac:dyDescent="0.25">
      <c r="A11" s="5">
        <v>1</v>
      </c>
      <c r="B11" s="8" t="s">
        <v>15</v>
      </c>
      <c r="C11" s="8" t="s">
        <v>16</v>
      </c>
      <c r="D11" s="6">
        <v>258.75</v>
      </c>
      <c r="E11" s="6">
        <f>+E$1*D11/MAX(D$11:D$39)</f>
        <v>92.200628567763445</v>
      </c>
      <c r="F11" s="6">
        <v>16.2</v>
      </c>
      <c r="G11" s="6">
        <f>+G$1*F11/MAX(F$11:F$39)</f>
        <v>16.758620689655171</v>
      </c>
      <c r="H11" s="6">
        <v>80</v>
      </c>
      <c r="I11" s="6">
        <f>+I$1*H11/MAX(H$11:H$39)</f>
        <v>114.28571428571429</v>
      </c>
      <c r="J11" s="6">
        <f t="shared" ref="J11:J35" si="0">D11+F11+H11</f>
        <v>354.95</v>
      </c>
      <c r="K11" s="6">
        <f>+E11+G11+I11</f>
        <v>223.24496354313291</v>
      </c>
      <c r="M11" s="10"/>
    </row>
    <row r="12" spans="1:13" x14ac:dyDescent="0.25">
      <c r="A12" s="5">
        <v>2</v>
      </c>
      <c r="B12" s="8" t="s">
        <v>68</v>
      </c>
      <c r="C12" s="8" t="s">
        <v>69</v>
      </c>
      <c r="D12" s="7">
        <v>457.6</v>
      </c>
      <c r="E12" s="6">
        <f t="shared" ref="E12:E35" si="1">+E$1*D12/MAX(D$11:D$39)</f>
        <v>163.05703432892196</v>
      </c>
      <c r="F12" s="6">
        <v>33.299999999999997</v>
      </c>
      <c r="G12" s="6">
        <f t="shared" ref="G12:G35" si="2">+G$1*F12/MAX(F$11:F$39)</f>
        <v>34.448275862068968</v>
      </c>
      <c r="H12" s="6">
        <v>30</v>
      </c>
      <c r="I12" s="6">
        <f t="shared" ref="I12:I35" si="3">+I$1*H12/MAX(H$11:H$39)</f>
        <v>42.857142857142854</v>
      </c>
      <c r="J12" s="6">
        <f t="shared" si="0"/>
        <v>520.90000000000009</v>
      </c>
      <c r="K12" s="6">
        <f t="shared" ref="K12:K35" si="4">+E12+G12+I12</f>
        <v>240.3624530481338</v>
      </c>
      <c r="M12" s="10"/>
    </row>
    <row r="13" spans="1:13" x14ac:dyDescent="0.25">
      <c r="A13" s="5">
        <v>3</v>
      </c>
      <c r="B13" s="8" t="s">
        <v>17</v>
      </c>
      <c r="C13" s="8" t="s">
        <v>18</v>
      </c>
      <c r="D13" s="7">
        <v>296.60300000000001</v>
      </c>
      <c r="E13" s="6">
        <f t="shared" si="1"/>
        <v>105.68882332399745</v>
      </c>
      <c r="F13" s="6">
        <v>2.15</v>
      </c>
      <c r="G13" s="6">
        <f t="shared" si="2"/>
        <v>2.2241379310344827</v>
      </c>
      <c r="H13" s="6">
        <v>0</v>
      </c>
      <c r="I13" s="6">
        <f t="shared" si="3"/>
        <v>0</v>
      </c>
      <c r="J13" s="6">
        <f t="shared" si="0"/>
        <v>298.75299999999999</v>
      </c>
      <c r="K13" s="6">
        <f t="shared" si="4"/>
        <v>107.91296125503193</v>
      </c>
      <c r="M13" s="10"/>
    </row>
    <row r="14" spans="1:13" x14ac:dyDescent="0.25">
      <c r="A14" s="5">
        <v>4</v>
      </c>
      <c r="B14" s="8" t="s">
        <v>56</v>
      </c>
      <c r="C14" s="8" t="s">
        <v>57</v>
      </c>
      <c r="D14" s="7">
        <v>137.05000000000001</v>
      </c>
      <c r="E14" s="6">
        <f t="shared" si="1"/>
        <v>48.835154184394128</v>
      </c>
      <c r="F14" s="6">
        <v>290</v>
      </c>
      <c r="G14" s="12">
        <f t="shared" si="2"/>
        <v>300</v>
      </c>
      <c r="H14" s="6">
        <v>0</v>
      </c>
      <c r="I14" s="6">
        <f t="shared" si="3"/>
        <v>0</v>
      </c>
      <c r="J14" s="6">
        <f t="shared" si="0"/>
        <v>427.05</v>
      </c>
      <c r="K14" s="6">
        <f t="shared" si="4"/>
        <v>348.83515418439413</v>
      </c>
      <c r="M14" s="10"/>
    </row>
    <row r="15" spans="1:13" x14ac:dyDescent="0.25">
      <c r="A15" s="5">
        <v>5</v>
      </c>
      <c r="B15" s="8" t="s">
        <v>19</v>
      </c>
      <c r="C15" s="8" t="s">
        <v>20</v>
      </c>
      <c r="D15" s="7">
        <v>1403.19</v>
      </c>
      <c r="E15" s="12">
        <f t="shared" si="1"/>
        <v>500</v>
      </c>
      <c r="F15" s="6">
        <v>0</v>
      </c>
      <c r="G15" s="6">
        <f t="shared" si="2"/>
        <v>0</v>
      </c>
      <c r="H15" s="6">
        <v>0</v>
      </c>
      <c r="I15" s="6">
        <f t="shared" si="3"/>
        <v>0</v>
      </c>
      <c r="J15" s="6">
        <f t="shared" si="0"/>
        <v>1403.19</v>
      </c>
      <c r="K15" s="6">
        <f t="shared" si="4"/>
        <v>500</v>
      </c>
      <c r="M15" s="10"/>
    </row>
    <row r="16" spans="1:13" x14ac:dyDescent="0.25">
      <c r="A16" s="5">
        <v>6</v>
      </c>
      <c r="B16" s="8" t="s">
        <v>21</v>
      </c>
      <c r="C16" s="8" t="s">
        <v>22</v>
      </c>
      <c r="D16" s="6">
        <v>258.11500000000001</v>
      </c>
      <c r="E16" s="6">
        <f t="shared" si="1"/>
        <v>91.974358426157536</v>
      </c>
      <c r="F16" s="6">
        <v>0</v>
      </c>
      <c r="G16" s="6">
        <f t="shared" si="2"/>
        <v>0</v>
      </c>
      <c r="H16" s="6">
        <v>30</v>
      </c>
      <c r="I16" s="6">
        <f t="shared" si="3"/>
        <v>42.857142857142854</v>
      </c>
      <c r="J16" s="6">
        <f t="shared" si="0"/>
        <v>288.11500000000001</v>
      </c>
      <c r="K16" s="6">
        <f t="shared" si="4"/>
        <v>134.83150128330038</v>
      </c>
      <c r="M16" s="10"/>
    </row>
    <row r="17" spans="1:13" x14ac:dyDescent="0.25">
      <c r="A17" s="5">
        <v>7</v>
      </c>
      <c r="B17" s="8" t="s">
        <v>25</v>
      </c>
      <c r="C17" s="8" t="s">
        <v>26</v>
      </c>
      <c r="D17" s="6">
        <v>204.92</v>
      </c>
      <c r="E17" s="6">
        <f t="shared" si="1"/>
        <v>73.019334516352018</v>
      </c>
      <c r="F17" s="6">
        <v>30.15</v>
      </c>
      <c r="G17" s="6">
        <f t="shared" si="2"/>
        <v>31.189655172413794</v>
      </c>
      <c r="H17" s="6">
        <v>100</v>
      </c>
      <c r="I17" s="6">
        <f t="shared" si="3"/>
        <v>142.85714285714286</v>
      </c>
      <c r="J17" s="6">
        <f t="shared" si="0"/>
        <v>335.07</v>
      </c>
      <c r="K17" s="6">
        <f t="shared" si="4"/>
        <v>247.06613254590866</v>
      </c>
      <c r="M17" s="10"/>
    </row>
    <row r="18" spans="1:13" x14ac:dyDescent="0.25">
      <c r="A18" s="5">
        <v>8</v>
      </c>
      <c r="B18" s="8" t="s">
        <v>60</v>
      </c>
      <c r="C18" s="8" t="s">
        <v>61</v>
      </c>
      <c r="D18" s="6">
        <v>25.41</v>
      </c>
      <c r="E18" s="6">
        <f t="shared" si="1"/>
        <v>9.0543689735531174</v>
      </c>
      <c r="F18" s="6">
        <v>58.75</v>
      </c>
      <c r="G18" s="6">
        <f t="shared" si="2"/>
        <v>60.775862068965516</v>
      </c>
      <c r="H18" s="6">
        <v>20</v>
      </c>
      <c r="I18" s="6">
        <f t="shared" si="3"/>
        <v>28.571428571428573</v>
      </c>
      <c r="J18" s="6">
        <f t="shared" si="0"/>
        <v>104.16</v>
      </c>
      <c r="K18" s="6">
        <f t="shared" si="4"/>
        <v>98.401659613947203</v>
      </c>
      <c r="M18" s="10"/>
    </row>
    <row r="19" spans="1:13" x14ac:dyDescent="0.25">
      <c r="A19" s="5">
        <v>9</v>
      </c>
      <c r="B19" s="8" t="s">
        <v>27</v>
      </c>
      <c r="C19" s="8" t="s">
        <v>28</v>
      </c>
      <c r="D19" s="6">
        <v>335.63499999999999</v>
      </c>
      <c r="E19" s="6">
        <f t="shared" si="1"/>
        <v>119.59713224866198</v>
      </c>
      <c r="F19" s="6">
        <v>0</v>
      </c>
      <c r="G19" s="6">
        <f t="shared" si="2"/>
        <v>0</v>
      </c>
      <c r="H19" s="6">
        <v>0</v>
      </c>
      <c r="I19" s="6">
        <f t="shared" si="3"/>
        <v>0</v>
      </c>
      <c r="J19" s="6">
        <f t="shared" si="0"/>
        <v>335.63499999999999</v>
      </c>
      <c r="K19" s="6">
        <f t="shared" si="4"/>
        <v>119.59713224866198</v>
      </c>
      <c r="M19" s="10"/>
    </row>
    <row r="20" spans="1:13" x14ac:dyDescent="0.25">
      <c r="A20" s="5">
        <v>10</v>
      </c>
      <c r="B20" s="8" t="s">
        <v>70</v>
      </c>
      <c r="C20" s="8" t="s">
        <v>71</v>
      </c>
      <c r="D20" s="6">
        <v>142.19999999999999</v>
      </c>
      <c r="E20" s="6">
        <f t="shared" si="1"/>
        <v>50.670258482457825</v>
      </c>
      <c r="F20" s="6">
        <v>4.05</v>
      </c>
      <c r="G20" s="6">
        <f t="shared" si="2"/>
        <v>4.1896551724137927</v>
      </c>
      <c r="H20" s="6">
        <v>0</v>
      </c>
      <c r="I20" s="6">
        <f t="shared" si="3"/>
        <v>0</v>
      </c>
      <c r="J20" s="6">
        <f t="shared" si="0"/>
        <v>146.25</v>
      </c>
      <c r="K20" s="6">
        <f t="shared" si="4"/>
        <v>54.859913654871619</v>
      </c>
      <c r="M20" s="10"/>
    </row>
    <row r="21" spans="1:13" x14ac:dyDescent="0.25">
      <c r="A21" s="5">
        <v>11</v>
      </c>
      <c r="B21" s="8" t="s">
        <v>72</v>
      </c>
      <c r="C21" s="8" t="s">
        <v>73</v>
      </c>
      <c r="D21" s="6">
        <v>151.876</v>
      </c>
      <c r="E21" s="6">
        <f t="shared" si="1"/>
        <v>54.118116577227603</v>
      </c>
      <c r="F21" s="6">
        <v>153.44999999999999</v>
      </c>
      <c r="G21" s="6">
        <f t="shared" si="2"/>
        <v>158.74137931034483</v>
      </c>
      <c r="H21" s="6">
        <v>60</v>
      </c>
      <c r="I21" s="6">
        <f t="shared" si="3"/>
        <v>85.714285714285708</v>
      </c>
      <c r="J21" s="6">
        <f t="shared" si="0"/>
        <v>365.32600000000002</v>
      </c>
      <c r="K21" s="6">
        <f t="shared" si="4"/>
        <v>298.57378160185812</v>
      </c>
      <c r="M21" s="10"/>
    </row>
    <row r="22" spans="1:13" x14ac:dyDescent="0.25">
      <c r="A22" s="5">
        <v>12</v>
      </c>
      <c r="B22" s="8" t="s">
        <v>31</v>
      </c>
      <c r="C22" s="8" t="s">
        <v>32</v>
      </c>
      <c r="D22" s="6">
        <v>132.61000000000001</v>
      </c>
      <c r="E22" s="6">
        <f t="shared" si="1"/>
        <v>47.253044847811054</v>
      </c>
      <c r="F22" s="6">
        <v>0</v>
      </c>
      <c r="G22" s="6">
        <f t="shared" si="2"/>
        <v>0</v>
      </c>
      <c r="H22" s="6">
        <v>30</v>
      </c>
      <c r="I22" s="6">
        <f t="shared" si="3"/>
        <v>42.857142857142854</v>
      </c>
      <c r="J22" s="6">
        <f t="shared" si="0"/>
        <v>162.61000000000001</v>
      </c>
      <c r="K22" s="6">
        <f t="shared" si="4"/>
        <v>90.110187704953915</v>
      </c>
      <c r="M22" s="10"/>
    </row>
    <row r="23" spans="1:13" x14ac:dyDescent="0.25">
      <c r="A23" s="5">
        <v>13</v>
      </c>
      <c r="B23" s="8" t="s">
        <v>33</v>
      </c>
      <c r="C23" s="8" t="s">
        <v>34</v>
      </c>
      <c r="D23" s="6">
        <v>10</v>
      </c>
      <c r="E23" s="6">
        <f t="shared" si="1"/>
        <v>3.5633093166285392</v>
      </c>
      <c r="F23" s="6">
        <v>0</v>
      </c>
      <c r="G23" s="6">
        <f t="shared" si="2"/>
        <v>0</v>
      </c>
      <c r="H23" s="6">
        <v>30</v>
      </c>
      <c r="I23" s="6">
        <f t="shared" si="3"/>
        <v>42.857142857142854</v>
      </c>
      <c r="J23" s="6">
        <f t="shared" si="0"/>
        <v>40</v>
      </c>
      <c r="K23" s="6">
        <f t="shared" si="4"/>
        <v>46.420452173771395</v>
      </c>
      <c r="M23" s="10"/>
    </row>
    <row r="24" spans="1:13" x14ac:dyDescent="0.25">
      <c r="A24" s="5">
        <v>14</v>
      </c>
      <c r="B24" s="8" t="s">
        <v>35</v>
      </c>
      <c r="C24" s="8" t="s">
        <v>36</v>
      </c>
      <c r="D24" s="6">
        <v>62.204999999999998</v>
      </c>
      <c r="E24" s="6">
        <f t="shared" si="1"/>
        <v>22.165565604087828</v>
      </c>
      <c r="F24" s="6">
        <v>7.5</v>
      </c>
      <c r="G24" s="6">
        <f t="shared" si="2"/>
        <v>7.7586206896551726</v>
      </c>
      <c r="H24" s="6">
        <v>0</v>
      </c>
      <c r="I24" s="6">
        <f t="shared" si="3"/>
        <v>0</v>
      </c>
      <c r="J24" s="6">
        <f t="shared" si="0"/>
        <v>69.704999999999998</v>
      </c>
      <c r="K24" s="6">
        <f t="shared" si="4"/>
        <v>29.924186293742999</v>
      </c>
      <c r="M24" s="10"/>
    </row>
    <row r="25" spans="1:13" x14ac:dyDescent="0.25">
      <c r="A25" s="5">
        <v>15</v>
      </c>
      <c r="B25" s="8" t="s">
        <v>39</v>
      </c>
      <c r="C25" s="8" t="s">
        <v>40</v>
      </c>
      <c r="D25" s="6">
        <v>341.25</v>
      </c>
      <c r="E25" s="6">
        <f t="shared" si="1"/>
        <v>121.5979304299489</v>
      </c>
      <c r="F25" s="6">
        <v>2.5</v>
      </c>
      <c r="G25" s="6">
        <f t="shared" si="2"/>
        <v>2.5862068965517242</v>
      </c>
      <c r="H25" s="6">
        <v>130</v>
      </c>
      <c r="I25" s="6">
        <f t="shared" si="3"/>
        <v>185.71428571428572</v>
      </c>
      <c r="J25" s="6">
        <f t="shared" si="0"/>
        <v>473.75</v>
      </c>
      <c r="K25" s="6">
        <f t="shared" si="4"/>
        <v>309.89842304078638</v>
      </c>
      <c r="M25" s="10"/>
    </row>
    <row r="26" spans="1:13" x14ac:dyDescent="0.25">
      <c r="A26" s="5">
        <v>16</v>
      </c>
      <c r="B26" s="8" t="s">
        <v>41</v>
      </c>
      <c r="C26" s="8" t="s">
        <v>42</v>
      </c>
      <c r="D26" s="7">
        <v>10</v>
      </c>
      <c r="E26" s="6">
        <f t="shared" si="1"/>
        <v>3.5633093166285392</v>
      </c>
      <c r="F26" s="6">
        <v>48.05</v>
      </c>
      <c r="G26" s="6">
        <f t="shared" si="2"/>
        <v>49.706896551724135</v>
      </c>
      <c r="H26" s="6">
        <v>100</v>
      </c>
      <c r="I26" s="6">
        <f t="shared" si="3"/>
        <v>142.85714285714286</v>
      </c>
      <c r="J26" s="6">
        <f t="shared" si="0"/>
        <v>158.05000000000001</v>
      </c>
      <c r="K26" s="6">
        <f t="shared" si="4"/>
        <v>196.12734872549555</v>
      </c>
      <c r="M26" s="10"/>
    </row>
    <row r="27" spans="1:13" x14ac:dyDescent="0.25">
      <c r="A27" s="5">
        <v>17</v>
      </c>
      <c r="B27" s="8" t="s">
        <v>43</v>
      </c>
      <c r="C27" s="8" t="s">
        <v>44</v>
      </c>
      <c r="D27" s="6">
        <v>395.37</v>
      </c>
      <c r="E27" s="6">
        <f t="shared" si="1"/>
        <v>140.88256045154256</v>
      </c>
      <c r="F27" s="6">
        <v>41.05</v>
      </c>
      <c r="G27" s="6">
        <f t="shared" si="2"/>
        <v>42.46551724137931</v>
      </c>
      <c r="H27" s="6">
        <v>120</v>
      </c>
      <c r="I27" s="6">
        <f t="shared" si="3"/>
        <v>171.42857142857142</v>
      </c>
      <c r="J27" s="6">
        <f t="shared" si="0"/>
        <v>556.42000000000007</v>
      </c>
      <c r="K27" s="6">
        <f t="shared" si="4"/>
        <v>354.77664912149328</v>
      </c>
      <c r="M27" s="10"/>
    </row>
    <row r="28" spans="1:13" x14ac:dyDescent="0.25">
      <c r="A28" s="5">
        <v>18</v>
      </c>
      <c r="B28" s="8" t="s">
        <v>45</v>
      </c>
      <c r="C28" s="8" t="s">
        <v>46</v>
      </c>
      <c r="D28" s="7">
        <v>168.58</v>
      </c>
      <c r="E28" s="6">
        <f t="shared" si="1"/>
        <v>60.070268459723913</v>
      </c>
      <c r="F28" s="6">
        <v>0</v>
      </c>
      <c r="G28" s="6">
        <f t="shared" si="2"/>
        <v>0</v>
      </c>
      <c r="H28" s="6">
        <v>120</v>
      </c>
      <c r="I28" s="6">
        <f t="shared" si="3"/>
        <v>171.42857142857142</v>
      </c>
      <c r="J28" s="6">
        <f t="shared" si="0"/>
        <v>288.58000000000004</v>
      </c>
      <c r="K28" s="6">
        <f t="shared" si="4"/>
        <v>231.49883988829532</v>
      </c>
      <c r="M28" s="10"/>
    </row>
    <row r="29" spans="1:13" x14ac:dyDescent="0.25">
      <c r="A29" s="5">
        <v>19</v>
      </c>
      <c r="B29" s="8" t="s">
        <v>64</v>
      </c>
      <c r="C29" s="8" t="s">
        <v>65</v>
      </c>
      <c r="D29" s="7">
        <v>203.8</v>
      </c>
      <c r="E29" s="6">
        <f t="shared" si="1"/>
        <v>72.620243872889631</v>
      </c>
      <c r="F29" s="6">
        <v>80.8</v>
      </c>
      <c r="G29" s="6">
        <f t="shared" si="2"/>
        <v>83.58620689655173</v>
      </c>
      <c r="H29" s="6">
        <v>40</v>
      </c>
      <c r="I29" s="6">
        <f t="shared" si="3"/>
        <v>57.142857142857146</v>
      </c>
      <c r="J29" s="6">
        <f t="shared" si="0"/>
        <v>324.60000000000002</v>
      </c>
      <c r="K29" s="6">
        <f t="shared" si="4"/>
        <v>213.34930791229849</v>
      </c>
      <c r="M29" s="10"/>
    </row>
    <row r="30" spans="1:13" x14ac:dyDescent="0.25">
      <c r="A30" s="5">
        <v>20</v>
      </c>
      <c r="B30" s="8" t="s">
        <v>47</v>
      </c>
      <c r="C30" s="8" t="s">
        <v>48</v>
      </c>
      <c r="D30" s="7">
        <v>984.39800000000002</v>
      </c>
      <c r="E30" s="6">
        <f t="shared" si="1"/>
        <v>350.77145646705009</v>
      </c>
      <c r="F30" s="6">
        <v>0</v>
      </c>
      <c r="G30" s="6">
        <f t="shared" si="2"/>
        <v>0</v>
      </c>
      <c r="H30" s="6">
        <v>20</v>
      </c>
      <c r="I30" s="6">
        <f t="shared" si="3"/>
        <v>28.571428571428573</v>
      </c>
      <c r="J30" s="6">
        <f t="shared" si="0"/>
        <v>1004.398</v>
      </c>
      <c r="K30" s="6">
        <f t="shared" si="4"/>
        <v>379.34288503847864</v>
      </c>
      <c r="M30" s="10"/>
    </row>
    <row r="31" spans="1:13" x14ac:dyDescent="0.25">
      <c r="A31" s="5">
        <v>21</v>
      </c>
      <c r="B31" s="8" t="s">
        <v>74</v>
      </c>
      <c r="C31" s="8" t="s">
        <v>75</v>
      </c>
      <c r="D31" s="7">
        <v>232.45</v>
      </c>
      <c r="E31" s="6">
        <f t="shared" si="1"/>
        <v>82.829125065030397</v>
      </c>
      <c r="F31" s="6">
        <v>31.3</v>
      </c>
      <c r="G31" s="6">
        <f t="shared" si="2"/>
        <v>32.379310344827587</v>
      </c>
      <c r="H31" s="6">
        <v>30</v>
      </c>
      <c r="I31" s="6">
        <f t="shared" si="3"/>
        <v>42.857142857142854</v>
      </c>
      <c r="J31" s="6">
        <f t="shared" si="0"/>
        <v>293.75</v>
      </c>
      <c r="K31" s="6">
        <f t="shared" si="4"/>
        <v>158.06557826700083</v>
      </c>
      <c r="M31" s="10"/>
    </row>
    <row r="32" spans="1:13" x14ac:dyDescent="0.25">
      <c r="A32" s="5">
        <v>22</v>
      </c>
      <c r="B32" s="8" t="s">
        <v>49</v>
      </c>
      <c r="C32" s="8" t="s">
        <v>50</v>
      </c>
      <c r="D32" s="6">
        <v>392.12</v>
      </c>
      <c r="E32" s="6">
        <f t="shared" si="1"/>
        <v>139.72448492363827</v>
      </c>
      <c r="F32" s="6">
        <v>25</v>
      </c>
      <c r="G32" s="6">
        <f t="shared" si="2"/>
        <v>25.862068965517242</v>
      </c>
      <c r="H32" s="6">
        <v>60</v>
      </c>
      <c r="I32" s="6">
        <f t="shared" si="3"/>
        <v>85.714285714285708</v>
      </c>
      <c r="J32" s="6">
        <f t="shared" si="0"/>
        <v>477.12</v>
      </c>
      <c r="K32" s="6">
        <f t="shared" si="4"/>
        <v>251.3008396034412</v>
      </c>
      <c r="M32" s="10"/>
    </row>
    <row r="33" spans="1:13" x14ac:dyDescent="0.25">
      <c r="A33" s="5">
        <v>23</v>
      </c>
      <c r="B33" s="8" t="s">
        <v>76</v>
      </c>
      <c r="C33" s="8" t="s">
        <v>77</v>
      </c>
      <c r="D33" s="6">
        <v>62.204999999999998</v>
      </c>
      <c r="E33" s="6">
        <f t="shared" si="1"/>
        <v>22.165565604087828</v>
      </c>
      <c r="F33" s="6">
        <v>105.85</v>
      </c>
      <c r="G33" s="6">
        <f t="shared" si="2"/>
        <v>109.5</v>
      </c>
      <c r="H33" s="6">
        <v>0</v>
      </c>
      <c r="I33" s="6">
        <f t="shared" si="3"/>
        <v>0</v>
      </c>
      <c r="J33" s="6">
        <f t="shared" si="0"/>
        <v>168.05500000000001</v>
      </c>
      <c r="K33" s="6">
        <f t="shared" si="4"/>
        <v>131.66556560408782</v>
      </c>
      <c r="M33" s="10"/>
    </row>
    <row r="34" spans="1:13" x14ac:dyDescent="0.25">
      <c r="A34" s="5">
        <v>24</v>
      </c>
      <c r="B34" s="8" t="s">
        <v>51</v>
      </c>
      <c r="C34" s="8" t="s">
        <v>52</v>
      </c>
      <c r="D34" s="6">
        <v>77.328999999999994</v>
      </c>
      <c r="E34" s="6">
        <f t="shared" si="1"/>
        <v>27.554714614556829</v>
      </c>
      <c r="F34" s="6">
        <v>62.05</v>
      </c>
      <c r="G34" s="6">
        <f t="shared" si="2"/>
        <v>64.189655172413794</v>
      </c>
      <c r="H34" s="6">
        <v>140</v>
      </c>
      <c r="I34" s="12">
        <f t="shared" si="3"/>
        <v>200</v>
      </c>
      <c r="J34" s="6">
        <f t="shared" si="0"/>
        <v>279.37900000000002</v>
      </c>
      <c r="K34" s="6">
        <f t="shared" si="4"/>
        <v>291.74436978697065</v>
      </c>
      <c r="M34" s="10"/>
    </row>
    <row r="35" spans="1:13" x14ac:dyDescent="0.25">
      <c r="A35" s="5">
        <v>25</v>
      </c>
      <c r="B35" s="8" t="s">
        <v>53</v>
      </c>
      <c r="C35" s="8" t="s">
        <v>54</v>
      </c>
      <c r="D35" s="7">
        <v>393.79</v>
      </c>
      <c r="E35" s="6">
        <f t="shared" si="1"/>
        <v>140.31955757951525</v>
      </c>
      <c r="F35" s="6">
        <v>81</v>
      </c>
      <c r="G35" s="6">
        <f t="shared" si="2"/>
        <v>83.793103448275858</v>
      </c>
      <c r="H35" s="6">
        <v>50</v>
      </c>
      <c r="I35" s="6">
        <f t="shared" si="3"/>
        <v>71.428571428571431</v>
      </c>
      <c r="J35" s="6">
        <f t="shared" si="0"/>
        <v>524.79</v>
      </c>
      <c r="K35" s="6">
        <f t="shared" si="4"/>
        <v>295.54123245636254</v>
      </c>
      <c r="M35" s="10"/>
    </row>
    <row r="37" spans="1:13" x14ac:dyDescent="0.25">
      <c r="A37" s="13" t="s">
        <v>112</v>
      </c>
      <c r="B37" s="13"/>
      <c r="C37" s="13"/>
      <c r="D37" s="13"/>
      <c r="E37" s="13"/>
      <c r="F37" s="13"/>
    </row>
    <row r="38" spans="1:13" x14ac:dyDescent="0.25">
      <c r="A38" s="13"/>
      <c r="B38" s="13"/>
      <c r="C38" s="13"/>
      <c r="D38" s="13"/>
      <c r="E38" s="13"/>
      <c r="F38" s="13"/>
    </row>
    <row r="39" spans="1:13" x14ac:dyDescent="0.25">
      <c r="A39" s="13" t="s">
        <v>113</v>
      </c>
      <c r="B39" s="13"/>
      <c r="C39" s="13"/>
      <c r="D39" s="13"/>
      <c r="E39" s="13"/>
      <c r="F39" s="13"/>
    </row>
    <row r="40" spans="1:13" x14ac:dyDescent="0.25">
      <c r="A40" s="13"/>
      <c r="B40" s="13"/>
      <c r="C40" s="13"/>
      <c r="D40" s="13"/>
      <c r="E40" s="13"/>
      <c r="F40" s="13"/>
    </row>
  </sheetData>
  <sheetProtection algorithmName="SHA-512" hashValue="ZD+uDk4u7ArtaxwdyApdIbApj5SeUtYeV5B8xZEbYXK7azi22Urp2+ok83mLAn9xIpuAfj91fdHQi2VGTasC8w==" saltValue="6H709Cy4tdo5Z4Q4M3KBRg==" spinCount="100000" sheet="1" objects="1" scenarios="1"/>
  <mergeCells count="14">
    <mergeCell ref="A37:F38"/>
    <mergeCell ref="A39:F40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M47"/>
  <sheetViews>
    <sheetView workbookViewId="0">
      <selection activeCell="A38" activeCellId="1" sqref="A36:F37 A38:F39"/>
    </sheetView>
  </sheetViews>
  <sheetFormatPr defaultRowHeight="15" x14ac:dyDescent="0.25"/>
  <sheetData>
    <row r="1" spans="1:13" x14ac:dyDescent="0.25">
      <c r="D1" t="s">
        <v>55</v>
      </c>
      <c r="E1" s="9">
        <v>500</v>
      </c>
      <c r="G1" s="9">
        <v>300</v>
      </c>
      <c r="I1" s="9">
        <v>200</v>
      </c>
    </row>
    <row r="4" spans="1:13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3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3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3" x14ac:dyDescent="0.25">
      <c r="A7" s="21" t="s">
        <v>78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3" ht="30" x14ac:dyDescent="0.25">
      <c r="A8" s="1" t="s">
        <v>2</v>
      </c>
      <c r="B8" s="24" t="s">
        <v>3</v>
      </c>
      <c r="C8" s="24"/>
      <c r="D8" s="24"/>
      <c r="E8" s="24"/>
      <c r="F8" s="24"/>
      <c r="G8" s="24"/>
      <c r="H8" s="24"/>
      <c r="I8" s="24"/>
      <c r="J8" s="24"/>
      <c r="K8" s="24"/>
    </row>
    <row r="9" spans="1:13" ht="52.5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3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3" x14ac:dyDescent="0.25">
      <c r="A11" s="5">
        <v>1</v>
      </c>
      <c r="B11" s="8" t="s">
        <v>15</v>
      </c>
      <c r="C11" s="8" t="s">
        <v>16</v>
      </c>
      <c r="D11" s="6">
        <v>258.75</v>
      </c>
      <c r="E11" s="6">
        <f>+E$1*D11/MAX(D$11:D$39)</f>
        <v>92.200628567763445</v>
      </c>
      <c r="F11" s="6">
        <v>16.2</v>
      </c>
      <c r="G11" s="6">
        <f>+G$1*F11/MAX(F$11:F$39)</f>
        <v>16.758620689655171</v>
      </c>
      <c r="H11" s="6">
        <v>80</v>
      </c>
      <c r="I11" s="6">
        <f>H11*I41/H41</f>
        <v>114.28571428571429</v>
      </c>
      <c r="J11" s="6">
        <f t="shared" ref="J11:J42" si="0">D11+F11+H11</f>
        <v>354.95</v>
      </c>
      <c r="K11" s="6">
        <f>+E11+G11+I11</f>
        <v>223.24496354313291</v>
      </c>
      <c r="M11" s="10"/>
    </row>
    <row r="12" spans="1:13" ht="20.45" customHeight="1" x14ac:dyDescent="0.25">
      <c r="A12" s="5">
        <v>2</v>
      </c>
      <c r="B12" s="8" t="s">
        <v>79</v>
      </c>
      <c r="C12" s="8" t="s">
        <v>80</v>
      </c>
      <c r="D12" s="7">
        <v>10</v>
      </c>
      <c r="E12" s="6">
        <f t="shared" ref="E12:E42" si="1">+E$1*D12/MAX(D$11:D$39)</f>
        <v>3.5633093166285392</v>
      </c>
      <c r="F12" s="6">
        <v>38.4</v>
      </c>
      <c r="G12" s="6">
        <f t="shared" ref="G12:G42" si="2">+G$1*F12/MAX(F$11:F$39)</f>
        <v>39.724137931034484</v>
      </c>
      <c r="H12" s="6">
        <v>0</v>
      </c>
      <c r="I12" s="6">
        <f>H12*I41/H41</f>
        <v>0</v>
      </c>
      <c r="J12" s="6">
        <f t="shared" si="0"/>
        <v>48.4</v>
      </c>
      <c r="K12" s="6">
        <f t="shared" ref="K12:K42" si="3">+E12+G12+I12</f>
        <v>43.287447247663025</v>
      </c>
      <c r="M12" s="10"/>
    </row>
    <row r="13" spans="1:13" x14ac:dyDescent="0.25">
      <c r="A13" s="5">
        <v>3</v>
      </c>
      <c r="B13" s="8" t="s">
        <v>68</v>
      </c>
      <c r="C13" s="8" t="s">
        <v>69</v>
      </c>
      <c r="D13" s="7">
        <v>457.6</v>
      </c>
      <c r="E13" s="6">
        <f t="shared" si="1"/>
        <v>163.05703432892196</v>
      </c>
      <c r="F13" s="6">
        <v>33.299999999999997</v>
      </c>
      <c r="G13" s="6">
        <f t="shared" si="2"/>
        <v>34.448275862068968</v>
      </c>
      <c r="H13" s="6">
        <v>30</v>
      </c>
      <c r="I13" s="6">
        <f>H13*I41/H41</f>
        <v>42.857142857142854</v>
      </c>
      <c r="J13" s="6">
        <f t="shared" si="0"/>
        <v>520.90000000000009</v>
      </c>
      <c r="K13" s="6">
        <f t="shared" si="3"/>
        <v>240.3624530481338</v>
      </c>
      <c r="M13" s="10"/>
    </row>
    <row r="14" spans="1:13" x14ac:dyDescent="0.25">
      <c r="A14" s="5">
        <v>4</v>
      </c>
      <c r="B14" s="8" t="s">
        <v>17</v>
      </c>
      <c r="C14" s="8" t="s">
        <v>18</v>
      </c>
      <c r="D14" s="7">
        <v>296.60300000000001</v>
      </c>
      <c r="E14" s="6">
        <f t="shared" si="1"/>
        <v>105.68882332399745</v>
      </c>
      <c r="F14" s="6">
        <v>2.15</v>
      </c>
      <c r="G14" s="6">
        <f t="shared" si="2"/>
        <v>2.2241379310344827</v>
      </c>
      <c r="H14" s="6">
        <v>0</v>
      </c>
      <c r="I14" s="6">
        <f>H14*I41/H41</f>
        <v>0</v>
      </c>
      <c r="J14" s="6">
        <f t="shared" si="0"/>
        <v>298.75299999999999</v>
      </c>
      <c r="K14" s="6">
        <f t="shared" si="3"/>
        <v>107.91296125503193</v>
      </c>
      <c r="M14" s="10"/>
    </row>
    <row r="15" spans="1:13" x14ac:dyDescent="0.25">
      <c r="A15" s="5">
        <v>5</v>
      </c>
      <c r="B15" s="8" t="s">
        <v>56</v>
      </c>
      <c r="C15" s="8" t="s">
        <v>57</v>
      </c>
      <c r="D15" s="7">
        <v>137.05000000000001</v>
      </c>
      <c r="E15" s="6">
        <f t="shared" si="1"/>
        <v>48.835154184394128</v>
      </c>
      <c r="F15" s="6">
        <v>290</v>
      </c>
      <c r="G15" s="12">
        <f t="shared" si="2"/>
        <v>300</v>
      </c>
      <c r="H15" s="6">
        <v>0</v>
      </c>
      <c r="I15" s="6">
        <f>H15*I41/H41</f>
        <v>0</v>
      </c>
      <c r="J15" s="6">
        <f t="shared" si="0"/>
        <v>427.05</v>
      </c>
      <c r="K15" s="6">
        <f>+E15+G15+I15</f>
        <v>348.83515418439413</v>
      </c>
      <c r="M15" s="10"/>
    </row>
    <row r="16" spans="1:13" x14ac:dyDescent="0.25">
      <c r="A16" s="5">
        <v>6</v>
      </c>
      <c r="B16" s="8" t="s">
        <v>19</v>
      </c>
      <c r="C16" s="8" t="s">
        <v>20</v>
      </c>
      <c r="D16" s="7">
        <v>1403.19</v>
      </c>
      <c r="E16" s="12">
        <f t="shared" si="1"/>
        <v>500</v>
      </c>
      <c r="F16" s="6">
        <v>0</v>
      </c>
      <c r="G16" s="6">
        <f t="shared" si="2"/>
        <v>0</v>
      </c>
      <c r="H16" s="6">
        <v>0</v>
      </c>
      <c r="I16" s="6">
        <f>H16*I41/H41</f>
        <v>0</v>
      </c>
      <c r="J16" s="6">
        <f t="shared" si="0"/>
        <v>1403.19</v>
      </c>
      <c r="K16" s="6">
        <f t="shared" si="3"/>
        <v>500</v>
      </c>
      <c r="M16" s="10"/>
    </row>
    <row r="17" spans="1:13" x14ac:dyDescent="0.25">
      <c r="A17" s="5">
        <v>7</v>
      </c>
      <c r="B17" s="8" t="s">
        <v>21</v>
      </c>
      <c r="C17" s="8" t="s">
        <v>22</v>
      </c>
      <c r="D17" s="6">
        <v>258.11500000000001</v>
      </c>
      <c r="E17" s="6">
        <f t="shared" si="1"/>
        <v>91.974358426157536</v>
      </c>
      <c r="F17" s="6">
        <v>0</v>
      </c>
      <c r="G17" s="6">
        <f t="shared" si="2"/>
        <v>0</v>
      </c>
      <c r="H17" s="6">
        <v>30</v>
      </c>
      <c r="I17" s="6">
        <f>H17*I41/H41</f>
        <v>42.857142857142854</v>
      </c>
      <c r="J17" s="6">
        <f t="shared" si="0"/>
        <v>288.11500000000001</v>
      </c>
      <c r="K17" s="6">
        <f t="shared" si="3"/>
        <v>134.83150128330038</v>
      </c>
      <c r="M17" s="10"/>
    </row>
    <row r="18" spans="1:13" x14ac:dyDescent="0.25">
      <c r="A18" s="5">
        <v>8</v>
      </c>
      <c r="B18" s="8" t="s">
        <v>81</v>
      </c>
      <c r="C18" s="8" t="s">
        <v>82</v>
      </c>
      <c r="D18" s="6">
        <v>104.877</v>
      </c>
      <c r="E18" s="6">
        <f t="shared" si="1"/>
        <v>37.370919120005127</v>
      </c>
      <c r="F18" s="6">
        <v>66.599999999999994</v>
      </c>
      <c r="G18" s="6">
        <f t="shared" si="2"/>
        <v>68.896551724137936</v>
      </c>
      <c r="H18" s="6">
        <v>30</v>
      </c>
      <c r="I18" s="6">
        <f>H18*I41/H41</f>
        <v>42.857142857142854</v>
      </c>
      <c r="J18" s="6">
        <f t="shared" si="0"/>
        <v>201.47699999999998</v>
      </c>
      <c r="K18" s="6">
        <f t="shared" si="3"/>
        <v>149.12461370128591</v>
      </c>
      <c r="M18" s="10"/>
    </row>
    <row r="19" spans="1:13" x14ac:dyDescent="0.25">
      <c r="A19" s="5">
        <v>9</v>
      </c>
      <c r="B19" s="8" t="s">
        <v>25</v>
      </c>
      <c r="C19" s="8" t="s">
        <v>26</v>
      </c>
      <c r="D19" s="6">
        <v>204.92</v>
      </c>
      <c r="E19" s="6">
        <f t="shared" si="1"/>
        <v>73.019334516352018</v>
      </c>
      <c r="F19" s="6">
        <v>30.15</v>
      </c>
      <c r="G19" s="6">
        <f t="shared" si="2"/>
        <v>31.189655172413794</v>
      </c>
      <c r="H19" s="6">
        <v>100</v>
      </c>
      <c r="I19" s="6">
        <f>H19*I41/H41</f>
        <v>142.85714285714286</v>
      </c>
      <c r="J19" s="6">
        <f t="shared" si="0"/>
        <v>335.07</v>
      </c>
      <c r="K19" s="6">
        <f t="shared" si="3"/>
        <v>247.06613254590866</v>
      </c>
      <c r="M19" s="10"/>
    </row>
    <row r="20" spans="1:13" x14ac:dyDescent="0.25">
      <c r="A20" s="5">
        <v>10</v>
      </c>
      <c r="B20" s="8" t="s">
        <v>60</v>
      </c>
      <c r="C20" s="8" t="s">
        <v>61</v>
      </c>
      <c r="D20" s="6">
        <v>25.41</v>
      </c>
      <c r="E20" s="6">
        <f t="shared" si="1"/>
        <v>9.0543689735531174</v>
      </c>
      <c r="F20" s="6">
        <v>58.75</v>
      </c>
      <c r="G20" s="6">
        <f t="shared" si="2"/>
        <v>60.775862068965516</v>
      </c>
      <c r="H20" s="6">
        <v>20</v>
      </c>
      <c r="I20" s="6">
        <f>H20*I41/H41</f>
        <v>28.571428571428573</v>
      </c>
      <c r="J20" s="6">
        <f t="shared" si="0"/>
        <v>104.16</v>
      </c>
      <c r="K20" s="6">
        <f t="shared" si="3"/>
        <v>98.401659613947203</v>
      </c>
      <c r="M20" s="10"/>
    </row>
    <row r="21" spans="1:13" x14ac:dyDescent="0.25">
      <c r="A21" s="5">
        <v>11</v>
      </c>
      <c r="B21" s="8" t="s">
        <v>27</v>
      </c>
      <c r="C21" s="8" t="s">
        <v>28</v>
      </c>
      <c r="D21" s="6">
        <v>335.63499999999999</v>
      </c>
      <c r="E21" s="6">
        <f t="shared" si="1"/>
        <v>119.59713224866198</v>
      </c>
      <c r="F21" s="6">
        <v>0</v>
      </c>
      <c r="G21" s="6">
        <f t="shared" si="2"/>
        <v>0</v>
      </c>
      <c r="H21" s="6">
        <v>0</v>
      </c>
      <c r="I21" s="6">
        <f>H21*I41/H41</f>
        <v>0</v>
      </c>
      <c r="J21" s="6">
        <f t="shared" si="0"/>
        <v>335.63499999999999</v>
      </c>
      <c r="K21" s="6">
        <f t="shared" si="3"/>
        <v>119.59713224866198</v>
      </c>
      <c r="M21" s="10"/>
    </row>
    <row r="22" spans="1:13" x14ac:dyDescent="0.25">
      <c r="A22" s="5">
        <v>12</v>
      </c>
      <c r="B22" s="8" t="s">
        <v>70</v>
      </c>
      <c r="C22" s="8" t="s">
        <v>71</v>
      </c>
      <c r="D22" s="6">
        <v>142.19999999999999</v>
      </c>
      <c r="E22" s="6">
        <f t="shared" si="1"/>
        <v>50.670258482457825</v>
      </c>
      <c r="F22" s="6">
        <v>4.05</v>
      </c>
      <c r="G22" s="6">
        <f t="shared" si="2"/>
        <v>4.1896551724137927</v>
      </c>
      <c r="H22" s="6">
        <v>0</v>
      </c>
      <c r="I22" s="6">
        <f>H22*I41/H41</f>
        <v>0</v>
      </c>
      <c r="J22" s="6">
        <f t="shared" si="0"/>
        <v>146.25</v>
      </c>
      <c r="K22" s="6">
        <f t="shared" si="3"/>
        <v>54.859913654871619</v>
      </c>
      <c r="M22" s="10"/>
    </row>
    <row r="23" spans="1:13" x14ac:dyDescent="0.25">
      <c r="A23" s="5">
        <v>13</v>
      </c>
      <c r="B23" s="8" t="s">
        <v>83</v>
      </c>
      <c r="C23" s="8" t="s">
        <v>84</v>
      </c>
      <c r="D23" s="6">
        <v>106.748</v>
      </c>
      <c r="E23" s="6">
        <f t="shared" si="1"/>
        <v>38.037614293146326</v>
      </c>
      <c r="F23" s="6">
        <v>84.65</v>
      </c>
      <c r="G23" s="6">
        <f t="shared" si="2"/>
        <v>87.568965517241381</v>
      </c>
      <c r="H23" s="6">
        <v>60</v>
      </c>
      <c r="I23" s="6">
        <f>H23*I41/H41</f>
        <v>85.714285714285708</v>
      </c>
      <c r="J23" s="6">
        <f t="shared" si="0"/>
        <v>251.39800000000002</v>
      </c>
      <c r="K23" s="6">
        <f t="shared" si="3"/>
        <v>211.32086552467342</v>
      </c>
      <c r="M23" s="10"/>
    </row>
    <row r="24" spans="1:13" x14ac:dyDescent="0.25">
      <c r="A24" s="5">
        <v>14</v>
      </c>
      <c r="B24" s="8" t="s">
        <v>85</v>
      </c>
      <c r="C24" s="8" t="s">
        <v>86</v>
      </c>
      <c r="D24" s="6">
        <v>157.6002</v>
      </c>
      <c r="E24" s="6">
        <f t="shared" si="1"/>
        <v>56.157826096252116</v>
      </c>
      <c r="F24" s="6">
        <v>52.85</v>
      </c>
      <c r="G24" s="6">
        <f t="shared" si="2"/>
        <v>54.672413793103445</v>
      </c>
      <c r="H24" s="6">
        <v>40</v>
      </c>
      <c r="I24" s="6">
        <f>H24*I41/H41</f>
        <v>57.142857142857146</v>
      </c>
      <c r="J24" s="6">
        <f t="shared" si="0"/>
        <v>250.4502</v>
      </c>
      <c r="K24" s="6">
        <f t="shared" si="3"/>
        <v>167.97309703221271</v>
      </c>
      <c r="M24" s="10"/>
    </row>
    <row r="25" spans="1:13" x14ac:dyDescent="0.25">
      <c r="A25" s="5">
        <v>15</v>
      </c>
      <c r="B25" s="8" t="s">
        <v>72</v>
      </c>
      <c r="C25" s="8" t="s">
        <v>73</v>
      </c>
      <c r="D25" s="6">
        <v>151.876</v>
      </c>
      <c r="E25" s="6">
        <f t="shared" si="1"/>
        <v>54.118116577227603</v>
      </c>
      <c r="F25" s="6">
        <v>153.44999999999999</v>
      </c>
      <c r="G25" s="6">
        <f t="shared" si="2"/>
        <v>158.74137931034483</v>
      </c>
      <c r="H25" s="6">
        <v>60</v>
      </c>
      <c r="I25" s="6">
        <f>H25*I41/H41</f>
        <v>85.714285714285708</v>
      </c>
      <c r="J25" s="6">
        <f t="shared" si="0"/>
        <v>365.32600000000002</v>
      </c>
      <c r="K25" s="6">
        <f t="shared" si="3"/>
        <v>298.57378160185812</v>
      </c>
      <c r="M25" s="10"/>
    </row>
    <row r="26" spans="1:13" x14ac:dyDescent="0.25">
      <c r="A26" s="5">
        <v>16</v>
      </c>
      <c r="B26" s="8" t="s">
        <v>87</v>
      </c>
      <c r="C26" s="8" t="s">
        <v>88</v>
      </c>
      <c r="D26" s="6">
        <v>63.22</v>
      </c>
      <c r="E26" s="6">
        <f t="shared" si="1"/>
        <v>22.527241499725623</v>
      </c>
      <c r="F26" s="6">
        <v>0</v>
      </c>
      <c r="G26" s="6">
        <f t="shared" si="2"/>
        <v>0</v>
      </c>
      <c r="H26" s="6">
        <v>20</v>
      </c>
      <c r="I26" s="6">
        <f>H26*I41/H41</f>
        <v>28.571428571428573</v>
      </c>
      <c r="J26" s="6">
        <f t="shared" si="0"/>
        <v>83.22</v>
      </c>
      <c r="K26" s="6">
        <f t="shared" si="3"/>
        <v>51.098670071154196</v>
      </c>
      <c r="M26" s="10"/>
    </row>
    <row r="27" spans="1:13" x14ac:dyDescent="0.25">
      <c r="A27" s="5">
        <v>17</v>
      </c>
      <c r="B27" s="8" t="s">
        <v>31</v>
      </c>
      <c r="C27" s="8" t="s">
        <v>32</v>
      </c>
      <c r="D27" s="6">
        <v>132.61000000000001</v>
      </c>
      <c r="E27" s="6">
        <f t="shared" si="1"/>
        <v>47.253044847811054</v>
      </c>
      <c r="F27" s="6">
        <v>0</v>
      </c>
      <c r="G27" s="6">
        <f t="shared" si="2"/>
        <v>0</v>
      </c>
      <c r="H27" s="6">
        <v>30</v>
      </c>
      <c r="I27" s="6">
        <f>H27*I41/H41</f>
        <v>42.857142857142854</v>
      </c>
      <c r="J27" s="6">
        <f t="shared" si="0"/>
        <v>162.61000000000001</v>
      </c>
      <c r="K27" s="6">
        <f t="shared" si="3"/>
        <v>90.110187704953915</v>
      </c>
      <c r="M27" s="10"/>
    </row>
    <row r="28" spans="1:13" x14ac:dyDescent="0.25">
      <c r="A28" s="5">
        <v>18</v>
      </c>
      <c r="B28" s="8" t="s">
        <v>33</v>
      </c>
      <c r="C28" s="8" t="s">
        <v>34</v>
      </c>
      <c r="D28" s="6">
        <v>10</v>
      </c>
      <c r="E28" s="6">
        <f t="shared" si="1"/>
        <v>3.5633093166285392</v>
      </c>
      <c r="F28" s="6">
        <v>0</v>
      </c>
      <c r="G28" s="6">
        <f t="shared" si="2"/>
        <v>0</v>
      </c>
      <c r="H28" s="6">
        <v>30</v>
      </c>
      <c r="I28" s="6">
        <f>H28*I41/H41</f>
        <v>42.857142857142854</v>
      </c>
      <c r="J28" s="6">
        <f t="shared" si="0"/>
        <v>40</v>
      </c>
      <c r="K28" s="6">
        <f t="shared" si="3"/>
        <v>46.420452173771395</v>
      </c>
      <c r="M28" s="10"/>
    </row>
    <row r="29" spans="1:13" x14ac:dyDescent="0.25">
      <c r="A29" s="5">
        <v>19</v>
      </c>
      <c r="B29" s="8" t="s">
        <v>89</v>
      </c>
      <c r="C29" s="8" t="s">
        <v>90</v>
      </c>
      <c r="D29" s="6">
        <v>52.55</v>
      </c>
      <c r="E29" s="6">
        <f t="shared" si="1"/>
        <v>18.725190458882974</v>
      </c>
      <c r="F29" s="6">
        <v>6.4</v>
      </c>
      <c r="G29" s="6">
        <f t="shared" si="2"/>
        <v>6.6206896551724137</v>
      </c>
      <c r="H29" s="6">
        <v>20</v>
      </c>
      <c r="I29" s="6">
        <f>H29*I41/H41</f>
        <v>28.571428571428573</v>
      </c>
      <c r="J29" s="6">
        <f t="shared" si="0"/>
        <v>78.949999999999989</v>
      </c>
      <c r="K29" s="6">
        <f t="shared" si="3"/>
        <v>53.91730868548396</v>
      </c>
      <c r="M29" s="10"/>
    </row>
    <row r="30" spans="1:13" x14ac:dyDescent="0.25">
      <c r="A30" s="5">
        <v>20</v>
      </c>
      <c r="B30" s="8" t="s">
        <v>35</v>
      </c>
      <c r="C30" s="8" t="s">
        <v>36</v>
      </c>
      <c r="D30" s="6">
        <v>62.204999999999998</v>
      </c>
      <c r="E30" s="6">
        <f t="shared" si="1"/>
        <v>22.165565604087828</v>
      </c>
      <c r="F30" s="6">
        <v>7.5</v>
      </c>
      <c r="G30" s="6">
        <f t="shared" si="2"/>
        <v>7.7586206896551726</v>
      </c>
      <c r="H30" s="6">
        <v>0</v>
      </c>
      <c r="I30" s="6">
        <f>H30*I41/H41</f>
        <v>0</v>
      </c>
      <c r="J30" s="6">
        <f t="shared" si="0"/>
        <v>69.704999999999998</v>
      </c>
      <c r="K30" s="6">
        <f t="shared" si="3"/>
        <v>29.924186293742999</v>
      </c>
      <c r="M30" s="10"/>
    </row>
    <row r="31" spans="1:13" x14ac:dyDescent="0.25">
      <c r="A31" s="5">
        <v>21</v>
      </c>
      <c r="B31" s="8" t="s">
        <v>37</v>
      </c>
      <c r="C31" s="8" t="s">
        <v>38</v>
      </c>
      <c r="D31" s="6">
        <v>66.531999999999996</v>
      </c>
      <c r="E31" s="6">
        <f t="shared" si="1"/>
        <v>23.707409545392995</v>
      </c>
      <c r="F31" s="6">
        <v>10</v>
      </c>
      <c r="G31" s="6">
        <f t="shared" si="2"/>
        <v>10.344827586206897</v>
      </c>
      <c r="H31" s="6">
        <v>0</v>
      </c>
      <c r="I31" s="6">
        <f>H31*I41/H41</f>
        <v>0</v>
      </c>
      <c r="J31" s="6">
        <f t="shared" si="0"/>
        <v>76.531999999999996</v>
      </c>
      <c r="K31" s="6">
        <f t="shared" si="3"/>
        <v>34.052237131599895</v>
      </c>
      <c r="M31" s="10"/>
    </row>
    <row r="32" spans="1:13" x14ac:dyDescent="0.25">
      <c r="A32" s="5">
        <v>22</v>
      </c>
      <c r="B32" s="8" t="s">
        <v>39</v>
      </c>
      <c r="C32" s="8" t="s">
        <v>40</v>
      </c>
      <c r="D32" s="6">
        <v>341.25</v>
      </c>
      <c r="E32" s="6">
        <f t="shared" si="1"/>
        <v>121.5979304299489</v>
      </c>
      <c r="F32" s="6">
        <v>2.5</v>
      </c>
      <c r="G32" s="6">
        <f t="shared" si="2"/>
        <v>2.5862068965517242</v>
      </c>
      <c r="H32" s="6">
        <v>130</v>
      </c>
      <c r="I32" s="6">
        <f>H32*I41/H41</f>
        <v>185.71428571428572</v>
      </c>
      <c r="J32" s="6">
        <f t="shared" si="0"/>
        <v>473.75</v>
      </c>
      <c r="K32" s="6">
        <f>E32+G32+I32</f>
        <v>309.89842304078638</v>
      </c>
      <c r="M32" s="10"/>
    </row>
    <row r="33" spans="1:13" x14ac:dyDescent="0.25">
      <c r="A33" s="5">
        <v>23</v>
      </c>
      <c r="B33" s="8" t="s">
        <v>41</v>
      </c>
      <c r="C33" s="8" t="s">
        <v>42</v>
      </c>
      <c r="D33" s="7">
        <v>10</v>
      </c>
      <c r="E33" s="6">
        <f t="shared" si="1"/>
        <v>3.5633093166285392</v>
      </c>
      <c r="F33" s="6">
        <v>48.05</v>
      </c>
      <c r="G33" s="6">
        <f t="shared" si="2"/>
        <v>49.706896551724135</v>
      </c>
      <c r="H33" s="6">
        <v>100</v>
      </c>
      <c r="I33" s="6">
        <f>H33*I41/H41</f>
        <v>142.85714285714286</v>
      </c>
      <c r="J33" s="6">
        <f t="shared" si="0"/>
        <v>158.05000000000001</v>
      </c>
      <c r="K33" s="6">
        <f t="shared" si="3"/>
        <v>196.12734872549555</v>
      </c>
      <c r="M33" s="10"/>
    </row>
    <row r="34" spans="1:13" x14ac:dyDescent="0.25">
      <c r="A34" s="5">
        <v>24</v>
      </c>
      <c r="B34" s="8" t="s">
        <v>43</v>
      </c>
      <c r="C34" s="8" t="s">
        <v>44</v>
      </c>
      <c r="D34" s="6">
        <v>395.37</v>
      </c>
      <c r="E34" s="6">
        <f t="shared" si="1"/>
        <v>140.88256045154256</v>
      </c>
      <c r="F34" s="6">
        <v>41.05</v>
      </c>
      <c r="G34" s="6">
        <f t="shared" si="2"/>
        <v>42.46551724137931</v>
      </c>
      <c r="H34" s="6">
        <v>120</v>
      </c>
      <c r="I34" s="6">
        <f>H34*I41/H41</f>
        <v>171.42857142857142</v>
      </c>
      <c r="J34" s="6">
        <f t="shared" si="0"/>
        <v>556.42000000000007</v>
      </c>
      <c r="K34" s="6">
        <f t="shared" si="3"/>
        <v>354.77664912149328</v>
      </c>
      <c r="M34" s="10"/>
    </row>
    <row r="35" spans="1:13" x14ac:dyDescent="0.25">
      <c r="A35" s="5">
        <v>25</v>
      </c>
      <c r="B35" s="8" t="s">
        <v>62</v>
      </c>
      <c r="C35" s="8" t="s">
        <v>63</v>
      </c>
      <c r="D35" s="7">
        <v>102.6</v>
      </c>
      <c r="E35" s="6">
        <f t="shared" si="1"/>
        <v>36.559553588608814</v>
      </c>
      <c r="F35" s="6">
        <v>32.75</v>
      </c>
      <c r="G35" s="6">
        <f t="shared" si="2"/>
        <v>33.879310344827587</v>
      </c>
      <c r="H35" s="6">
        <v>0</v>
      </c>
      <c r="I35" s="6">
        <f>H35*I41/H41</f>
        <v>0</v>
      </c>
      <c r="J35" s="6">
        <f t="shared" si="0"/>
        <v>135.35</v>
      </c>
      <c r="K35" s="6">
        <f t="shared" si="3"/>
        <v>70.438863933436409</v>
      </c>
      <c r="M35" s="10"/>
    </row>
    <row r="36" spans="1:13" x14ac:dyDescent="0.25">
      <c r="A36" s="5">
        <v>26</v>
      </c>
      <c r="B36" s="8" t="s">
        <v>45</v>
      </c>
      <c r="C36" s="8" t="s">
        <v>46</v>
      </c>
      <c r="D36" s="7">
        <v>168.58</v>
      </c>
      <c r="E36" s="6">
        <f t="shared" si="1"/>
        <v>60.070268459723913</v>
      </c>
      <c r="F36" s="6">
        <v>0</v>
      </c>
      <c r="G36" s="6">
        <f t="shared" si="2"/>
        <v>0</v>
      </c>
      <c r="H36" s="6">
        <v>120</v>
      </c>
      <c r="I36" s="6">
        <f>H36*I41/H41</f>
        <v>171.42857142857142</v>
      </c>
      <c r="J36" s="6">
        <f t="shared" si="0"/>
        <v>288.58000000000004</v>
      </c>
      <c r="K36" s="6">
        <f t="shared" si="3"/>
        <v>231.49883988829532</v>
      </c>
      <c r="M36" s="10"/>
    </row>
    <row r="37" spans="1:13" x14ac:dyDescent="0.25">
      <c r="A37" s="5">
        <v>27</v>
      </c>
      <c r="B37" s="8" t="s">
        <v>64</v>
      </c>
      <c r="C37" s="8" t="s">
        <v>65</v>
      </c>
      <c r="D37" s="7">
        <v>203.8</v>
      </c>
      <c r="E37" s="6">
        <f t="shared" si="1"/>
        <v>72.620243872889631</v>
      </c>
      <c r="F37" s="6">
        <v>80.8</v>
      </c>
      <c r="G37" s="6">
        <f t="shared" si="2"/>
        <v>83.58620689655173</v>
      </c>
      <c r="H37" s="6">
        <v>40</v>
      </c>
      <c r="I37" s="6">
        <f>H37*I41/H41</f>
        <v>57.142857142857146</v>
      </c>
      <c r="J37" s="6">
        <f t="shared" si="0"/>
        <v>324.60000000000002</v>
      </c>
      <c r="K37" s="6">
        <f t="shared" si="3"/>
        <v>213.34930791229849</v>
      </c>
      <c r="M37" s="10"/>
    </row>
    <row r="38" spans="1:13" x14ac:dyDescent="0.25">
      <c r="A38" s="5">
        <v>28</v>
      </c>
      <c r="B38" s="8" t="s">
        <v>47</v>
      </c>
      <c r="C38" s="8" t="s">
        <v>48</v>
      </c>
      <c r="D38" s="7">
        <v>984.39800000000002</v>
      </c>
      <c r="E38" s="6">
        <f t="shared" si="1"/>
        <v>350.77145646705009</v>
      </c>
      <c r="F38" s="6">
        <v>0</v>
      </c>
      <c r="G38" s="6">
        <f t="shared" si="2"/>
        <v>0</v>
      </c>
      <c r="H38" s="6">
        <v>20</v>
      </c>
      <c r="I38" s="6">
        <f>H38*I41/H41</f>
        <v>28.571428571428573</v>
      </c>
      <c r="J38" s="6">
        <f t="shared" si="0"/>
        <v>1004.398</v>
      </c>
      <c r="K38" s="6">
        <f t="shared" si="3"/>
        <v>379.34288503847864</v>
      </c>
      <c r="M38" s="10"/>
    </row>
    <row r="39" spans="1:13" x14ac:dyDescent="0.25">
      <c r="A39" s="5">
        <v>29</v>
      </c>
      <c r="B39" s="8" t="s">
        <v>74</v>
      </c>
      <c r="C39" s="8" t="s">
        <v>75</v>
      </c>
      <c r="D39" s="7">
        <v>232.45</v>
      </c>
      <c r="E39" s="6">
        <f t="shared" si="1"/>
        <v>82.829125065030397</v>
      </c>
      <c r="F39" s="6">
        <v>31.3</v>
      </c>
      <c r="G39" s="6">
        <f t="shared" si="2"/>
        <v>32.379310344827587</v>
      </c>
      <c r="H39" s="6">
        <v>30</v>
      </c>
      <c r="I39" s="6">
        <f>H39*I41/H41</f>
        <v>42.857142857142854</v>
      </c>
      <c r="J39" s="6">
        <f t="shared" si="0"/>
        <v>293.75</v>
      </c>
      <c r="K39" s="6">
        <f t="shared" si="3"/>
        <v>158.06557826700083</v>
      </c>
      <c r="M39" s="10"/>
    </row>
    <row r="40" spans="1:13" x14ac:dyDescent="0.25">
      <c r="A40" s="5">
        <v>30</v>
      </c>
      <c r="B40" s="8" t="s">
        <v>76</v>
      </c>
      <c r="C40" s="8" t="s">
        <v>77</v>
      </c>
      <c r="D40" s="6">
        <v>62.204999999999998</v>
      </c>
      <c r="E40" s="6">
        <f t="shared" si="1"/>
        <v>22.165565604087828</v>
      </c>
      <c r="F40" s="6">
        <v>105.85</v>
      </c>
      <c r="G40" s="6">
        <f t="shared" si="2"/>
        <v>109.5</v>
      </c>
      <c r="H40" s="6">
        <v>0</v>
      </c>
      <c r="I40" s="6">
        <f>H40*I41/H41</f>
        <v>0</v>
      </c>
      <c r="J40" s="6">
        <f t="shared" si="0"/>
        <v>168.05500000000001</v>
      </c>
      <c r="K40" s="6">
        <f t="shared" si="3"/>
        <v>131.66556560408782</v>
      </c>
      <c r="M40" s="10"/>
    </row>
    <row r="41" spans="1:13" x14ac:dyDescent="0.25">
      <c r="A41" s="5">
        <v>31</v>
      </c>
      <c r="B41" s="8" t="s">
        <v>51</v>
      </c>
      <c r="C41" s="8" t="s">
        <v>52</v>
      </c>
      <c r="D41" s="6">
        <v>77.328999999999994</v>
      </c>
      <c r="E41" s="6">
        <f t="shared" si="1"/>
        <v>27.554714614556829</v>
      </c>
      <c r="F41" s="6">
        <v>62.05</v>
      </c>
      <c r="G41" s="6">
        <f t="shared" si="2"/>
        <v>64.189655172413794</v>
      </c>
      <c r="H41" s="6">
        <v>140</v>
      </c>
      <c r="I41" s="12">
        <v>200</v>
      </c>
      <c r="J41" s="6">
        <f t="shared" si="0"/>
        <v>279.37900000000002</v>
      </c>
      <c r="K41" s="6">
        <f>E41+G41+I41</f>
        <v>291.74436978697065</v>
      </c>
      <c r="M41" s="10"/>
    </row>
    <row r="42" spans="1:13" x14ac:dyDescent="0.25">
      <c r="A42" s="5">
        <v>32</v>
      </c>
      <c r="B42" s="8" t="s">
        <v>53</v>
      </c>
      <c r="C42" s="8" t="s">
        <v>54</v>
      </c>
      <c r="D42" s="7">
        <v>393.79</v>
      </c>
      <c r="E42" s="6">
        <f t="shared" si="1"/>
        <v>140.31955757951525</v>
      </c>
      <c r="F42" s="6">
        <v>81</v>
      </c>
      <c r="G42" s="6">
        <f t="shared" si="2"/>
        <v>83.793103448275858</v>
      </c>
      <c r="H42" s="6">
        <v>50</v>
      </c>
      <c r="I42" s="6">
        <f>H42*I41/H41</f>
        <v>71.428571428571431</v>
      </c>
      <c r="J42" s="6">
        <f t="shared" si="0"/>
        <v>524.79</v>
      </c>
      <c r="K42" s="6">
        <f t="shared" si="3"/>
        <v>295.54123245636254</v>
      </c>
      <c r="M42" s="10"/>
    </row>
    <row r="43" spans="1:13" x14ac:dyDescent="0.25">
      <c r="M43" s="10"/>
    </row>
    <row r="44" spans="1:13" x14ac:dyDescent="0.25">
      <c r="A44" s="13" t="s">
        <v>112</v>
      </c>
      <c r="B44" s="13"/>
      <c r="C44" s="13"/>
      <c r="D44" s="13"/>
      <c r="E44" s="13"/>
      <c r="F44" s="13"/>
      <c r="M44" s="10"/>
    </row>
    <row r="45" spans="1:13" x14ac:dyDescent="0.25">
      <c r="A45" s="13"/>
      <c r="B45" s="13"/>
      <c r="C45" s="13"/>
      <c r="D45" s="13"/>
      <c r="E45" s="13"/>
      <c r="F45" s="13"/>
    </row>
    <row r="46" spans="1:13" x14ac:dyDescent="0.25">
      <c r="A46" s="13" t="s">
        <v>113</v>
      </c>
      <c r="B46" s="13"/>
      <c r="C46" s="13"/>
      <c r="D46" s="13"/>
      <c r="E46" s="13"/>
      <c r="F46" s="13"/>
    </row>
    <row r="47" spans="1:13" x14ac:dyDescent="0.25">
      <c r="A47" s="13"/>
      <c r="B47" s="13"/>
      <c r="C47" s="13"/>
      <c r="D47" s="13"/>
      <c r="E47" s="13"/>
      <c r="F47" s="13"/>
    </row>
  </sheetData>
  <sheetProtection algorithmName="SHA-512" hashValue="QoUVhTR5EjRu2tArqynrMKQbL87QaGsWqw+zawEjOO/MfvCGI8kg9fYDO6DbamywbZMXcN/IosSz7nlYUdnSgw==" saltValue="Thjp0J+yqGzNtQvf2Gechw==" spinCount="100000" sheet="1" objects="1" scenarios="1"/>
  <mergeCells count="14">
    <mergeCell ref="A44:F45"/>
    <mergeCell ref="A46:F47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39"/>
  <sheetViews>
    <sheetView workbookViewId="0">
      <selection activeCell="H27" sqref="H27"/>
    </sheetView>
  </sheetViews>
  <sheetFormatPr defaultRowHeight="15" x14ac:dyDescent="0.25"/>
  <sheetData>
    <row r="1" spans="1:14" x14ac:dyDescent="0.25">
      <c r="D1" t="s">
        <v>55</v>
      </c>
      <c r="E1" s="9">
        <v>500</v>
      </c>
      <c r="G1" s="9">
        <v>300</v>
      </c>
      <c r="I1" s="9">
        <v>200</v>
      </c>
    </row>
    <row r="4" spans="1:14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4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4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4" x14ac:dyDescent="0.25">
      <c r="A7" s="21" t="s">
        <v>91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4" ht="30" x14ac:dyDescent="0.25">
      <c r="A8" s="1" t="s">
        <v>2</v>
      </c>
      <c r="B8" s="24" t="s">
        <v>3</v>
      </c>
      <c r="C8" s="24"/>
      <c r="D8" s="24"/>
      <c r="E8" s="24"/>
      <c r="F8" s="24"/>
      <c r="G8" s="24"/>
      <c r="H8" s="24"/>
      <c r="I8" s="24"/>
      <c r="J8" s="24"/>
      <c r="K8" s="24"/>
    </row>
    <row r="9" spans="1:14" ht="53.25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4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4" x14ac:dyDescent="0.25">
      <c r="A11" s="5">
        <v>1</v>
      </c>
      <c r="B11" s="8" t="s">
        <v>15</v>
      </c>
      <c r="C11" s="8" t="s">
        <v>16</v>
      </c>
      <c r="D11" s="6">
        <v>258.75</v>
      </c>
      <c r="E11" s="6">
        <f>+E$1*D11/MAX(D$11:D$43)</f>
        <v>92.200628567763445</v>
      </c>
      <c r="F11" s="6">
        <v>16.2</v>
      </c>
      <c r="G11" s="6">
        <f>+G$1*F11/MAX(F$11:F$43)</f>
        <v>31.671554252199417</v>
      </c>
      <c r="H11" s="6">
        <v>80</v>
      </c>
      <c r="I11" s="6">
        <f>+I$1*H11/MAX(H$11:H$43)</f>
        <v>114.28571428571429</v>
      </c>
      <c r="J11" s="6">
        <f t="shared" ref="J11:J34" si="0">D11+F11+H11</f>
        <v>354.95</v>
      </c>
      <c r="K11" s="6">
        <f>+E11+G11+I11</f>
        <v>238.15789710567714</v>
      </c>
      <c r="M11" s="10"/>
      <c r="N11" s="10"/>
    </row>
    <row r="12" spans="1:14" x14ac:dyDescent="0.25">
      <c r="A12" s="5">
        <v>2</v>
      </c>
      <c r="B12" s="8" t="s">
        <v>17</v>
      </c>
      <c r="C12" s="8" t="s">
        <v>18</v>
      </c>
      <c r="D12" s="7">
        <v>296.60300000000001</v>
      </c>
      <c r="E12" s="6">
        <f t="shared" ref="E12:E34" si="1">+E$1*D12/MAX(D$11:D$43)</f>
        <v>105.68882332399745</v>
      </c>
      <c r="F12" s="6">
        <v>2.15</v>
      </c>
      <c r="G12" s="6">
        <f t="shared" ref="G12:G34" si="2">+G$1*F12/MAX(F$11:F$43)</f>
        <v>4.2033235581622685</v>
      </c>
      <c r="H12" s="6">
        <v>0</v>
      </c>
      <c r="I12" s="6">
        <f t="shared" ref="I12:I34" si="3">+I$1*H12/MAX(H$11:H$43)</f>
        <v>0</v>
      </c>
      <c r="J12" s="6">
        <f t="shared" si="0"/>
        <v>298.75299999999999</v>
      </c>
      <c r="K12" s="6">
        <f t="shared" ref="K12:K34" si="4">+E12+G12+I12</f>
        <v>109.89214688215972</v>
      </c>
      <c r="M12" s="10"/>
      <c r="N12" s="10"/>
    </row>
    <row r="13" spans="1:14" x14ac:dyDescent="0.25">
      <c r="A13" s="5">
        <v>3</v>
      </c>
      <c r="B13" s="8" t="s">
        <v>19</v>
      </c>
      <c r="C13" s="8" t="s">
        <v>20</v>
      </c>
      <c r="D13" s="7">
        <v>1403.19</v>
      </c>
      <c r="E13" s="12">
        <f t="shared" si="1"/>
        <v>500</v>
      </c>
      <c r="F13" s="6">
        <v>0</v>
      </c>
      <c r="G13" s="6">
        <f t="shared" si="2"/>
        <v>0</v>
      </c>
      <c r="H13" s="6">
        <v>0</v>
      </c>
      <c r="I13" s="6">
        <f t="shared" si="3"/>
        <v>0</v>
      </c>
      <c r="J13" s="6">
        <f t="shared" si="0"/>
        <v>1403.19</v>
      </c>
      <c r="K13" s="6">
        <f t="shared" si="4"/>
        <v>500</v>
      </c>
      <c r="M13" s="10"/>
      <c r="N13" s="10"/>
    </row>
    <row r="14" spans="1:14" x14ac:dyDescent="0.25">
      <c r="A14" s="5">
        <v>4</v>
      </c>
      <c r="B14" s="8" t="s">
        <v>21</v>
      </c>
      <c r="C14" s="8" t="s">
        <v>22</v>
      </c>
      <c r="D14" s="6">
        <v>258.11500000000001</v>
      </c>
      <c r="E14" s="6">
        <f t="shared" si="1"/>
        <v>91.974358426157536</v>
      </c>
      <c r="F14" s="6">
        <v>0</v>
      </c>
      <c r="G14" s="6">
        <f t="shared" si="2"/>
        <v>0</v>
      </c>
      <c r="H14" s="6">
        <v>30</v>
      </c>
      <c r="I14" s="6">
        <f t="shared" si="3"/>
        <v>42.857142857142854</v>
      </c>
      <c r="J14" s="6">
        <f t="shared" si="0"/>
        <v>288.11500000000001</v>
      </c>
      <c r="K14" s="6">
        <f t="shared" si="4"/>
        <v>134.83150128330038</v>
      </c>
      <c r="M14" s="10"/>
      <c r="N14" s="10"/>
    </row>
    <row r="15" spans="1:14" x14ac:dyDescent="0.25">
      <c r="A15" s="5">
        <v>5</v>
      </c>
      <c r="B15" s="8" t="s">
        <v>25</v>
      </c>
      <c r="C15" s="8" t="s">
        <v>26</v>
      </c>
      <c r="D15" s="6">
        <v>204.92</v>
      </c>
      <c r="E15" s="6">
        <f t="shared" si="1"/>
        <v>73.019334516352018</v>
      </c>
      <c r="F15" s="6">
        <v>30.15</v>
      </c>
      <c r="G15" s="6">
        <f t="shared" si="2"/>
        <v>58.944281524926687</v>
      </c>
      <c r="H15" s="6">
        <v>100</v>
      </c>
      <c r="I15" s="6">
        <f t="shared" si="3"/>
        <v>142.85714285714286</v>
      </c>
      <c r="J15" s="6">
        <f t="shared" si="0"/>
        <v>335.07</v>
      </c>
      <c r="K15" s="6">
        <f t="shared" si="4"/>
        <v>274.82075889842156</v>
      </c>
      <c r="M15" s="10"/>
      <c r="N15" s="10"/>
    </row>
    <row r="16" spans="1:14" x14ac:dyDescent="0.25">
      <c r="A16" s="5">
        <v>6</v>
      </c>
      <c r="B16" s="8" t="s">
        <v>60</v>
      </c>
      <c r="C16" s="8" t="s">
        <v>61</v>
      </c>
      <c r="D16" s="6">
        <v>25.41</v>
      </c>
      <c r="E16" s="6">
        <f t="shared" si="1"/>
        <v>9.0543689735531174</v>
      </c>
      <c r="F16" s="6">
        <v>58.75</v>
      </c>
      <c r="G16" s="6">
        <f t="shared" si="2"/>
        <v>114.85826001955036</v>
      </c>
      <c r="H16" s="6">
        <v>20</v>
      </c>
      <c r="I16" s="6">
        <f t="shared" si="3"/>
        <v>28.571428571428573</v>
      </c>
      <c r="J16" s="6">
        <f t="shared" si="0"/>
        <v>104.16</v>
      </c>
      <c r="K16" s="6">
        <f t="shared" si="4"/>
        <v>152.48405756453207</v>
      </c>
      <c r="M16" s="10"/>
      <c r="N16" s="10"/>
    </row>
    <row r="17" spans="1:14" x14ac:dyDescent="0.25">
      <c r="A17" s="5">
        <v>7</v>
      </c>
      <c r="B17" s="8" t="s">
        <v>27</v>
      </c>
      <c r="C17" s="8" t="s">
        <v>28</v>
      </c>
      <c r="D17" s="6">
        <v>335.63499999999999</v>
      </c>
      <c r="E17" s="6">
        <f t="shared" si="1"/>
        <v>119.59713224866198</v>
      </c>
      <c r="F17" s="6">
        <v>0</v>
      </c>
      <c r="G17" s="6">
        <f t="shared" si="2"/>
        <v>0</v>
      </c>
      <c r="H17" s="6">
        <v>0</v>
      </c>
      <c r="I17" s="6">
        <f t="shared" si="3"/>
        <v>0</v>
      </c>
      <c r="J17" s="6">
        <f t="shared" si="0"/>
        <v>335.63499999999999</v>
      </c>
      <c r="K17" s="6">
        <f t="shared" si="4"/>
        <v>119.59713224866198</v>
      </c>
      <c r="M17" s="10"/>
      <c r="N17" s="10"/>
    </row>
    <row r="18" spans="1:14" x14ac:dyDescent="0.25">
      <c r="A18" s="5">
        <v>8</v>
      </c>
      <c r="B18" s="8" t="s">
        <v>70</v>
      </c>
      <c r="C18" s="8" t="s">
        <v>71</v>
      </c>
      <c r="D18" s="6">
        <v>142.19999999999999</v>
      </c>
      <c r="E18" s="6">
        <f t="shared" si="1"/>
        <v>50.670258482457825</v>
      </c>
      <c r="F18" s="6">
        <v>4.05</v>
      </c>
      <c r="G18" s="6">
        <f t="shared" si="2"/>
        <v>7.9178885630498543</v>
      </c>
      <c r="H18" s="6">
        <v>0</v>
      </c>
      <c r="I18" s="6">
        <f t="shared" si="3"/>
        <v>0</v>
      </c>
      <c r="J18" s="6">
        <f t="shared" si="0"/>
        <v>146.25</v>
      </c>
      <c r="K18" s="6">
        <f t="shared" si="4"/>
        <v>58.588147045507682</v>
      </c>
      <c r="M18" s="10"/>
      <c r="N18" s="10"/>
    </row>
    <row r="19" spans="1:14" x14ac:dyDescent="0.25">
      <c r="A19" s="5">
        <v>9</v>
      </c>
      <c r="B19" s="8" t="s">
        <v>83</v>
      </c>
      <c r="C19" s="8" t="s">
        <v>84</v>
      </c>
      <c r="D19" s="6">
        <v>106.748</v>
      </c>
      <c r="E19" s="6">
        <f t="shared" si="1"/>
        <v>38.037614293146326</v>
      </c>
      <c r="F19" s="6">
        <v>84.65</v>
      </c>
      <c r="G19" s="6">
        <f t="shared" si="2"/>
        <v>165.49364613880743</v>
      </c>
      <c r="H19" s="6">
        <v>60</v>
      </c>
      <c r="I19" s="6">
        <f t="shared" si="3"/>
        <v>85.714285714285708</v>
      </c>
      <c r="J19" s="6">
        <f t="shared" si="0"/>
        <v>251.39800000000002</v>
      </c>
      <c r="K19" s="6">
        <f t="shared" si="4"/>
        <v>289.24554614623946</v>
      </c>
      <c r="M19" s="10"/>
      <c r="N19" s="10"/>
    </row>
    <row r="20" spans="1:14" x14ac:dyDescent="0.25">
      <c r="A20" s="5">
        <v>10</v>
      </c>
      <c r="B20" s="8" t="s">
        <v>72</v>
      </c>
      <c r="C20" s="8" t="s">
        <v>73</v>
      </c>
      <c r="D20" s="6">
        <v>151.876</v>
      </c>
      <c r="E20" s="6">
        <f t="shared" si="1"/>
        <v>54.118116577227603</v>
      </c>
      <c r="F20" s="6">
        <v>153.44999999999999</v>
      </c>
      <c r="G20" s="12">
        <f t="shared" si="2"/>
        <v>300</v>
      </c>
      <c r="H20" s="6">
        <v>60</v>
      </c>
      <c r="I20" s="6">
        <f t="shared" si="3"/>
        <v>85.714285714285708</v>
      </c>
      <c r="J20" s="6">
        <f t="shared" si="0"/>
        <v>365.32600000000002</v>
      </c>
      <c r="K20" s="6">
        <f t="shared" si="4"/>
        <v>439.83240229151335</v>
      </c>
      <c r="M20" s="10"/>
      <c r="N20" s="10"/>
    </row>
    <row r="21" spans="1:14" x14ac:dyDescent="0.25">
      <c r="A21" s="5">
        <v>11</v>
      </c>
      <c r="B21" s="8" t="s">
        <v>29</v>
      </c>
      <c r="C21" s="8" t="s">
        <v>30</v>
      </c>
      <c r="D21" s="6">
        <v>129.77000000000001</v>
      </c>
      <c r="E21" s="6">
        <f t="shared" si="1"/>
        <v>46.241065001888558</v>
      </c>
      <c r="F21" s="6">
        <v>55</v>
      </c>
      <c r="G21" s="6">
        <f t="shared" si="2"/>
        <v>107.52688172043011</v>
      </c>
      <c r="H21" s="6">
        <v>30</v>
      </c>
      <c r="I21" s="6">
        <f t="shared" si="3"/>
        <v>42.857142857142854</v>
      </c>
      <c r="J21" s="6">
        <f t="shared" si="0"/>
        <v>214.77</v>
      </c>
      <c r="K21" s="6">
        <f t="shared" si="4"/>
        <v>196.62508957946153</v>
      </c>
      <c r="M21" s="10"/>
      <c r="N21" s="10"/>
    </row>
    <row r="22" spans="1:14" x14ac:dyDescent="0.25">
      <c r="A22" s="5">
        <v>12</v>
      </c>
      <c r="B22" s="8" t="s">
        <v>33</v>
      </c>
      <c r="C22" s="8" t="s">
        <v>34</v>
      </c>
      <c r="D22" s="6">
        <v>10</v>
      </c>
      <c r="E22" s="6">
        <f t="shared" si="1"/>
        <v>3.5633093166285392</v>
      </c>
      <c r="F22" s="6">
        <v>0</v>
      </c>
      <c r="G22" s="6">
        <f t="shared" si="2"/>
        <v>0</v>
      </c>
      <c r="H22" s="6">
        <v>30</v>
      </c>
      <c r="I22" s="6">
        <f t="shared" si="3"/>
        <v>42.857142857142854</v>
      </c>
      <c r="J22" s="6">
        <f t="shared" si="0"/>
        <v>40</v>
      </c>
      <c r="K22" s="6">
        <f t="shared" si="4"/>
        <v>46.420452173771395</v>
      </c>
      <c r="M22" s="10"/>
      <c r="N22" s="10"/>
    </row>
    <row r="23" spans="1:14" x14ac:dyDescent="0.25">
      <c r="A23" s="5">
        <v>13</v>
      </c>
      <c r="B23" s="8" t="s">
        <v>35</v>
      </c>
      <c r="C23" s="8" t="s">
        <v>36</v>
      </c>
      <c r="D23" s="6">
        <v>62.204999999999998</v>
      </c>
      <c r="E23" s="6">
        <f t="shared" si="1"/>
        <v>22.165565604087828</v>
      </c>
      <c r="F23" s="6">
        <v>7.5</v>
      </c>
      <c r="G23" s="6">
        <f t="shared" si="2"/>
        <v>14.66275659824047</v>
      </c>
      <c r="H23" s="6">
        <v>0</v>
      </c>
      <c r="I23" s="6">
        <f t="shared" si="3"/>
        <v>0</v>
      </c>
      <c r="J23" s="6">
        <f t="shared" si="0"/>
        <v>69.704999999999998</v>
      </c>
      <c r="K23" s="6">
        <f t="shared" si="4"/>
        <v>36.828322202328295</v>
      </c>
      <c r="M23" s="10"/>
      <c r="N23" s="10"/>
    </row>
    <row r="24" spans="1:14" x14ac:dyDescent="0.25">
      <c r="A24" s="5">
        <v>14</v>
      </c>
      <c r="B24" s="8" t="s">
        <v>39</v>
      </c>
      <c r="C24" s="8" t="s">
        <v>40</v>
      </c>
      <c r="D24" s="6">
        <v>341.25</v>
      </c>
      <c r="E24" s="6">
        <f t="shared" si="1"/>
        <v>121.5979304299489</v>
      </c>
      <c r="F24" s="6">
        <v>2.5</v>
      </c>
      <c r="G24" s="6">
        <f t="shared" si="2"/>
        <v>4.8875855327468232</v>
      </c>
      <c r="H24" s="6">
        <v>130</v>
      </c>
      <c r="I24" s="6">
        <f t="shared" si="3"/>
        <v>185.71428571428572</v>
      </c>
      <c r="J24" s="6">
        <f t="shared" si="0"/>
        <v>473.75</v>
      </c>
      <c r="K24" s="6">
        <f t="shared" si="4"/>
        <v>312.19980167698145</v>
      </c>
      <c r="M24" s="10"/>
      <c r="N24" s="10"/>
    </row>
    <row r="25" spans="1:14" x14ac:dyDescent="0.25">
      <c r="A25" s="5">
        <v>15</v>
      </c>
      <c r="B25" s="8" t="s">
        <v>41</v>
      </c>
      <c r="C25" s="8" t="s">
        <v>42</v>
      </c>
      <c r="D25" s="7">
        <v>10</v>
      </c>
      <c r="E25" s="6">
        <f t="shared" si="1"/>
        <v>3.5633093166285392</v>
      </c>
      <c r="F25" s="6">
        <v>48.05</v>
      </c>
      <c r="G25" s="6">
        <f t="shared" si="2"/>
        <v>93.939393939393952</v>
      </c>
      <c r="H25" s="6">
        <v>100</v>
      </c>
      <c r="I25" s="6">
        <f t="shared" si="3"/>
        <v>142.85714285714286</v>
      </c>
      <c r="J25" s="6">
        <f t="shared" si="0"/>
        <v>158.05000000000001</v>
      </c>
      <c r="K25" s="6">
        <f t="shared" si="4"/>
        <v>240.35984611316536</v>
      </c>
      <c r="M25" s="10"/>
      <c r="N25" s="10"/>
    </row>
    <row r="26" spans="1:14" x14ac:dyDescent="0.25">
      <c r="A26" s="5">
        <v>16</v>
      </c>
      <c r="B26" s="8" t="s">
        <v>43</v>
      </c>
      <c r="C26" s="8" t="s">
        <v>44</v>
      </c>
      <c r="D26" s="6">
        <v>395.37</v>
      </c>
      <c r="E26" s="6">
        <f t="shared" si="1"/>
        <v>140.88256045154256</v>
      </c>
      <c r="F26" s="6">
        <v>41.05</v>
      </c>
      <c r="G26" s="6">
        <f t="shared" si="2"/>
        <v>80.254154447702845</v>
      </c>
      <c r="H26" s="6">
        <v>120</v>
      </c>
      <c r="I26" s="6">
        <f t="shared" si="3"/>
        <v>171.42857142857142</v>
      </c>
      <c r="J26" s="6">
        <f t="shared" si="0"/>
        <v>556.42000000000007</v>
      </c>
      <c r="K26" s="6">
        <f t="shared" si="4"/>
        <v>392.56528632781681</v>
      </c>
      <c r="M26" s="10"/>
      <c r="N26" s="10"/>
    </row>
    <row r="27" spans="1:14" x14ac:dyDescent="0.25">
      <c r="A27" s="5">
        <v>17</v>
      </c>
      <c r="B27" s="8" t="s">
        <v>45</v>
      </c>
      <c r="C27" s="8" t="s">
        <v>46</v>
      </c>
      <c r="D27" s="7">
        <v>168.58</v>
      </c>
      <c r="E27" s="6">
        <f t="shared" si="1"/>
        <v>60.070268459723913</v>
      </c>
      <c r="F27" s="6">
        <v>0</v>
      </c>
      <c r="G27" s="6">
        <f t="shared" si="2"/>
        <v>0</v>
      </c>
      <c r="H27" s="6">
        <v>120</v>
      </c>
      <c r="I27" s="6">
        <f t="shared" si="3"/>
        <v>171.42857142857142</v>
      </c>
      <c r="J27" s="6">
        <f t="shared" si="0"/>
        <v>288.58000000000004</v>
      </c>
      <c r="K27" s="6">
        <f t="shared" si="4"/>
        <v>231.49883988829532</v>
      </c>
      <c r="M27" s="10"/>
      <c r="N27" s="10"/>
    </row>
    <row r="28" spans="1:14" x14ac:dyDescent="0.25">
      <c r="A28" s="5">
        <v>18</v>
      </c>
      <c r="B28" s="8" t="s">
        <v>64</v>
      </c>
      <c r="C28" s="8" t="s">
        <v>65</v>
      </c>
      <c r="D28" s="7">
        <v>203.8</v>
      </c>
      <c r="E28" s="6">
        <f t="shared" si="1"/>
        <v>72.620243872889631</v>
      </c>
      <c r="F28" s="6">
        <v>80.8</v>
      </c>
      <c r="G28" s="6">
        <f t="shared" si="2"/>
        <v>157.96676441837732</v>
      </c>
      <c r="H28" s="6">
        <v>40</v>
      </c>
      <c r="I28" s="6">
        <f t="shared" si="3"/>
        <v>57.142857142857146</v>
      </c>
      <c r="J28" s="6">
        <f t="shared" si="0"/>
        <v>324.60000000000002</v>
      </c>
      <c r="K28" s="6">
        <f t="shared" si="4"/>
        <v>287.72986543412412</v>
      </c>
      <c r="M28" s="10"/>
      <c r="N28" s="10"/>
    </row>
    <row r="29" spans="1:14" x14ac:dyDescent="0.25">
      <c r="A29" s="5">
        <v>19</v>
      </c>
      <c r="B29" s="8" t="s">
        <v>47</v>
      </c>
      <c r="C29" s="8" t="s">
        <v>48</v>
      </c>
      <c r="D29" s="7">
        <v>984.39800000000002</v>
      </c>
      <c r="E29" s="6">
        <f t="shared" si="1"/>
        <v>350.77145646705009</v>
      </c>
      <c r="F29" s="6">
        <v>0</v>
      </c>
      <c r="G29" s="6">
        <f t="shared" si="2"/>
        <v>0</v>
      </c>
      <c r="H29" s="6">
        <v>20</v>
      </c>
      <c r="I29" s="6">
        <f t="shared" si="3"/>
        <v>28.571428571428573</v>
      </c>
      <c r="J29" s="6">
        <f t="shared" si="0"/>
        <v>1004.398</v>
      </c>
      <c r="K29" s="6">
        <f t="shared" si="4"/>
        <v>379.34288503847864</v>
      </c>
      <c r="M29" s="10"/>
      <c r="N29" s="10"/>
    </row>
    <row r="30" spans="1:14" x14ac:dyDescent="0.25">
      <c r="A30" s="5">
        <v>20</v>
      </c>
      <c r="B30" s="8" t="s">
        <v>74</v>
      </c>
      <c r="C30" s="8" t="s">
        <v>75</v>
      </c>
      <c r="D30" s="7">
        <v>232.45</v>
      </c>
      <c r="E30" s="6">
        <f t="shared" si="1"/>
        <v>82.829125065030397</v>
      </c>
      <c r="F30" s="6">
        <v>31.3</v>
      </c>
      <c r="G30" s="6">
        <f t="shared" si="2"/>
        <v>61.192570869990227</v>
      </c>
      <c r="H30" s="6">
        <v>30</v>
      </c>
      <c r="I30" s="6">
        <f t="shared" si="3"/>
        <v>42.857142857142854</v>
      </c>
      <c r="J30" s="6">
        <f t="shared" si="0"/>
        <v>293.75</v>
      </c>
      <c r="K30" s="6">
        <f t="shared" si="4"/>
        <v>186.87883879216349</v>
      </c>
      <c r="M30" s="10"/>
      <c r="N30" s="10"/>
    </row>
    <row r="31" spans="1:14" x14ac:dyDescent="0.25">
      <c r="A31" s="5">
        <v>21</v>
      </c>
      <c r="B31" s="8" t="s">
        <v>49</v>
      </c>
      <c r="C31" s="8" t="s">
        <v>50</v>
      </c>
      <c r="D31" s="6">
        <v>392.12</v>
      </c>
      <c r="E31" s="6">
        <f t="shared" si="1"/>
        <v>139.72448492363827</v>
      </c>
      <c r="F31" s="6">
        <v>25</v>
      </c>
      <c r="G31" s="6">
        <f t="shared" si="2"/>
        <v>48.875855327468237</v>
      </c>
      <c r="H31" s="6">
        <v>60</v>
      </c>
      <c r="I31" s="6">
        <f t="shared" si="3"/>
        <v>85.714285714285708</v>
      </c>
      <c r="J31" s="6">
        <f t="shared" si="0"/>
        <v>477.12</v>
      </c>
      <c r="K31" s="6">
        <f t="shared" si="4"/>
        <v>274.31462596539222</v>
      </c>
      <c r="M31" s="10"/>
      <c r="N31" s="10"/>
    </row>
    <row r="32" spans="1:14" x14ac:dyDescent="0.25">
      <c r="A32" s="5">
        <v>22</v>
      </c>
      <c r="B32" s="8" t="s">
        <v>76</v>
      </c>
      <c r="C32" s="8" t="s">
        <v>77</v>
      </c>
      <c r="D32" s="6">
        <v>62.204999999999998</v>
      </c>
      <c r="E32" s="6">
        <f t="shared" si="1"/>
        <v>22.165565604087828</v>
      </c>
      <c r="F32" s="6">
        <v>105.85</v>
      </c>
      <c r="G32" s="6">
        <f t="shared" si="2"/>
        <v>206.94037145650051</v>
      </c>
      <c r="H32" s="6">
        <v>0</v>
      </c>
      <c r="I32" s="6">
        <f t="shared" si="3"/>
        <v>0</v>
      </c>
      <c r="J32" s="6">
        <f t="shared" si="0"/>
        <v>168.05500000000001</v>
      </c>
      <c r="K32" s="6">
        <f t="shared" si="4"/>
        <v>229.10593706058833</v>
      </c>
      <c r="M32" s="10"/>
      <c r="N32" s="10"/>
    </row>
    <row r="33" spans="1:14" x14ac:dyDescent="0.25">
      <c r="A33" s="5">
        <v>23</v>
      </c>
      <c r="B33" s="8" t="s">
        <v>51</v>
      </c>
      <c r="C33" s="8" t="s">
        <v>52</v>
      </c>
      <c r="D33" s="6">
        <v>77.328999999999994</v>
      </c>
      <c r="E33" s="6">
        <f t="shared" si="1"/>
        <v>27.554714614556829</v>
      </c>
      <c r="F33" s="6">
        <v>62.05</v>
      </c>
      <c r="G33" s="6">
        <f t="shared" si="2"/>
        <v>121.30987292277615</v>
      </c>
      <c r="H33" s="6">
        <v>140</v>
      </c>
      <c r="I33" s="12">
        <f t="shared" si="3"/>
        <v>200</v>
      </c>
      <c r="J33" s="6">
        <f t="shared" si="0"/>
        <v>279.37900000000002</v>
      </c>
      <c r="K33" s="6">
        <f t="shared" si="4"/>
        <v>348.86458753733297</v>
      </c>
      <c r="M33" s="10"/>
      <c r="N33" s="10"/>
    </row>
    <row r="34" spans="1:14" x14ac:dyDescent="0.25">
      <c r="A34" s="5">
        <v>24</v>
      </c>
      <c r="B34" s="8" t="s">
        <v>53</v>
      </c>
      <c r="C34" s="8" t="s">
        <v>54</v>
      </c>
      <c r="D34" s="7">
        <v>393.79</v>
      </c>
      <c r="E34" s="6">
        <f t="shared" si="1"/>
        <v>140.31955757951525</v>
      </c>
      <c r="F34" s="6">
        <v>81</v>
      </c>
      <c r="G34" s="6">
        <f t="shared" si="2"/>
        <v>158.35777126099708</v>
      </c>
      <c r="H34" s="6">
        <v>50</v>
      </c>
      <c r="I34" s="6">
        <f t="shared" si="3"/>
        <v>71.428571428571431</v>
      </c>
      <c r="J34" s="6">
        <f t="shared" si="0"/>
        <v>524.79</v>
      </c>
      <c r="K34" s="6">
        <f t="shared" si="4"/>
        <v>370.1059002690838</v>
      </c>
      <c r="M34" s="10"/>
      <c r="N34" s="10"/>
    </row>
    <row r="36" spans="1:14" x14ac:dyDescent="0.25">
      <c r="A36" s="13" t="s">
        <v>112</v>
      </c>
      <c r="B36" s="13"/>
      <c r="C36" s="13"/>
      <c r="D36" s="13"/>
      <c r="E36" s="13"/>
      <c r="F36" s="13"/>
    </row>
    <row r="37" spans="1:14" x14ac:dyDescent="0.25">
      <c r="A37" s="13"/>
      <c r="B37" s="13"/>
      <c r="C37" s="13"/>
      <c r="D37" s="13"/>
      <c r="E37" s="13"/>
      <c r="F37" s="13"/>
    </row>
    <row r="38" spans="1:14" x14ac:dyDescent="0.25">
      <c r="A38" s="13" t="s">
        <v>113</v>
      </c>
      <c r="B38" s="13"/>
      <c r="C38" s="13"/>
      <c r="D38" s="13"/>
      <c r="E38" s="13"/>
      <c r="F38" s="13"/>
    </row>
    <row r="39" spans="1:14" x14ac:dyDescent="0.25">
      <c r="A39" s="13"/>
      <c r="B39" s="13"/>
      <c r="C39" s="13"/>
      <c r="D39" s="13"/>
      <c r="E39" s="13"/>
      <c r="F39" s="13"/>
    </row>
  </sheetData>
  <sheetProtection algorithmName="SHA-512" hashValue="C7IX4zjzJsUjZV+KTyo8YbtC3R3YWoTXAHssLryvDBTkNo/A4rnOtd1DBWG5X+e3ScIqWP+e5LdfP0dSI4WdfA==" saltValue="3tg4HkKS1DojCaVzrdr3Hw==" spinCount="100000" sheet="1" objects="1" scenarios="1"/>
  <mergeCells count="14">
    <mergeCell ref="A36:F37"/>
    <mergeCell ref="A38:F39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26"/>
  <sheetViews>
    <sheetView workbookViewId="0">
      <selection activeCell="H27" sqref="H27"/>
    </sheetView>
  </sheetViews>
  <sheetFormatPr defaultRowHeight="15" x14ac:dyDescent="0.25"/>
  <sheetData>
    <row r="1" spans="1:13" x14ac:dyDescent="0.25">
      <c r="D1" t="s">
        <v>55</v>
      </c>
      <c r="E1" s="9">
        <v>500</v>
      </c>
      <c r="G1" s="9">
        <v>300</v>
      </c>
      <c r="I1" s="9">
        <v>200</v>
      </c>
    </row>
    <row r="4" spans="1:13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3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3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3" x14ac:dyDescent="0.25">
      <c r="A7" s="21" t="s">
        <v>92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3" ht="30" x14ac:dyDescent="0.25">
      <c r="A8" s="1" t="s">
        <v>2</v>
      </c>
      <c r="B8" s="24" t="s">
        <v>93</v>
      </c>
      <c r="C8" s="24"/>
      <c r="D8" s="24"/>
      <c r="E8" s="24"/>
      <c r="F8" s="24"/>
      <c r="G8" s="24"/>
      <c r="H8" s="24"/>
      <c r="I8" s="24"/>
      <c r="J8" s="24"/>
      <c r="K8" s="24"/>
    </row>
    <row r="9" spans="1:13" ht="48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3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3" x14ac:dyDescent="0.25">
      <c r="A11" s="11">
        <v>1</v>
      </c>
      <c r="B11" s="8" t="s">
        <v>56</v>
      </c>
      <c r="C11" s="8" t="s">
        <v>57</v>
      </c>
      <c r="D11" s="7">
        <v>137.05000000000001</v>
      </c>
      <c r="E11" s="6">
        <f>+E$1*D11/MAX(D$11:D$29)</f>
        <v>312.85240123634338</v>
      </c>
      <c r="F11" s="6">
        <v>290</v>
      </c>
      <c r="G11" s="6">
        <f>+G$1*F11/MAX(F$11:F$29)</f>
        <v>173.60071834780007</v>
      </c>
      <c r="H11" s="6">
        <v>0</v>
      </c>
      <c r="I11" s="6">
        <f>+I$1*H11/MAX(H$11:H$29)</f>
        <v>0</v>
      </c>
      <c r="J11" s="6">
        <f t="shared" ref="J11:J21" si="0">D11+F11+H11</f>
        <v>427.05</v>
      </c>
      <c r="K11" s="6">
        <f t="shared" ref="K11:K21" si="1">+E11+G11+I11</f>
        <v>486.45311958414345</v>
      </c>
      <c r="M11" s="10"/>
    </row>
    <row r="12" spans="1:13" x14ac:dyDescent="0.25">
      <c r="A12" s="11">
        <v>2</v>
      </c>
      <c r="B12" s="8" t="s">
        <v>58</v>
      </c>
      <c r="C12" s="8" t="s">
        <v>59</v>
      </c>
      <c r="D12" s="7">
        <v>188.62</v>
      </c>
      <c r="E12" s="6">
        <f t="shared" ref="E12:E21" si="2">+E$1*D12/MAX(D$11:D$29)</f>
        <v>430.57438833417797</v>
      </c>
      <c r="F12" s="6">
        <v>37.200000000000003</v>
      </c>
      <c r="G12" s="6">
        <f t="shared" ref="G12:G21" si="3">+G$1*F12/MAX(F$11:F$29)</f>
        <v>22.268781801855734</v>
      </c>
      <c r="H12" s="6">
        <v>100</v>
      </c>
      <c r="I12" s="12">
        <f t="shared" ref="I12:I21" si="4">+I$1*H12/MAX(H$11:H$29)</f>
        <v>200</v>
      </c>
      <c r="J12" s="6">
        <f t="shared" si="0"/>
        <v>325.82</v>
      </c>
      <c r="K12" s="6">
        <f t="shared" si="1"/>
        <v>652.84317013603368</v>
      </c>
      <c r="M12" s="10"/>
    </row>
    <row r="13" spans="1:13" x14ac:dyDescent="0.25">
      <c r="A13" s="11">
        <v>3</v>
      </c>
      <c r="B13" s="8" t="s">
        <v>81</v>
      </c>
      <c r="C13" s="8" t="s">
        <v>82</v>
      </c>
      <c r="D13" s="6">
        <v>104.877</v>
      </c>
      <c r="E13" s="6">
        <f t="shared" si="2"/>
        <v>239.40913013107615</v>
      </c>
      <c r="F13" s="6">
        <v>66.599999999999994</v>
      </c>
      <c r="G13" s="6">
        <f t="shared" si="3"/>
        <v>39.868302903322359</v>
      </c>
      <c r="H13" s="6">
        <v>30</v>
      </c>
      <c r="I13" s="6">
        <f t="shared" si="4"/>
        <v>60</v>
      </c>
      <c r="J13" s="6">
        <f t="shared" si="0"/>
        <v>201.47699999999998</v>
      </c>
      <c r="K13" s="6">
        <f t="shared" si="1"/>
        <v>339.27743303439854</v>
      </c>
      <c r="M13" s="10"/>
    </row>
    <row r="14" spans="1:13" x14ac:dyDescent="0.25">
      <c r="A14" s="11">
        <v>4</v>
      </c>
      <c r="B14" s="8" t="s">
        <v>94</v>
      </c>
      <c r="C14" s="8" t="s">
        <v>95</v>
      </c>
      <c r="D14" s="6">
        <v>127.617</v>
      </c>
      <c r="E14" s="6">
        <f t="shared" si="2"/>
        <v>291.31911629754421</v>
      </c>
      <c r="F14" s="6">
        <v>501.15</v>
      </c>
      <c r="G14" s="12">
        <f t="shared" si="3"/>
        <v>300</v>
      </c>
      <c r="H14" s="6">
        <v>0</v>
      </c>
      <c r="I14" s="6">
        <f t="shared" si="4"/>
        <v>0</v>
      </c>
      <c r="J14" s="6">
        <f t="shared" si="0"/>
        <v>628.76699999999994</v>
      </c>
      <c r="K14" s="6">
        <f t="shared" si="1"/>
        <v>591.31911629754427</v>
      </c>
      <c r="M14" s="10"/>
    </row>
    <row r="15" spans="1:13" x14ac:dyDescent="0.25">
      <c r="A15" s="11">
        <v>5</v>
      </c>
      <c r="B15" s="8" t="s">
        <v>85</v>
      </c>
      <c r="C15" s="8" t="s">
        <v>86</v>
      </c>
      <c r="D15" s="6">
        <v>157.6002</v>
      </c>
      <c r="E15" s="6">
        <f t="shared" si="2"/>
        <v>359.76359726616545</v>
      </c>
      <c r="F15" s="6">
        <v>52.85</v>
      </c>
      <c r="G15" s="6">
        <f t="shared" si="3"/>
        <v>31.637234360969771</v>
      </c>
      <c r="H15" s="6">
        <v>40</v>
      </c>
      <c r="I15" s="6">
        <f t="shared" si="4"/>
        <v>80</v>
      </c>
      <c r="J15" s="6">
        <f t="shared" si="0"/>
        <v>250.4502</v>
      </c>
      <c r="K15" s="6">
        <f t="shared" si="1"/>
        <v>471.40083162713523</v>
      </c>
      <c r="M15" s="10"/>
    </row>
    <row r="16" spans="1:13" x14ac:dyDescent="0.25">
      <c r="A16" s="11">
        <v>6</v>
      </c>
      <c r="B16" s="8" t="s">
        <v>87</v>
      </c>
      <c r="C16" s="8" t="s">
        <v>88</v>
      </c>
      <c r="D16" s="6">
        <v>63.22</v>
      </c>
      <c r="E16" s="6">
        <f t="shared" si="2"/>
        <v>144.31615327370761</v>
      </c>
      <c r="F16" s="6">
        <v>0</v>
      </c>
      <c r="G16" s="6">
        <f t="shared" si="3"/>
        <v>0</v>
      </c>
      <c r="H16" s="6">
        <v>20</v>
      </c>
      <c r="I16" s="6">
        <f t="shared" si="4"/>
        <v>40</v>
      </c>
      <c r="J16" s="6">
        <f t="shared" si="0"/>
        <v>83.22</v>
      </c>
      <c r="K16" s="6">
        <f t="shared" si="1"/>
        <v>184.31615327370761</v>
      </c>
      <c r="M16" s="10"/>
    </row>
    <row r="17" spans="1:13" x14ac:dyDescent="0.25">
      <c r="A17" s="11">
        <v>7</v>
      </c>
      <c r="B17" s="8" t="s">
        <v>89</v>
      </c>
      <c r="C17" s="8" t="s">
        <v>90</v>
      </c>
      <c r="D17" s="6">
        <v>52.55</v>
      </c>
      <c r="E17" s="6">
        <f t="shared" si="2"/>
        <v>119.95909292207111</v>
      </c>
      <c r="F17" s="6">
        <v>6.4</v>
      </c>
      <c r="G17" s="6">
        <f t="shared" si="3"/>
        <v>3.8311882669859325</v>
      </c>
      <c r="H17" s="6">
        <v>20</v>
      </c>
      <c r="I17" s="6">
        <f t="shared" si="4"/>
        <v>40</v>
      </c>
      <c r="J17" s="6">
        <f t="shared" si="0"/>
        <v>78.949999999999989</v>
      </c>
      <c r="K17" s="6">
        <f t="shared" si="1"/>
        <v>163.79028118905705</v>
      </c>
      <c r="M17" s="10"/>
    </row>
    <row r="18" spans="1:13" x14ac:dyDescent="0.25">
      <c r="A18" s="11">
        <v>8</v>
      </c>
      <c r="B18" s="8" t="s">
        <v>96</v>
      </c>
      <c r="C18" s="8" t="s">
        <v>97</v>
      </c>
      <c r="D18" s="6">
        <v>184.08869999999999</v>
      </c>
      <c r="E18" s="6">
        <f t="shared" si="2"/>
        <v>420.23051321033813</v>
      </c>
      <c r="F18" s="6">
        <v>62.5</v>
      </c>
      <c r="G18" s="6">
        <f t="shared" si="3"/>
        <v>37.413947919784498</v>
      </c>
      <c r="H18" s="6">
        <v>100</v>
      </c>
      <c r="I18" s="12">
        <f t="shared" si="4"/>
        <v>200</v>
      </c>
      <c r="J18" s="6">
        <f t="shared" si="0"/>
        <v>346.58870000000002</v>
      </c>
      <c r="K18" s="6">
        <f t="shared" si="1"/>
        <v>657.64446113012264</v>
      </c>
      <c r="M18" s="10"/>
    </row>
    <row r="19" spans="1:13" x14ac:dyDescent="0.25">
      <c r="A19" s="11">
        <v>9</v>
      </c>
      <c r="B19" s="8" t="s">
        <v>98</v>
      </c>
      <c r="C19" s="8" t="s">
        <v>99</v>
      </c>
      <c r="D19" s="6">
        <v>219.03299999999999</v>
      </c>
      <c r="E19" s="12">
        <f t="shared" si="2"/>
        <v>500.00000000000006</v>
      </c>
      <c r="F19" s="6">
        <v>25</v>
      </c>
      <c r="G19" s="6">
        <f t="shared" si="3"/>
        <v>14.965579167913798</v>
      </c>
      <c r="H19" s="6">
        <v>30</v>
      </c>
      <c r="I19" s="6">
        <f t="shared" si="4"/>
        <v>60</v>
      </c>
      <c r="J19" s="6">
        <f t="shared" si="0"/>
        <v>274.03300000000002</v>
      </c>
      <c r="K19" s="6">
        <f t="shared" si="1"/>
        <v>574.9655791679138</v>
      </c>
      <c r="M19" s="10"/>
    </row>
    <row r="20" spans="1:13" x14ac:dyDescent="0.25">
      <c r="A20" s="11">
        <v>10</v>
      </c>
      <c r="B20" s="8" t="s">
        <v>100</v>
      </c>
      <c r="C20" s="8" t="s">
        <v>101</v>
      </c>
      <c r="D20" s="6">
        <v>38.2395</v>
      </c>
      <c r="E20" s="6">
        <f t="shared" si="2"/>
        <v>87.291640985604914</v>
      </c>
      <c r="F20" s="6">
        <v>0</v>
      </c>
      <c r="G20" s="6">
        <f t="shared" si="3"/>
        <v>0</v>
      </c>
      <c r="H20" s="6">
        <v>0</v>
      </c>
      <c r="I20" s="6">
        <f t="shared" si="4"/>
        <v>0</v>
      </c>
      <c r="J20" s="6">
        <f t="shared" si="0"/>
        <v>38.2395</v>
      </c>
      <c r="K20" s="6">
        <f t="shared" si="1"/>
        <v>87.291640985604914</v>
      </c>
      <c r="M20" s="10"/>
    </row>
    <row r="21" spans="1:13" x14ac:dyDescent="0.25">
      <c r="A21" s="11">
        <v>11</v>
      </c>
      <c r="B21" s="8" t="s">
        <v>76</v>
      </c>
      <c r="C21" s="8" t="s">
        <v>77</v>
      </c>
      <c r="D21" s="6">
        <v>62.204999999999998</v>
      </c>
      <c r="E21" s="6">
        <f t="shared" si="2"/>
        <v>141.99915081289123</v>
      </c>
      <c r="F21" s="6">
        <v>105.85</v>
      </c>
      <c r="G21" s="6">
        <f t="shared" si="3"/>
        <v>63.364262196947024</v>
      </c>
      <c r="H21" s="6">
        <v>0</v>
      </c>
      <c r="I21" s="6">
        <f t="shared" si="4"/>
        <v>0</v>
      </c>
      <c r="J21" s="6">
        <f t="shared" si="0"/>
        <v>168.05500000000001</v>
      </c>
      <c r="K21" s="6">
        <f t="shared" si="1"/>
        <v>205.36341300983827</v>
      </c>
      <c r="M21" s="10"/>
    </row>
    <row r="22" spans="1:13" x14ac:dyDescent="0.25">
      <c r="M22" s="10"/>
    </row>
    <row r="23" spans="1:13" x14ac:dyDescent="0.25">
      <c r="A23" s="13" t="s">
        <v>112</v>
      </c>
      <c r="B23" s="13"/>
      <c r="C23" s="13"/>
      <c r="D23" s="13"/>
      <c r="E23" s="13"/>
      <c r="F23" s="13"/>
    </row>
    <row r="24" spans="1:13" x14ac:dyDescent="0.25">
      <c r="A24" s="13"/>
      <c r="B24" s="13"/>
      <c r="C24" s="13"/>
      <c r="D24" s="13"/>
      <c r="E24" s="13"/>
      <c r="F24" s="13"/>
    </row>
    <row r="25" spans="1:13" x14ac:dyDescent="0.25">
      <c r="A25" s="13" t="s">
        <v>113</v>
      </c>
      <c r="B25" s="13"/>
      <c r="C25" s="13"/>
      <c r="D25" s="13"/>
      <c r="E25" s="13"/>
      <c r="F25" s="13"/>
    </row>
    <row r="26" spans="1:13" x14ac:dyDescent="0.25">
      <c r="A26" s="13"/>
      <c r="B26" s="13"/>
      <c r="C26" s="13"/>
      <c r="D26" s="13"/>
      <c r="E26" s="13"/>
      <c r="F26" s="13"/>
    </row>
  </sheetData>
  <sheetProtection algorithmName="SHA-512" hashValue="ZrCQHjr/UHucAe9MvLoGgUrl/6r28DBVUSL5tIvQjQUVStAJ1rmUIJfcMimfWITwE3bxTwl36AWnHLyT/QQcQw==" saltValue="sI988jELzK5tkL7VO+V3SA==" spinCount="100000" sheet="1" objects="1" scenarios="1"/>
  <mergeCells count="14">
    <mergeCell ref="A23:F24"/>
    <mergeCell ref="A25:F26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M29"/>
  <sheetViews>
    <sheetView topLeftCell="A4" workbookViewId="0">
      <selection activeCell="H27" sqref="H27"/>
    </sheetView>
  </sheetViews>
  <sheetFormatPr defaultRowHeight="15" x14ac:dyDescent="0.25"/>
  <sheetData>
    <row r="1" spans="1:13" x14ac:dyDescent="0.25">
      <c r="D1" t="s">
        <v>55</v>
      </c>
      <c r="E1" s="9">
        <v>500</v>
      </c>
      <c r="G1" s="9">
        <v>300</v>
      </c>
      <c r="I1" s="9">
        <v>200</v>
      </c>
    </row>
    <row r="4" spans="1:13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3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3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3" x14ac:dyDescent="0.25">
      <c r="A7" s="21" t="s">
        <v>102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3" ht="30" x14ac:dyDescent="0.25">
      <c r="A8" s="1" t="s">
        <v>2</v>
      </c>
      <c r="B8" s="24" t="s">
        <v>93</v>
      </c>
      <c r="C8" s="24"/>
      <c r="D8" s="24"/>
      <c r="E8" s="24"/>
      <c r="F8" s="24"/>
      <c r="G8" s="24"/>
      <c r="H8" s="24"/>
      <c r="I8" s="24"/>
      <c r="J8" s="24"/>
      <c r="K8" s="24"/>
    </row>
    <row r="9" spans="1:13" ht="54.75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3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3" x14ac:dyDescent="0.25">
      <c r="A11" s="11">
        <v>1</v>
      </c>
      <c r="B11" s="8" t="s">
        <v>68</v>
      </c>
      <c r="C11" s="8" t="s">
        <v>69</v>
      </c>
      <c r="D11" s="7">
        <v>457.6</v>
      </c>
      <c r="E11" s="12">
        <f>+E$1*D11/MAX(D$11:D$40)</f>
        <v>500</v>
      </c>
      <c r="F11" s="6">
        <v>33.299999999999997</v>
      </c>
      <c r="G11" s="6">
        <f>+G$1*F11/MAX(F$11:F$40)</f>
        <v>19.93415145166118</v>
      </c>
      <c r="H11" s="6">
        <v>30</v>
      </c>
      <c r="I11" s="6">
        <f>+I$1*H11/MAX(H$11:H$40)</f>
        <v>60</v>
      </c>
      <c r="J11" s="6">
        <f t="shared" ref="J11" si="0">D11+F11+H11</f>
        <v>520.90000000000009</v>
      </c>
      <c r="K11" s="6">
        <f t="shared" ref="K11:K24" si="1">+E11+G11+I11</f>
        <v>579.93415145166114</v>
      </c>
      <c r="M11" s="10"/>
    </row>
    <row r="12" spans="1:13" x14ac:dyDescent="0.25">
      <c r="A12" s="11">
        <v>2</v>
      </c>
      <c r="B12" s="8" t="s">
        <v>58</v>
      </c>
      <c r="C12" s="8" t="s">
        <v>59</v>
      </c>
      <c r="D12" s="7">
        <v>188.62</v>
      </c>
      <c r="E12" s="6">
        <f t="shared" ref="E12:E24" si="2">+E$1*D12/MAX(D$11:D$40)</f>
        <v>206.09702797202797</v>
      </c>
      <c r="F12" s="6">
        <v>37.200000000000003</v>
      </c>
      <c r="G12" s="6">
        <f t="shared" ref="G12:G24" si="3">+G$1*F12/MAX(F$11:F$40)</f>
        <v>22.268781801855734</v>
      </c>
      <c r="H12" s="6">
        <v>100</v>
      </c>
      <c r="I12" s="12">
        <f t="shared" ref="I12:I24" si="4">+I$1*H12/MAX(H$11:H$40)</f>
        <v>200</v>
      </c>
      <c r="J12" s="6">
        <f t="shared" ref="J12:J24" si="5">D12+F12+H12</f>
        <v>325.82</v>
      </c>
      <c r="K12" s="6">
        <f t="shared" si="1"/>
        <v>428.36580977388371</v>
      </c>
      <c r="M12" s="10"/>
    </row>
    <row r="13" spans="1:13" x14ac:dyDescent="0.25">
      <c r="A13" s="11">
        <v>3</v>
      </c>
      <c r="B13" s="8" t="s">
        <v>81</v>
      </c>
      <c r="C13" s="8" t="s">
        <v>82</v>
      </c>
      <c r="D13" s="6">
        <v>104.877</v>
      </c>
      <c r="E13" s="6">
        <f t="shared" si="2"/>
        <v>114.59462412587412</v>
      </c>
      <c r="F13" s="6">
        <v>66.599999999999994</v>
      </c>
      <c r="G13" s="6">
        <f t="shared" si="3"/>
        <v>39.868302903322359</v>
      </c>
      <c r="H13" s="6">
        <v>30</v>
      </c>
      <c r="I13" s="6">
        <f t="shared" si="4"/>
        <v>60</v>
      </c>
      <c r="J13" s="6">
        <f t="shared" si="5"/>
        <v>201.47699999999998</v>
      </c>
      <c r="K13" s="6">
        <f t="shared" si="1"/>
        <v>214.46292702919646</v>
      </c>
      <c r="M13" s="10"/>
    </row>
    <row r="14" spans="1:13" x14ac:dyDescent="0.25">
      <c r="A14" s="11">
        <v>4</v>
      </c>
      <c r="B14" s="8" t="s">
        <v>23</v>
      </c>
      <c r="C14" s="8" t="s">
        <v>24</v>
      </c>
      <c r="D14" s="6">
        <v>141.21</v>
      </c>
      <c r="E14" s="6">
        <f t="shared" si="2"/>
        <v>154.29414335664336</v>
      </c>
      <c r="F14" s="6">
        <v>27.5</v>
      </c>
      <c r="G14" s="6">
        <f t="shared" si="3"/>
        <v>16.46213708470518</v>
      </c>
      <c r="H14" s="6">
        <v>20</v>
      </c>
      <c r="I14" s="6">
        <f t="shared" si="4"/>
        <v>40</v>
      </c>
      <c r="J14" s="6">
        <f t="shared" si="5"/>
        <v>188.71</v>
      </c>
      <c r="K14" s="6">
        <f t="shared" si="1"/>
        <v>210.75628044134854</v>
      </c>
      <c r="M14" s="10"/>
    </row>
    <row r="15" spans="1:13" x14ac:dyDescent="0.25">
      <c r="A15" s="11">
        <v>5</v>
      </c>
      <c r="B15" s="8" t="s">
        <v>94</v>
      </c>
      <c r="C15" s="8" t="s">
        <v>95</v>
      </c>
      <c r="D15" s="6">
        <v>127.617</v>
      </c>
      <c r="E15" s="6">
        <f t="shared" si="2"/>
        <v>139.44165209790208</v>
      </c>
      <c r="F15" s="6">
        <v>501.15</v>
      </c>
      <c r="G15" s="12">
        <f t="shared" si="3"/>
        <v>300</v>
      </c>
      <c r="H15" s="6">
        <v>0</v>
      </c>
      <c r="I15" s="6">
        <f t="shared" si="4"/>
        <v>0</v>
      </c>
      <c r="J15" s="6">
        <f t="shared" si="5"/>
        <v>628.76699999999994</v>
      </c>
      <c r="K15" s="6">
        <f t="shared" si="1"/>
        <v>439.44165209790208</v>
      </c>
      <c r="M15" s="10"/>
    </row>
    <row r="16" spans="1:13" x14ac:dyDescent="0.25">
      <c r="A16" s="11">
        <v>6</v>
      </c>
      <c r="B16" s="8" t="s">
        <v>103</v>
      </c>
      <c r="C16" s="8" t="s">
        <v>104</v>
      </c>
      <c r="D16" s="6">
        <v>249.02500000000001</v>
      </c>
      <c r="E16" s="6">
        <f t="shared" si="2"/>
        <v>272.09899475524475</v>
      </c>
      <c r="F16" s="6">
        <v>4.4000000000000004</v>
      </c>
      <c r="G16" s="6">
        <f t="shared" si="3"/>
        <v>2.6339419335528285</v>
      </c>
      <c r="H16" s="6">
        <v>20</v>
      </c>
      <c r="I16" s="6">
        <f t="shared" si="4"/>
        <v>40</v>
      </c>
      <c r="J16" s="6">
        <f t="shared" si="5"/>
        <v>273.42500000000001</v>
      </c>
      <c r="K16" s="6">
        <f t="shared" si="1"/>
        <v>314.73293668879757</v>
      </c>
      <c r="M16" s="10"/>
    </row>
    <row r="17" spans="1:13" x14ac:dyDescent="0.25">
      <c r="A17" s="11">
        <v>7</v>
      </c>
      <c r="B17" s="8" t="s">
        <v>83</v>
      </c>
      <c r="C17" s="8" t="s">
        <v>84</v>
      </c>
      <c r="D17" s="6">
        <v>106.748</v>
      </c>
      <c r="E17" s="6">
        <f t="shared" si="2"/>
        <v>116.63898601398601</v>
      </c>
      <c r="F17" s="6">
        <v>84.65</v>
      </c>
      <c r="G17" s="6">
        <f t="shared" si="3"/>
        <v>50.673451062556126</v>
      </c>
      <c r="H17" s="6">
        <v>60</v>
      </c>
      <c r="I17" s="6">
        <f t="shared" si="4"/>
        <v>120</v>
      </c>
      <c r="J17" s="6">
        <f t="shared" si="5"/>
        <v>251.39800000000002</v>
      </c>
      <c r="K17" s="6">
        <f t="shared" si="1"/>
        <v>287.31243707654215</v>
      </c>
      <c r="M17" s="10"/>
    </row>
    <row r="18" spans="1:13" x14ac:dyDescent="0.25">
      <c r="A18" s="11">
        <v>8</v>
      </c>
      <c r="B18" s="8" t="s">
        <v>85</v>
      </c>
      <c r="C18" s="8" t="s">
        <v>86</v>
      </c>
      <c r="D18" s="6">
        <v>157.6002</v>
      </c>
      <c r="E18" s="6">
        <f t="shared" si="2"/>
        <v>172.20301573426573</v>
      </c>
      <c r="F18" s="6">
        <v>52.85</v>
      </c>
      <c r="G18" s="6">
        <f t="shared" si="3"/>
        <v>31.637234360969771</v>
      </c>
      <c r="H18" s="6">
        <v>40</v>
      </c>
      <c r="I18" s="6">
        <f t="shared" si="4"/>
        <v>80</v>
      </c>
      <c r="J18" s="6">
        <f t="shared" si="5"/>
        <v>250.4502</v>
      </c>
      <c r="K18" s="6">
        <f t="shared" si="1"/>
        <v>283.84025009523549</v>
      </c>
      <c r="M18" s="10"/>
    </row>
    <row r="19" spans="1:13" x14ac:dyDescent="0.25">
      <c r="A19" s="11">
        <v>9</v>
      </c>
      <c r="B19" s="8" t="s">
        <v>72</v>
      </c>
      <c r="C19" s="8" t="s">
        <v>73</v>
      </c>
      <c r="D19" s="6">
        <v>151.876</v>
      </c>
      <c r="E19" s="6">
        <f t="shared" si="2"/>
        <v>165.94842657342656</v>
      </c>
      <c r="F19" s="6">
        <v>153.44999999999999</v>
      </c>
      <c r="G19" s="6">
        <f t="shared" si="3"/>
        <v>91.858724932654894</v>
      </c>
      <c r="H19" s="6">
        <v>60</v>
      </c>
      <c r="I19" s="6">
        <f t="shared" si="4"/>
        <v>120</v>
      </c>
      <c r="J19" s="6">
        <f t="shared" si="5"/>
        <v>365.32600000000002</v>
      </c>
      <c r="K19" s="6">
        <f t="shared" si="1"/>
        <v>377.80715150608148</v>
      </c>
      <c r="M19" s="10"/>
    </row>
    <row r="20" spans="1:13" x14ac:dyDescent="0.25">
      <c r="A20" s="11">
        <v>10</v>
      </c>
      <c r="B20" s="8" t="s">
        <v>87</v>
      </c>
      <c r="C20" s="8" t="s">
        <v>88</v>
      </c>
      <c r="D20" s="6">
        <v>63.22</v>
      </c>
      <c r="E20" s="6">
        <f t="shared" si="2"/>
        <v>69.0777972027972</v>
      </c>
      <c r="F20" s="6">
        <v>0</v>
      </c>
      <c r="G20" s="6">
        <f t="shared" si="3"/>
        <v>0</v>
      </c>
      <c r="H20" s="6">
        <v>20</v>
      </c>
      <c r="I20" s="6">
        <f t="shared" si="4"/>
        <v>40</v>
      </c>
      <c r="J20" s="6">
        <f t="shared" si="5"/>
        <v>83.22</v>
      </c>
      <c r="K20" s="6">
        <f t="shared" si="1"/>
        <v>109.0777972027972</v>
      </c>
      <c r="M20" s="10"/>
    </row>
    <row r="21" spans="1:13" x14ac:dyDescent="0.25">
      <c r="A21" s="11">
        <v>11</v>
      </c>
      <c r="B21" s="8" t="s">
        <v>89</v>
      </c>
      <c r="C21" s="8" t="s">
        <v>90</v>
      </c>
      <c r="D21" s="6">
        <v>52.55</v>
      </c>
      <c r="E21" s="6">
        <f t="shared" si="2"/>
        <v>57.419143356643353</v>
      </c>
      <c r="F21" s="6">
        <v>6.4</v>
      </c>
      <c r="G21" s="6">
        <f t="shared" si="3"/>
        <v>3.8311882669859325</v>
      </c>
      <c r="H21" s="6">
        <v>20</v>
      </c>
      <c r="I21" s="6">
        <f t="shared" si="4"/>
        <v>40</v>
      </c>
      <c r="J21" s="6">
        <f t="shared" si="5"/>
        <v>78.949999999999989</v>
      </c>
      <c r="K21" s="6">
        <f t="shared" si="1"/>
        <v>101.25033162362928</v>
      </c>
      <c r="M21" s="10"/>
    </row>
    <row r="22" spans="1:13" x14ac:dyDescent="0.25">
      <c r="A22" s="11">
        <v>12</v>
      </c>
      <c r="B22" s="8" t="s">
        <v>98</v>
      </c>
      <c r="C22" s="8" t="s">
        <v>99</v>
      </c>
      <c r="D22" s="6">
        <v>219.03299999999999</v>
      </c>
      <c r="E22" s="6">
        <f t="shared" si="2"/>
        <v>239.32801573426573</v>
      </c>
      <c r="F22" s="6">
        <v>25</v>
      </c>
      <c r="G22" s="6">
        <f t="shared" si="3"/>
        <v>14.965579167913798</v>
      </c>
      <c r="H22" s="6">
        <v>30</v>
      </c>
      <c r="I22" s="6">
        <f t="shared" si="4"/>
        <v>60</v>
      </c>
      <c r="J22" s="6">
        <f t="shared" si="5"/>
        <v>274.03300000000002</v>
      </c>
      <c r="K22" s="6">
        <f t="shared" si="1"/>
        <v>314.29359490217951</v>
      </c>
      <c r="M22" s="10"/>
    </row>
    <row r="23" spans="1:13" x14ac:dyDescent="0.25">
      <c r="A23" s="11">
        <v>13</v>
      </c>
      <c r="B23" s="8" t="s">
        <v>100</v>
      </c>
      <c r="C23" s="8" t="s">
        <v>101</v>
      </c>
      <c r="D23" s="6">
        <v>38.2395</v>
      </c>
      <c r="E23" s="6">
        <f t="shared" si="2"/>
        <v>41.782670454545453</v>
      </c>
      <c r="F23" s="6">
        <v>0</v>
      </c>
      <c r="G23" s="6">
        <f t="shared" si="3"/>
        <v>0</v>
      </c>
      <c r="H23" s="6">
        <v>0</v>
      </c>
      <c r="I23" s="6">
        <f t="shared" si="4"/>
        <v>0</v>
      </c>
      <c r="J23" s="6">
        <f t="shared" si="5"/>
        <v>38.2395</v>
      </c>
      <c r="K23" s="6">
        <f t="shared" si="1"/>
        <v>41.782670454545453</v>
      </c>
      <c r="M23" s="10"/>
    </row>
    <row r="24" spans="1:13" x14ac:dyDescent="0.25">
      <c r="A24" s="11">
        <v>14</v>
      </c>
      <c r="B24" s="8" t="s">
        <v>74</v>
      </c>
      <c r="C24" s="8" t="s">
        <v>75</v>
      </c>
      <c r="D24" s="7">
        <v>232.45</v>
      </c>
      <c r="E24" s="6">
        <f t="shared" si="2"/>
        <v>253.98819930069928</v>
      </c>
      <c r="F24" s="6">
        <v>31.3</v>
      </c>
      <c r="G24" s="6">
        <f t="shared" si="3"/>
        <v>18.736905118228076</v>
      </c>
      <c r="H24" s="6">
        <v>30</v>
      </c>
      <c r="I24" s="6">
        <f t="shared" si="4"/>
        <v>60</v>
      </c>
      <c r="J24" s="6">
        <f t="shared" si="5"/>
        <v>293.75</v>
      </c>
      <c r="K24" s="6">
        <f t="shared" si="1"/>
        <v>332.72510441892734</v>
      </c>
      <c r="M24" s="10"/>
    </row>
    <row r="26" spans="1:13" x14ac:dyDescent="0.25">
      <c r="A26" s="13" t="s">
        <v>112</v>
      </c>
      <c r="B26" s="13"/>
      <c r="C26" s="13"/>
      <c r="D26" s="13"/>
      <c r="E26" s="13"/>
      <c r="F26" s="13"/>
    </row>
    <row r="27" spans="1:13" x14ac:dyDescent="0.25">
      <c r="A27" s="13"/>
      <c r="B27" s="13"/>
      <c r="C27" s="13"/>
      <c r="D27" s="13"/>
      <c r="E27" s="13"/>
      <c r="F27" s="13"/>
    </row>
    <row r="28" spans="1:13" x14ac:dyDescent="0.25">
      <c r="A28" s="13" t="s">
        <v>113</v>
      </c>
      <c r="B28" s="13"/>
      <c r="C28" s="13"/>
      <c r="D28" s="13"/>
      <c r="E28" s="13"/>
      <c r="F28" s="13"/>
    </row>
    <row r="29" spans="1:13" x14ac:dyDescent="0.25">
      <c r="A29" s="13"/>
      <c r="B29" s="13"/>
      <c r="C29" s="13"/>
      <c r="D29" s="13"/>
      <c r="E29" s="13"/>
      <c r="F29" s="13"/>
    </row>
  </sheetData>
  <sheetProtection algorithmName="SHA-512" hashValue="kEa3EcdQJ/fEmdb1pwVfDv6ETtcNLZjSW1neHmNbv/Hy1S4jWUmMfAIozbV3sRqClHpCOJj1ogT4oSGXviXG/Q==" saltValue="SfENNKkFHcuEyqDZH1ZxGA==" spinCount="100000" sheet="1" objects="1" scenarios="1"/>
  <mergeCells count="14">
    <mergeCell ref="A26:F27"/>
    <mergeCell ref="A28:F29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N24"/>
  <sheetViews>
    <sheetView workbookViewId="0">
      <selection activeCell="H27" sqref="H27"/>
    </sheetView>
  </sheetViews>
  <sheetFormatPr defaultRowHeight="15" x14ac:dyDescent="0.25"/>
  <sheetData>
    <row r="1" spans="1:14" x14ac:dyDescent="0.25">
      <c r="D1" t="s">
        <v>55</v>
      </c>
      <c r="E1" s="9">
        <v>500</v>
      </c>
      <c r="G1" s="9">
        <v>300</v>
      </c>
      <c r="I1" s="9">
        <v>200</v>
      </c>
    </row>
    <row r="4" spans="1:14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4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4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4" x14ac:dyDescent="0.25">
      <c r="A7" s="21" t="s">
        <v>105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4" ht="30" x14ac:dyDescent="0.25">
      <c r="A8" s="1" t="s">
        <v>2</v>
      </c>
      <c r="B8" s="24" t="s">
        <v>93</v>
      </c>
      <c r="C8" s="24"/>
      <c r="D8" s="24"/>
      <c r="E8" s="24"/>
      <c r="F8" s="24"/>
      <c r="G8" s="24"/>
      <c r="H8" s="24"/>
      <c r="I8" s="24"/>
      <c r="J8" s="24"/>
      <c r="K8" s="24"/>
    </row>
    <row r="9" spans="1:14" ht="42.75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4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4" x14ac:dyDescent="0.25">
      <c r="A11" s="11">
        <v>1</v>
      </c>
      <c r="B11" s="8" t="s">
        <v>58</v>
      </c>
      <c r="C11" s="8" t="s">
        <v>59</v>
      </c>
      <c r="D11" s="7">
        <v>188.62</v>
      </c>
      <c r="E11" s="6">
        <f>+E$1*D11/MAX(D$11:D$27)</f>
        <v>430.57438833417797</v>
      </c>
      <c r="F11" s="6">
        <v>37.200000000000003</v>
      </c>
      <c r="G11" s="6">
        <f>+G$1*F11/MAX(F$11:F$27)</f>
        <v>118.0952380952381</v>
      </c>
      <c r="H11" s="6">
        <v>100</v>
      </c>
      <c r="I11" s="12">
        <f>+I$1*H11/MAX(H$11:H$27)</f>
        <v>200</v>
      </c>
      <c r="J11" s="6">
        <f t="shared" ref="J11:J19" si="0">D11+F11+H11</f>
        <v>325.82</v>
      </c>
      <c r="K11" s="6">
        <f t="shared" ref="K11:K19" si="1">+E11+G11+I11</f>
        <v>748.6696264294161</v>
      </c>
      <c r="M11" s="10"/>
      <c r="N11" s="10"/>
    </row>
    <row r="12" spans="1:14" x14ac:dyDescent="0.25">
      <c r="A12" s="11">
        <v>2</v>
      </c>
      <c r="B12" s="8" t="s">
        <v>81</v>
      </c>
      <c r="C12" s="8" t="s">
        <v>82</v>
      </c>
      <c r="D12" s="6">
        <v>104.877</v>
      </c>
      <c r="E12" s="6">
        <f t="shared" ref="E12:E19" si="2">+E$1*D12/MAX(D$11:D$27)</f>
        <v>239.40913013107615</v>
      </c>
      <c r="F12" s="6">
        <v>66.599999999999994</v>
      </c>
      <c r="G12" s="6">
        <f t="shared" ref="G12:G19" si="3">+G$1*F12/MAX(F$11:F$27)</f>
        <v>211.42857142857142</v>
      </c>
      <c r="H12" s="6">
        <v>30</v>
      </c>
      <c r="I12" s="6">
        <f t="shared" ref="I12:I19" si="4">+I$1*H12/MAX(H$11:H$27)</f>
        <v>60</v>
      </c>
      <c r="J12" s="6">
        <f t="shared" si="0"/>
        <v>201.47699999999998</v>
      </c>
      <c r="K12" s="6">
        <f t="shared" si="1"/>
        <v>510.8377015596476</v>
      </c>
      <c r="M12" s="10"/>
      <c r="N12" s="10"/>
    </row>
    <row r="13" spans="1:14" x14ac:dyDescent="0.25">
      <c r="A13" s="11">
        <v>3</v>
      </c>
      <c r="B13" s="8" t="s">
        <v>85</v>
      </c>
      <c r="C13" s="8" t="s">
        <v>86</v>
      </c>
      <c r="D13" s="6">
        <v>157.6002</v>
      </c>
      <c r="E13" s="6">
        <f t="shared" si="2"/>
        <v>359.76359726616545</v>
      </c>
      <c r="F13" s="6">
        <v>52.85</v>
      </c>
      <c r="G13" s="6">
        <f t="shared" si="3"/>
        <v>167.77777777777777</v>
      </c>
      <c r="H13" s="6">
        <v>40</v>
      </c>
      <c r="I13" s="6">
        <f t="shared" si="4"/>
        <v>80</v>
      </c>
      <c r="J13" s="6">
        <f t="shared" si="0"/>
        <v>250.4502</v>
      </c>
      <c r="K13" s="6">
        <f t="shared" si="1"/>
        <v>607.54137504394316</v>
      </c>
      <c r="M13" s="10"/>
      <c r="N13" s="10"/>
    </row>
    <row r="14" spans="1:14" x14ac:dyDescent="0.25">
      <c r="A14" s="11">
        <v>4</v>
      </c>
      <c r="B14" s="8" t="s">
        <v>29</v>
      </c>
      <c r="C14" s="8" t="s">
        <v>30</v>
      </c>
      <c r="D14" s="6">
        <v>129.77000000000001</v>
      </c>
      <c r="E14" s="6">
        <f t="shared" si="2"/>
        <v>296.2339008277292</v>
      </c>
      <c r="F14" s="6">
        <v>55</v>
      </c>
      <c r="G14" s="6">
        <f t="shared" si="3"/>
        <v>174.60317460317461</v>
      </c>
      <c r="H14" s="6">
        <v>30</v>
      </c>
      <c r="I14" s="6">
        <f t="shared" si="4"/>
        <v>60</v>
      </c>
      <c r="J14" s="6">
        <f t="shared" si="0"/>
        <v>214.77</v>
      </c>
      <c r="K14" s="6">
        <f t="shared" si="1"/>
        <v>530.83707543090384</v>
      </c>
      <c r="M14" s="10"/>
      <c r="N14" s="10"/>
    </row>
    <row r="15" spans="1:14" x14ac:dyDescent="0.25">
      <c r="A15" s="11">
        <v>5</v>
      </c>
      <c r="B15" s="8" t="s">
        <v>87</v>
      </c>
      <c r="C15" s="8" t="s">
        <v>88</v>
      </c>
      <c r="D15" s="6">
        <v>63.22</v>
      </c>
      <c r="E15" s="6">
        <f t="shared" si="2"/>
        <v>144.31615327370761</v>
      </c>
      <c r="F15" s="6">
        <v>0</v>
      </c>
      <c r="G15" s="6">
        <f t="shared" si="3"/>
        <v>0</v>
      </c>
      <c r="H15" s="6">
        <v>20</v>
      </c>
      <c r="I15" s="6">
        <f t="shared" si="4"/>
        <v>40</v>
      </c>
      <c r="J15" s="6">
        <f t="shared" si="0"/>
        <v>83.22</v>
      </c>
      <c r="K15" s="6">
        <f t="shared" si="1"/>
        <v>184.31615327370761</v>
      </c>
      <c r="M15" s="10"/>
      <c r="N15" s="10"/>
    </row>
    <row r="16" spans="1:14" x14ac:dyDescent="0.25">
      <c r="A16" s="11">
        <v>6</v>
      </c>
      <c r="B16" s="8" t="s">
        <v>98</v>
      </c>
      <c r="C16" s="8" t="s">
        <v>99</v>
      </c>
      <c r="D16" s="6">
        <v>219.03299999999999</v>
      </c>
      <c r="E16" s="12">
        <f t="shared" si="2"/>
        <v>500.00000000000006</v>
      </c>
      <c r="F16" s="6">
        <v>25</v>
      </c>
      <c r="G16" s="6">
        <f t="shared" si="3"/>
        <v>79.365079365079367</v>
      </c>
      <c r="H16" s="6">
        <v>30</v>
      </c>
      <c r="I16" s="6">
        <f t="shared" si="4"/>
        <v>60</v>
      </c>
      <c r="J16" s="6">
        <f t="shared" si="0"/>
        <v>274.03300000000002</v>
      </c>
      <c r="K16" s="6">
        <f t="shared" si="1"/>
        <v>639.3650793650794</v>
      </c>
      <c r="M16" s="10"/>
      <c r="N16" s="10"/>
    </row>
    <row r="17" spans="1:14" x14ac:dyDescent="0.25">
      <c r="A17" s="11">
        <v>7</v>
      </c>
      <c r="B17" s="8" t="s">
        <v>37</v>
      </c>
      <c r="C17" s="8" t="s">
        <v>38</v>
      </c>
      <c r="D17" s="6">
        <v>66.531999999999996</v>
      </c>
      <c r="E17" s="6">
        <f t="shared" si="2"/>
        <v>151.87665785520903</v>
      </c>
      <c r="F17" s="6">
        <v>10</v>
      </c>
      <c r="G17" s="6">
        <f t="shared" si="3"/>
        <v>31.746031746031747</v>
      </c>
      <c r="H17" s="6">
        <v>0</v>
      </c>
      <c r="I17" s="6">
        <f t="shared" si="4"/>
        <v>0</v>
      </c>
      <c r="J17" s="6">
        <f t="shared" ref="J17" si="5">D17+F17+H17</f>
        <v>76.531999999999996</v>
      </c>
      <c r="K17" s="6">
        <f t="shared" si="1"/>
        <v>183.62268960124078</v>
      </c>
      <c r="M17" s="10"/>
      <c r="N17" s="10"/>
    </row>
    <row r="18" spans="1:14" x14ac:dyDescent="0.25">
      <c r="A18" s="11">
        <v>8</v>
      </c>
      <c r="B18" s="8" t="s">
        <v>100</v>
      </c>
      <c r="C18" s="8" t="s">
        <v>101</v>
      </c>
      <c r="D18" s="6">
        <v>38.2395</v>
      </c>
      <c r="E18" s="6">
        <f t="shared" si="2"/>
        <v>87.291640985604914</v>
      </c>
      <c r="F18" s="6">
        <v>0</v>
      </c>
      <c r="G18" s="6">
        <f t="shared" si="3"/>
        <v>0</v>
      </c>
      <c r="H18" s="6">
        <v>0</v>
      </c>
      <c r="I18" s="6">
        <f t="shared" si="4"/>
        <v>0</v>
      </c>
      <c r="J18" s="6">
        <f t="shared" si="0"/>
        <v>38.2395</v>
      </c>
      <c r="K18" s="6">
        <f t="shared" si="1"/>
        <v>87.291640985604914</v>
      </c>
      <c r="M18" s="10"/>
      <c r="N18" s="10"/>
    </row>
    <row r="19" spans="1:14" x14ac:dyDescent="0.25">
      <c r="A19" s="11">
        <v>9</v>
      </c>
      <c r="B19" s="8" t="s">
        <v>106</v>
      </c>
      <c r="C19" s="8" t="s">
        <v>107</v>
      </c>
      <c r="D19" s="6">
        <v>30.89</v>
      </c>
      <c r="E19" s="6">
        <f t="shared" si="2"/>
        <v>70.514488684353509</v>
      </c>
      <c r="F19" s="6">
        <v>94.5</v>
      </c>
      <c r="G19" s="12">
        <f t="shared" si="3"/>
        <v>300</v>
      </c>
      <c r="H19" s="6">
        <v>0</v>
      </c>
      <c r="I19" s="6">
        <f t="shared" si="4"/>
        <v>0</v>
      </c>
      <c r="J19" s="6">
        <f t="shared" si="0"/>
        <v>125.39</v>
      </c>
      <c r="K19" s="6">
        <f t="shared" si="1"/>
        <v>370.51448868435352</v>
      </c>
      <c r="M19" s="10"/>
      <c r="N19" s="10"/>
    </row>
    <row r="21" spans="1:14" x14ac:dyDescent="0.25">
      <c r="A21" s="13" t="s">
        <v>112</v>
      </c>
      <c r="B21" s="13"/>
      <c r="C21" s="13"/>
      <c r="D21" s="13"/>
      <c r="E21" s="13"/>
      <c r="F21" s="13"/>
    </row>
    <row r="22" spans="1:14" x14ac:dyDescent="0.25">
      <c r="A22" s="13"/>
      <c r="B22" s="13"/>
      <c r="C22" s="13"/>
      <c r="D22" s="13"/>
      <c r="E22" s="13"/>
      <c r="F22" s="13"/>
    </row>
    <row r="23" spans="1:14" x14ac:dyDescent="0.25">
      <c r="A23" s="13" t="s">
        <v>113</v>
      </c>
      <c r="B23" s="13"/>
      <c r="C23" s="13"/>
      <c r="D23" s="13"/>
      <c r="E23" s="13"/>
      <c r="F23" s="13"/>
    </row>
    <row r="24" spans="1:14" x14ac:dyDescent="0.25">
      <c r="A24" s="13"/>
      <c r="B24" s="13"/>
      <c r="C24" s="13"/>
      <c r="D24" s="13"/>
      <c r="E24" s="13"/>
      <c r="F24" s="13"/>
    </row>
  </sheetData>
  <sheetProtection algorithmName="SHA-512" hashValue="H21XrXk8VzkhQh/+Z15YsB4fTNw1vjp4OheEWSFtNU9V5T9v/sH7InD+QcRMtVQgGnvQbOY43+hiKW381Mnhcg==" saltValue="jvxasuE93t6gOuaFCwVpeQ==" spinCount="100000" sheet="1" objects="1" scenarios="1"/>
  <mergeCells count="14">
    <mergeCell ref="A21:F22"/>
    <mergeCell ref="A23:F24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M34"/>
  <sheetViews>
    <sheetView topLeftCell="A7" workbookViewId="0">
      <selection activeCell="H27" sqref="H27"/>
    </sheetView>
  </sheetViews>
  <sheetFormatPr defaultRowHeight="15" x14ac:dyDescent="0.25"/>
  <sheetData>
    <row r="1" spans="1:13" x14ac:dyDescent="0.25">
      <c r="D1" t="s">
        <v>55</v>
      </c>
      <c r="E1" s="9">
        <v>500</v>
      </c>
      <c r="G1" s="9">
        <v>300</v>
      </c>
      <c r="I1" s="9">
        <v>200</v>
      </c>
    </row>
    <row r="4" spans="1:13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3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3" x14ac:dyDescent="0.25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3" x14ac:dyDescent="0.25">
      <c r="A7" s="21" t="s">
        <v>108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3" ht="30" x14ac:dyDescent="0.25">
      <c r="A8" s="1" t="s">
        <v>2</v>
      </c>
      <c r="B8" s="24" t="s">
        <v>93</v>
      </c>
      <c r="C8" s="24"/>
      <c r="D8" s="24"/>
      <c r="E8" s="24"/>
      <c r="F8" s="24"/>
      <c r="G8" s="24"/>
      <c r="H8" s="24"/>
      <c r="I8" s="24"/>
      <c r="J8" s="24"/>
      <c r="K8" s="24"/>
    </row>
    <row r="9" spans="1:13" ht="48.75" customHeight="1" x14ac:dyDescent="0.25">
      <c r="A9" s="25" t="s">
        <v>4</v>
      </c>
      <c r="B9" s="27" t="s">
        <v>5</v>
      </c>
      <c r="C9" s="25" t="s">
        <v>6</v>
      </c>
      <c r="D9" s="30" t="s">
        <v>7</v>
      </c>
      <c r="E9" s="30"/>
      <c r="F9" s="31" t="s">
        <v>8</v>
      </c>
      <c r="G9" s="31"/>
      <c r="H9" s="14" t="s">
        <v>9</v>
      </c>
      <c r="I9" s="15"/>
      <c r="J9" s="16" t="s">
        <v>10</v>
      </c>
      <c r="K9" s="17"/>
    </row>
    <row r="10" spans="1:13" ht="24" x14ac:dyDescent="0.25">
      <c r="A10" s="26"/>
      <c r="B10" s="28"/>
      <c r="C10" s="29"/>
      <c r="D10" s="2" t="s">
        <v>11</v>
      </c>
      <c r="E10" s="3" t="s">
        <v>12</v>
      </c>
      <c r="F10" s="2" t="s">
        <v>11</v>
      </c>
      <c r="G10" s="3" t="s">
        <v>12</v>
      </c>
      <c r="H10" s="2" t="s">
        <v>11</v>
      </c>
      <c r="I10" s="3" t="s">
        <v>12</v>
      </c>
      <c r="J10" s="4" t="s">
        <v>11</v>
      </c>
      <c r="K10" s="4" t="s">
        <v>12</v>
      </c>
    </row>
    <row r="11" spans="1:13" x14ac:dyDescent="0.25">
      <c r="A11" s="11">
        <v>1</v>
      </c>
      <c r="B11" s="8" t="s">
        <v>79</v>
      </c>
      <c r="C11" s="8" t="s">
        <v>80</v>
      </c>
      <c r="D11" s="7">
        <v>10</v>
      </c>
      <c r="E11" s="6">
        <f>+E$1*D11/MAX(D$11:D$39)</f>
        <v>10.926573426573427</v>
      </c>
      <c r="F11" s="6">
        <v>38.4</v>
      </c>
      <c r="G11" s="6">
        <f>+G$1*F11/MAX(F$11:F$39)</f>
        <v>22.987129601915594</v>
      </c>
      <c r="H11" s="6">
        <v>0</v>
      </c>
      <c r="I11" s="6">
        <f>+I$1*H11/MAX(H$11:H$39)</f>
        <v>0</v>
      </c>
      <c r="J11" s="6">
        <f t="shared" ref="J11:J13" si="0">D11+F11+H11</f>
        <v>48.4</v>
      </c>
      <c r="K11" s="6">
        <f>+E11+G11+I11</f>
        <v>33.913703028489024</v>
      </c>
      <c r="M11" s="10"/>
    </row>
    <row r="12" spans="1:13" x14ac:dyDescent="0.25">
      <c r="A12" s="11">
        <v>2</v>
      </c>
      <c r="B12" s="8" t="s">
        <v>68</v>
      </c>
      <c r="C12" s="8" t="s">
        <v>69</v>
      </c>
      <c r="D12" s="7">
        <v>457.6</v>
      </c>
      <c r="E12" s="12">
        <f t="shared" ref="E12:E29" si="1">+E$1*D12/MAX(D$11:D$39)</f>
        <v>500</v>
      </c>
      <c r="F12" s="6">
        <v>33.299999999999997</v>
      </c>
      <c r="G12" s="6">
        <f t="shared" ref="G12:G29" si="2">+G$1*F12/MAX(F$11:F$39)</f>
        <v>19.93415145166118</v>
      </c>
      <c r="H12" s="6">
        <v>30</v>
      </c>
      <c r="I12" s="6">
        <f t="shared" ref="I12:I29" si="3">+I$1*H12/MAX(H$11:H$39)</f>
        <v>60</v>
      </c>
      <c r="J12" s="6">
        <f t="shared" si="0"/>
        <v>520.90000000000009</v>
      </c>
      <c r="K12" s="6">
        <f t="shared" ref="K12:K29" si="4">+E12+G12+I12</f>
        <v>579.93415145166114</v>
      </c>
      <c r="M12" s="10"/>
    </row>
    <row r="13" spans="1:13" x14ac:dyDescent="0.25">
      <c r="A13" s="11">
        <v>3</v>
      </c>
      <c r="B13" s="8" t="s">
        <v>56</v>
      </c>
      <c r="C13" s="8" t="s">
        <v>57</v>
      </c>
      <c r="D13" s="7">
        <v>137.05000000000001</v>
      </c>
      <c r="E13" s="6">
        <f t="shared" si="1"/>
        <v>149.7486888111888</v>
      </c>
      <c r="F13" s="6">
        <v>290</v>
      </c>
      <c r="G13" s="6">
        <f t="shared" si="2"/>
        <v>173.60071834780007</v>
      </c>
      <c r="H13" s="6">
        <v>0</v>
      </c>
      <c r="I13" s="6">
        <f t="shared" si="3"/>
        <v>0</v>
      </c>
      <c r="J13" s="6">
        <f t="shared" si="0"/>
        <v>427.05</v>
      </c>
      <c r="K13" s="6">
        <f t="shared" si="4"/>
        <v>323.34940715898887</v>
      </c>
      <c r="M13" s="10"/>
    </row>
    <row r="14" spans="1:13" x14ac:dyDescent="0.25">
      <c r="A14" s="11">
        <v>4</v>
      </c>
      <c r="B14" s="8" t="s">
        <v>58</v>
      </c>
      <c r="C14" s="8" t="s">
        <v>59</v>
      </c>
      <c r="D14" s="7">
        <v>188.62</v>
      </c>
      <c r="E14" s="6">
        <f t="shared" si="1"/>
        <v>206.09702797202797</v>
      </c>
      <c r="F14" s="6">
        <v>37.200000000000003</v>
      </c>
      <c r="G14" s="6">
        <f t="shared" si="2"/>
        <v>22.268781801855734</v>
      </c>
      <c r="H14" s="6">
        <v>100</v>
      </c>
      <c r="I14" s="12">
        <f t="shared" si="3"/>
        <v>200</v>
      </c>
      <c r="J14" s="6">
        <f t="shared" ref="J14:J29" si="5">D14+F14+H14</f>
        <v>325.82</v>
      </c>
      <c r="K14" s="6">
        <f t="shared" si="4"/>
        <v>428.36580977388371</v>
      </c>
      <c r="M14" s="10"/>
    </row>
    <row r="15" spans="1:13" x14ac:dyDescent="0.25">
      <c r="A15" s="11">
        <v>5</v>
      </c>
      <c r="B15" s="8" t="s">
        <v>81</v>
      </c>
      <c r="C15" s="8" t="s">
        <v>82</v>
      </c>
      <c r="D15" s="6">
        <v>104.877</v>
      </c>
      <c r="E15" s="6">
        <f t="shared" si="1"/>
        <v>114.59462412587412</v>
      </c>
      <c r="F15" s="6">
        <v>66.599999999999994</v>
      </c>
      <c r="G15" s="6">
        <f t="shared" si="2"/>
        <v>39.868302903322359</v>
      </c>
      <c r="H15" s="6">
        <v>30</v>
      </c>
      <c r="I15" s="6">
        <f t="shared" si="3"/>
        <v>60</v>
      </c>
      <c r="J15" s="6">
        <f t="shared" si="5"/>
        <v>201.47699999999998</v>
      </c>
      <c r="K15" s="6">
        <f t="shared" si="4"/>
        <v>214.46292702919646</v>
      </c>
      <c r="M15" s="10"/>
    </row>
    <row r="16" spans="1:13" x14ac:dyDescent="0.25">
      <c r="A16" s="11">
        <v>6</v>
      </c>
      <c r="B16" s="8" t="s">
        <v>94</v>
      </c>
      <c r="C16" s="8" t="s">
        <v>95</v>
      </c>
      <c r="D16" s="6">
        <v>127.617</v>
      </c>
      <c r="E16" s="6">
        <f t="shared" si="1"/>
        <v>139.44165209790208</v>
      </c>
      <c r="F16" s="6">
        <v>501.15</v>
      </c>
      <c r="G16" s="12">
        <f t="shared" si="2"/>
        <v>300</v>
      </c>
      <c r="H16" s="6">
        <v>0</v>
      </c>
      <c r="I16" s="6">
        <f t="shared" si="3"/>
        <v>0</v>
      </c>
      <c r="J16" s="6">
        <f t="shared" si="5"/>
        <v>628.76699999999994</v>
      </c>
      <c r="K16" s="6">
        <f t="shared" si="4"/>
        <v>439.44165209790208</v>
      </c>
      <c r="M16" s="10"/>
    </row>
    <row r="17" spans="1:13" x14ac:dyDescent="0.25">
      <c r="A17" s="11">
        <v>7</v>
      </c>
      <c r="B17" s="8" t="s">
        <v>103</v>
      </c>
      <c r="C17" s="8" t="s">
        <v>104</v>
      </c>
      <c r="D17" s="6">
        <v>249.02500000000001</v>
      </c>
      <c r="E17" s="6">
        <f t="shared" si="1"/>
        <v>272.09899475524475</v>
      </c>
      <c r="F17" s="6">
        <v>4.4000000000000004</v>
      </c>
      <c r="G17" s="6">
        <f t="shared" si="2"/>
        <v>2.6339419335528285</v>
      </c>
      <c r="H17" s="6">
        <v>20</v>
      </c>
      <c r="I17" s="6">
        <f t="shared" si="3"/>
        <v>40</v>
      </c>
      <c r="J17" s="6">
        <f t="shared" si="5"/>
        <v>273.42500000000001</v>
      </c>
      <c r="K17" s="6">
        <f t="shared" si="4"/>
        <v>314.73293668879757</v>
      </c>
      <c r="M17" s="10"/>
    </row>
    <row r="18" spans="1:13" x14ac:dyDescent="0.25">
      <c r="A18" s="11">
        <v>8</v>
      </c>
      <c r="B18" s="8" t="s">
        <v>83</v>
      </c>
      <c r="C18" s="8" t="s">
        <v>84</v>
      </c>
      <c r="D18" s="6">
        <v>106.748</v>
      </c>
      <c r="E18" s="6">
        <f t="shared" si="1"/>
        <v>116.63898601398601</v>
      </c>
      <c r="F18" s="6">
        <v>84.65</v>
      </c>
      <c r="G18" s="6">
        <f t="shared" si="2"/>
        <v>50.673451062556126</v>
      </c>
      <c r="H18" s="6">
        <v>60</v>
      </c>
      <c r="I18" s="6">
        <f t="shared" si="3"/>
        <v>120</v>
      </c>
      <c r="J18" s="6">
        <f t="shared" si="5"/>
        <v>251.39800000000002</v>
      </c>
      <c r="K18" s="6">
        <f t="shared" si="4"/>
        <v>287.31243707654215</v>
      </c>
      <c r="M18" s="10"/>
    </row>
    <row r="19" spans="1:13" x14ac:dyDescent="0.25">
      <c r="A19" s="11">
        <v>9</v>
      </c>
      <c r="B19" s="8" t="s">
        <v>72</v>
      </c>
      <c r="C19" s="8" t="s">
        <v>73</v>
      </c>
      <c r="D19" s="6">
        <v>151.876</v>
      </c>
      <c r="E19" s="6">
        <f t="shared" si="1"/>
        <v>165.94842657342656</v>
      </c>
      <c r="F19" s="6">
        <v>153.44999999999999</v>
      </c>
      <c r="G19" s="6">
        <f t="shared" si="2"/>
        <v>91.858724932654894</v>
      </c>
      <c r="H19" s="6">
        <v>60</v>
      </c>
      <c r="I19" s="6">
        <f t="shared" si="3"/>
        <v>120</v>
      </c>
      <c r="J19" s="6">
        <f t="shared" si="5"/>
        <v>365.32600000000002</v>
      </c>
      <c r="K19" s="6">
        <f t="shared" si="4"/>
        <v>377.80715150608148</v>
      </c>
      <c r="M19" s="10"/>
    </row>
    <row r="20" spans="1:13" x14ac:dyDescent="0.25">
      <c r="A20" s="11">
        <v>10</v>
      </c>
      <c r="B20" s="8" t="s">
        <v>87</v>
      </c>
      <c r="C20" s="8" t="s">
        <v>88</v>
      </c>
      <c r="D20" s="6">
        <v>63.22</v>
      </c>
      <c r="E20" s="6">
        <f t="shared" si="1"/>
        <v>69.0777972027972</v>
      </c>
      <c r="F20" s="6">
        <v>0</v>
      </c>
      <c r="G20" s="6">
        <f t="shared" si="2"/>
        <v>0</v>
      </c>
      <c r="H20" s="6">
        <v>20</v>
      </c>
      <c r="I20" s="6">
        <f t="shared" si="3"/>
        <v>40</v>
      </c>
      <c r="J20" s="6">
        <f t="shared" si="5"/>
        <v>83.22</v>
      </c>
      <c r="K20" s="6">
        <f t="shared" si="4"/>
        <v>109.0777972027972</v>
      </c>
      <c r="M20" s="10"/>
    </row>
    <row r="21" spans="1:13" x14ac:dyDescent="0.25">
      <c r="A21" s="11">
        <v>11</v>
      </c>
      <c r="B21" s="8" t="s">
        <v>31</v>
      </c>
      <c r="C21" s="8" t="s">
        <v>32</v>
      </c>
      <c r="D21" s="6">
        <v>132.61000000000001</v>
      </c>
      <c r="E21" s="6">
        <f t="shared" si="1"/>
        <v>144.89729020979021</v>
      </c>
      <c r="F21" s="6">
        <v>0</v>
      </c>
      <c r="G21" s="6">
        <f t="shared" si="2"/>
        <v>0</v>
      </c>
      <c r="H21" s="6">
        <v>30</v>
      </c>
      <c r="I21" s="6">
        <f t="shared" si="3"/>
        <v>60</v>
      </c>
      <c r="J21" s="6">
        <f t="shared" si="5"/>
        <v>162.61000000000001</v>
      </c>
      <c r="K21" s="6">
        <f t="shared" si="4"/>
        <v>204.89729020979021</v>
      </c>
      <c r="M21" s="10"/>
    </row>
    <row r="22" spans="1:13" x14ac:dyDescent="0.25">
      <c r="A22" s="11">
        <v>12</v>
      </c>
      <c r="B22" s="8" t="s">
        <v>89</v>
      </c>
      <c r="C22" s="8" t="s">
        <v>90</v>
      </c>
      <c r="D22" s="6">
        <v>52.55</v>
      </c>
      <c r="E22" s="6">
        <f t="shared" si="1"/>
        <v>57.419143356643353</v>
      </c>
      <c r="F22" s="6">
        <v>6.4</v>
      </c>
      <c r="G22" s="6">
        <f t="shared" si="2"/>
        <v>3.8311882669859325</v>
      </c>
      <c r="H22" s="6">
        <v>20</v>
      </c>
      <c r="I22" s="6">
        <f t="shared" si="3"/>
        <v>40</v>
      </c>
      <c r="J22" s="6">
        <f t="shared" si="5"/>
        <v>78.949999999999989</v>
      </c>
      <c r="K22" s="6">
        <f t="shared" si="4"/>
        <v>101.25033162362928</v>
      </c>
      <c r="M22" s="10"/>
    </row>
    <row r="23" spans="1:13" x14ac:dyDescent="0.25">
      <c r="A23" s="11">
        <v>13</v>
      </c>
      <c r="B23" s="8" t="s">
        <v>96</v>
      </c>
      <c r="C23" s="8" t="s">
        <v>97</v>
      </c>
      <c r="D23" s="6">
        <v>184.08869999999999</v>
      </c>
      <c r="E23" s="6">
        <f t="shared" si="1"/>
        <v>201.14586975524472</v>
      </c>
      <c r="F23" s="6">
        <v>62.5</v>
      </c>
      <c r="G23" s="6">
        <f t="shared" si="2"/>
        <v>37.413947919784498</v>
      </c>
      <c r="H23" s="6">
        <v>100</v>
      </c>
      <c r="I23" s="12">
        <f t="shared" si="3"/>
        <v>200</v>
      </c>
      <c r="J23" s="6">
        <f t="shared" si="5"/>
        <v>346.58870000000002</v>
      </c>
      <c r="K23" s="6">
        <f t="shared" si="4"/>
        <v>438.55981767502919</v>
      </c>
      <c r="M23" s="10"/>
    </row>
    <row r="24" spans="1:13" x14ac:dyDescent="0.25">
      <c r="A24" s="11">
        <v>14</v>
      </c>
      <c r="B24" s="8" t="s">
        <v>98</v>
      </c>
      <c r="C24" s="8" t="s">
        <v>99</v>
      </c>
      <c r="D24" s="6">
        <v>219.03299999999999</v>
      </c>
      <c r="E24" s="6">
        <f t="shared" si="1"/>
        <v>239.32801573426573</v>
      </c>
      <c r="F24" s="6">
        <v>25</v>
      </c>
      <c r="G24" s="6">
        <f t="shared" si="2"/>
        <v>14.965579167913798</v>
      </c>
      <c r="H24" s="6">
        <v>30</v>
      </c>
      <c r="I24" s="6">
        <f t="shared" si="3"/>
        <v>60</v>
      </c>
      <c r="J24" s="6">
        <f t="shared" si="5"/>
        <v>274.03300000000002</v>
      </c>
      <c r="K24" s="6">
        <f t="shared" si="4"/>
        <v>314.29359490217951</v>
      </c>
      <c r="M24" s="10"/>
    </row>
    <row r="25" spans="1:13" x14ac:dyDescent="0.25">
      <c r="A25" s="11">
        <v>15</v>
      </c>
      <c r="B25" s="8" t="s">
        <v>62</v>
      </c>
      <c r="C25" s="8" t="s">
        <v>63</v>
      </c>
      <c r="D25" s="7">
        <v>102.6</v>
      </c>
      <c r="E25" s="6">
        <f t="shared" si="1"/>
        <v>112.10664335664335</v>
      </c>
      <c r="F25" s="6">
        <v>32.75</v>
      </c>
      <c r="G25" s="6">
        <f t="shared" si="2"/>
        <v>19.604908709967077</v>
      </c>
      <c r="H25" s="6">
        <v>0</v>
      </c>
      <c r="I25" s="6">
        <f t="shared" si="3"/>
        <v>0</v>
      </c>
      <c r="J25" s="6">
        <f t="shared" si="5"/>
        <v>135.35</v>
      </c>
      <c r="K25" s="6">
        <f t="shared" si="4"/>
        <v>131.71155206661041</v>
      </c>
      <c r="M25" s="10"/>
    </row>
    <row r="26" spans="1:13" x14ac:dyDescent="0.25">
      <c r="A26" s="11">
        <v>16</v>
      </c>
      <c r="B26" s="8" t="s">
        <v>64</v>
      </c>
      <c r="C26" s="8" t="s">
        <v>65</v>
      </c>
      <c r="D26" s="7">
        <v>203.8</v>
      </c>
      <c r="E26" s="6">
        <f t="shared" si="1"/>
        <v>222.68356643356643</v>
      </c>
      <c r="F26" s="6">
        <v>80.8</v>
      </c>
      <c r="G26" s="6">
        <f t="shared" si="2"/>
        <v>48.368751870697395</v>
      </c>
      <c r="H26" s="6">
        <v>40</v>
      </c>
      <c r="I26" s="6">
        <f t="shared" si="3"/>
        <v>80</v>
      </c>
      <c r="J26" s="6">
        <f t="shared" si="5"/>
        <v>324.60000000000002</v>
      </c>
      <c r="K26" s="6">
        <f t="shared" si="4"/>
        <v>351.05231830426385</v>
      </c>
      <c r="M26" s="10"/>
    </row>
    <row r="27" spans="1:13" x14ac:dyDescent="0.25">
      <c r="A27" s="11">
        <v>17</v>
      </c>
      <c r="B27" s="8" t="s">
        <v>74</v>
      </c>
      <c r="C27" s="8" t="s">
        <v>75</v>
      </c>
      <c r="D27" s="7">
        <v>232.45</v>
      </c>
      <c r="E27" s="6">
        <f t="shared" si="1"/>
        <v>253.98819930069928</v>
      </c>
      <c r="F27" s="6">
        <v>31.3</v>
      </c>
      <c r="G27" s="6">
        <f t="shared" si="2"/>
        <v>18.736905118228076</v>
      </c>
      <c r="H27" s="6">
        <v>30</v>
      </c>
      <c r="I27" s="6">
        <f t="shared" si="3"/>
        <v>60</v>
      </c>
      <c r="J27" s="6">
        <f t="shared" si="5"/>
        <v>293.75</v>
      </c>
      <c r="K27" s="6">
        <f t="shared" si="4"/>
        <v>332.72510441892734</v>
      </c>
      <c r="M27" s="10"/>
    </row>
    <row r="28" spans="1:13" x14ac:dyDescent="0.25">
      <c r="A28" s="11">
        <v>18</v>
      </c>
      <c r="B28" s="8" t="s">
        <v>106</v>
      </c>
      <c r="C28" s="8" t="s">
        <v>107</v>
      </c>
      <c r="D28" s="6">
        <v>30.89</v>
      </c>
      <c r="E28" s="6">
        <f t="shared" si="1"/>
        <v>33.752185314685313</v>
      </c>
      <c r="F28" s="6">
        <v>94.5</v>
      </c>
      <c r="G28" s="6">
        <f t="shared" si="2"/>
        <v>56.569889254714163</v>
      </c>
      <c r="H28" s="6">
        <v>0</v>
      </c>
      <c r="I28" s="6">
        <f t="shared" si="3"/>
        <v>0</v>
      </c>
      <c r="J28" s="6">
        <f t="shared" si="5"/>
        <v>125.39</v>
      </c>
      <c r="K28" s="6">
        <f t="shared" si="4"/>
        <v>90.322074569399476</v>
      </c>
      <c r="M28" s="10"/>
    </row>
    <row r="29" spans="1:13" x14ac:dyDescent="0.25">
      <c r="A29" s="11">
        <v>19</v>
      </c>
      <c r="B29" s="8" t="s">
        <v>76</v>
      </c>
      <c r="C29" s="8" t="s">
        <v>77</v>
      </c>
      <c r="D29" s="6">
        <v>62.204999999999998</v>
      </c>
      <c r="E29" s="6">
        <f t="shared" si="1"/>
        <v>67.96875</v>
      </c>
      <c r="F29" s="6">
        <v>105.85</v>
      </c>
      <c r="G29" s="6">
        <f t="shared" si="2"/>
        <v>63.364262196947024</v>
      </c>
      <c r="H29" s="6">
        <v>0</v>
      </c>
      <c r="I29" s="6">
        <f t="shared" si="3"/>
        <v>0</v>
      </c>
      <c r="J29" s="6">
        <f t="shared" si="5"/>
        <v>168.05500000000001</v>
      </c>
      <c r="K29" s="6">
        <f t="shared" si="4"/>
        <v>131.33301219694704</v>
      </c>
      <c r="M29" s="10"/>
    </row>
    <row r="31" spans="1:13" x14ac:dyDescent="0.25">
      <c r="A31" s="13" t="s">
        <v>112</v>
      </c>
      <c r="B31" s="13"/>
      <c r="C31" s="13"/>
      <c r="D31" s="13"/>
      <c r="E31" s="13"/>
      <c r="F31" s="13"/>
    </row>
    <row r="32" spans="1:13" x14ac:dyDescent="0.25">
      <c r="A32" s="13"/>
      <c r="B32" s="13"/>
      <c r="C32" s="13"/>
      <c r="D32" s="13"/>
      <c r="E32" s="13"/>
      <c r="F32" s="13"/>
    </row>
    <row r="33" spans="1:6" x14ac:dyDescent="0.25">
      <c r="A33" s="13" t="s">
        <v>113</v>
      </c>
      <c r="B33" s="13"/>
      <c r="C33" s="13"/>
      <c r="D33" s="13"/>
      <c r="E33" s="13"/>
      <c r="F33" s="13"/>
    </row>
    <row r="34" spans="1:6" x14ac:dyDescent="0.25">
      <c r="A34" s="13"/>
      <c r="B34" s="13"/>
      <c r="C34" s="13"/>
      <c r="D34" s="13"/>
      <c r="E34" s="13"/>
      <c r="F34" s="13"/>
    </row>
  </sheetData>
  <sheetProtection algorithmName="SHA-512" hashValue="gQuHCC0PxGJdzRCuO59ivsU7Wy3nmd5R57Rv6nxR2mxJoahcawqKY/hwj7cTiixrbJ+e5cbFA8Qcxuvk20ALvA==" saltValue="EeAYY80p5fAzVDPndiL1fw==" spinCount="100000" sheet="1" objects="1" scenarios="1"/>
  <mergeCells count="14">
    <mergeCell ref="A31:F32"/>
    <mergeCell ref="A33:F34"/>
    <mergeCell ref="H9:I9"/>
    <mergeCell ref="J9:K9"/>
    <mergeCell ref="A4:K4"/>
    <mergeCell ref="A5:K5"/>
    <mergeCell ref="A6:K6"/>
    <mergeCell ref="A7:K7"/>
    <mergeCell ref="B8:K8"/>
    <mergeCell ref="A9:A10"/>
    <mergeCell ref="B9:B10"/>
    <mergeCell ref="C9:C10"/>
    <mergeCell ref="D9:E9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12</vt:i4>
      </vt:variant>
    </vt:vector>
  </HeadingPairs>
  <TitlesOfParts>
    <vt:vector size="12" baseType="lpstr">
      <vt:lpstr>1.3.1</vt:lpstr>
      <vt:lpstr>1.6.1</vt:lpstr>
      <vt:lpstr>1.51.1</vt:lpstr>
      <vt:lpstr>1.17.1</vt:lpstr>
      <vt:lpstr>1.48.1</vt:lpstr>
      <vt:lpstr>2.91.1</vt:lpstr>
      <vt:lpstr>2.82.1</vt:lpstr>
      <vt:lpstr>2.98.1</vt:lpstr>
      <vt:lpstr>2.93.1</vt:lpstr>
      <vt:lpstr>2.134.1</vt:lpstr>
      <vt:lpstr>2.110.1</vt:lpstr>
      <vt:lpstr>2.142.1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2020-07-02T08:34:28Z</dcterms:modified>
</cp:coreProperties>
</file>