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AD88062E-24D3-43FD-B6EF-8552698CB30B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1.8.1" sheetId="1" r:id="rId1"/>
    <sheet name="2.84.1" sheetId="2" r:id="rId2"/>
    <sheet name="2.102.1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" i="3" l="1"/>
  <c r="I21" i="3"/>
  <c r="I20" i="3"/>
  <c r="I19" i="3"/>
  <c r="I18" i="3"/>
  <c r="I17" i="3"/>
  <c r="I16" i="3"/>
  <c r="I14" i="3"/>
  <c r="I13" i="3"/>
  <c r="I12" i="3"/>
  <c r="I11" i="3"/>
  <c r="I10" i="3"/>
  <c r="I9" i="3"/>
  <c r="I8" i="3"/>
  <c r="G22" i="3"/>
  <c r="G21" i="3"/>
  <c r="G20" i="3"/>
  <c r="G19" i="3"/>
  <c r="K19" i="3" s="1"/>
  <c r="G18" i="3"/>
  <c r="G17" i="3"/>
  <c r="G16" i="3"/>
  <c r="K16" i="3" s="1"/>
  <c r="G14" i="3"/>
  <c r="G13" i="3"/>
  <c r="G12" i="3"/>
  <c r="G11" i="3"/>
  <c r="G10" i="3"/>
  <c r="K10" i="3" s="1"/>
  <c r="G9" i="3"/>
  <c r="G8" i="3"/>
  <c r="E22" i="3"/>
  <c r="K22" i="3" s="1"/>
  <c r="E21" i="3"/>
  <c r="K21" i="3" s="1"/>
  <c r="E20" i="3"/>
  <c r="E18" i="3"/>
  <c r="E17" i="3"/>
  <c r="K17" i="3" s="1"/>
  <c r="E16" i="3"/>
  <c r="E15" i="3"/>
  <c r="K15" i="3" s="1"/>
  <c r="E14" i="3"/>
  <c r="K14" i="3" s="1"/>
  <c r="E13" i="3"/>
  <c r="K13" i="3" s="1"/>
  <c r="E12" i="3"/>
  <c r="K12" i="3" s="1"/>
  <c r="E11" i="3"/>
  <c r="E10" i="3"/>
  <c r="E9" i="3"/>
  <c r="K9" i="3" s="1"/>
  <c r="E8" i="3"/>
  <c r="K8" i="3" s="1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8" i="3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9" i="2"/>
  <c r="J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1" i="2"/>
  <c r="I10" i="2"/>
  <c r="I9" i="2"/>
  <c r="I8" i="2"/>
  <c r="G27" i="2"/>
  <c r="G26" i="2"/>
  <c r="G25" i="2"/>
  <c r="G24" i="2"/>
  <c r="G23" i="2"/>
  <c r="G22" i="2"/>
  <c r="G21" i="2"/>
  <c r="G19" i="2"/>
  <c r="G18" i="2"/>
  <c r="G17" i="2"/>
  <c r="G16" i="2"/>
  <c r="G15" i="2"/>
  <c r="G14" i="2"/>
  <c r="G13" i="2"/>
  <c r="G12" i="2"/>
  <c r="G11" i="2"/>
  <c r="G10" i="2"/>
  <c r="G9" i="2"/>
  <c r="G8" i="2"/>
  <c r="E27" i="2"/>
  <c r="E26" i="2"/>
  <c r="K26" i="2" s="1"/>
  <c r="E25" i="2"/>
  <c r="K25" i="2" s="1"/>
  <c r="E23" i="2"/>
  <c r="E22" i="2"/>
  <c r="E21" i="2"/>
  <c r="K21" i="2" s="1"/>
  <c r="E20" i="2"/>
  <c r="E19" i="2"/>
  <c r="K19" i="2" s="1"/>
  <c r="E18" i="2"/>
  <c r="E17" i="2"/>
  <c r="K17" i="2" s="1"/>
  <c r="E16" i="2"/>
  <c r="E15" i="2"/>
  <c r="K15" i="2" s="1"/>
  <c r="E14" i="2"/>
  <c r="E13" i="2"/>
  <c r="K13" i="2" s="1"/>
  <c r="E12" i="2"/>
  <c r="K12" i="2" s="1"/>
  <c r="E11" i="2"/>
  <c r="E10" i="2"/>
  <c r="E9" i="2"/>
  <c r="K9" i="2" s="1"/>
  <c r="E8" i="2"/>
  <c r="K8" i="2" s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0" i="1"/>
  <c r="I9" i="1"/>
  <c r="I8" i="1"/>
  <c r="G28" i="1"/>
  <c r="G27" i="1"/>
  <c r="G26" i="1"/>
  <c r="G25" i="1"/>
  <c r="K25" i="1" s="1"/>
  <c r="G24" i="1"/>
  <c r="G23" i="1"/>
  <c r="G22" i="1"/>
  <c r="G21" i="1"/>
  <c r="G20" i="1"/>
  <c r="G19" i="1"/>
  <c r="G17" i="1"/>
  <c r="G16" i="1"/>
  <c r="G15" i="1"/>
  <c r="G14" i="1"/>
  <c r="G13" i="1"/>
  <c r="G12" i="1"/>
  <c r="G11" i="1"/>
  <c r="G10" i="1"/>
  <c r="G9" i="1"/>
  <c r="G8" i="1"/>
  <c r="E28" i="1"/>
  <c r="K28" i="1" s="1"/>
  <c r="E27" i="1"/>
  <c r="K27" i="1" s="1"/>
  <c r="E26" i="1"/>
  <c r="K26" i="1" s="1"/>
  <c r="E24" i="1"/>
  <c r="K24" i="1" s="1"/>
  <c r="E23" i="1"/>
  <c r="E22" i="1"/>
  <c r="K22" i="1" s="1"/>
  <c r="E21" i="1"/>
  <c r="K21" i="1" s="1"/>
  <c r="E20" i="1"/>
  <c r="K20" i="1" s="1"/>
  <c r="E19" i="1"/>
  <c r="E18" i="1"/>
  <c r="K18" i="1" s="1"/>
  <c r="E17" i="1"/>
  <c r="K17" i="1" s="1"/>
  <c r="E16" i="1"/>
  <c r="K16" i="1" s="1"/>
  <c r="E15" i="1"/>
  <c r="E14" i="1"/>
  <c r="K14" i="1" s="1"/>
  <c r="E13" i="1"/>
  <c r="K13" i="1" s="1"/>
  <c r="E12" i="1"/>
  <c r="K12" i="1" s="1"/>
  <c r="E11" i="1"/>
  <c r="K11" i="1" s="1"/>
  <c r="E10" i="1"/>
  <c r="K10" i="1" s="1"/>
  <c r="E9" i="1"/>
  <c r="K9" i="1" s="1"/>
  <c r="E8" i="1"/>
  <c r="K8" i="1" s="1"/>
  <c r="K15" i="1" l="1"/>
  <c r="K19" i="1"/>
  <c r="K23" i="1"/>
  <c r="K10" i="2"/>
  <c r="K14" i="2"/>
  <c r="K18" i="2"/>
  <c r="K22" i="2"/>
  <c r="K27" i="2"/>
  <c r="K24" i="2"/>
  <c r="K11" i="2"/>
  <c r="K23" i="2"/>
  <c r="K11" i="3"/>
  <c r="K20" i="3"/>
  <c r="K18" i="3"/>
  <c r="K16" i="2"/>
  <c r="K20" i="2"/>
</calcChain>
</file>

<file path=xl/sharedStrings.xml><?xml version="1.0" encoding="utf-8"?>
<sst xmlns="http://schemas.openxmlformats.org/spreadsheetml/2006/main" count="178" uniqueCount="63">
  <si>
    <t>ΒΑΘΜΟΣ: Επιμελητής Β΄(ΘΕΣΗ 1)</t>
  </si>
  <si>
    <t>1η &amp; 2η ΥΠΕ</t>
  </si>
  <si>
    <t>A/A</t>
  </si>
  <si>
    <t>ΑΔΤ</t>
  </si>
  <si>
    <t>ΠΡΟΫΠΗΡΕΣΙΑ</t>
  </si>
  <si>
    <t>ΕΠΙΣΤΗΜΟΝΙΚΟ ΕΡΓΟ</t>
  </si>
  <si>
    <t>ΕΚΠΑΙΔΕΥΤΙΚΗ ΔΡΑΣΤΗΡΙΟΤΗΤΑ ΩΣ ΕΚΠΑΙΔΕΥΟΜΕΝΟΣ</t>
  </si>
  <si>
    <t>ΣΥΝΟΛΙΚΗ ΜΟΡΙΟΔΟΤΗΣΗ</t>
  </si>
  <si>
    <t>ΠΡΙΝ ΤΗΝ ΑΝΑΓΩΓΗ</t>
  </si>
  <si>
    <t>ΜΕΤΑ ΤΗΝ ΑΝΑΓΩΓΗ</t>
  </si>
  <si>
    <t>ΕΙΔΙΚΟΤΗΤΑ:  ΨΥΧΙΑΤΡΙΚΗ  - ΠΡΩΤΟΒΑΘΜΙΑ ΦΡΟΝΤΙΔΑ ΥΓΕΙΑΣ</t>
  </si>
  <si>
    <t>προκήρυξη:   ΑΔΑ : ΨΣΓ8469Η26-9ΘΩ  (Αρ.Πρωτ. 59116/18-12-2018/20-12-2018/27-12-2018- 2η Ορθή Επανάληψη)</t>
  </si>
  <si>
    <t xml:space="preserve">Π.Φ.Υ.:    Κ.Υ. ΚΕΡΑΜΕΙΚΟΥ </t>
  </si>
  <si>
    <t>96/1921</t>
  </si>
  <si>
    <t>ΑΖ242514</t>
  </si>
  <si>
    <t>96/1724</t>
  </si>
  <si>
    <t>ΑΚ779990</t>
  </si>
  <si>
    <t>96/1717</t>
  </si>
  <si>
    <t>ΑΝ214341</t>
  </si>
  <si>
    <t>96/1610</t>
  </si>
  <si>
    <t>ΑΝ078512</t>
  </si>
  <si>
    <t>96/1332</t>
  </si>
  <si>
    <t>Φ046644</t>
  </si>
  <si>
    <t>96/1053</t>
  </si>
  <si>
    <t>ΑΕ710259</t>
  </si>
  <si>
    <t>96/1019</t>
  </si>
  <si>
    <t>ΑΙ512219</t>
  </si>
  <si>
    <t>96/975</t>
  </si>
  <si>
    <t>ΑΕ574489</t>
  </si>
  <si>
    <t>96/941</t>
  </si>
  <si>
    <t>ΑΙ414878</t>
  </si>
  <si>
    <t>96/896</t>
  </si>
  <si>
    <t>ΑΒ805467</t>
  </si>
  <si>
    <t>96/826</t>
  </si>
  <si>
    <t>ΑΚ218549</t>
  </si>
  <si>
    <t>96/814</t>
  </si>
  <si>
    <t>Ν068536</t>
  </si>
  <si>
    <t>96/750</t>
  </si>
  <si>
    <t>ΑΚ482010</t>
  </si>
  <si>
    <t>96/672</t>
  </si>
  <si>
    <t>ΑΕ023991</t>
  </si>
  <si>
    <t>96/642</t>
  </si>
  <si>
    <t>ΑΜ118998</t>
  </si>
  <si>
    <t>96/563</t>
  </si>
  <si>
    <t>ΑΝ266773</t>
  </si>
  <si>
    <t>96/461</t>
  </si>
  <si>
    <t>Ρ624634</t>
  </si>
  <si>
    <t>96/370</t>
  </si>
  <si>
    <t>ΑΕ056716</t>
  </si>
  <si>
    <t>96/209</t>
  </si>
  <si>
    <t>ΑΙ098480</t>
  </si>
  <si>
    <t>96/94</t>
  </si>
  <si>
    <t>ΑΙ127258</t>
  </si>
  <si>
    <t>96/86</t>
  </si>
  <si>
    <t>ΑΜ201558</t>
  </si>
  <si>
    <t>Π.Φ.Υ.:    Κ.Υ. ΑΓΙΩΝ ΑΝΑΡΓΥΡΩΝ</t>
  </si>
  <si>
    <t>προκήρυξη:   ΑΔΑ : Ω2ΟΠ469Η2Ξ-66Α  (Αρ.Πρωτ. ΔΑΑΔ 64112/18-12-2018- 2η Ορθή Επανάληψη)</t>
  </si>
  <si>
    <t>96/1685</t>
  </si>
  <si>
    <t>ΑΙ696925</t>
  </si>
  <si>
    <t>Π.Φ.Υ.:    Κ.Υ. ΠΕΡΑΜΑΤΟΣ</t>
  </si>
  <si>
    <t>ΤΕΛΙΚΟΣ ΠΙΝΑΚΑΣ ΜΟΡΙΟΔΟΤΗΣΗΣ</t>
  </si>
  <si>
    <t>ΑΡ.ΠΡΩΤ. ΗΛ.ΑΙΤΗΣΗΣ</t>
  </si>
  <si>
    <t>Ημερομηνία ανάρτησης:  Τετάρτη 20/05/2020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</si>
</sst>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  <font>
      <b/>
      <sz val="10"/>
      <color indexed="8"/>
      <name val="Calibri"/>
      <family val="2"/>
      <charset val="161"/>
    </font>
    <font>
      <sz val="10"/>
      <color indexed="8"/>
      <name val="Calibri"/>
      <family val="2"/>
      <charset val="161"/>
    </font>
    <font>
      <sz val="9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0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2" fontId="0" fillId="0" borderId="0" xfId="0" applyNumberFormat="1"/>
    <xf numFmtId="0" fontId="5" fillId="0" borderId="5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49" fontId="6" fillId="0" borderId="5" xfId="0" applyNumberFormat="1" applyFont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33"/>
  <sheetViews>
    <sheetView topLeftCell="A7" workbookViewId="0">
      <selection activeCell="A32" sqref="A32:G33"/>
    </sheetView>
  </sheetViews>
  <sheetFormatPr defaultRowHeight="15" x14ac:dyDescent="0.25"/>
  <cols>
    <col min="1" max="1" width="6.140625" customWidth="1"/>
    <col min="2" max="2" width="11.28515625" customWidth="1"/>
    <col min="3" max="3" width="9.85546875" customWidth="1"/>
    <col min="4" max="4" width="12.140625" customWidth="1"/>
    <col min="5" max="5" width="11.28515625" customWidth="1"/>
    <col min="6" max="6" width="12.85546875" customWidth="1"/>
    <col min="7" max="7" width="12.28515625" customWidth="1"/>
    <col min="8" max="8" width="12" customWidth="1"/>
    <col min="9" max="10" width="11.28515625" customWidth="1"/>
    <col min="11" max="11" width="15.140625" customWidth="1"/>
  </cols>
  <sheetData>
    <row r="1" spans="1:13" x14ac:dyDescent="0.25">
      <c r="A1" s="22" t="s">
        <v>60</v>
      </c>
      <c r="B1" s="24"/>
      <c r="C1" s="24"/>
      <c r="D1" s="24"/>
      <c r="E1" s="24"/>
      <c r="F1" s="24"/>
      <c r="G1" s="24"/>
      <c r="H1" s="24"/>
      <c r="I1" s="24"/>
      <c r="J1" s="24"/>
      <c r="K1" s="23"/>
    </row>
    <row r="2" spans="1:13" x14ac:dyDescent="0.25">
      <c r="A2" s="25" t="s">
        <v>10</v>
      </c>
      <c r="B2" s="26"/>
      <c r="C2" s="26"/>
      <c r="D2" s="26"/>
      <c r="E2" s="26"/>
      <c r="F2" s="26"/>
      <c r="G2" s="26"/>
      <c r="H2" s="26"/>
      <c r="I2" s="26"/>
      <c r="J2" s="26"/>
      <c r="K2" s="27"/>
    </row>
    <row r="3" spans="1:13" x14ac:dyDescent="0.25">
      <c r="A3" s="25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7"/>
    </row>
    <row r="4" spans="1:13" x14ac:dyDescent="0.25">
      <c r="A4" s="25" t="s">
        <v>12</v>
      </c>
      <c r="B4" s="26"/>
      <c r="C4" s="26"/>
      <c r="D4" s="26"/>
      <c r="E4" s="26"/>
      <c r="F4" s="26"/>
      <c r="G4" s="26"/>
      <c r="H4" s="26"/>
      <c r="I4" s="26"/>
      <c r="J4" s="26"/>
      <c r="K4" s="27"/>
    </row>
    <row r="5" spans="1:13" ht="33" customHeight="1" x14ac:dyDescent="0.25">
      <c r="A5" s="3" t="s">
        <v>1</v>
      </c>
      <c r="B5" s="28" t="s">
        <v>11</v>
      </c>
      <c r="C5" s="28"/>
      <c r="D5" s="28"/>
      <c r="E5" s="28"/>
      <c r="F5" s="28"/>
      <c r="G5" s="28"/>
      <c r="H5" s="28"/>
      <c r="I5" s="28"/>
      <c r="J5" s="28"/>
      <c r="K5" s="28"/>
    </row>
    <row r="6" spans="1:13" ht="43.9" customHeight="1" x14ac:dyDescent="0.25">
      <c r="A6" s="29" t="s">
        <v>2</v>
      </c>
      <c r="B6" s="29" t="s">
        <v>61</v>
      </c>
      <c r="C6" s="29" t="s">
        <v>3</v>
      </c>
      <c r="D6" s="28" t="s">
        <v>4</v>
      </c>
      <c r="E6" s="28"/>
      <c r="F6" s="33" t="s">
        <v>5</v>
      </c>
      <c r="G6" s="33"/>
      <c r="H6" s="20" t="s">
        <v>6</v>
      </c>
      <c r="I6" s="21"/>
      <c r="J6" s="22" t="s">
        <v>7</v>
      </c>
      <c r="K6" s="23"/>
    </row>
    <row r="7" spans="1:13" ht="39.6" customHeight="1" x14ac:dyDescent="0.25">
      <c r="A7" s="30"/>
      <c r="B7" s="31"/>
      <c r="C7" s="32"/>
      <c r="D7" s="5" t="s">
        <v>8</v>
      </c>
      <c r="E7" s="6" t="s">
        <v>9</v>
      </c>
      <c r="F7" s="5" t="s">
        <v>8</v>
      </c>
      <c r="G7" s="6" t="s">
        <v>9</v>
      </c>
      <c r="H7" s="5" t="s">
        <v>8</v>
      </c>
      <c r="I7" s="6" t="s">
        <v>9</v>
      </c>
      <c r="J7" s="7" t="s">
        <v>8</v>
      </c>
      <c r="K7" s="7" t="s">
        <v>9</v>
      </c>
    </row>
    <row r="8" spans="1:13" ht="22.15" customHeight="1" x14ac:dyDescent="0.25">
      <c r="A8" s="8">
        <v>1</v>
      </c>
      <c r="B8" s="9" t="s">
        <v>13</v>
      </c>
      <c r="C8" s="9" t="s">
        <v>14</v>
      </c>
      <c r="D8" s="10">
        <v>22.73</v>
      </c>
      <c r="E8" s="10">
        <f>D8*E25/D25</f>
        <v>21.212856502911752</v>
      </c>
      <c r="F8" s="10">
        <v>5.65</v>
      </c>
      <c r="G8" s="10">
        <f>F8*G18/F18</f>
        <v>20.695970695970693</v>
      </c>
      <c r="H8" s="10">
        <v>30</v>
      </c>
      <c r="I8" s="10">
        <f>H8*I11/H11</f>
        <v>34.85535029627048</v>
      </c>
      <c r="J8" s="10">
        <f t="shared" ref="J8:J28" si="0">D8+F8+H8</f>
        <v>58.38</v>
      </c>
      <c r="K8" s="10">
        <f t="shared" ref="K8:K28" si="1">E8+G8+I8</f>
        <v>76.764177495152921</v>
      </c>
      <c r="M8" s="4"/>
    </row>
    <row r="9" spans="1:13" ht="16.899999999999999" customHeight="1" x14ac:dyDescent="0.25">
      <c r="A9" s="8">
        <v>2</v>
      </c>
      <c r="B9" s="9" t="s">
        <v>15</v>
      </c>
      <c r="C9" s="9" t="s">
        <v>16</v>
      </c>
      <c r="D9" s="11">
        <v>10</v>
      </c>
      <c r="E9" s="10">
        <f>D9*E25/D25</f>
        <v>9.332536956846349</v>
      </c>
      <c r="F9" s="10">
        <v>0</v>
      </c>
      <c r="G9" s="10">
        <f>F9*G18/F18</f>
        <v>0</v>
      </c>
      <c r="H9" s="10">
        <v>0</v>
      </c>
      <c r="I9" s="10">
        <f>H9*I11/H11</f>
        <v>0</v>
      </c>
      <c r="J9" s="10">
        <f t="shared" si="0"/>
        <v>10</v>
      </c>
      <c r="K9" s="10">
        <f t="shared" si="1"/>
        <v>9.332536956846349</v>
      </c>
      <c r="M9" s="4"/>
    </row>
    <row r="10" spans="1:13" ht="22.15" customHeight="1" x14ac:dyDescent="0.25">
      <c r="A10" s="8">
        <v>3</v>
      </c>
      <c r="B10" s="9" t="s">
        <v>17</v>
      </c>
      <c r="C10" s="9" t="s">
        <v>18</v>
      </c>
      <c r="D10" s="11">
        <v>45.21</v>
      </c>
      <c r="E10" s="10">
        <f>D10*E25/D25</f>
        <v>42.192399581902343</v>
      </c>
      <c r="F10" s="10">
        <v>33.6</v>
      </c>
      <c r="G10" s="10">
        <f>F10*G18/F18</f>
        <v>123.07692307692307</v>
      </c>
      <c r="H10" s="10">
        <v>20</v>
      </c>
      <c r="I10" s="10">
        <f>H10*I11/H11</f>
        <v>23.236900197513652</v>
      </c>
      <c r="J10" s="10">
        <f t="shared" si="0"/>
        <v>98.81</v>
      </c>
      <c r="K10" s="10">
        <f t="shared" si="1"/>
        <v>188.50622285633906</v>
      </c>
      <c r="M10" s="4"/>
    </row>
    <row r="11" spans="1:13" ht="19.149999999999999" customHeight="1" x14ac:dyDescent="0.25">
      <c r="A11" s="8">
        <v>4</v>
      </c>
      <c r="B11" s="9" t="s">
        <v>19</v>
      </c>
      <c r="C11" s="9" t="s">
        <v>20</v>
      </c>
      <c r="D11" s="10">
        <v>40.200000000000003</v>
      </c>
      <c r="E11" s="10">
        <f>D11*E25/D25</f>
        <v>37.516798566522326</v>
      </c>
      <c r="F11" s="10">
        <v>15.7</v>
      </c>
      <c r="G11" s="10">
        <f>F11*G18/F18</f>
        <v>57.509157509157504</v>
      </c>
      <c r="H11" s="10">
        <v>172.14</v>
      </c>
      <c r="I11" s="12">
        <v>200</v>
      </c>
      <c r="J11" s="10">
        <f t="shared" si="0"/>
        <v>228.04</v>
      </c>
      <c r="K11" s="10">
        <f t="shared" si="1"/>
        <v>295.0259560756798</v>
      </c>
      <c r="M11" s="4"/>
    </row>
    <row r="12" spans="1:13" ht="18.600000000000001" customHeight="1" x14ac:dyDescent="0.25">
      <c r="A12" s="8">
        <v>5</v>
      </c>
      <c r="B12" s="9" t="s">
        <v>21</v>
      </c>
      <c r="C12" s="9" t="s">
        <v>22</v>
      </c>
      <c r="D12" s="10">
        <v>189.54</v>
      </c>
      <c r="E12" s="10">
        <f>D12*E25/D25</f>
        <v>176.88890548006572</v>
      </c>
      <c r="F12" s="10">
        <v>68.900000000000006</v>
      </c>
      <c r="G12" s="10">
        <f>F12*G18/F18</f>
        <v>252.38095238095235</v>
      </c>
      <c r="H12" s="10">
        <v>30</v>
      </c>
      <c r="I12" s="10">
        <f>H12*I11/H11</f>
        <v>34.85535029627048</v>
      </c>
      <c r="J12" s="10">
        <f t="shared" si="0"/>
        <v>288.44</v>
      </c>
      <c r="K12" s="10">
        <f t="shared" si="1"/>
        <v>464.12520815728857</v>
      </c>
      <c r="M12" s="4"/>
    </row>
    <row r="13" spans="1:13" ht="20.45" customHeight="1" x14ac:dyDescent="0.25">
      <c r="A13" s="8">
        <v>6</v>
      </c>
      <c r="B13" s="9" t="s">
        <v>23</v>
      </c>
      <c r="C13" s="9" t="s">
        <v>24</v>
      </c>
      <c r="D13" s="10">
        <v>94.05</v>
      </c>
      <c r="E13" s="10">
        <f>D13*E25/D25</f>
        <v>87.77251007913992</v>
      </c>
      <c r="F13" s="10">
        <v>2.5499999999999998</v>
      </c>
      <c r="G13" s="10">
        <f>F13*G18/F18</f>
        <v>9.3406593406593394</v>
      </c>
      <c r="H13" s="10">
        <v>40</v>
      </c>
      <c r="I13" s="10">
        <f>H13*I11/H11</f>
        <v>46.473800395027304</v>
      </c>
      <c r="J13" s="10">
        <f t="shared" si="0"/>
        <v>136.6</v>
      </c>
      <c r="K13" s="10">
        <f t="shared" si="1"/>
        <v>143.58696981482657</v>
      </c>
      <c r="M13" s="4"/>
    </row>
    <row r="14" spans="1:13" ht="18.600000000000001" customHeight="1" x14ac:dyDescent="0.25">
      <c r="A14" s="8">
        <v>7</v>
      </c>
      <c r="B14" s="9" t="s">
        <v>25</v>
      </c>
      <c r="C14" s="9" t="s">
        <v>26</v>
      </c>
      <c r="D14" s="10">
        <v>125.89</v>
      </c>
      <c r="E14" s="10">
        <f>D14*E25/D25</f>
        <v>117.48730774973869</v>
      </c>
      <c r="F14" s="10">
        <v>69.45</v>
      </c>
      <c r="G14" s="10">
        <f>F14*G18/F18</f>
        <v>254.39560439560438</v>
      </c>
      <c r="H14" s="10">
        <v>90.97</v>
      </c>
      <c r="I14" s="10">
        <f>H14*I11/H11</f>
        <v>105.69304054839085</v>
      </c>
      <c r="J14" s="10">
        <f t="shared" si="0"/>
        <v>286.31</v>
      </c>
      <c r="K14" s="10">
        <f t="shared" si="1"/>
        <v>477.57595269373394</v>
      </c>
      <c r="M14" s="4"/>
    </row>
    <row r="15" spans="1:13" ht="18.600000000000001" customHeight="1" x14ac:dyDescent="0.25">
      <c r="A15" s="8">
        <v>8</v>
      </c>
      <c r="B15" s="9" t="s">
        <v>27</v>
      </c>
      <c r="C15" s="9" t="s">
        <v>28</v>
      </c>
      <c r="D15" s="10">
        <v>10</v>
      </c>
      <c r="E15" s="10">
        <f>D15*E25/D25</f>
        <v>9.332536956846349</v>
      </c>
      <c r="F15" s="10">
        <v>3.8</v>
      </c>
      <c r="G15" s="10">
        <f>F15*G18/F18</f>
        <v>13.919413919413918</v>
      </c>
      <c r="H15" s="10">
        <v>0</v>
      </c>
      <c r="I15" s="10">
        <f>H15*I11/H11</f>
        <v>0</v>
      </c>
      <c r="J15" s="10">
        <f t="shared" si="0"/>
        <v>13.8</v>
      </c>
      <c r="K15" s="10">
        <f t="shared" si="1"/>
        <v>23.251950876260267</v>
      </c>
      <c r="M15" s="4"/>
    </row>
    <row r="16" spans="1:13" ht="20.45" customHeight="1" x14ac:dyDescent="0.25">
      <c r="A16" s="8">
        <v>9</v>
      </c>
      <c r="B16" s="9" t="s">
        <v>29</v>
      </c>
      <c r="C16" s="9" t="s">
        <v>30</v>
      </c>
      <c r="D16" s="10">
        <v>50.29</v>
      </c>
      <c r="E16" s="10">
        <f>D16*E25/D25</f>
        <v>46.933328355980294</v>
      </c>
      <c r="F16" s="10">
        <v>8</v>
      </c>
      <c r="G16" s="10">
        <f>F16*G18/F18</f>
        <v>29.304029304029303</v>
      </c>
      <c r="H16" s="10">
        <v>0</v>
      </c>
      <c r="I16" s="10">
        <f>H16*I11/H11</f>
        <v>0</v>
      </c>
      <c r="J16" s="10">
        <f t="shared" si="0"/>
        <v>58.29</v>
      </c>
      <c r="K16" s="10">
        <f t="shared" si="1"/>
        <v>76.237357660009593</v>
      </c>
      <c r="M16" s="4"/>
    </row>
    <row r="17" spans="1:13" ht="24" customHeight="1" x14ac:dyDescent="0.25">
      <c r="A17" s="8">
        <v>10</v>
      </c>
      <c r="B17" s="9" t="s">
        <v>31</v>
      </c>
      <c r="C17" s="9" t="s">
        <v>32</v>
      </c>
      <c r="D17" s="10">
        <v>69.56</v>
      </c>
      <c r="E17" s="10">
        <f>D17*E25/D25</f>
        <v>64.917127071823202</v>
      </c>
      <c r="F17" s="10">
        <v>25</v>
      </c>
      <c r="G17" s="10">
        <f>F17*G18/F18</f>
        <v>91.575091575091562</v>
      </c>
      <c r="H17" s="10">
        <v>20</v>
      </c>
      <c r="I17" s="10">
        <f>H17*I11/H11</f>
        <v>23.236900197513652</v>
      </c>
      <c r="J17" s="10">
        <f t="shared" si="0"/>
        <v>114.56</v>
      </c>
      <c r="K17" s="10">
        <f t="shared" si="1"/>
        <v>179.7291188444284</v>
      </c>
      <c r="M17" s="4"/>
    </row>
    <row r="18" spans="1:13" ht="19.149999999999999" customHeight="1" x14ac:dyDescent="0.25">
      <c r="A18" s="8">
        <v>11</v>
      </c>
      <c r="B18" s="9" t="s">
        <v>33</v>
      </c>
      <c r="C18" s="9" t="s">
        <v>34</v>
      </c>
      <c r="D18" s="10">
        <v>18.150000000000002</v>
      </c>
      <c r="E18" s="10">
        <f>D18*E25/D25</f>
        <v>16.938554576676129</v>
      </c>
      <c r="F18" s="10">
        <v>81.900000000000006</v>
      </c>
      <c r="G18" s="13">
        <v>300</v>
      </c>
      <c r="H18" s="10">
        <v>0</v>
      </c>
      <c r="I18" s="10">
        <f>H18*I11/H11</f>
        <v>0</v>
      </c>
      <c r="J18" s="10">
        <f t="shared" si="0"/>
        <v>100.05000000000001</v>
      </c>
      <c r="K18" s="10">
        <f t="shared" si="1"/>
        <v>316.93855457667615</v>
      </c>
      <c r="M18" s="4"/>
    </row>
    <row r="19" spans="1:13" ht="22.9" customHeight="1" x14ac:dyDescent="0.25">
      <c r="A19" s="8">
        <v>12</v>
      </c>
      <c r="B19" s="9" t="s">
        <v>35</v>
      </c>
      <c r="C19" s="9" t="s">
        <v>36</v>
      </c>
      <c r="D19" s="10">
        <v>70.98</v>
      </c>
      <c r="E19" s="10">
        <f>D19*E25/D25</f>
        <v>66.242347319695384</v>
      </c>
      <c r="F19" s="10">
        <v>1.9500000000000002</v>
      </c>
      <c r="G19" s="10">
        <f>F19*G18/F18</f>
        <v>7.1428571428571423</v>
      </c>
      <c r="H19" s="10">
        <v>30</v>
      </c>
      <c r="I19" s="10">
        <f>H19*I11/H11</f>
        <v>34.85535029627048</v>
      </c>
      <c r="J19" s="10">
        <f t="shared" si="0"/>
        <v>102.93</v>
      </c>
      <c r="K19" s="10">
        <f t="shared" si="1"/>
        <v>108.24055475882301</v>
      </c>
      <c r="M19" s="4"/>
    </row>
    <row r="20" spans="1:13" ht="23.45" customHeight="1" x14ac:dyDescent="0.25">
      <c r="A20" s="8">
        <v>13</v>
      </c>
      <c r="B20" s="9" t="s">
        <v>37</v>
      </c>
      <c r="C20" s="9" t="s">
        <v>38</v>
      </c>
      <c r="D20" s="10">
        <v>56.36</v>
      </c>
      <c r="E20" s="10">
        <f>D20*E25/D25</f>
        <v>52.598178288786023</v>
      </c>
      <c r="F20" s="10">
        <v>70.099999999999994</v>
      </c>
      <c r="G20" s="10">
        <f>F20*G18/F18</f>
        <v>256.77655677655673</v>
      </c>
      <c r="H20" s="10">
        <v>164.45</v>
      </c>
      <c r="I20" s="10">
        <f>H20*I11/H11</f>
        <v>191.06541187405602</v>
      </c>
      <c r="J20" s="10">
        <f t="shared" si="0"/>
        <v>290.90999999999997</v>
      </c>
      <c r="K20" s="10">
        <f t="shared" si="1"/>
        <v>500.4401469393988</v>
      </c>
      <c r="M20" s="4"/>
    </row>
    <row r="21" spans="1:13" ht="16.149999999999999" customHeight="1" x14ac:dyDescent="0.25">
      <c r="A21" s="8">
        <v>14</v>
      </c>
      <c r="B21" s="9" t="s">
        <v>39</v>
      </c>
      <c r="C21" s="9" t="s">
        <v>40</v>
      </c>
      <c r="D21" s="11">
        <v>22.32</v>
      </c>
      <c r="E21" s="10">
        <f>D21*E25/D25</f>
        <v>20.830222487681052</v>
      </c>
      <c r="F21" s="10">
        <v>1.5</v>
      </c>
      <c r="G21" s="10">
        <f>F21*G18/F18</f>
        <v>5.4945054945054945</v>
      </c>
      <c r="H21" s="10">
        <v>20</v>
      </c>
      <c r="I21" s="10">
        <f>H21*I11/H11</f>
        <v>23.236900197513652</v>
      </c>
      <c r="J21" s="10">
        <f t="shared" si="0"/>
        <v>43.82</v>
      </c>
      <c r="K21" s="10">
        <f t="shared" si="1"/>
        <v>49.561628179700193</v>
      </c>
      <c r="M21" s="4"/>
    </row>
    <row r="22" spans="1:13" ht="21.6" customHeight="1" x14ac:dyDescent="0.25">
      <c r="A22" s="8">
        <v>15</v>
      </c>
      <c r="B22" s="9" t="s">
        <v>41</v>
      </c>
      <c r="C22" s="9" t="s">
        <v>42</v>
      </c>
      <c r="D22" s="10">
        <v>14.75</v>
      </c>
      <c r="E22" s="10">
        <f>D22*E25/D25</f>
        <v>13.765492011348366</v>
      </c>
      <c r="F22" s="10">
        <v>29.5</v>
      </c>
      <c r="G22" s="10">
        <f>F22*G18/F18</f>
        <v>108.05860805860804</v>
      </c>
      <c r="H22" s="10">
        <v>0</v>
      </c>
      <c r="I22" s="10">
        <f>H22*I11/H11</f>
        <v>0</v>
      </c>
      <c r="J22" s="10">
        <f t="shared" si="0"/>
        <v>44.25</v>
      </c>
      <c r="K22" s="10">
        <f t="shared" si="1"/>
        <v>121.82410006995642</v>
      </c>
      <c r="M22" s="4"/>
    </row>
    <row r="23" spans="1:13" ht="22.15" customHeight="1" x14ac:dyDescent="0.25">
      <c r="A23" s="8">
        <v>16</v>
      </c>
      <c r="B23" s="9" t="s">
        <v>43</v>
      </c>
      <c r="C23" s="9" t="s">
        <v>44</v>
      </c>
      <c r="D23" s="11">
        <v>10</v>
      </c>
      <c r="E23" s="10">
        <f>D23*E25/D25</f>
        <v>9.332536956846349</v>
      </c>
      <c r="F23" s="10">
        <v>26.3</v>
      </c>
      <c r="G23" s="10">
        <f>F23*G18/F18</f>
        <v>96.336996336996336</v>
      </c>
      <c r="H23" s="10">
        <v>20</v>
      </c>
      <c r="I23" s="10">
        <f>H23*I11/H11</f>
        <v>23.236900197513652</v>
      </c>
      <c r="J23" s="10">
        <f t="shared" si="0"/>
        <v>56.3</v>
      </c>
      <c r="K23" s="10">
        <f t="shared" si="1"/>
        <v>128.90643349135635</v>
      </c>
      <c r="M23" s="4"/>
    </row>
    <row r="24" spans="1:13" ht="20.45" customHeight="1" x14ac:dyDescent="0.25">
      <c r="A24" s="8">
        <v>17</v>
      </c>
      <c r="B24" s="9" t="s">
        <v>45</v>
      </c>
      <c r="C24" s="9" t="s">
        <v>46</v>
      </c>
      <c r="D24" s="11">
        <v>18.25</v>
      </c>
      <c r="E24" s="10">
        <f>D24*E25/D25</f>
        <v>17.031879946244587</v>
      </c>
      <c r="F24" s="10">
        <v>32.200000000000003</v>
      </c>
      <c r="G24" s="10">
        <f>F24*G18/F18</f>
        <v>117.94871794871794</v>
      </c>
      <c r="H24" s="10">
        <v>0</v>
      </c>
      <c r="I24" s="10">
        <f>H24*I11/H11</f>
        <v>0</v>
      </c>
      <c r="J24" s="10">
        <f t="shared" si="0"/>
        <v>50.45</v>
      </c>
      <c r="K24" s="10">
        <f t="shared" si="1"/>
        <v>134.98059789496253</v>
      </c>
      <c r="M24" s="4"/>
    </row>
    <row r="25" spans="1:13" ht="20.45" customHeight="1" x14ac:dyDescent="0.25">
      <c r="A25" s="8">
        <v>18</v>
      </c>
      <c r="B25" s="9" t="s">
        <v>47</v>
      </c>
      <c r="C25" s="9" t="s">
        <v>48</v>
      </c>
      <c r="D25" s="10">
        <v>535.76</v>
      </c>
      <c r="E25" s="13">
        <v>500</v>
      </c>
      <c r="F25" s="10">
        <v>0</v>
      </c>
      <c r="G25" s="10">
        <f>F25*G18/F18</f>
        <v>0</v>
      </c>
      <c r="H25" s="10">
        <v>40</v>
      </c>
      <c r="I25" s="10">
        <f>H25*I11/H11</f>
        <v>46.473800395027304</v>
      </c>
      <c r="J25" s="10">
        <f t="shared" si="0"/>
        <v>575.76</v>
      </c>
      <c r="K25" s="10">
        <f t="shared" si="1"/>
        <v>546.4738003950273</v>
      </c>
      <c r="M25" s="4"/>
    </row>
    <row r="26" spans="1:13" ht="21" customHeight="1" x14ac:dyDescent="0.25">
      <c r="A26" s="8">
        <v>19</v>
      </c>
      <c r="B26" s="9" t="s">
        <v>49</v>
      </c>
      <c r="C26" s="9" t="s">
        <v>50</v>
      </c>
      <c r="D26" s="10">
        <v>85.84</v>
      </c>
      <c r="E26" s="10">
        <f>D26*E25/D25</f>
        <v>80.110497237569064</v>
      </c>
      <c r="F26" s="10">
        <v>0</v>
      </c>
      <c r="G26" s="10">
        <f>F26*G18/F18</f>
        <v>0</v>
      </c>
      <c r="H26" s="10">
        <v>30</v>
      </c>
      <c r="I26" s="10">
        <f>H26*I11/H11</f>
        <v>34.85535029627048</v>
      </c>
      <c r="J26" s="10">
        <f t="shared" si="0"/>
        <v>115.84</v>
      </c>
      <c r="K26" s="10">
        <f t="shared" si="1"/>
        <v>114.96584753383954</v>
      </c>
      <c r="M26" s="4"/>
    </row>
    <row r="27" spans="1:13" ht="13.9" customHeight="1" x14ac:dyDescent="0.25">
      <c r="A27" s="8">
        <v>20</v>
      </c>
      <c r="B27" s="9" t="s">
        <v>51</v>
      </c>
      <c r="C27" s="9" t="s">
        <v>52</v>
      </c>
      <c r="D27" s="11">
        <v>10</v>
      </c>
      <c r="E27" s="10">
        <f>D27*E25/D25</f>
        <v>9.332536956846349</v>
      </c>
      <c r="F27" s="10">
        <v>0</v>
      </c>
      <c r="G27" s="10">
        <f>F27*G18/F18</f>
        <v>0</v>
      </c>
      <c r="H27" s="10">
        <v>0</v>
      </c>
      <c r="I27" s="10">
        <f>H27*I11/H11</f>
        <v>0</v>
      </c>
      <c r="J27" s="10">
        <f t="shared" si="0"/>
        <v>10</v>
      </c>
      <c r="K27" s="10">
        <f t="shared" si="1"/>
        <v>9.332536956846349</v>
      </c>
      <c r="M27" s="4"/>
    </row>
    <row r="28" spans="1:13" ht="18.600000000000001" customHeight="1" x14ac:dyDescent="0.25">
      <c r="A28" s="8">
        <v>21</v>
      </c>
      <c r="B28" s="9" t="s">
        <v>53</v>
      </c>
      <c r="C28" s="9" t="s">
        <v>54</v>
      </c>
      <c r="D28" s="10">
        <v>24.17</v>
      </c>
      <c r="E28" s="10">
        <f>D28*E25/D25</f>
        <v>22.556741824697625</v>
      </c>
      <c r="F28" s="10">
        <v>25</v>
      </c>
      <c r="G28" s="10">
        <f>F28*G18/F18</f>
        <v>91.575091575091562</v>
      </c>
      <c r="H28" s="10">
        <v>0</v>
      </c>
      <c r="I28" s="10">
        <f>H28*I11/H11</f>
        <v>0</v>
      </c>
      <c r="J28" s="10">
        <f t="shared" si="0"/>
        <v>49.17</v>
      </c>
      <c r="K28" s="10">
        <f t="shared" si="1"/>
        <v>114.13183339978919</v>
      </c>
      <c r="M28" s="4"/>
    </row>
    <row r="30" spans="1:13" x14ac:dyDescent="0.25">
      <c r="A30" s="19" t="s">
        <v>62</v>
      </c>
      <c r="B30" s="19"/>
      <c r="C30" s="19"/>
      <c r="D30" s="19"/>
      <c r="E30" s="19"/>
      <c r="F30" s="19"/>
      <c r="G30" s="19"/>
    </row>
    <row r="31" spans="1:13" x14ac:dyDescent="0.25">
      <c r="A31" s="19"/>
      <c r="B31" s="19"/>
      <c r="C31" s="19"/>
      <c r="D31" s="19"/>
      <c r="E31" s="19"/>
      <c r="F31" s="19"/>
      <c r="G31" s="19"/>
    </row>
    <row r="32" spans="1:13" x14ac:dyDescent="0.25">
      <c r="A32" s="19"/>
      <c r="B32" s="19"/>
      <c r="C32" s="19"/>
      <c r="D32" s="19"/>
      <c r="E32" s="19"/>
      <c r="F32" s="19"/>
      <c r="G32" s="19"/>
    </row>
    <row r="33" spans="1:7" x14ac:dyDescent="0.25">
      <c r="A33" s="19"/>
      <c r="B33" s="19"/>
      <c r="C33" s="19"/>
      <c r="D33" s="19"/>
      <c r="E33" s="19"/>
      <c r="F33" s="19"/>
      <c r="G33" s="19"/>
    </row>
  </sheetData>
  <sheetProtection algorithmName="SHA-512" hashValue="/PX+P5/GMBtIVi12HVP8scNg6rYSHZIQolv5Jtps1ZH6JPvbNlJHWNdjtVYn8uAt/A8kbqE03Df2srXE77qXmA==" saltValue="8NOtty44Bb9IVECXoAPi1g==" spinCount="100000" sheet="1" objects="1" scenarios="1"/>
  <mergeCells count="14">
    <mergeCell ref="A30:G31"/>
    <mergeCell ref="A32:G33"/>
    <mergeCell ref="H6:I6"/>
    <mergeCell ref="J6:K6"/>
    <mergeCell ref="A1:K1"/>
    <mergeCell ref="A2:K2"/>
    <mergeCell ref="A3:K3"/>
    <mergeCell ref="A4:K4"/>
    <mergeCell ref="B5:K5"/>
    <mergeCell ref="A6:A7"/>
    <mergeCell ref="B6:B7"/>
    <mergeCell ref="C6:C7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P32"/>
  <sheetViews>
    <sheetView topLeftCell="A13" workbookViewId="0">
      <selection activeCell="A31" sqref="A31:G32"/>
    </sheetView>
  </sheetViews>
  <sheetFormatPr defaultRowHeight="15" x14ac:dyDescent="0.25"/>
  <cols>
    <col min="1" max="1" width="8.42578125" customWidth="1"/>
    <col min="2" max="2" width="11.5703125" customWidth="1"/>
    <col min="3" max="3" width="11" customWidth="1"/>
    <col min="4" max="4" width="10.7109375" customWidth="1"/>
    <col min="5" max="5" width="11.42578125" customWidth="1"/>
    <col min="6" max="6" width="10.28515625" customWidth="1"/>
    <col min="7" max="7" width="11.42578125" customWidth="1"/>
    <col min="8" max="9" width="11" customWidth="1"/>
    <col min="10" max="10" width="11.7109375" customWidth="1"/>
    <col min="11" max="11" width="13.28515625" customWidth="1"/>
  </cols>
  <sheetData>
    <row r="1" spans="1:16" x14ac:dyDescent="0.25">
      <c r="A1" s="22" t="s">
        <v>60</v>
      </c>
      <c r="B1" s="24"/>
      <c r="C1" s="24"/>
      <c r="D1" s="24"/>
      <c r="E1" s="24"/>
      <c r="F1" s="24"/>
      <c r="G1" s="24"/>
      <c r="H1" s="24"/>
      <c r="I1" s="24"/>
      <c r="J1" s="24"/>
      <c r="K1" s="23"/>
    </row>
    <row r="2" spans="1:16" x14ac:dyDescent="0.25">
      <c r="A2" s="25" t="s">
        <v>10</v>
      </c>
      <c r="B2" s="26"/>
      <c r="C2" s="26"/>
      <c r="D2" s="26"/>
      <c r="E2" s="26"/>
      <c r="F2" s="26"/>
      <c r="G2" s="26"/>
      <c r="H2" s="26"/>
      <c r="I2" s="26"/>
      <c r="J2" s="26"/>
      <c r="K2" s="27"/>
    </row>
    <row r="3" spans="1:16" x14ac:dyDescent="0.25">
      <c r="A3" s="25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7"/>
    </row>
    <row r="4" spans="1:16" x14ac:dyDescent="0.25">
      <c r="A4" s="25" t="s">
        <v>55</v>
      </c>
      <c r="B4" s="26"/>
      <c r="C4" s="26"/>
      <c r="D4" s="26"/>
      <c r="E4" s="26"/>
      <c r="F4" s="26"/>
      <c r="G4" s="26"/>
      <c r="H4" s="26"/>
      <c r="I4" s="26"/>
      <c r="J4" s="26"/>
      <c r="K4" s="27"/>
    </row>
    <row r="5" spans="1:16" ht="30" x14ac:dyDescent="0.25">
      <c r="A5" s="3" t="s">
        <v>1</v>
      </c>
      <c r="B5" s="28" t="s">
        <v>56</v>
      </c>
      <c r="C5" s="28"/>
      <c r="D5" s="28"/>
      <c r="E5" s="28"/>
      <c r="F5" s="28"/>
      <c r="G5" s="28"/>
      <c r="H5" s="28"/>
      <c r="I5" s="28"/>
      <c r="J5" s="28"/>
      <c r="K5" s="28"/>
    </row>
    <row r="6" spans="1:16" x14ac:dyDescent="0.25">
      <c r="A6" s="29" t="s">
        <v>2</v>
      </c>
      <c r="B6" s="29" t="s">
        <v>61</v>
      </c>
      <c r="C6" s="29" t="s">
        <v>3</v>
      </c>
      <c r="D6" s="28" t="s">
        <v>4</v>
      </c>
      <c r="E6" s="28"/>
      <c r="F6" s="33" t="s">
        <v>5</v>
      </c>
      <c r="G6" s="33"/>
      <c r="H6" s="20" t="s">
        <v>6</v>
      </c>
      <c r="I6" s="21"/>
      <c r="J6" s="22" t="s">
        <v>7</v>
      </c>
      <c r="K6" s="23"/>
    </row>
    <row r="7" spans="1:16" ht="38.450000000000003" customHeight="1" x14ac:dyDescent="0.25">
      <c r="A7" s="30"/>
      <c r="B7" s="31"/>
      <c r="C7" s="32"/>
      <c r="D7" s="5" t="s">
        <v>8</v>
      </c>
      <c r="E7" s="6" t="s">
        <v>9</v>
      </c>
      <c r="F7" s="5" t="s">
        <v>8</v>
      </c>
      <c r="G7" s="6" t="s">
        <v>9</v>
      </c>
      <c r="H7" s="5" t="s">
        <v>8</v>
      </c>
      <c r="I7" s="6" t="s">
        <v>9</v>
      </c>
      <c r="J7" s="7" t="s">
        <v>8</v>
      </c>
      <c r="K7" s="7" t="s">
        <v>9</v>
      </c>
    </row>
    <row r="8" spans="1:16" ht="21" customHeight="1" x14ac:dyDescent="0.25">
      <c r="A8" s="1">
        <v>1</v>
      </c>
      <c r="B8" s="9" t="s">
        <v>13</v>
      </c>
      <c r="C8" s="9" t="s">
        <v>14</v>
      </c>
      <c r="D8" s="10">
        <v>22.73</v>
      </c>
      <c r="E8" s="10">
        <f>D8*E24/D24</f>
        <v>21.212856502911752</v>
      </c>
      <c r="F8" s="10">
        <v>5.65</v>
      </c>
      <c r="G8" s="10">
        <f>F8*G20/F20</f>
        <v>24.179743223965765</v>
      </c>
      <c r="H8" s="10">
        <v>30</v>
      </c>
      <c r="I8" s="10">
        <f>H8*I12/H12</f>
        <v>34.85535029627048</v>
      </c>
      <c r="J8" s="10">
        <f>D8+F8+H8</f>
        <v>58.38</v>
      </c>
      <c r="K8" s="10">
        <f>E8+G8+I8</f>
        <v>80.247950023148007</v>
      </c>
      <c r="M8" s="4"/>
    </row>
    <row r="9" spans="1:16" ht="24" customHeight="1" x14ac:dyDescent="0.25">
      <c r="A9" s="1">
        <v>2</v>
      </c>
      <c r="B9" s="9" t="s">
        <v>15</v>
      </c>
      <c r="C9" s="9" t="s">
        <v>16</v>
      </c>
      <c r="D9" s="10">
        <v>10</v>
      </c>
      <c r="E9" s="10">
        <f>D9*E24/D24</f>
        <v>9.332536956846349</v>
      </c>
      <c r="F9" s="10">
        <v>0</v>
      </c>
      <c r="G9" s="10">
        <f>F9*G20/F20</f>
        <v>0</v>
      </c>
      <c r="H9" s="10">
        <v>0</v>
      </c>
      <c r="I9" s="10">
        <f>H9*I12/H12</f>
        <v>0</v>
      </c>
      <c r="J9" s="10">
        <f>D9+F9+H9</f>
        <v>10</v>
      </c>
      <c r="K9" s="10">
        <f>E9+G9+I9</f>
        <v>9.332536956846349</v>
      </c>
      <c r="M9" s="4"/>
    </row>
    <row r="10" spans="1:16" ht="22.15" customHeight="1" x14ac:dyDescent="0.25">
      <c r="A10" s="1">
        <v>3</v>
      </c>
      <c r="B10" s="9" t="s">
        <v>17</v>
      </c>
      <c r="C10" s="9" t="s">
        <v>18</v>
      </c>
      <c r="D10" s="10">
        <v>45.21</v>
      </c>
      <c r="E10" s="10">
        <f>D10*E24/D24</f>
        <v>42.192399581902343</v>
      </c>
      <c r="F10" s="10">
        <v>33.6</v>
      </c>
      <c r="G10" s="10">
        <f>F10*G20/F20</f>
        <v>143.79457917261055</v>
      </c>
      <c r="H10" s="10">
        <v>20</v>
      </c>
      <c r="I10" s="10">
        <f>H10*I12/H12</f>
        <v>23.236900197513652</v>
      </c>
      <c r="J10" s="10">
        <f t="shared" ref="J10:J27" si="0">D10+F10+H10</f>
        <v>98.81</v>
      </c>
      <c r="K10" s="10">
        <f t="shared" ref="K10:K27" si="1">E10+G10+I10</f>
        <v>209.22387895202655</v>
      </c>
      <c r="M10" s="4"/>
    </row>
    <row r="11" spans="1:16" ht="19.149999999999999" customHeight="1" x14ac:dyDescent="0.25">
      <c r="A11" s="1">
        <v>4</v>
      </c>
      <c r="B11" s="9" t="s">
        <v>57</v>
      </c>
      <c r="C11" s="9" t="s">
        <v>58</v>
      </c>
      <c r="D11" s="10">
        <v>98.055000000000007</v>
      </c>
      <c r="E11" s="10">
        <f>D11*E24/D24</f>
        <v>91.510191130356873</v>
      </c>
      <c r="F11" s="10">
        <v>0</v>
      </c>
      <c r="G11" s="10">
        <f>F11*G20/F20</f>
        <v>0</v>
      </c>
      <c r="H11" s="10">
        <v>20</v>
      </c>
      <c r="I11" s="10">
        <f>H11*I12/H12</f>
        <v>23.236900197513652</v>
      </c>
      <c r="J11" s="10">
        <f t="shared" si="0"/>
        <v>118.05500000000001</v>
      </c>
      <c r="K11" s="10">
        <f t="shared" si="1"/>
        <v>114.74709132787052</v>
      </c>
      <c r="M11" s="4"/>
    </row>
    <row r="12" spans="1:16" ht="25.9" customHeight="1" x14ac:dyDescent="0.25">
      <c r="A12" s="1">
        <v>5</v>
      </c>
      <c r="B12" s="14" t="s">
        <v>19</v>
      </c>
      <c r="C12" s="14" t="s">
        <v>20</v>
      </c>
      <c r="D12" s="10">
        <v>40.198</v>
      </c>
      <c r="E12" s="10">
        <f>D12*E24/D24</f>
        <v>37.514932059130956</v>
      </c>
      <c r="F12" s="10">
        <v>15.7</v>
      </c>
      <c r="G12" s="10">
        <f>F12*G20/F20</f>
        <v>67.189728958630539</v>
      </c>
      <c r="H12" s="10">
        <v>172.14</v>
      </c>
      <c r="I12" s="12">
        <v>200</v>
      </c>
      <c r="J12" s="10">
        <f t="shared" si="0"/>
        <v>228.03799999999998</v>
      </c>
      <c r="K12" s="10">
        <f t="shared" si="1"/>
        <v>304.70466101776151</v>
      </c>
      <c r="M12" s="4"/>
      <c r="P12" s="2"/>
    </row>
    <row r="13" spans="1:16" ht="21.6" customHeight="1" x14ac:dyDescent="0.25">
      <c r="A13" s="1">
        <v>6</v>
      </c>
      <c r="B13" s="14" t="s">
        <v>21</v>
      </c>
      <c r="C13" s="14" t="s">
        <v>22</v>
      </c>
      <c r="D13" s="10">
        <v>189.54</v>
      </c>
      <c r="E13" s="10">
        <f>D13*E24/D24</f>
        <v>176.88890548006572</v>
      </c>
      <c r="F13" s="10">
        <v>68.900000000000006</v>
      </c>
      <c r="G13" s="10">
        <f>F13*G20/F20</f>
        <v>294.86447931526391</v>
      </c>
      <c r="H13" s="10">
        <v>30</v>
      </c>
      <c r="I13" s="10">
        <f>H13*I12/H12</f>
        <v>34.85535029627048</v>
      </c>
      <c r="J13" s="10">
        <f t="shared" si="0"/>
        <v>288.44</v>
      </c>
      <c r="K13" s="10">
        <f t="shared" si="1"/>
        <v>506.60873509160012</v>
      </c>
      <c r="M13" s="4"/>
    </row>
    <row r="14" spans="1:16" ht="23.45" customHeight="1" x14ac:dyDescent="0.25">
      <c r="A14" s="1">
        <v>7</v>
      </c>
      <c r="B14" s="14" t="s">
        <v>23</v>
      </c>
      <c r="C14" s="14" t="s">
        <v>24</v>
      </c>
      <c r="D14" s="10">
        <v>94.05</v>
      </c>
      <c r="E14" s="10">
        <f>D14*E24/D24</f>
        <v>87.77251007913992</v>
      </c>
      <c r="F14" s="10">
        <v>2.5499999999999998</v>
      </c>
      <c r="G14" s="10">
        <f>F14*G20/F20</f>
        <v>10.912981455064195</v>
      </c>
      <c r="H14" s="10">
        <v>40</v>
      </c>
      <c r="I14" s="10">
        <f>H14*I12/H12</f>
        <v>46.473800395027304</v>
      </c>
      <c r="J14" s="10">
        <f t="shared" si="0"/>
        <v>136.6</v>
      </c>
      <c r="K14" s="10">
        <f t="shared" si="1"/>
        <v>145.15929192923141</v>
      </c>
      <c r="M14" s="4"/>
    </row>
    <row r="15" spans="1:16" ht="24" customHeight="1" x14ac:dyDescent="0.25">
      <c r="A15" s="1">
        <v>8</v>
      </c>
      <c r="B15" s="14" t="s">
        <v>25</v>
      </c>
      <c r="C15" s="14" t="s">
        <v>26</v>
      </c>
      <c r="D15" s="10">
        <v>125.89</v>
      </c>
      <c r="E15" s="10">
        <f>D15*E24/D24</f>
        <v>117.48730774973869</v>
      </c>
      <c r="F15" s="10">
        <v>69.45</v>
      </c>
      <c r="G15" s="10">
        <f>F15*G20/F20</f>
        <v>297.21825962910128</v>
      </c>
      <c r="H15" s="10">
        <v>90.97</v>
      </c>
      <c r="I15" s="10">
        <f>H15*I12/H12</f>
        <v>105.69304054839085</v>
      </c>
      <c r="J15" s="10">
        <f t="shared" si="0"/>
        <v>286.31</v>
      </c>
      <c r="K15" s="10">
        <f t="shared" si="1"/>
        <v>520.39860792723084</v>
      </c>
      <c r="M15" s="4"/>
    </row>
    <row r="16" spans="1:16" ht="25.9" customHeight="1" x14ac:dyDescent="0.25">
      <c r="A16" s="1">
        <v>9</v>
      </c>
      <c r="B16" s="14" t="s">
        <v>27</v>
      </c>
      <c r="C16" s="14" t="s">
        <v>28</v>
      </c>
      <c r="D16" s="10">
        <v>10</v>
      </c>
      <c r="E16" s="10">
        <f>D16*E24/D24</f>
        <v>9.332536956846349</v>
      </c>
      <c r="F16" s="10">
        <v>3.8</v>
      </c>
      <c r="G16" s="10">
        <f>F16*G20/F20</f>
        <v>16.262482168330958</v>
      </c>
      <c r="H16" s="10">
        <v>0</v>
      </c>
      <c r="I16" s="10">
        <f>H16*I12/H12</f>
        <v>0</v>
      </c>
      <c r="J16" s="10">
        <f t="shared" si="0"/>
        <v>13.8</v>
      </c>
      <c r="K16" s="10">
        <f t="shared" si="1"/>
        <v>25.595019125177309</v>
      </c>
      <c r="M16" s="4"/>
    </row>
    <row r="17" spans="1:13" ht="23.45" customHeight="1" x14ac:dyDescent="0.25">
      <c r="A17" s="1">
        <v>10</v>
      </c>
      <c r="B17" s="14" t="s">
        <v>29</v>
      </c>
      <c r="C17" s="14" t="s">
        <v>30</v>
      </c>
      <c r="D17" s="10">
        <v>50.29</v>
      </c>
      <c r="E17" s="10">
        <f>D17*E24/D24</f>
        <v>46.933328355980294</v>
      </c>
      <c r="F17" s="10">
        <v>8</v>
      </c>
      <c r="G17" s="10">
        <f>F17*G20/F20</f>
        <v>34.236804564907281</v>
      </c>
      <c r="H17" s="10">
        <v>0</v>
      </c>
      <c r="I17" s="10">
        <f>H17*I12/H12</f>
        <v>0</v>
      </c>
      <c r="J17" s="10">
        <f t="shared" si="0"/>
        <v>58.29</v>
      </c>
      <c r="K17" s="10">
        <f t="shared" si="1"/>
        <v>81.170132920887568</v>
      </c>
      <c r="M17" s="4"/>
    </row>
    <row r="18" spans="1:13" ht="23.45" customHeight="1" x14ac:dyDescent="0.25">
      <c r="A18" s="1">
        <v>11</v>
      </c>
      <c r="B18" s="14" t="s">
        <v>31</v>
      </c>
      <c r="C18" s="14" t="s">
        <v>32</v>
      </c>
      <c r="D18" s="10">
        <v>69.56</v>
      </c>
      <c r="E18" s="10">
        <f>D18*E24/D24</f>
        <v>64.917127071823202</v>
      </c>
      <c r="F18" s="10">
        <v>25</v>
      </c>
      <c r="G18" s="10">
        <f>F18*G20/F20</f>
        <v>106.99001426533525</v>
      </c>
      <c r="H18" s="10">
        <v>20</v>
      </c>
      <c r="I18" s="10">
        <f>H18*I12/H12</f>
        <v>23.236900197513652</v>
      </c>
      <c r="J18" s="10">
        <f t="shared" si="0"/>
        <v>114.56</v>
      </c>
      <c r="K18" s="10">
        <f t="shared" si="1"/>
        <v>195.14404153467211</v>
      </c>
      <c r="M18" s="4"/>
    </row>
    <row r="19" spans="1:13" ht="24.6" customHeight="1" x14ac:dyDescent="0.25">
      <c r="A19" s="1">
        <v>12</v>
      </c>
      <c r="B19" s="14" t="s">
        <v>35</v>
      </c>
      <c r="C19" s="14" t="s">
        <v>36</v>
      </c>
      <c r="D19" s="10">
        <v>70.98</v>
      </c>
      <c r="E19" s="10">
        <f>D19*E24/D24</f>
        <v>66.242347319695384</v>
      </c>
      <c r="F19" s="10">
        <v>1.9500000000000002</v>
      </c>
      <c r="G19" s="10">
        <f>F19*G20/F20</f>
        <v>8.3452211126961497</v>
      </c>
      <c r="H19" s="10">
        <v>30</v>
      </c>
      <c r="I19" s="10">
        <f>H19*I12/H12</f>
        <v>34.85535029627048</v>
      </c>
      <c r="J19" s="10">
        <f t="shared" si="0"/>
        <v>102.93</v>
      </c>
      <c r="K19" s="10">
        <f t="shared" si="1"/>
        <v>109.44291872866202</v>
      </c>
      <c r="M19" s="4"/>
    </row>
    <row r="20" spans="1:13" ht="23.45" customHeight="1" x14ac:dyDescent="0.25">
      <c r="A20" s="1">
        <v>13</v>
      </c>
      <c r="B20" s="14" t="s">
        <v>37</v>
      </c>
      <c r="C20" s="14" t="s">
        <v>38</v>
      </c>
      <c r="D20" s="10">
        <v>56.36</v>
      </c>
      <c r="E20" s="10">
        <f>D20*E24/D24</f>
        <v>52.598178288786023</v>
      </c>
      <c r="F20" s="10">
        <v>70.099999999999994</v>
      </c>
      <c r="G20" s="13">
        <v>300</v>
      </c>
      <c r="H20" s="10">
        <v>164.45</v>
      </c>
      <c r="I20" s="10">
        <f>H20*I12/H12</f>
        <v>191.06541187405602</v>
      </c>
      <c r="J20" s="10">
        <f t="shared" si="0"/>
        <v>290.90999999999997</v>
      </c>
      <c r="K20" s="10">
        <f t="shared" si="1"/>
        <v>543.66359016284207</v>
      </c>
      <c r="M20" s="4"/>
    </row>
    <row r="21" spans="1:13" ht="27.6" customHeight="1" x14ac:dyDescent="0.25">
      <c r="A21" s="1">
        <v>14</v>
      </c>
      <c r="B21" s="14" t="s">
        <v>39</v>
      </c>
      <c r="C21" s="14" t="s">
        <v>40</v>
      </c>
      <c r="D21" s="11">
        <v>22.32</v>
      </c>
      <c r="E21" s="10">
        <f>D21*E24/D24</f>
        <v>20.830222487681052</v>
      </c>
      <c r="F21" s="10">
        <v>1.5</v>
      </c>
      <c r="G21" s="10">
        <f>F21*G20/F20</f>
        <v>6.4194008559201148</v>
      </c>
      <c r="H21" s="10">
        <v>20</v>
      </c>
      <c r="I21" s="10">
        <f>H21*I12/H12</f>
        <v>23.236900197513652</v>
      </c>
      <c r="J21" s="10">
        <f t="shared" si="0"/>
        <v>43.82</v>
      </c>
      <c r="K21" s="10">
        <f t="shared" si="1"/>
        <v>50.486523541114821</v>
      </c>
      <c r="M21" s="4"/>
    </row>
    <row r="22" spans="1:13" ht="26.45" customHeight="1" x14ac:dyDescent="0.25">
      <c r="A22" s="1">
        <v>15</v>
      </c>
      <c r="B22" s="14" t="s">
        <v>43</v>
      </c>
      <c r="C22" s="14" t="s">
        <v>44</v>
      </c>
      <c r="D22" s="11">
        <v>10</v>
      </c>
      <c r="E22" s="10">
        <f>D22*E24/D24</f>
        <v>9.332536956846349</v>
      </c>
      <c r="F22" s="10">
        <v>26.3</v>
      </c>
      <c r="G22" s="10">
        <f>F22*G20/F20</f>
        <v>112.55349500713268</v>
      </c>
      <c r="H22" s="10">
        <v>20</v>
      </c>
      <c r="I22" s="10">
        <f>H22*I12/H12</f>
        <v>23.236900197513652</v>
      </c>
      <c r="J22" s="10">
        <f t="shared" si="0"/>
        <v>56.3</v>
      </c>
      <c r="K22" s="10">
        <f t="shared" si="1"/>
        <v>145.12293216149268</v>
      </c>
      <c r="M22" s="4"/>
    </row>
    <row r="23" spans="1:13" ht="19.149999999999999" customHeight="1" x14ac:dyDescent="0.25">
      <c r="A23" s="1">
        <v>16</v>
      </c>
      <c r="B23" s="14" t="s">
        <v>45</v>
      </c>
      <c r="C23" s="14" t="s">
        <v>46</v>
      </c>
      <c r="D23" s="11">
        <v>18.25</v>
      </c>
      <c r="E23" s="10">
        <f>D23*E24/D24</f>
        <v>17.031879946244587</v>
      </c>
      <c r="F23" s="10">
        <v>32.200000000000003</v>
      </c>
      <c r="G23" s="10">
        <f>F23*G20/F20</f>
        <v>137.80313837375181</v>
      </c>
      <c r="H23" s="10">
        <v>0</v>
      </c>
      <c r="I23" s="10">
        <f>H23*I12/H12</f>
        <v>0</v>
      </c>
      <c r="J23" s="10">
        <f t="shared" si="0"/>
        <v>50.45</v>
      </c>
      <c r="K23" s="10">
        <f t="shared" si="1"/>
        <v>154.83501831999638</v>
      </c>
      <c r="M23" s="4"/>
    </row>
    <row r="24" spans="1:13" ht="28.9" customHeight="1" x14ac:dyDescent="0.25">
      <c r="A24" s="1">
        <v>17</v>
      </c>
      <c r="B24" s="14" t="s">
        <v>47</v>
      </c>
      <c r="C24" s="14" t="s">
        <v>48</v>
      </c>
      <c r="D24" s="10">
        <v>535.76</v>
      </c>
      <c r="E24" s="13">
        <v>500</v>
      </c>
      <c r="F24" s="10">
        <v>0</v>
      </c>
      <c r="G24" s="10">
        <f>F24*G20/F20</f>
        <v>0</v>
      </c>
      <c r="H24" s="10">
        <v>40</v>
      </c>
      <c r="I24" s="10">
        <f>H24*I12/H12</f>
        <v>46.473800395027304</v>
      </c>
      <c r="J24" s="10">
        <f t="shared" si="0"/>
        <v>575.76</v>
      </c>
      <c r="K24" s="10">
        <f t="shared" si="1"/>
        <v>546.4738003950273</v>
      </c>
      <c r="M24" s="4"/>
    </row>
    <row r="25" spans="1:13" ht="22.15" customHeight="1" x14ac:dyDescent="0.25">
      <c r="A25" s="1">
        <v>18</v>
      </c>
      <c r="B25" s="14" t="s">
        <v>49</v>
      </c>
      <c r="C25" s="14" t="s">
        <v>50</v>
      </c>
      <c r="D25" s="10">
        <v>85.84</v>
      </c>
      <c r="E25" s="10">
        <f>D25*E24/D24</f>
        <v>80.110497237569064</v>
      </c>
      <c r="F25" s="10">
        <v>0</v>
      </c>
      <c r="G25" s="10">
        <f>F25*G20/F20</f>
        <v>0</v>
      </c>
      <c r="H25" s="10">
        <v>30</v>
      </c>
      <c r="I25" s="10">
        <f>H25*I12/H12</f>
        <v>34.85535029627048</v>
      </c>
      <c r="J25" s="10">
        <f t="shared" si="0"/>
        <v>115.84</v>
      </c>
      <c r="K25" s="10">
        <f t="shared" si="1"/>
        <v>114.96584753383954</v>
      </c>
      <c r="M25" s="4"/>
    </row>
    <row r="26" spans="1:13" ht="25.9" customHeight="1" x14ac:dyDescent="0.25">
      <c r="A26" s="1">
        <v>19</v>
      </c>
      <c r="B26" s="14" t="s">
        <v>51</v>
      </c>
      <c r="C26" s="14" t="s">
        <v>52</v>
      </c>
      <c r="D26" s="11">
        <v>10</v>
      </c>
      <c r="E26" s="10">
        <f>D26*E24/D24</f>
        <v>9.332536956846349</v>
      </c>
      <c r="F26" s="10">
        <v>0</v>
      </c>
      <c r="G26" s="10">
        <f>F26*G20/F20</f>
        <v>0</v>
      </c>
      <c r="H26" s="10">
        <v>0</v>
      </c>
      <c r="I26" s="10">
        <f>H26*I12/H12</f>
        <v>0</v>
      </c>
      <c r="J26" s="10">
        <f t="shared" si="0"/>
        <v>10</v>
      </c>
      <c r="K26" s="10">
        <f t="shared" si="1"/>
        <v>9.332536956846349</v>
      </c>
      <c r="M26" s="4"/>
    </row>
    <row r="27" spans="1:13" ht="20.45" customHeight="1" x14ac:dyDescent="0.25">
      <c r="A27" s="1">
        <v>20</v>
      </c>
      <c r="B27" s="14" t="s">
        <v>53</v>
      </c>
      <c r="C27" s="14" t="s">
        <v>54</v>
      </c>
      <c r="D27" s="10">
        <v>24.17</v>
      </c>
      <c r="E27" s="10">
        <f>D27*E24/D24</f>
        <v>22.556741824697625</v>
      </c>
      <c r="F27" s="10">
        <v>25</v>
      </c>
      <c r="G27" s="10">
        <f>F27*G20/F20</f>
        <v>106.99001426533525</v>
      </c>
      <c r="H27" s="10">
        <v>0</v>
      </c>
      <c r="I27" s="10">
        <f>H27*I12/H12</f>
        <v>0</v>
      </c>
      <c r="J27" s="10">
        <f t="shared" si="0"/>
        <v>49.17</v>
      </c>
      <c r="K27" s="10">
        <f t="shared" si="1"/>
        <v>129.54675609003289</v>
      </c>
      <c r="M27" s="4"/>
    </row>
    <row r="29" spans="1:13" x14ac:dyDescent="0.25">
      <c r="A29" s="19" t="s">
        <v>62</v>
      </c>
      <c r="B29" s="19"/>
      <c r="C29" s="19"/>
      <c r="D29" s="19"/>
      <c r="E29" s="19"/>
      <c r="F29" s="19"/>
      <c r="G29" s="19"/>
    </row>
    <row r="30" spans="1:13" x14ac:dyDescent="0.25">
      <c r="A30" s="19"/>
      <c r="B30" s="19"/>
      <c r="C30" s="19"/>
      <c r="D30" s="19"/>
      <c r="E30" s="19"/>
      <c r="F30" s="19"/>
      <c r="G30" s="19"/>
    </row>
    <row r="31" spans="1:13" x14ac:dyDescent="0.25">
      <c r="A31" s="19"/>
      <c r="B31" s="19"/>
      <c r="C31" s="19"/>
      <c r="D31" s="19"/>
      <c r="E31" s="19"/>
      <c r="F31" s="19"/>
      <c r="G31" s="19"/>
    </row>
    <row r="32" spans="1:13" x14ac:dyDescent="0.25">
      <c r="A32" s="19"/>
      <c r="B32" s="19"/>
      <c r="C32" s="19"/>
      <c r="D32" s="19"/>
      <c r="E32" s="19"/>
      <c r="F32" s="19"/>
      <c r="G32" s="19"/>
    </row>
  </sheetData>
  <sheetProtection algorithmName="SHA-512" hashValue="4aI/7VUmi/7MDwcta9lLF7xtXOAfyJcwDkB8Ks1/CQus97f8S68r913xfL8Pv9L8LJSGMYQ59dyzY2EGKmHzfg==" saltValue="diaNWbAIktUPZPesgV+wnQ==" spinCount="100000" sheet="1" objects="1" scenarios="1"/>
  <mergeCells count="14">
    <mergeCell ref="A29:G30"/>
    <mergeCell ref="A31:G32"/>
    <mergeCell ref="H6:I6"/>
    <mergeCell ref="J6:K6"/>
    <mergeCell ref="A1:K1"/>
    <mergeCell ref="A2:K2"/>
    <mergeCell ref="A3:K3"/>
    <mergeCell ref="A4:K4"/>
    <mergeCell ref="B5:K5"/>
    <mergeCell ref="A6:A7"/>
    <mergeCell ref="B6:B7"/>
    <mergeCell ref="C6:C7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7"/>
  <sheetViews>
    <sheetView tabSelected="1" workbookViewId="0">
      <selection activeCell="Q20" sqref="Q20"/>
    </sheetView>
  </sheetViews>
  <sheetFormatPr defaultRowHeight="15" x14ac:dyDescent="0.25"/>
  <cols>
    <col min="1" max="1" width="6.42578125" customWidth="1"/>
    <col min="2" max="2" width="12.5703125" customWidth="1"/>
    <col min="3" max="3" width="11.5703125" customWidth="1"/>
    <col min="5" max="5" width="10.28515625" customWidth="1"/>
    <col min="6" max="6" width="10.7109375" customWidth="1"/>
    <col min="7" max="7" width="10" customWidth="1"/>
    <col min="9" max="9" width="11" customWidth="1"/>
    <col min="11" max="11" width="12.85546875" customWidth="1"/>
  </cols>
  <sheetData>
    <row r="1" spans="1:12" x14ac:dyDescent="0.25">
      <c r="A1" s="36" t="s">
        <v>60</v>
      </c>
      <c r="B1" s="38"/>
      <c r="C1" s="38"/>
      <c r="D1" s="38"/>
      <c r="E1" s="38"/>
      <c r="F1" s="38"/>
      <c r="G1" s="38"/>
      <c r="H1" s="38"/>
      <c r="I1" s="38"/>
      <c r="J1" s="38"/>
      <c r="K1" s="37"/>
    </row>
    <row r="2" spans="1:12" x14ac:dyDescent="0.25">
      <c r="A2" s="39" t="s">
        <v>10</v>
      </c>
      <c r="B2" s="40"/>
      <c r="C2" s="40"/>
      <c r="D2" s="40"/>
      <c r="E2" s="40"/>
      <c r="F2" s="40"/>
      <c r="G2" s="40"/>
      <c r="H2" s="40"/>
      <c r="I2" s="40"/>
      <c r="J2" s="40"/>
      <c r="K2" s="41"/>
    </row>
    <row r="3" spans="1:12" x14ac:dyDescent="0.25">
      <c r="A3" s="39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1"/>
    </row>
    <row r="4" spans="1:12" x14ac:dyDescent="0.25">
      <c r="A4" s="39" t="s">
        <v>59</v>
      </c>
      <c r="B4" s="40"/>
      <c r="C4" s="40"/>
      <c r="D4" s="40"/>
      <c r="E4" s="40"/>
      <c r="F4" s="40"/>
      <c r="G4" s="40"/>
      <c r="H4" s="40"/>
      <c r="I4" s="40"/>
      <c r="J4" s="40"/>
      <c r="K4" s="41"/>
    </row>
    <row r="5" spans="1:12" ht="26.45" customHeight="1" x14ac:dyDescent="0.25">
      <c r="A5" s="15" t="s">
        <v>1</v>
      </c>
      <c r="B5" s="42" t="s">
        <v>56</v>
      </c>
      <c r="C5" s="42"/>
      <c r="D5" s="42"/>
      <c r="E5" s="42"/>
      <c r="F5" s="42"/>
      <c r="G5" s="42"/>
      <c r="H5" s="42"/>
      <c r="I5" s="42"/>
      <c r="J5" s="42"/>
      <c r="K5" s="42"/>
    </row>
    <row r="6" spans="1:12" x14ac:dyDescent="0.25">
      <c r="A6" s="43" t="s">
        <v>2</v>
      </c>
      <c r="B6" s="43" t="s">
        <v>61</v>
      </c>
      <c r="C6" s="43" t="s">
        <v>3</v>
      </c>
      <c r="D6" s="42" t="s">
        <v>4</v>
      </c>
      <c r="E6" s="42"/>
      <c r="F6" s="47" t="s">
        <v>5</v>
      </c>
      <c r="G6" s="47"/>
      <c r="H6" s="34" t="s">
        <v>6</v>
      </c>
      <c r="I6" s="35"/>
      <c r="J6" s="36" t="s">
        <v>7</v>
      </c>
      <c r="K6" s="37"/>
    </row>
    <row r="7" spans="1:12" ht="37.15" customHeight="1" x14ac:dyDescent="0.25">
      <c r="A7" s="44"/>
      <c r="B7" s="45"/>
      <c r="C7" s="46"/>
      <c r="D7" s="16" t="s">
        <v>8</v>
      </c>
      <c r="E7" s="17" t="s">
        <v>9</v>
      </c>
      <c r="F7" s="16" t="s">
        <v>8</v>
      </c>
      <c r="G7" s="17" t="s">
        <v>9</v>
      </c>
      <c r="H7" s="16" t="s">
        <v>8</v>
      </c>
      <c r="I7" s="17" t="s">
        <v>9</v>
      </c>
      <c r="J7" s="18" t="s">
        <v>8</v>
      </c>
      <c r="K7" s="18" t="s">
        <v>9</v>
      </c>
    </row>
    <row r="8" spans="1:12" ht="24" customHeight="1" x14ac:dyDescent="0.25">
      <c r="A8" s="1">
        <v>1</v>
      </c>
      <c r="B8" s="9" t="s">
        <v>15</v>
      </c>
      <c r="C8" s="9" t="s">
        <v>16</v>
      </c>
      <c r="D8" s="10">
        <v>10</v>
      </c>
      <c r="E8" s="10">
        <f>D8*E19/D19</f>
        <v>9.332536956846349</v>
      </c>
      <c r="F8" s="10">
        <v>0</v>
      </c>
      <c r="G8" s="10">
        <f>F8*G15/F15</f>
        <v>0</v>
      </c>
      <c r="H8" s="10">
        <v>0</v>
      </c>
      <c r="I8" s="10">
        <f>H8*I15/H15</f>
        <v>0</v>
      </c>
      <c r="J8" s="10">
        <f>D8+F8+H8</f>
        <v>10</v>
      </c>
      <c r="K8" s="10">
        <f>E8+G8+I8</f>
        <v>9.332536956846349</v>
      </c>
    </row>
    <row r="9" spans="1:12" ht="20.45" customHeight="1" x14ac:dyDescent="0.25">
      <c r="A9" s="1">
        <v>2</v>
      </c>
      <c r="B9" s="9" t="s">
        <v>17</v>
      </c>
      <c r="C9" s="9" t="s">
        <v>18</v>
      </c>
      <c r="D9" s="10">
        <v>45.21</v>
      </c>
      <c r="E9" s="10">
        <f>D9*E19/D19</f>
        <v>42.192399581902343</v>
      </c>
      <c r="F9" s="10">
        <v>33.6</v>
      </c>
      <c r="G9" s="10">
        <f>F9*G15/F15</f>
        <v>143.79457917261055</v>
      </c>
      <c r="H9" s="10">
        <v>20</v>
      </c>
      <c r="I9" s="10">
        <f>H9*I15/H15</f>
        <v>24.32350258437215</v>
      </c>
      <c r="J9" s="10">
        <f t="shared" ref="J9:J22" si="0">D9+F9+H9</f>
        <v>98.81</v>
      </c>
      <c r="K9" s="10">
        <f t="shared" ref="K9:K22" si="1">E9+G9+I9</f>
        <v>210.31048133888504</v>
      </c>
    </row>
    <row r="10" spans="1:12" ht="19.899999999999999" customHeight="1" x14ac:dyDescent="0.25">
      <c r="A10" s="1">
        <v>3</v>
      </c>
      <c r="B10" s="14" t="s">
        <v>21</v>
      </c>
      <c r="C10" s="14" t="s">
        <v>22</v>
      </c>
      <c r="D10" s="10">
        <v>189.54</v>
      </c>
      <c r="E10" s="10">
        <f>D10*E19/D19</f>
        <v>176.88890548006572</v>
      </c>
      <c r="F10" s="10">
        <v>68.900000000000006</v>
      </c>
      <c r="G10" s="10">
        <f>F10*G15/F15</f>
        <v>294.86447931526391</v>
      </c>
      <c r="H10" s="10">
        <v>30</v>
      </c>
      <c r="I10" s="10">
        <f>H10*I15/H15</f>
        <v>36.485253876558225</v>
      </c>
      <c r="J10" s="10">
        <f t="shared" si="0"/>
        <v>288.44</v>
      </c>
      <c r="K10" s="10">
        <f t="shared" si="1"/>
        <v>508.23863867188783</v>
      </c>
      <c r="L10" s="4"/>
    </row>
    <row r="11" spans="1:12" ht="22.9" customHeight="1" x14ac:dyDescent="0.25">
      <c r="A11" s="1">
        <v>4</v>
      </c>
      <c r="B11" s="14" t="s">
        <v>23</v>
      </c>
      <c r="C11" s="14" t="s">
        <v>24</v>
      </c>
      <c r="D11" s="10">
        <v>94.05</v>
      </c>
      <c r="E11" s="10">
        <f>D11*E19/D19</f>
        <v>87.77251007913992</v>
      </c>
      <c r="F11" s="10">
        <v>2.5499999999999998</v>
      </c>
      <c r="G11" s="10">
        <f>F11*G15/F15</f>
        <v>10.912981455064195</v>
      </c>
      <c r="H11" s="10">
        <v>40</v>
      </c>
      <c r="I11" s="10">
        <f>H11*I15/H15</f>
        <v>48.6470051687443</v>
      </c>
      <c r="J11" s="10">
        <f t="shared" si="0"/>
        <v>136.6</v>
      </c>
      <c r="K11" s="10">
        <f t="shared" si="1"/>
        <v>147.33249670294842</v>
      </c>
      <c r="L11" s="4"/>
    </row>
    <row r="12" spans="1:12" ht="21.6" customHeight="1" x14ac:dyDescent="0.25">
      <c r="A12" s="1">
        <v>5</v>
      </c>
      <c r="B12" s="14" t="s">
        <v>25</v>
      </c>
      <c r="C12" s="14" t="s">
        <v>26</v>
      </c>
      <c r="D12" s="10">
        <v>125.89</v>
      </c>
      <c r="E12" s="10">
        <f>D12*E19/D19</f>
        <v>117.48730774973869</v>
      </c>
      <c r="F12" s="10">
        <v>69.45</v>
      </c>
      <c r="G12" s="10">
        <f>F12*G15/F15</f>
        <v>297.21825962910128</v>
      </c>
      <c r="H12" s="10">
        <v>90.97</v>
      </c>
      <c r="I12" s="10">
        <f>H12*I15/H15</f>
        <v>110.63545150501673</v>
      </c>
      <c r="J12" s="10">
        <f t="shared" si="0"/>
        <v>286.31</v>
      </c>
      <c r="K12" s="10">
        <f t="shared" si="1"/>
        <v>525.34101888385669</v>
      </c>
      <c r="L12" s="4"/>
    </row>
    <row r="13" spans="1:12" ht="23.45" customHeight="1" x14ac:dyDescent="0.25">
      <c r="A13" s="1">
        <v>6</v>
      </c>
      <c r="B13" s="14" t="s">
        <v>31</v>
      </c>
      <c r="C13" s="14" t="s">
        <v>32</v>
      </c>
      <c r="D13" s="10">
        <v>69.56</v>
      </c>
      <c r="E13" s="10">
        <f>D13*E19/D19</f>
        <v>64.917127071823202</v>
      </c>
      <c r="F13" s="10">
        <v>25</v>
      </c>
      <c r="G13" s="10">
        <f>F13*G15/F15</f>
        <v>106.99001426533525</v>
      </c>
      <c r="H13" s="10">
        <v>20</v>
      </c>
      <c r="I13" s="10">
        <f>H13*I15/H15</f>
        <v>24.32350258437215</v>
      </c>
      <c r="J13" s="10">
        <f t="shared" si="0"/>
        <v>114.56</v>
      </c>
      <c r="K13" s="10">
        <f t="shared" si="1"/>
        <v>196.2306439215306</v>
      </c>
      <c r="L13" s="4"/>
    </row>
    <row r="14" spans="1:12" ht="21.6" customHeight="1" x14ac:dyDescent="0.25">
      <c r="A14" s="1">
        <v>7</v>
      </c>
      <c r="B14" s="14" t="s">
        <v>35</v>
      </c>
      <c r="C14" s="14" t="s">
        <v>36</v>
      </c>
      <c r="D14" s="10">
        <v>70.98</v>
      </c>
      <c r="E14" s="10">
        <f>D14*E19/D19</f>
        <v>66.242347319695384</v>
      </c>
      <c r="F14" s="10">
        <v>1.9500000000000002</v>
      </c>
      <c r="G14" s="10">
        <f>F14*G15/F15</f>
        <v>8.3452211126961497</v>
      </c>
      <c r="H14" s="10">
        <v>30</v>
      </c>
      <c r="I14" s="10">
        <f>H14*I15/H15</f>
        <v>36.485253876558225</v>
      </c>
      <c r="J14" s="10">
        <f t="shared" si="0"/>
        <v>102.93</v>
      </c>
      <c r="K14" s="10">
        <f t="shared" si="1"/>
        <v>111.07282230894975</v>
      </c>
      <c r="L14" s="4"/>
    </row>
    <row r="15" spans="1:12" ht="16.149999999999999" customHeight="1" x14ac:dyDescent="0.25">
      <c r="A15" s="1">
        <v>8</v>
      </c>
      <c r="B15" s="14" t="s">
        <v>37</v>
      </c>
      <c r="C15" s="14" t="s">
        <v>38</v>
      </c>
      <c r="D15" s="10">
        <v>56.36</v>
      </c>
      <c r="E15" s="10">
        <f>D15*E19/D19</f>
        <v>52.598178288786023</v>
      </c>
      <c r="F15" s="10">
        <v>70.099999999999994</v>
      </c>
      <c r="G15" s="13">
        <v>300</v>
      </c>
      <c r="H15" s="10">
        <v>164.45</v>
      </c>
      <c r="I15" s="12">
        <v>200</v>
      </c>
      <c r="J15" s="10">
        <f t="shared" si="0"/>
        <v>290.90999999999997</v>
      </c>
      <c r="K15" s="10">
        <f t="shared" si="1"/>
        <v>552.59817828878602</v>
      </c>
      <c r="L15" s="4"/>
    </row>
    <row r="16" spans="1:12" ht="17.45" customHeight="1" x14ac:dyDescent="0.25">
      <c r="A16" s="1">
        <v>9</v>
      </c>
      <c r="B16" s="14" t="s">
        <v>39</v>
      </c>
      <c r="C16" s="14" t="s">
        <v>40</v>
      </c>
      <c r="D16" s="10">
        <v>22.32</v>
      </c>
      <c r="E16" s="10">
        <f>D16*E19/D19</f>
        <v>20.830222487681052</v>
      </c>
      <c r="F16" s="10">
        <v>1.5</v>
      </c>
      <c r="G16" s="10">
        <f>F16*G15/F15</f>
        <v>6.4194008559201148</v>
      </c>
      <c r="H16" s="10">
        <v>20</v>
      </c>
      <c r="I16" s="10">
        <f>H16*I15/H15</f>
        <v>24.32350258437215</v>
      </c>
      <c r="J16" s="10">
        <f t="shared" si="0"/>
        <v>43.82</v>
      </c>
      <c r="K16" s="10">
        <f t="shared" si="1"/>
        <v>51.573125927973315</v>
      </c>
      <c r="L16" s="4"/>
    </row>
    <row r="17" spans="1:12" ht="21" customHeight="1" x14ac:dyDescent="0.25">
      <c r="A17" s="1">
        <v>10</v>
      </c>
      <c r="B17" s="14" t="s">
        <v>43</v>
      </c>
      <c r="C17" s="14" t="s">
        <v>44</v>
      </c>
      <c r="D17" s="10">
        <v>10</v>
      </c>
      <c r="E17" s="10">
        <f>D17*E19/D19</f>
        <v>9.332536956846349</v>
      </c>
      <c r="F17" s="10">
        <v>26.3</v>
      </c>
      <c r="G17" s="10">
        <f>F17*G15/F15</f>
        <v>112.55349500713268</v>
      </c>
      <c r="H17" s="10">
        <v>20</v>
      </c>
      <c r="I17" s="10">
        <f>H17*I15/H15</f>
        <v>24.32350258437215</v>
      </c>
      <c r="J17" s="10">
        <f t="shared" si="0"/>
        <v>56.3</v>
      </c>
      <c r="K17" s="10">
        <f t="shared" si="1"/>
        <v>146.2095345483512</v>
      </c>
      <c r="L17" s="4"/>
    </row>
    <row r="18" spans="1:12" ht="21.6" customHeight="1" x14ac:dyDescent="0.25">
      <c r="A18" s="1">
        <v>11</v>
      </c>
      <c r="B18" s="14" t="s">
        <v>45</v>
      </c>
      <c r="C18" s="14" t="s">
        <v>46</v>
      </c>
      <c r="D18" s="10">
        <v>18.25</v>
      </c>
      <c r="E18" s="10">
        <f>D18*E19/D19</f>
        <v>17.031879946244587</v>
      </c>
      <c r="F18" s="10">
        <v>32.200000000000003</v>
      </c>
      <c r="G18" s="10">
        <f>F18*G15/F15</f>
        <v>137.80313837375181</v>
      </c>
      <c r="H18" s="10">
        <v>0</v>
      </c>
      <c r="I18" s="10">
        <f>H18*I15/H15</f>
        <v>0</v>
      </c>
      <c r="J18" s="10">
        <f t="shared" si="0"/>
        <v>50.45</v>
      </c>
      <c r="K18" s="10">
        <f t="shared" si="1"/>
        <v>154.83501831999638</v>
      </c>
      <c r="L18" s="4"/>
    </row>
    <row r="19" spans="1:12" ht="28.15" customHeight="1" x14ac:dyDescent="0.25">
      <c r="A19" s="1">
        <v>12</v>
      </c>
      <c r="B19" s="14" t="s">
        <v>47</v>
      </c>
      <c r="C19" s="14" t="s">
        <v>48</v>
      </c>
      <c r="D19" s="10">
        <v>535.76</v>
      </c>
      <c r="E19" s="13">
        <v>500</v>
      </c>
      <c r="F19" s="10">
        <v>0</v>
      </c>
      <c r="G19" s="10">
        <f>F19*G15/F15</f>
        <v>0</v>
      </c>
      <c r="H19" s="10">
        <v>40</v>
      </c>
      <c r="I19" s="10">
        <f>H19*I15/H15</f>
        <v>48.6470051687443</v>
      </c>
      <c r="J19" s="10">
        <f t="shared" si="0"/>
        <v>575.76</v>
      </c>
      <c r="K19" s="10">
        <f t="shared" si="1"/>
        <v>548.64700516874427</v>
      </c>
      <c r="L19" s="4"/>
    </row>
    <row r="20" spans="1:12" ht="24" customHeight="1" x14ac:dyDescent="0.25">
      <c r="A20" s="1">
        <v>13</v>
      </c>
      <c r="B20" s="14" t="s">
        <v>49</v>
      </c>
      <c r="C20" s="14" t="s">
        <v>50</v>
      </c>
      <c r="D20" s="10">
        <v>85.84</v>
      </c>
      <c r="E20" s="10">
        <f>D20*E19/D19</f>
        <v>80.110497237569064</v>
      </c>
      <c r="F20" s="10">
        <v>0</v>
      </c>
      <c r="G20" s="10">
        <f>F20*G15/F15</f>
        <v>0</v>
      </c>
      <c r="H20" s="10">
        <v>30</v>
      </c>
      <c r="I20" s="10">
        <f>H20*I15/H15</f>
        <v>36.485253876558225</v>
      </c>
      <c r="J20" s="10">
        <f t="shared" si="0"/>
        <v>115.84</v>
      </c>
      <c r="K20" s="10">
        <f t="shared" si="1"/>
        <v>116.5957511141273</v>
      </c>
      <c r="L20" s="4"/>
    </row>
    <row r="21" spans="1:12" ht="21" customHeight="1" x14ac:dyDescent="0.25">
      <c r="A21" s="1">
        <v>14</v>
      </c>
      <c r="B21" s="14" t="s">
        <v>51</v>
      </c>
      <c r="C21" s="14" t="s">
        <v>52</v>
      </c>
      <c r="D21" s="10">
        <v>10</v>
      </c>
      <c r="E21" s="10">
        <f>D21*E19/D19</f>
        <v>9.332536956846349</v>
      </c>
      <c r="F21" s="10">
        <v>0</v>
      </c>
      <c r="G21" s="10">
        <f>F21*G15/F15</f>
        <v>0</v>
      </c>
      <c r="H21" s="10">
        <v>0</v>
      </c>
      <c r="I21" s="10">
        <f>H21*I15/H15</f>
        <v>0</v>
      </c>
      <c r="J21" s="10">
        <f t="shared" si="0"/>
        <v>10</v>
      </c>
      <c r="K21" s="10">
        <f t="shared" si="1"/>
        <v>9.332536956846349</v>
      </c>
      <c r="L21" s="4"/>
    </row>
    <row r="22" spans="1:12" ht="28.15" customHeight="1" x14ac:dyDescent="0.25">
      <c r="A22" s="1">
        <v>15</v>
      </c>
      <c r="B22" s="14" t="s">
        <v>53</v>
      </c>
      <c r="C22" s="14" t="s">
        <v>54</v>
      </c>
      <c r="D22" s="10">
        <v>24.17</v>
      </c>
      <c r="E22" s="10">
        <f>D22*E19/D19</f>
        <v>22.556741824697625</v>
      </c>
      <c r="F22" s="10">
        <v>25</v>
      </c>
      <c r="G22" s="10">
        <f>F22*G15/F15</f>
        <v>106.99001426533525</v>
      </c>
      <c r="H22" s="10">
        <v>0</v>
      </c>
      <c r="I22" s="10">
        <f>H22*I15/H15</f>
        <v>0</v>
      </c>
      <c r="J22" s="10">
        <f t="shared" si="0"/>
        <v>49.17</v>
      </c>
      <c r="K22" s="10">
        <f t="shared" si="1"/>
        <v>129.54675609003289</v>
      </c>
      <c r="L22" s="4"/>
    </row>
    <row r="24" spans="1:12" x14ac:dyDescent="0.25">
      <c r="A24" s="19" t="s">
        <v>62</v>
      </c>
      <c r="B24" s="19"/>
      <c r="C24" s="19"/>
      <c r="D24" s="19"/>
      <c r="E24" s="19"/>
      <c r="F24" s="19"/>
      <c r="G24" s="19"/>
    </row>
    <row r="25" spans="1:12" x14ac:dyDescent="0.25">
      <c r="A25" s="19"/>
      <c r="B25" s="19"/>
      <c r="C25" s="19"/>
      <c r="D25" s="19"/>
      <c r="E25" s="19"/>
      <c r="F25" s="19"/>
      <c r="G25" s="19"/>
    </row>
    <row r="26" spans="1:12" x14ac:dyDescent="0.25">
      <c r="A26" s="19"/>
      <c r="B26" s="19"/>
      <c r="C26" s="19"/>
      <c r="D26" s="19"/>
      <c r="E26" s="19"/>
      <c r="F26" s="19"/>
      <c r="G26" s="19"/>
    </row>
    <row r="27" spans="1:12" x14ac:dyDescent="0.25">
      <c r="A27" s="19"/>
      <c r="B27" s="19"/>
      <c r="C27" s="19"/>
      <c r="D27" s="19"/>
      <c r="E27" s="19"/>
      <c r="F27" s="19"/>
      <c r="G27" s="19"/>
    </row>
  </sheetData>
  <sheetProtection algorithmName="SHA-512" hashValue="dUeFSiWAOuGmLNVv/VpeYZZqUvhbZIEJxKjiIqePpLs9+MAKVAzVszxXldnm0LW62cSEabmJGxa4yArAIZeeBQ==" saltValue="95Ndx85J/jIhotERFPqwmQ==" spinCount="100000" sheet="1" objects="1" scenarios="1"/>
  <mergeCells count="14">
    <mergeCell ref="A24:G25"/>
    <mergeCell ref="A26:G27"/>
    <mergeCell ref="H6:I6"/>
    <mergeCell ref="J6:K6"/>
    <mergeCell ref="A1:K1"/>
    <mergeCell ref="A2:K2"/>
    <mergeCell ref="A3:K3"/>
    <mergeCell ref="A4:K4"/>
    <mergeCell ref="B5:K5"/>
    <mergeCell ref="A6:A7"/>
    <mergeCell ref="B6:B7"/>
    <mergeCell ref="C6:C7"/>
    <mergeCell ref="D6:E6"/>
    <mergeCell ref="F6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1.8.1</vt:lpstr>
      <vt:lpstr>2.84.1</vt:lpstr>
      <vt:lpstr>2.102.1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2020-05-20T14:06:54Z</dcterms:modified>
</cp:coreProperties>
</file>