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eimeti\Desktop\ΓΙΑ ΑΝΑΡΤΗΣΗ\"/>
    </mc:Choice>
  </mc:AlternateContent>
  <xr:revisionPtr revIDLastSave="0" documentId="8_{3D3E1B4B-B3D9-439D-9857-5363175A7F98}" xr6:coauthVersionLast="43" xr6:coauthVersionMax="43" xr10:uidLastSave="{00000000-0000-0000-0000-000000000000}"/>
  <bookViews>
    <workbookView xWindow="-120" yWindow="-120" windowWidth="29040" windowHeight="15840" firstSheet="9" activeTab="19" xr2:uid="{00000000-000D-0000-FFFF-FFFF00000000}"/>
  </bookViews>
  <sheets>
    <sheet name="ΘΡΙΑΣΙΟ" sheetId="3" r:id="rId1"/>
    <sheet name="ΡΟΔΟΣ" sheetId="4" r:id="rId2"/>
    <sheet name="ΤΖΑΝΕΙΟ" sheetId="5" r:id="rId3"/>
    <sheet name="ΚΥ-ΚΘ ΛΕΡΟΥ" sheetId="6" r:id="rId4"/>
    <sheet name="ΝΙΚΑΙΑ" sheetId="7" r:id="rId5"/>
    <sheet name="ΑΣΚΛΗΠΙΕΙΟ" sheetId="8" r:id="rId6"/>
    <sheet name="ΑΤΤΙΚΟ" sheetId="9" r:id="rId7"/>
    <sheet name="ΚΟΡΓΙΑΛΕΝΕΙΟ-ΜΠΕΝΑΚΕΙΟ" sheetId="10" r:id="rId8"/>
    <sheet name="ΓΕΝΝΗΜΑΤΑΣ" sheetId="11" r:id="rId9"/>
    <sheet name="ΣΙΣΜΑΝΟΓΛΕΙΟ" sheetId="12" r:id="rId10"/>
    <sheet name="Ν.ΙΩΝΙΑ" sheetId="13" r:id="rId11"/>
    <sheet name="ΕΥΑΓΓΕΛΙΣΜΟΣ" sheetId="14" r:id="rId12"/>
    <sheet name="ΙΠΠΟΚΡΑΤΕΙΟ" sheetId="15" r:id="rId13"/>
    <sheet name="ΣΩΤΗΡΙΑ" sheetId="16" r:id="rId14"/>
    <sheet name="ΛΑΙΚΟ" sheetId="17" r:id="rId15"/>
    <sheet name="ΚΑΤ" sheetId="18" r:id="rId16"/>
    <sheet name="Γ.Ν. ΣΥΡΟΥ" sheetId="19" r:id="rId17"/>
    <sheet name="ΓΟΝΚ" sheetId="20" r:id="rId18"/>
    <sheet name="ΧΙΟΣ" sheetId="21" r:id="rId19"/>
    <sheet name="ΜΥΤΙΛΗΝΗ" sheetId="22" r:id="rId20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2" i="20" l="1"/>
  <c r="N12" i="20" s="1"/>
  <c r="M13" i="20"/>
  <c r="N13" i="20" s="1"/>
  <c r="M15" i="20"/>
  <c r="N15" i="20" s="1"/>
  <c r="M11" i="20"/>
  <c r="N11" i="20" s="1"/>
  <c r="L5" i="20"/>
  <c r="M5" i="20"/>
  <c r="N5" i="20" s="1"/>
  <c r="M8" i="20"/>
  <c r="N8" i="20" s="1"/>
  <c r="M41" i="18"/>
  <c r="N41" i="18" s="1"/>
  <c r="L41" i="18"/>
  <c r="M39" i="18"/>
  <c r="N39" i="18" s="1"/>
  <c r="L39" i="18"/>
  <c r="G12" i="17"/>
  <c r="I12" i="17"/>
  <c r="L12" i="17"/>
  <c r="G10" i="17"/>
  <c r="I10" i="17"/>
  <c r="L10" i="17"/>
  <c r="G5" i="17"/>
  <c r="I5" i="17"/>
  <c r="L5" i="17"/>
  <c r="G14" i="17"/>
  <c r="M14" i="17" s="1"/>
  <c r="N14" i="17" s="1"/>
  <c r="L14" i="17"/>
  <c r="G15" i="17"/>
  <c r="M15" i="17" s="1"/>
  <c r="N15" i="17" s="1"/>
  <c r="L15" i="17"/>
  <c r="G9" i="17"/>
  <c r="I9" i="17"/>
  <c r="L9" i="17"/>
  <c r="G9" i="12"/>
  <c r="I9" i="12"/>
  <c r="L9" i="12"/>
  <c r="G10" i="12"/>
  <c r="I10" i="12"/>
  <c r="L10" i="12"/>
  <c r="L11" i="12"/>
  <c r="M11" i="12"/>
  <c r="N11" i="12" s="1"/>
  <c r="G6" i="12"/>
  <c r="L40" i="11"/>
  <c r="M40" i="11"/>
  <c r="N40" i="11" s="1"/>
  <c r="M39" i="11"/>
  <c r="N39" i="11" s="1"/>
  <c r="L39" i="11"/>
  <c r="M38" i="11"/>
  <c r="N38" i="11" s="1"/>
  <c r="L38" i="11"/>
  <c r="M37" i="11"/>
  <c r="N37" i="11" s="1"/>
  <c r="L37" i="11"/>
  <c r="M36" i="11"/>
  <c r="N36" i="11" s="1"/>
  <c r="L36" i="11"/>
  <c r="M12" i="17" l="1"/>
  <c r="N12" i="17" s="1"/>
  <c r="M10" i="17"/>
  <c r="N10" i="17" s="1"/>
  <c r="M9" i="17"/>
  <c r="N9" i="17" s="1"/>
  <c r="M5" i="17"/>
  <c r="N5" i="17" s="1"/>
  <c r="M9" i="12"/>
  <c r="N9" i="12" s="1"/>
  <c r="M10" i="12"/>
  <c r="N10" i="12" s="1"/>
  <c r="L7" i="22" l="1"/>
  <c r="L6" i="22"/>
  <c r="I7" i="22"/>
  <c r="M7" i="22" s="1"/>
  <c r="N7" i="22" s="1"/>
  <c r="G6" i="22"/>
  <c r="M6" i="22" s="1"/>
  <c r="N6" i="22" s="1"/>
  <c r="M12" i="21"/>
  <c r="N12" i="21" s="1"/>
  <c r="M11" i="21"/>
  <c r="N11" i="21" s="1"/>
  <c r="L12" i="21"/>
  <c r="L13" i="21"/>
  <c r="L11" i="21"/>
  <c r="G13" i="21"/>
  <c r="M13" i="21" s="1"/>
  <c r="N13" i="21" s="1"/>
  <c r="G11" i="21"/>
  <c r="M33" i="20"/>
  <c r="N33" i="20" s="1"/>
  <c r="M34" i="20"/>
  <c r="N34" i="20" s="1"/>
  <c r="M35" i="20"/>
  <c r="N35" i="20" s="1"/>
  <c r="M36" i="20"/>
  <c r="N36" i="20" s="1"/>
  <c r="M37" i="20"/>
  <c r="N37" i="20" s="1"/>
  <c r="M38" i="20"/>
  <c r="N38" i="20" s="1"/>
  <c r="M39" i="20"/>
  <c r="N39" i="20" s="1"/>
  <c r="M40" i="20"/>
  <c r="N40" i="20" s="1"/>
  <c r="M41" i="20"/>
  <c r="N41" i="20" s="1"/>
  <c r="M42" i="20"/>
  <c r="N42" i="20" s="1"/>
  <c r="M43" i="20"/>
  <c r="N43" i="20" s="1"/>
  <c r="M44" i="20"/>
  <c r="N44" i="20" s="1"/>
  <c r="M32" i="20"/>
  <c r="N32" i="20" s="1"/>
  <c r="L33" i="20"/>
  <c r="L34" i="20"/>
  <c r="L35" i="20"/>
  <c r="L36" i="20"/>
  <c r="L37" i="20"/>
  <c r="L38" i="20"/>
  <c r="L39" i="20"/>
  <c r="L40" i="20"/>
  <c r="L41" i="20"/>
  <c r="L42" i="20"/>
  <c r="L43" i="20"/>
  <c r="L44" i="20"/>
  <c r="L32" i="20"/>
  <c r="M23" i="20"/>
  <c r="N23" i="20" s="1"/>
  <c r="M24" i="20"/>
  <c r="N24" i="20" s="1"/>
  <c r="M25" i="20"/>
  <c r="N25" i="20" s="1"/>
  <c r="M26" i="20"/>
  <c r="N26" i="20" s="1"/>
  <c r="M22" i="20"/>
  <c r="N22" i="20" s="1"/>
  <c r="L23" i="20"/>
  <c r="L24" i="20"/>
  <c r="L25" i="20"/>
  <c r="L26" i="20"/>
  <c r="L22" i="20"/>
  <c r="M6" i="20"/>
  <c r="M7" i="20"/>
  <c r="N7" i="20" s="1"/>
  <c r="M9" i="20"/>
  <c r="M10" i="20"/>
  <c r="M14" i="20"/>
  <c r="N14" i="20" s="1"/>
  <c r="M22" i="12"/>
  <c r="N22" i="12" s="1"/>
  <c r="L22" i="12"/>
  <c r="L49" i="10"/>
  <c r="G49" i="10"/>
  <c r="M49" i="10" s="1"/>
  <c r="N49" i="10" s="1"/>
  <c r="M31" i="18"/>
  <c r="N31" i="18" s="1"/>
  <c r="L31" i="18"/>
  <c r="M5" i="21" l="1"/>
  <c r="N5" i="21" s="1"/>
  <c r="L5" i="21"/>
  <c r="G12" i="4"/>
  <c r="M14" i="22"/>
  <c r="N14" i="22" s="1"/>
  <c r="L15" i="22"/>
  <c r="L16" i="22"/>
  <c r="L18" i="22"/>
  <c r="L19" i="22"/>
  <c r="L14" i="22"/>
  <c r="I16" i="22"/>
  <c r="M16" i="22" s="1"/>
  <c r="N16" i="22" s="1"/>
  <c r="I18" i="22"/>
  <c r="I19" i="22"/>
  <c r="I15" i="22"/>
  <c r="G19" i="22"/>
  <c r="G18" i="22"/>
  <c r="M18" i="22" s="1"/>
  <c r="N18" i="22" s="1"/>
  <c r="G15" i="22"/>
  <c r="M7" i="19"/>
  <c r="N7" i="19" s="1"/>
  <c r="M8" i="19"/>
  <c r="N8" i="19" s="1"/>
  <c r="M9" i="19"/>
  <c r="N9" i="19" s="1"/>
  <c r="M6" i="19"/>
  <c r="N6" i="19" s="1"/>
  <c r="L7" i="19"/>
  <c r="L8" i="19"/>
  <c r="L9" i="19"/>
  <c r="L6" i="19"/>
  <c r="M30" i="18"/>
  <c r="N30" i="18" s="1"/>
  <c r="M32" i="18"/>
  <c r="N32" i="18" s="1"/>
  <c r="M28" i="18"/>
  <c r="N28" i="18" s="1"/>
  <c r="L30" i="18"/>
  <c r="L32" i="18"/>
  <c r="L28" i="18"/>
  <c r="M32" i="17"/>
  <c r="N32" i="17" s="1"/>
  <c r="M33" i="17"/>
  <c r="N33" i="17" s="1"/>
  <c r="M34" i="17"/>
  <c r="N34" i="17" s="1"/>
  <c r="M35" i="17"/>
  <c r="N35" i="17" s="1"/>
  <c r="M31" i="17"/>
  <c r="N31" i="17" s="1"/>
  <c r="L32" i="17"/>
  <c r="L33" i="17"/>
  <c r="L34" i="17"/>
  <c r="L35" i="17"/>
  <c r="L31" i="17"/>
  <c r="M22" i="17"/>
  <c r="N22" i="17" s="1"/>
  <c r="M23" i="17"/>
  <c r="N23" i="17" s="1"/>
  <c r="M24" i="17"/>
  <c r="N24" i="17" s="1"/>
  <c r="M25" i="17"/>
  <c r="N25" i="17" s="1"/>
  <c r="M21" i="17"/>
  <c r="N21" i="17" s="1"/>
  <c r="L22" i="17"/>
  <c r="L23" i="17"/>
  <c r="L24" i="17"/>
  <c r="L25" i="17"/>
  <c r="L21" i="17"/>
  <c r="M54" i="15"/>
  <c r="N54" i="15" s="1"/>
  <c r="M53" i="15"/>
  <c r="N53" i="15" s="1"/>
  <c r="M52" i="15"/>
  <c r="N52" i="15" s="1"/>
  <c r="M51" i="15"/>
  <c r="N51" i="15" s="1"/>
  <c r="L54" i="15"/>
  <c r="L53" i="15"/>
  <c r="L52" i="15"/>
  <c r="L51" i="15"/>
  <c r="M31" i="15"/>
  <c r="N31" i="15" s="1"/>
  <c r="M32" i="15"/>
  <c r="N32" i="15" s="1"/>
  <c r="M33" i="15"/>
  <c r="N33" i="15" s="1"/>
  <c r="M34" i="15"/>
  <c r="N34" i="15" s="1"/>
  <c r="M35" i="15"/>
  <c r="N35" i="15" s="1"/>
  <c r="M36" i="15"/>
  <c r="N36" i="15" s="1"/>
  <c r="M37" i="15"/>
  <c r="N37" i="15" s="1"/>
  <c r="M38" i="15"/>
  <c r="N38" i="15" s="1"/>
  <c r="M39" i="15"/>
  <c r="N39" i="15" s="1"/>
  <c r="M40" i="15"/>
  <c r="N40" i="15" s="1"/>
  <c r="M41" i="15"/>
  <c r="N41" i="15" s="1"/>
  <c r="M42" i="15"/>
  <c r="N42" i="15" s="1"/>
  <c r="M43" i="15"/>
  <c r="N43" i="15" s="1"/>
  <c r="M30" i="15"/>
  <c r="N30" i="15" s="1"/>
  <c r="L31" i="15"/>
  <c r="L32" i="15"/>
  <c r="L33" i="15"/>
  <c r="L34" i="15"/>
  <c r="L35" i="15"/>
  <c r="L36" i="15"/>
  <c r="L37" i="15"/>
  <c r="L38" i="15"/>
  <c r="L39" i="15"/>
  <c r="L40" i="15"/>
  <c r="L41" i="15"/>
  <c r="L42" i="15"/>
  <c r="L43" i="15"/>
  <c r="L30" i="15"/>
  <c r="M15" i="22" l="1"/>
  <c r="N15" i="22" s="1"/>
  <c r="M19" i="22"/>
  <c r="N19" i="22" s="1"/>
  <c r="M19" i="12"/>
  <c r="N19" i="12" s="1"/>
  <c r="M20" i="12"/>
  <c r="N20" i="12" s="1"/>
  <c r="M21" i="12"/>
  <c r="N21" i="12" s="1"/>
  <c r="M23" i="12"/>
  <c r="N23" i="12" s="1"/>
  <c r="M18" i="12"/>
  <c r="N18" i="12" s="1"/>
  <c r="L19" i="12"/>
  <c r="L20" i="12"/>
  <c r="L21" i="12"/>
  <c r="L23" i="12"/>
  <c r="L18" i="12"/>
  <c r="M60" i="10"/>
  <c r="N60" i="10" s="1"/>
  <c r="M61" i="10"/>
  <c r="N61" i="10" s="1"/>
  <c r="M62" i="10"/>
  <c r="N62" i="10" s="1"/>
  <c r="M63" i="10"/>
  <c r="N63" i="10" s="1"/>
  <c r="M64" i="10"/>
  <c r="N64" i="10" s="1"/>
  <c r="M65" i="10"/>
  <c r="N65" i="10" s="1"/>
  <c r="M59" i="10"/>
  <c r="N59" i="10" s="1"/>
  <c r="L60" i="10"/>
  <c r="L61" i="10"/>
  <c r="L62" i="10"/>
  <c r="L63" i="10"/>
  <c r="L64" i="10"/>
  <c r="L65" i="10"/>
  <c r="L59" i="10"/>
  <c r="M51" i="10"/>
  <c r="N51" i="10" s="1"/>
  <c r="L52" i="10"/>
  <c r="L53" i="10"/>
  <c r="L51" i="10"/>
  <c r="G53" i="10"/>
  <c r="M53" i="10" s="1"/>
  <c r="N53" i="10" s="1"/>
  <c r="G52" i="10"/>
  <c r="M52" i="10" s="1"/>
  <c r="N52" i="10" s="1"/>
  <c r="M36" i="10"/>
  <c r="N36" i="10" s="1"/>
  <c r="M37" i="10"/>
  <c r="N37" i="10" s="1"/>
  <c r="M38" i="10"/>
  <c r="N38" i="10" s="1"/>
  <c r="M39" i="10"/>
  <c r="N39" i="10" s="1"/>
  <c r="M40" i="10"/>
  <c r="N40" i="10" s="1"/>
  <c r="M41" i="10"/>
  <c r="N41" i="10" s="1"/>
  <c r="M42" i="10"/>
  <c r="N42" i="10" s="1"/>
  <c r="M43" i="10"/>
  <c r="N43" i="10" s="1"/>
  <c r="M35" i="10"/>
  <c r="N35" i="10" s="1"/>
  <c r="L36" i="10"/>
  <c r="L37" i="10"/>
  <c r="L38" i="10"/>
  <c r="L39" i="10"/>
  <c r="L40" i="10"/>
  <c r="L41" i="10"/>
  <c r="L42" i="10"/>
  <c r="L43" i="10"/>
  <c r="L35" i="10"/>
  <c r="M25" i="9"/>
  <c r="N25" i="9" s="1"/>
  <c r="M26" i="9"/>
  <c r="N26" i="9" s="1"/>
  <c r="M27" i="9"/>
  <c r="N27" i="9" s="1"/>
  <c r="M28" i="9"/>
  <c r="N28" i="9" s="1"/>
  <c r="M24" i="9"/>
  <c r="N24" i="9" s="1"/>
  <c r="L25" i="9"/>
  <c r="L26" i="9"/>
  <c r="L27" i="9"/>
  <c r="L28" i="9"/>
  <c r="L24" i="9"/>
  <c r="M30" i="8"/>
  <c r="N30" i="8" s="1"/>
  <c r="M31" i="8"/>
  <c r="N31" i="8" s="1"/>
  <c r="M27" i="8"/>
  <c r="N27" i="8" s="1"/>
  <c r="L30" i="8"/>
  <c r="L31" i="8"/>
  <c r="L27" i="8"/>
  <c r="M24" i="7" l="1"/>
  <c r="N24" i="7" s="1"/>
  <c r="M25" i="7"/>
  <c r="N25" i="7" s="1"/>
  <c r="M26" i="7"/>
  <c r="N26" i="7" s="1"/>
  <c r="M27" i="7"/>
  <c r="N27" i="7" s="1"/>
  <c r="M23" i="7"/>
  <c r="N23" i="7" s="1"/>
  <c r="L24" i="7"/>
  <c r="L25" i="7"/>
  <c r="L26" i="7"/>
  <c r="L27" i="7"/>
  <c r="L23" i="7"/>
  <c r="M40" i="5"/>
  <c r="N40" i="5" s="1"/>
  <c r="M41" i="5"/>
  <c r="N41" i="5" s="1"/>
  <c r="M42" i="5"/>
  <c r="N42" i="5" s="1"/>
  <c r="M43" i="5"/>
  <c r="N43" i="5" s="1"/>
  <c r="M39" i="5"/>
  <c r="N39" i="5" s="1"/>
  <c r="L40" i="5"/>
  <c r="L41" i="5"/>
  <c r="L42" i="5"/>
  <c r="L43" i="5"/>
  <c r="L39" i="5"/>
  <c r="M29" i="3"/>
  <c r="N29" i="3" s="1"/>
  <c r="L29" i="3"/>
  <c r="L30" i="3"/>
  <c r="L31" i="3"/>
  <c r="L32" i="3"/>
  <c r="L33" i="3"/>
  <c r="I31" i="3"/>
  <c r="M31" i="3" s="1"/>
  <c r="I32" i="3"/>
  <c r="M32" i="3" s="1"/>
  <c r="N32" i="3" s="1"/>
  <c r="I33" i="3"/>
  <c r="M33" i="3" s="1"/>
  <c r="N33" i="3" s="1"/>
  <c r="I30" i="3"/>
  <c r="M30" i="3" s="1"/>
  <c r="N30" i="3" s="1"/>
  <c r="L13" i="18"/>
  <c r="L14" i="18"/>
  <c r="L15" i="18"/>
  <c r="L16" i="18"/>
  <c r="L17" i="18"/>
  <c r="L18" i="18"/>
  <c r="L19" i="18"/>
  <c r="L20" i="18"/>
  <c r="L21" i="18"/>
  <c r="L22" i="18"/>
  <c r="L12" i="18"/>
  <c r="I20" i="18"/>
  <c r="I21" i="18"/>
  <c r="I22" i="18"/>
  <c r="I19" i="18"/>
  <c r="I13" i="18"/>
  <c r="M13" i="18" s="1"/>
  <c r="N13" i="18" s="1"/>
  <c r="I14" i="18"/>
  <c r="I15" i="18"/>
  <c r="I16" i="18"/>
  <c r="I17" i="18"/>
  <c r="I12" i="18"/>
  <c r="G12" i="18"/>
  <c r="G15" i="18"/>
  <c r="G16" i="18"/>
  <c r="G17" i="18"/>
  <c r="G18" i="18"/>
  <c r="M18" i="18" s="1"/>
  <c r="N18" i="18" s="1"/>
  <c r="G19" i="18"/>
  <c r="M19" i="18" s="1"/>
  <c r="N19" i="18" s="1"/>
  <c r="G20" i="18"/>
  <c r="M20" i="18" s="1"/>
  <c r="N20" i="18" s="1"/>
  <c r="G21" i="18"/>
  <c r="G22" i="18"/>
  <c r="G14" i="18"/>
  <c r="M6" i="18"/>
  <c r="N6" i="18" s="1"/>
  <c r="L6" i="18"/>
  <c r="L5" i="18"/>
  <c r="I5" i="18"/>
  <c r="M5" i="18" s="1"/>
  <c r="N5" i="18" s="1"/>
  <c r="M6" i="17"/>
  <c r="N6" i="17" s="1"/>
  <c r="L6" i="17"/>
  <c r="L7" i="17"/>
  <c r="L8" i="17"/>
  <c r="L11" i="17"/>
  <c r="L13" i="17"/>
  <c r="I8" i="17"/>
  <c r="I11" i="17"/>
  <c r="I13" i="17"/>
  <c r="I7" i="17"/>
  <c r="G8" i="17"/>
  <c r="G11" i="17"/>
  <c r="M11" i="17" s="1"/>
  <c r="N11" i="17" s="1"/>
  <c r="G13" i="17"/>
  <c r="G7" i="17"/>
  <c r="L6" i="16"/>
  <c r="L7" i="16"/>
  <c r="L8" i="16"/>
  <c r="L9" i="16"/>
  <c r="L10" i="16"/>
  <c r="L5" i="16"/>
  <c r="I6" i="16"/>
  <c r="I7" i="16"/>
  <c r="M7" i="16" s="1"/>
  <c r="N7" i="16" s="1"/>
  <c r="I8" i="16"/>
  <c r="I9" i="16"/>
  <c r="I5" i="16"/>
  <c r="G9" i="16"/>
  <c r="G10" i="16"/>
  <c r="M10" i="16" s="1"/>
  <c r="N10" i="16" s="1"/>
  <c r="G8" i="16"/>
  <c r="G6" i="16"/>
  <c r="M6" i="16" s="1"/>
  <c r="N6" i="16" s="1"/>
  <c r="G5" i="16"/>
  <c r="M23" i="15"/>
  <c r="N23" i="15" s="1"/>
  <c r="L22" i="15"/>
  <c r="L23" i="15"/>
  <c r="L24" i="15"/>
  <c r="L21" i="15"/>
  <c r="I24" i="15"/>
  <c r="M24" i="15" s="1"/>
  <c r="N24" i="15" s="1"/>
  <c r="I21" i="15"/>
  <c r="I22" i="15"/>
  <c r="M22" i="15" s="1"/>
  <c r="N22" i="15" s="1"/>
  <c r="G21" i="15"/>
  <c r="M12" i="15"/>
  <c r="N12" i="15" s="1"/>
  <c r="L12" i="15"/>
  <c r="L13" i="15"/>
  <c r="L14" i="15"/>
  <c r="L15" i="15"/>
  <c r="L11" i="15"/>
  <c r="I11" i="15"/>
  <c r="I14" i="15"/>
  <c r="I15" i="15"/>
  <c r="I13" i="15"/>
  <c r="G15" i="15"/>
  <c r="G14" i="15"/>
  <c r="M14" i="15" s="1"/>
  <c r="N14" i="15" s="1"/>
  <c r="G13" i="15"/>
  <c r="G11" i="15"/>
  <c r="M5" i="15"/>
  <c r="N5" i="15" s="1"/>
  <c r="L5" i="15"/>
  <c r="M17" i="14"/>
  <c r="N17" i="14" s="1"/>
  <c r="L15" i="14"/>
  <c r="L16" i="14"/>
  <c r="L17" i="14"/>
  <c r="L18" i="14"/>
  <c r="L19" i="14"/>
  <c r="L20" i="14"/>
  <c r="L21" i="14"/>
  <c r="L22" i="14"/>
  <c r="L23" i="14"/>
  <c r="L24" i="14"/>
  <c r="L25" i="14"/>
  <c r="L26" i="14"/>
  <c r="L27" i="14"/>
  <c r="L28" i="14"/>
  <c r="L29" i="14"/>
  <c r="L14" i="14"/>
  <c r="I16" i="14"/>
  <c r="I15" i="14"/>
  <c r="I14" i="14"/>
  <c r="I19" i="14"/>
  <c r="I20" i="14"/>
  <c r="I21" i="14"/>
  <c r="I22" i="14"/>
  <c r="I23" i="14"/>
  <c r="I24" i="14"/>
  <c r="I25" i="14"/>
  <c r="I26" i="14"/>
  <c r="I27" i="14"/>
  <c r="I28" i="14"/>
  <c r="I18" i="14"/>
  <c r="G19" i="14"/>
  <c r="G20" i="14"/>
  <c r="G21" i="14"/>
  <c r="G22" i="14"/>
  <c r="G23" i="14"/>
  <c r="G24" i="14"/>
  <c r="G25" i="14"/>
  <c r="G26" i="14"/>
  <c r="G27" i="14"/>
  <c r="G28" i="14"/>
  <c r="G29" i="14"/>
  <c r="M29" i="14" s="1"/>
  <c r="N29" i="14" s="1"/>
  <c r="G18" i="14"/>
  <c r="M18" i="14" s="1"/>
  <c r="N18" i="14" s="1"/>
  <c r="G15" i="14"/>
  <c r="G16" i="14"/>
  <c r="G14" i="14"/>
  <c r="M5" i="14"/>
  <c r="N5" i="14" s="1"/>
  <c r="L6" i="14"/>
  <c r="L7" i="14"/>
  <c r="L8" i="14"/>
  <c r="L5" i="14"/>
  <c r="I7" i="14"/>
  <c r="I8" i="14"/>
  <c r="I6" i="14"/>
  <c r="G7" i="14"/>
  <c r="G8" i="14"/>
  <c r="G6" i="14"/>
  <c r="L6" i="13"/>
  <c r="L7" i="13"/>
  <c r="L8" i="13"/>
  <c r="L9" i="13"/>
  <c r="L10" i="13"/>
  <c r="L5" i="13"/>
  <c r="I5" i="13"/>
  <c r="I8" i="13"/>
  <c r="I9" i="13"/>
  <c r="I10" i="13"/>
  <c r="I7" i="13"/>
  <c r="M7" i="13" s="1"/>
  <c r="N7" i="13" s="1"/>
  <c r="G9" i="13"/>
  <c r="G10" i="13"/>
  <c r="M10" i="13" s="1"/>
  <c r="N10" i="13" s="1"/>
  <c r="G8" i="13"/>
  <c r="G5" i="13"/>
  <c r="M5" i="13" s="1"/>
  <c r="N5" i="13" s="1"/>
  <c r="G6" i="13"/>
  <c r="M6" i="13" s="1"/>
  <c r="N6" i="13" s="1"/>
  <c r="M26" i="14" l="1"/>
  <c r="N26" i="14" s="1"/>
  <c r="M22" i="14"/>
  <c r="N22" i="14" s="1"/>
  <c r="M14" i="14"/>
  <c r="N14" i="14" s="1"/>
  <c r="M8" i="16"/>
  <c r="N8" i="16" s="1"/>
  <c r="M8" i="14"/>
  <c r="N8" i="14" s="1"/>
  <c r="M27" i="14"/>
  <c r="N27" i="14" s="1"/>
  <c r="M23" i="14"/>
  <c r="N23" i="14" s="1"/>
  <c r="M19" i="14"/>
  <c r="N19" i="14" s="1"/>
  <c r="M6" i="14"/>
  <c r="N6" i="14" s="1"/>
  <c r="M16" i="14"/>
  <c r="N16" i="14" s="1"/>
  <c r="M28" i="14"/>
  <c r="N28" i="14" s="1"/>
  <c r="M24" i="14"/>
  <c r="N24" i="14" s="1"/>
  <c r="M20" i="14"/>
  <c r="N20" i="14" s="1"/>
  <c r="M16" i="18"/>
  <c r="N16" i="18" s="1"/>
  <c r="M15" i="18"/>
  <c r="N15" i="18" s="1"/>
  <c r="M17" i="18"/>
  <c r="N17" i="18" s="1"/>
  <c r="M13" i="17"/>
  <c r="N13" i="17" s="1"/>
  <c r="M8" i="17"/>
  <c r="N8" i="17" s="1"/>
  <c r="M15" i="15"/>
  <c r="N15" i="15" s="1"/>
  <c r="M21" i="15"/>
  <c r="N21" i="15" s="1"/>
  <c r="M13" i="15"/>
  <c r="N13" i="15" s="1"/>
  <c r="M25" i="14"/>
  <c r="N25" i="14" s="1"/>
  <c r="M21" i="14"/>
  <c r="N21" i="14" s="1"/>
  <c r="M8" i="13"/>
  <c r="N8" i="13" s="1"/>
  <c r="M9" i="13"/>
  <c r="N9" i="13" s="1"/>
  <c r="M7" i="14"/>
  <c r="N7" i="14" s="1"/>
  <c r="M15" i="14"/>
  <c r="N15" i="14" s="1"/>
  <c r="M11" i="15"/>
  <c r="N11" i="15" s="1"/>
  <c r="M7" i="17"/>
  <c r="N7" i="17" s="1"/>
  <c r="M21" i="18"/>
  <c r="N21" i="18" s="1"/>
  <c r="M12" i="18"/>
  <c r="N12" i="18" s="1"/>
  <c r="M5" i="16"/>
  <c r="N5" i="16" s="1"/>
  <c r="M9" i="16"/>
  <c r="N9" i="16" s="1"/>
  <c r="M22" i="18"/>
  <c r="N22" i="18" s="1"/>
  <c r="M14" i="18"/>
  <c r="N14" i="18" s="1"/>
  <c r="L6" i="12"/>
  <c r="L7" i="12"/>
  <c r="L8" i="12"/>
  <c r="L12" i="12"/>
  <c r="L5" i="12"/>
  <c r="I12" i="12"/>
  <c r="I6" i="12"/>
  <c r="M6" i="12" s="1"/>
  <c r="N6" i="12" s="1"/>
  <c r="I7" i="12"/>
  <c r="I8" i="12"/>
  <c r="I5" i="12"/>
  <c r="G12" i="12"/>
  <c r="G7" i="12"/>
  <c r="G8" i="12"/>
  <c r="G5" i="12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11" i="11"/>
  <c r="I23" i="11"/>
  <c r="I24" i="11"/>
  <c r="I25" i="11"/>
  <c r="I26" i="11"/>
  <c r="I27" i="11"/>
  <c r="I28" i="11"/>
  <c r="I29" i="11"/>
  <c r="I30" i="11"/>
  <c r="I22" i="11"/>
  <c r="I12" i="11"/>
  <c r="M12" i="11" s="1"/>
  <c r="N12" i="11" s="1"/>
  <c r="I13" i="11"/>
  <c r="I14" i="11"/>
  <c r="I15" i="11"/>
  <c r="I16" i="11"/>
  <c r="I17" i="11"/>
  <c r="I18" i="11"/>
  <c r="I19" i="11"/>
  <c r="I20" i="11"/>
  <c r="I11" i="11"/>
  <c r="G14" i="11"/>
  <c r="M14" i="11" s="1"/>
  <c r="N14" i="11" s="1"/>
  <c r="G15" i="11"/>
  <c r="M15" i="11" s="1"/>
  <c r="N15" i="11" s="1"/>
  <c r="G16" i="11"/>
  <c r="M16" i="11" s="1"/>
  <c r="N16" i="11" s="1"/>
  <c r="G17" i="11"/>
  <c r="M17" i="11" s="1"/>
  <c r="N17" i="11" s="1"/>
  <c r="G18" i="11"/>
  <c r="M18" i="11" s="1"/>
  <c r="N18" i="11" s="1"/>
  <c r="G19" i="11"/>
  <c r="M19" i="11" s="1"/>
  <c r="N19" i="11" s="1"/>
  <c r="G20" i="11"/>
  <c r="M20" i="11" s="1"/>
  <c r="N20" i="11" s="1"/>
  <c r="G21" i="11"/>
  <c r="M21" i="11" s="1"/>
  <c r="N21" i="11" s="1"/>
  <c r="G22" i="11"/>
  <c r="G23" i="11"/>
  <c r="M23" i="11" s="1"/>
  <c r="N23" i="11" s="1"/>
  <c r="G24" i="11"/>
  <c r="M24" i="11" s="1"/>
  <c r="N24" i="11" s="1"/>
  <c r="G25" i="11"/>
  <c r="G26" i="11"/>
  <c r="M26" i="11" s="1"/>
  <c r="N26" i="11" s="1"/>
  <c r="G27" i="11"/>
  <c r="M27" i="11" s="1"/>
  <c r="N27" i="11" s="1"/>
  <c r="G28" i="11"/>
  <c r="G29" i="11"/>
  <c r="M29" i="11" s="1"/>
  <c r="N29" i="11" s="1"/>
  <c r="G30" i="11"/>
  <c r="M30" i="11" s="1"/>
  <c r="N30" i="11" s="1"/>
  <c r="G13" i="11"/>
  <c r="G11" i="11"/>
  <c r="M5" i="11"/>
  <c r="N5" i="11" s="1"/>
  <c r="L5" i="11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15" i="10"/>
  <c r="I24" i="10"/>
  <c r="I25" i="10"/>
  <c r="I26" i="10"/>
  <c r="I27" i="10"/>
  <c r="I28" i="10"/>
  <c r="I29" i="10"/>
  <c r="I23" i="10"/>
  <c r="I16" i="10"/>
  <c r="I17" i="10"/>
  <c r="I18" i="10"/>
  <c r="M18" i="10" s="1"/>
  <c r="N18" i="10" s="1"/>
  <c r="I19" i="10"/>
  <c r="I20" i="10"/>
  <c r="I21" i="10"/>
  <c r="I15" i="10"/>
  <c r="G17" i="10"/>
  <c r="G16" i="10"/>
  <c r="G15" i="10"/>
  <c r="G20" i="10"/>
  <c r="G21" i="10"/>
  <c r="G22" i="10"/>
  <c r="M22" i="10" s="1"/>
  <c r="N22" i="10" s="1"/>
  <c r="G23" i="10"/>
  <c r="G24" i="10"/>
  <c r="G25" i="10"/>
  <c r="G26" i="10"/>
  <c r="G27" i="10"/>
  <c r="G28" i="10"/>
  <c r="G29" i="10"/>
  <c r="G19" i="10"/>
  <c r="M8" i="10"/>
  <c r="N8" i="10" s="1"/>
  <c r="L5" i="10"/>
  <c r="L6" i="10"/>
  <c r="L7" i="10"/>
  <c r="L8" i="10"/>
  <c r="L9" i="10"/>
  <c r="I9" i="10"/>
  <c r="I5" i="10"/>
  <c r="I6" i="10"/>
  <c r="I7" i="10"/>
  <c r="G9" i="10"/>
  <c r="G5" i="10"/>
  <c r="M5" i="10" s="1"/>
  <c r="N5" i="10" s="1"/>
  <c r="G6" i="10"/>
  <c r="G7" i="10"/>
  <c r="M7" i="10" s="1"/>
  <c r="N7" i="10" s="1"/>
  <c r="M18" i="9"/>
  <c r="N18" i="9" s="1"/>
  <c r="L17" i="9"/>
  <c r="L18" i="9"/>
  <c r="L16" i="9"/>
  <c r="I16" i="9"/>
  <c r="I17" i="9"/>
  <c r="G16" i="9"/>
  <c r="G17" i="9"/>
  <c r="L6" i="9"/>
  <c r="L7" i="9"/>
  <c r="L8" i="9"/>
  <c r="L9" i="9"/>
  <c r="L10" i="9"/>
  <c r="L5" i="9"/>
  <c r="I7" i="9"/>
  <c r="I8" i="9"/>
  <c r="I9" i="9"/>
  <c r="I10" i="9"/>
  <c r="M10" i="9" s="1"/>
  <c r="N10" i="9" s="1"/>
  <c r="I6" i="9"/>
  <c r="G6" i="9"/>
  <c r="G7" i="9"/>
  <c r="G8" i="9"/>
  <c r="G9" i="9"/>
  <c r="G5" i="9"/>
  <c r="M5" i="9" s="1"/>
  <c r="N5" i="9" s="1"/>
  <c r="L14" i="8"/>
  <c r="L15" i="8"/>
  <c r="L16" i="8"/>
  <c r="L17" i="8"/>
  <c r="L18" i="8"/>
  <c r="L19" i="8"/>
  <c r="L20" i="8"/>
  <c r="L21" i="8"/>
  <c r="L13" i="8"/>
  <c r="I14" i="8"/>
  <c r="I13" i="8"/>
  <c r="I17" i="8"/>
  <c r="I18" i="8"/>
  <c r="I19" i="8"/>
  <c r="M19" i="8" s="1"/>
  <c r="N19" i="8" s="1"/>
  <c r="I20" i="8"/>
  <c r="I21" i="8"/>
  <c r="I16" i="8"/>
  <c r="G21" i="8"/>
  <c r="G20" i="8"/>
  <c r="M20" i="8" s="1"/>
  <c r="N20" i="8" s="1"/>
  <c r="G14" i="8"/>
  <c r="G15" i="8"/>
  <c r="M15" i="8" s="1"/>
  <c r="N15" i="8" s="1"/>
  <c r="G16" i="8"/>
  <c r="G17" i="8"/>
  <c r="G18" i="8"/>
  <c r="G13" i="8"/>
  <c r="M6" i="6"/>
  <c r="M5" i="6"/>
  <c r="N5" i="6" s="1"/>
  <c r="L6" i="6"/>
  <c r="L5" i="6"/>
  <c r="M17" i="9" l="1"/>
  <c r="N17" i="9" s="1"/>
  <c r="M23" i="10"/>
  <c r="N23" i="10" s="1"/>
  <c r="M7" i="9"/>
  <c r="N7" i="9" s="1"/>
  <c r="M6" i="9"/>
  <c r="N6" i="9" s="1"/>
  <c r="M8" i="9"/>
  <c r="N8" i="9" s="1"/>
  <c r="M8" i="12"/>
  <c r="N8" i="12" s="1"/>
  <c r="M12" i="12"/>
  <c r="N12" i="12" s="1"/>
  <c r="M5" i="12"/>
  <c r="N5" i="12" s="1"/>
  <c r="M7" i="12"/>
  <c r="N7" i="12" s="1"/>
  <c r="M13" i="11"/>
  <c r="N13" i="11" s="1"/>
  <c r="M11" i="11"/>
  <c r="N11" i="11" s="1"/>
  <c r="M22" i="11"/>
  <c r="N22" i="11" s="1"/>
  <c r="M29" i="10"/>
  <c r="N29" i="10" s="1"/>
  <c r="M25" i="10"/>
  <c r="N25" i="10" s="1"/>
  <c r="M21" i="10"/>
  <c r="N21" i="10" s="1"/>
  <c r="M6" i="10"/>
  <c r="N6" i="10" s="1"/>
  <c r="M28" i="10"/>
  <c r="N28" i="10" s="1"/>
  <c r="M24" i="10"/>
  <c r="N24" i="10" s="1"/>
  <c r="M20" i="10"/>
  <c r="N20" i="10" s="1"/>
  <c r="M17" i="10"/>
  <c r="N17" i="10" s="1"/>
  <c r="M9" i="10"/>
  <c r="N9" i="10" s="1"/>
  <c r="M18" i="8"/>
  <c r="N18" i="8" s="1"/>
  <c r="M17" i="8"/>
  <c r="N17" i="8" s="1"/>
  <c r="M16" i="8"/>
  <c r="N16" i="8" s="1"/>
  <c r="M21" i="8"/>
  <c r="N21" i="8" s="1"/>
  <c r="M27" i="10"/>
  <c r="N27" i="10" s="1"/>
  <c r="M13" i="8"/>
  <c r="N13" i="8" s="1"/>
  <c r="M16" i="9"/>
  <c r="N16" i="9" s="1"/>
  <c r="M19" i="10"/>
  <c r="N19" i="10" s="1"/>
  <c r="M26" i="10"/>
  <c r="N26" i="10" s="1"/>
  <c r="M15" i="10"/>
  <c r="N15" i="10" s="1"/>
  <c r="M14" i="8"/>
  <c r="N14" i="8" s="1"/>
  <c r="M9" i="9"/>
  <c r="N9" i="9" s="1"/>
  <c r="M16" i="10"/>
  <c r="N16" i="10" s="1"/>
  <c r="M28" i="11"/>
  <c r="N28" i="11" s="1"/>
  <c r="M25" i="11"/>
  <c r="N25" i="11" s="1"/>
  <c r="M7" i="8"/>
  <c r="N7" i="8" s="1"/>
  <c r="L6" i="8"/>
  <c r="L7" i="8"/>
  <c r="L5" i="8"/>
  <c r="I5" i="8"/>
  <c r="G5" i="8"/>
  <c r="G6" i="8"/>
  <c r="M6" i="8" s="1"/>
  <c r="N6" i="8" s="1"/>
  <c r="L14" i="7"/>
  <c r="L15" i="7"/>
  <c r="L16" i="7"/>
  <c r="L17" i="7"/>
  <c r="L13" i="7"/>
  <c r="I15" i="7"/>
  <c r="I16" i="7"/>
  <c r="M16" i="7" s="1"/>
  <c r="N16" i="7" s="1"/>
  <c r="I17" i="7"/>
  <c r="I14" i="7"/>
  <c r="G17" i="7"/>
  <c r="G14" i="7"/>
  <c r="G15" i="7"/>
  <c r="M15" i="7" s="1"/>
  <c r="N15" i="7" s="1"/>
  <c r="G13" i="7"/>
  <c r="M13" i="7" s="1"/>
  <c r="N13" i="7" s="1"/>
  <c r="M14" i="7" l="1"/>
  <c r="N14" i="7" s="1"/>
  <c r="M17" i="7"/>
  <c r="N17" i="7" s="1"/>
  <c r="M5" i="8"/>
  <c r="N5" i="8" s="1"/>
  <c r="M5" i="7"/>
  <c r="N5" i="7" s="1"/>
  <c r="L6" i="7"/>
  <c r="L7" i="7"/>
  <c r="L5" i="7"/>
  <c r="I7" i="7"/>
  <c r="I6" i="7"/>
  <c r="G7" i="7"/>
  <c r="G6" i="7"/>
  <c r="L31" i="5"/>
  <c r="L32" i="5"/>
  <c r="L33" i="5"/>
  <c r="L34" i="5"/>
  <c r="L35" i="5"/>
  <c r="L30" i="5"/>
  <c r="I30" i="5"/>
  <c r="I33" i="5"/>
  <c r="I34" i="5"/>
  <c r="M34" i="5" s="1"/>
  <c r="N34" i="5" s="1"/>
  <c r="I35" i="5"/>
  <c r="I32" i="5"/>
  <c r="G35" i="5"/>
  <c r="G31" i="5"/>
  <c r="M31" i="5" s="1"/>
  <c r="N31" i="5" s="1"/>
  <c r="G32" i="5"/>
  <c r="G33" i="5"/>
  <c r="G30" i="5"/>
  <c r="L19" i="5"/>
  <c r="L20" i="5"/>
  <c r="L21" i="5"/>
  <c r="L22" i="5"/>
  <c r="L23" i="5"/>
  <c r="L24" i="5"/>
  <c r="L18" i="5"/>
  <c r="I18" i="5"/>
  <c r="I21" i="5"/>
  <c r="I22" i="5"/>
  <c r="I23" i="5"/>
  <c r="I24" i="5"/>
  <c r="M24" i="5" s="1"/>
  <c r="N24" i="5" s="1"/>
  <c r="I20" i="5"/>
  <c r="G19" i="5"/>
  <c r="M19" i="5" s="1"/>
  <c r="N19" i="5" s="1"/>
  <c r="G20" i="5"/>
  <c r="G21" i="5"/>
  <c r="G22" i="5"/>
  <c r="G23" i="5"/>
  <c r="G18" i="5"/>
  <c r="M12" i="5"/>
  <c r="N12" i="5" s="1"/>
  <c r="L12" i="5"/>
  <c r="M5" i="5"/>
  <c r="N5" i="5" s="1"/>
  <c r="L6" i="5"/>
  <c r="L5" i="5"/>
  <c r="I6" i="5"/>
  <c r="G6" i="5"/>
  <c r="M25" i="4"/>
  <c r="N25" i="4" s="1"/>
  <c r="L26" i="4"/>
  <c r="L25" i="4"/>
  <c r="I26" i="4"/>
  <c r="G26" i="4"/>
  <c r="M18" i="4"/>
  <c r="N18" i="4" s="1"/>
  <c r="L18" i="4"/>
  <c r="M5" i="4"/>
  <c r="N5" i="4" s="1"/>
  <c r="L5" i="4"/>
  <c r="M11" i="4"/>
  <c r="N11" i="4" s="1"/>
  <c r="L12" i="4"/>
  <c r="L11" i="4"/>
  <c r="I12" i="4"/>
  <c r="M12" i="4" s="1"/>
  <c r="N12" i="4" s="1"/>
  <c r="L22" i="3"/>
  <c r="L23" i="3"/>
  <c r="L21" i="3"/>
  <c r="I23" i="3"/>
  <c r="I21" i="3"/>
  <c r="M21" i="3" s="1"/>
  <c r="N21" i="3" s="1"/>
  <c r="G23" i="3"/>
  <c r="G22" i="3"/>
  <c r="M22" i="3" s="1"/>
  <c r="N22" i="3" s="1"/>
  <c r="M23" i="3" l="1"/>
  <c r="N23" i="3" s="1"/>
  <c r="M26" i="4"/>
  <c r="N26" i="4" s="1"/>
  <c r="M6" i="7"/>
  <c r="N6" i="7" s="1"/>
  <c r="M30" i="5"/>
  <c r="N30" i="5" s="1"/>
  <c r="M23" i="5"/>
  <c r="N23" i="5" s="1"/>
  <c r="M33" i="5"/>
  <c r="N33" i="5" s="1"/>
  <c r="M22" i="5"/>
  <c r="N22" i="5" s="1"/>
  <c r="M32" i="5"/>
  <c r="N32" i="5" s="1"/>
  <c r="M6" i="5"/>
  <c r="N6" i="5" s="1"/>
  <c r="M20" i="5"/>
  <c r="N20" i="5" s="1"/>
  <c r="M21" i="5"/>
  <c r="N21" i="5" s="1"/>
  <c r="M35" i="5"/>
  <c r="N35" i="5" s="1"/>
  <c r="M18" i="5"/>
  <c r="N18" i="5" s="1"/>
  <c r="M7" i="7"/>
  <c r="N7" i="7" s="1"/>
  <c r="M13" i="3"/>
  <c r="L12" i="3"/>
  <c r="L13" i="3"/>
  <c r="L14" i="3"/>
  <c r="L15" i="3"/>
  <c r="L11" i="3"/>
  <c r="K11" i="3"/>
  <c r="K14" i="3"/>
  <c r="I15" i="3"/>
  <c r="I14" i="3"/>
  <c r="I12" i="3"/>
  <c r="I11" i="3"/>
  <c r="G15" i="3"/>
  <c r="M15" i="3" s="1"/>
  <c r="G14" i="3"/>
  <c r="G12" i="3"/>
  <c r="M12" i="3" s="1"/>
  <c r="G11" i="3"/>
  <c r="M5" i="3"/>
  <c r="L5" i="3"/>
  <c r="M14" i="3" l="1"/>
  <c r="M11" i="3"/>
  <c r="N11" i="3" s="1"/>
  <c r="N15" i="3"/>
  <c r="N14" i="3"/>
  <c r="N13" i="3"/>
  <c r="N12" i="3"/>
  <c r="N5" i="3"/>
</calcChain>
</file>

<file path=xl/sharedStrings.xml><?xml version="1.0" encoding="utf-8"?>
<sst xmlns="http://schemas.openxmlformats.org/spreadsheetml/2006/main" count="2322" uniqueCount="389">
  <si>
    <t>A/A</t>
  </si>
  <si>
    <t>ΑΔΤ</t>
  </si>
  <si>
    <t>ΒΑΘΜΙΔΑ- ΕΙΔΙΚΟΤΗΤΑ</t>
  </si>
  <si>
    <t>1η επιλογή</t>
  </si>
  <si>
    <t>ΑΕ141692</t>
  </si>
  <si>
    <t>ΑΕ103485</t>
  </si>
  <si>
    <t>ΑΘΡΟΙΣΜΑ ΜΟΡΙΟΔΟΤΗΣΗΣ ΚΑΤΑΤΕΘΗΜΕΝΩΝ ΔΙΚΑΙΟΛΟΓΗΤΙΚΩΝ ΜΕΤΑ ΤΗΝ ΑΝΑΓΩΓΗ</t>
  </si>
  <si>
    <t>ΣΥΝΕΝΤΕΥΞΗ ΟΜΑΔΑ Α</t>
  </si>
  <si>
    <t>ΣΥΝΕΝΤΕΥΞΗ ΟΜΑΔΑ Β</t>
  </si>
  <si>
    <t>ΑΘΡΟΙΣΜΑ ΠΡΙΝ ΤΗΝ ΑΝΑΓΩΓΗ</t>
  </si>
  <si>
    <t>ΑΘΡΟΙΣΜΑ ΜΕΤΑ ΤΗΝ ΑΝΑΓΩΓΗ</t>
  </si>
  <si>
    <t>ΤΕΛΙΚΗ ΜΟΡΙΟΔΟΤΗΣΗ ΜΕ ΤΗ ΣΥΝΕΝΤΕΥΞΗ</t>
  </si>
  <si>
    <t xml:space="preserve">ΠΙΝΑΚΑΣ 1 </t>
  </si>
  <si>
    <t>ΑΝΑΓΩΓΗ ΣΤΑ 50</t>
  </si>
  <si>
    <t>ΠΙΝΑΚΑΣ 2</t>
  </si>
  <si>
    <t>ΑΝΑΓΩΓΗ ΣΤΑ 100</t>
  </si>
  <si>
    <t>ΧΑΡΑΚΤΗΡΙΣΤΙΚΑ ΠΡΟΣΩΠΙΚΟΤΗΤΑΣ</t>
  </si>
  <si>
    <t>ΤΕΛΙΚΟΣ ΠΙΝΑΚΑΣ ΜΟΡΙΟΔΟΤΗΣΗΣ-  Η υπ' αρ. πρωτ. 10004/Φ702/28.03.2018  προκήρυξη του Γ.Ν.ΕΛΕΥΣΙΝΑΣ "ΘΡΙΑΣΙΟ"</t>
  </si>
  <si>
    <t>ΕΠΙΜΕΛΗΤΗ Α΄  ΧΕΙΡΟΥΡΓΙΚΗΣ</t>
  </si>
  <si>
    <t>ΑΗ639148</t>
  </si>
  <si>
    <t>ΕΠΙΜΕΛΗΤΗ Β΄ ΧΕΙΡΟΥΡΓΙΚΗΣ</t>
  </si>
  <si>
    <t>ΑΚ130757</t>
  </si>
  <si>
    <t>ΑΕ102885</t>
  </si>
  <si>
    <t>1η</t>
  </si>
  <si>
    <t>2η</t>
  </si>
  <si>
    <t>ΕΠΙΜΕΛΗΤΗ Β΄  ΓΕΝΙΚΗΣ ΙΑΤΡΙΚΗΣ</t>
  </si>
  <si>
    <t>ΑΕ549398</t>
  </si>
  <si>
    <t>ΑΝ545253</t>
  </si>
  <si>
    <t>ΑΙ599910</t>
  </si>
  <si>
    <t xml:space="preserve">4η επιλογή </t>
  </si>
  <si>
    <t>ΤΕΛΙΚΟΣ ΠΙΝΑΚΑΣ ΜΟΡΙΟΔΟΤΗΣΗΣ - Προκήρυξη 7534/27.03.2018 - ΟΡΘΗ ΕΠΑΝΑΛΗΨΗ - του Γ.Ν. ΡΟΔΟΥ  "ΑΝΔΡΕΑΣ ΠΑΠΑΝΔΡΕΟΥ" - Γ.Ν. -Κ.Υ. " ΙΠΠΟΚΡΑΤΕΙΟΝ" - Γ.Ν. - Κ.Υ.  ΚΑΛΥΜΝΟΥ " ΤΟ ΒΟΥΒΑΛΕΙΟ"   (  ΟΡΓΑΝΙΚΗ ΜΟΝΑΔΑ ΤΗΣ ΕΔΡΑΣ " ΡΟΔΟΣ ΑΝΔΡΕΑΣ ΠΑΠΑΝΔΡΕΟΥ" )</t>
  </si>
  <si>
    <t>2.17.1 - 2.17.2  ΕΠΙΜΕΛΗΤΗ Α΄  ΠΑΘΟΛΟΓΙΑΣ  με αποδεδειγμένη εμπειρία και γνώση στην επείγουσα ιατρική ή εξειδίκευση στη Μ.Ε.Θ. ή ΓΕΝΙΚΗΣ ΙΑΤΡΙΚΗΣ με αποδεδειγμένη εμπειρία και γνώση στην επείγουσα ιατρική, διάσωση, προνοσοκομειακή περίθαλψη και διαχείριση  - διοίκηση - συντονισμό του έργου της εφημερίας (για το ΤΕΠ)                                                                                                                     (1) ΘΕΣΗ</t>
  </si>
  <si>
    <t>ΑΙ430645</t>
  </si>
  <si>
    <t>39/911</t>
  </si>
  <si>
    <t>ΕΠΙΜΕΛΗΤΗ Α΄ ΓΕΝΙΚΗΣ ΙΑΤΡΙΚΗΣ</t>
  </si>
  <si>
    <t>ΑΡΙΘΜΟΣ ΠΡΩΤΟΚΟΛΛΟΥ ΑΙΤΗΣΗΣ</t>
  </si>
  <si>
    <t>2.18.1 - 2.18 2  ΕΠΙΜΕΛΗΤΗ Α΄  ΧΕΙΡΟΥΡΓΙΚΗΣ με αποδεδειγμένη εμπειρία και γνώση στην επείγουσα ιατρική ή εξειδίκευση στη Μ.Ε.Θ. ή ΓΕΝΙΚΗΣ ΙΑΤΡΙΚΗΣ με αποδεδειγμένη εμπειρία και γνώση στην επείγουσα ιατρική, διάσωση, προνοσοκομειακή περίθαλψη και διαχείριση  - διοίκηση - συντονισμό του έργου της εφημερίας (για το ΤΕΠ)                                                                                                 (1) ΘΕΣΗ</t>
  </si>
  <si>
    <t>ΑΑ063791</t>
  </si>
  <si>
    <t>66/838</t>
  </si>
  <si>
    <t>ΧΕΙΡΟΥΡΓΙΚΗ</t>
  </si>
  <si>
    <t>2η επιλογή</t>
  </si>
  <si>
    <t>ΓΕΝΙΚΗ ΙΑΤΡΙΚΗ</t>
  </si>
  <si>
    <t>2.19.1 - 2.19.2  ΕΠΙΜΕΛΗΤΗ Β΄ ΠΑΘΟΛΟΓΙΑΣ  με αποδεδειγμένη εμπειρία και γνώση στην επείγουσα ιατρική ή εξειδίκευση στη Μ.Ε.Θ. ή ΓΕΝΙΚΗΣ ΙΑΤΡΙΚΗΣ με αποδεδειγμένη εμπειρία και γνώση στην επείγουσα ιατρική, διάσωση, προνοσοκομειακλη περίθαλψη και διαχείριση  - διοικηση - συντονισμό του έργου της εφημερίας (για το ΤΕΠ)                                                                                                                   (1) ΘΕΣΗ</t>
  </si>
  <si>
    <t>3η επιλογή</t>
  </si>
  <si>
    <t>4η επιλογή</t>
  </si>
  <si>
    <t>ΤΕΛΙΚΟΣ ΠΙΝΑΚΑΣ ΜΟΡΙΟΔΟΤΗΣΗΣ  προκήρυξη 5648/27.03.2018 του Γ.Ν.ΠΕΙΡΑΙΑ " ΤΖΑΝΕΙΟ"</t>
  </si>
  <si>
    <t>ΑΜ230478</t>
  </si>
  <si>
    <t>Ρ773904</t>
  </si>
  <si>
    <t>66/258</t>
  </si>
  <si>
    <t>66/366</t>
  </si>
  <si>
    <t>ΑΙ507620</t>
  </si>
  <si>
    <t>39/319</t>
  </si>
  <si>
    <t>Χ920213</t>
  </si>
  <si>
    <t>66/801</t>
  </si>
  <si>
    <t>66/694</t>
  </si>
  <si>
    <t>66/693</t>
  </si>
  <si>
    <t>66/180</t>
  </si>
  <si>
    <t>66/47</t>
  </si>
  <si>
    <t>3η</t>
  </si>
  <si>
    <t>4η</t>
  </si>
  <si>
    <t>5η</t>
  </si>
  <si>
    <t>ΑΕ055912</t>
  </si>
  <si>
    <t>ΑΕ942099</t>
  </si>
  <si>
    <t>ΑΒ323150</t>
  </si>
  <si>
    <t>39/77</t>
  </si>
  <si>
    <t>39/843</t>
  </si>
  <si>
    <t>39/308</t>
  </si>
  <si>
    <t>39/636</t>
  </si>
  <si>
    <t xml:space="preserve">1η επιλογή </t>
  </si>
  <si>
    <t xml:space="preserve">2η επιλογή </t>
  </si>
  <si>
    <t xml:space="preserve">3η επιλογή </t>
  </si>
  <si>
    <t xml:space="preserve">5η επιλογή </t>
  </si>
  <si>
    <t>ΤΕΛΙΚΟΣ ΠΙΝΑΚΑΣ ΜΟΡΙΟΔΟΤΗΣΗΣ  Προκήρυξη 3410/26.03.2018 του ΚΡΑΤΙΚΟΥ ΘΕΡΑΠΕΥΤΗΡΙΟΥ - Κ.Υ. ΛΕΡΟΥ</t>
  </si>
  <si>
    <t>ΑΗ459608</t>
  </si>
  <si>
    <t>66/388</t>
  </si>
  <si>
    <t>ΑΒ712879</t>
  </si>
  <si>
    <t>66/1669</t>
  </si>
  <si>
    <t>ΤΕΛΙΚΟΣ ΠΙΝΑΚΑΣ ΜΟΡΙΟΔΟΤΗΣΗΣ  Προκήρυξη 14273/28.03.2018 του Γ.Ν. ΝΙΚΑΙΑΣ ΠΕΙΡΑΙΑ  "ΑΓΙΟΣ ΠΑΜΤΕΛΕΗΜΩΝ" - Γ.Ν.Δ.Α. " ΑΓΙΑ ΒΑΡΒΑΡΑ" ( ΟΡΓΑΝΙΚΗ ΜΟΝΑΔΑ ΤΗΣ ΕΔΡΑΣ ΝΙΚΑΙΑ ΑΓΙΟΣ ΠΑΝΤΕΛΕΗΜΩΝ)</t>
  </si>
  <si>
    <t>ΑΚ123997</t>
  </si>
  <si>
    <t>ΑΒ318514</t>
  </si>
  <si>
    <t>ΑΜ301165</t>
  </si>
  <si>
    <t>66/1086</t>
  </si>
  <si>
    <t>ΑΜ620188</t>
  </si>
  <si>
    <t>39/503</t>
  </si>
  <si>
    <t>ΤΕΛΙΚΟΣ ΠΙΝΑΚΑΣ ΜΟΡΙΟΔΟΤΗΣΗΣ  Προκήρυξη 4607/26.03.2018 του Γ.Ν. ΒΟΥΛΑΣ "ΑΣΚΛΗΠΙΕΙΟ"</t>
  </si>
  <si>
    <t>ΑΖ034821</t>
  </si>
  <si>
    <t>ΑΒ785153</t>
  </si>
  <si>
    <t>66/1130</t>
  </si>
  <si>
    <t>66/1651</t>
  </si>
  <si>
    <t>Σ034701</t>
  </si>
  <si>
    <t>Π727522</t>
  </si>
  <si>
    <t>Π386746</t>
  </si>
  <si>
    <t>ΑΙ612318</t>
  </si>
  <si>
    <t>66/164</t>
  </si>
  <si>
    <t>66/842</t>
  </si>
  <si>
    <t>66/1685</t>
  </si>
  <si>
    <t>66/1231</t>
  </si>
  <si>
    <t>ΤΕΛΙΚΟΣ ΠΙΝΑΚΑΣ ΜΟΡΙΟΔΟΤΗΣΗΣ  Προκήρυξη 11515/28.03.2018 του Π.Γ.Ν. " ΑΤΤΙΚΟΝ "</t>
  </si>
  <si>
    <t>2.89.1 ΕΠΙΜΕΛΗΤΗ Β΄  ΓΕΝΙΚΗΣ ΙΑΤΡΙΚΗΣ με αποδεδειγμένη εμπειρία και γνώση στην επείγουσα ιατρική, διάσωση, προνοσοκομειακή περίθαλψη και διαχείριση - διοίκηση - συντονισμό του έργου της εφημερίας (για το Τ.Ε.Π.)                                                                          (2) ΘΕΣΕΙΣ</t>
  </si>
  <si>
    <t>Π334976</t>
  </si>
  <si>
    <t>39/552</t>
  </si>
  <si>
    <t>39/854</t>
  </si>
  <si>
    <t>ΑΜ150260</t>
  </si>
  <si>
    <t>39/1210</t>
  </si>
  <si>
    <t>1.52.1 ΕΠΙΜΕΛΗΤΗ Β΄ ΧΕΙΡΟΥΡΓΙΚΗΣ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    (3) ΘΕΣΕΙΣ</t>
  </si>
  <si>
    <t>66/1567</t>
  </si>
  <si>
    <t>ΑΙ247147</t>
  </si>
  <si>
    <t>66/129</t>
  </si>
  <si>
    <t>ΑΖ130024</t>
  </si>
  <si>
    <t>66/946</t>
  </si>
  <si>
    <t>ΑΒ594400</t>
  </si>
  <si>
    <t>66/526</t>
  </si>
  <si>
    <t>ΑΕ981758</t>
  </si>
  <si>
    <t>66/424</t>
  </si>
  <si>
    <t>AM078512</t>
  </si>
  <si>
    <t>66/1253</t>
  </si>
  <si>
    <t>ΑΗ132524</t>
  </si>
  <si>
    <t>66/1366</t>
  </si>
  <si>
    <t xml:space="preserve">3η </t>
  </si>
  <si>
    <t>ΤΕΛΙΚΟΣ ΠΙΝΑΚΑΣ ΜΟΡΙΟΔΟΤΗΣΗΣ - Η υπ' αρ. πρωτ.  10737/27.3.18  προκήρυξη του Γ.Ν.Α " Γ. ΓΕΝΝΗΜΑΤΑΣ</t>
  </si>
  <si>
    <t>1.3.1 ΕΠΙΜΕΛΗΤΗ Α΄ΧΕΙΡΟΥΡΓΙΚΗΣ με αποδεδειγμένη εμπειρία και γνώση στην επείγουσα ιατρική ή εξειδίκευση στη Μ.Ε.Θ. (για το Τ.Ε.Π.)-                                       1 ΘΕΣΗ</t>
  </si>
  <si>
    <t>ΧΕΙΡΟΥΡΓΙΚΗΣ</t>
  </si>
  <si>
    <t>1 επιλογή</t>
  </si>
  <si>
    <t>1.6.1 ΕΠΙΜΕΛΗΤΗ Β΄ΧΕΙΡΟΥΡΓΙΚΗΣ με αποδεδειγμένη εμπειρία και γνώση στην επείγουσα ιατρική ή εξειδίκευση στη Μ.Ε.Θ. (για το Τ.Ε.Π.)-                                           (3) ΘΕΣΕΙΣ</t>
  </si>
  <si>
    <t>Ρ699924</t>
  </si>
  <si>
    <t>66/1632</t>
  </si>
  <si>
    <t>ΕΠ. Β' ΧΕΙΡΟΥΡΓΙΚΗΣ</t>
  </si>
  <si>
    <t>816519</t>
  </si>
  <si>
    <t>66/1436</t>
  </si>
  <si>
    <t>ΑΒ523950</t>
  </si>
  <si>
    <t>66/1399</t>
  </si>
  <si>
    <t>ΑΜ078512</t>
  </si>
  <si>
    <t>66/1213</t>
  </si>
  <si>
    <t>ΑΚ649680</t>
  </si>
  <si>
    <t>66/882</t>
  </si>
  <si>
    <t>Τ521080</t>
  </si>
  <si>
    <t>66/692</t>
  </si>
  <si>
    <t>ΑΙ018564</t>
  </si>
  <si>
    <t>66/423</t>
  </si>
  <si>
    <t>Χ171352</t>
  </si>
  <si>
    <t>66/80</t>
  </si>
  <si>
    <t>5η επιλογή</t>
  </si>
  <si>
    <t>ΤΕΛΙΚΟΣ ΠΙΝΑΚΑΣ ΜΟΡΙΟΔΟΤΗΣΗΣ - Η υπ’ αριθμ. πρωτ. 6811/27.3.18 προκήρυξη του Γ.Ν.Α " ΣΙΣΜΑΝΟΓΛΕΙΟ - ΑΜΑΛΙΑ ΦΛΕΜΙΓΚ" (ΟΡΓΑΝΙΚΗ ΜΟΝΑΔΑ ΤΗΣ ΕΔΡΑΣ ΣΙΣΜΑΝΟΓΛΕΙΟ)</t>
  </si>
  <si>
    <t>1.12.1 ΕΠΙΜΕΛΗΤΗ Β΄ ΧΕΙΡΟΥΡΓΙΚΗΣ με αποδεδειγμένη εμπειρία και γνώση στην επείγουσα ιατρική ή εξειδίκευση στη Μ.Ε.Θ. (για το Τ.Ε.Π.) -                                   (2) ΘΕΣΕΙΣ</t>
  </si>
  <si>
    <t>ΑΖ530720</t>
  </si>
  <si>
    <t>66/1003</t>
  </si>
  <si>
    <t>ΤΕΛΙΚΟΣ ΠΙΝΑΚΑΣ ΜΟΡΙΟΔΟΤΗΣΗΣ -  Η υπ’ αριθ. πρωτ. 9165/23-3-18 Ορθή Επανάληψη προκήρυξη του Γ.Ν.ΝΕΑΣ ΙΩΝΙΑΣ " ΚΩΝΣΤΑΝΤΟΠΟΥΛΕΙΟ" -ΠΑΤΗΣΙΩΝ  (ΟΡΓΑΝΙΚΗ ΜΟΝΑΔΑ ΤΗΣ ΕΔΡΑΣ "ΚΩΝΣΤΑΝΤΟΠΟΥΛΕΙΟ Ν. ΙΩΝΙΑΣ"</t>
  </si>
  <si>
    <t>1.19.1 ΕΠΙΜΕΛΗΤΗΣ Β ΓΕΝΙΚΗΣ ΙΑΤΡΙΚΗΣ  με αποδεδειγμένη εμπειρία και γνώση στην επείγουσα ιατρική διάσωση, προνοσοκομειακή περίθαλψη και διαχείριση - διοίκηση - συντονισμό του έργου της εφημερίας  (για το ΤΕΠ.)                                                                  (2) ΘΕΣΕΙΣ</t>
  </si>
  <si>
    <t>ΕΠ. Β΄ ΓΕΝΙΚΗΣ ΙΑΤΡΙΚΗΣ</t>
  </si>
  <si>
    <t>ΑΙ597379</t>
  </si>
  <si>
    <t>39/532</t>
  </si>
  <si>
    <t xml:space="preserve">ΤΕΛΙΚΟΣ ΠΙΝΑΚΑΣ ΜΟΡΙΟΔΟΤΗΣΗΣ - Η υπ’ αριθμ. πρωτ. 10/02/4244/10931/27.03.2018 προκήρυξη του Γ.Ν.Α. «Ο ΕΥΑΓΓΕΛΙΣΜΟΣ – ΟΦΘΑΛΜΙΑΤΡΕΙΟ ΑΘΗΝΩΝ – ΠΟΛΥΚΛΙΝΙΚΗ» Ν.Π.Δ.Δ. </t>
  </si>
  <si>
    <t>ΕΠ.Α' ΧΕΙΡΟΥΡΓΙΚΗΣ</t>
  </si>
  <si>
    <t xml:space="preserve">5η </t>
  </si>
  <si>
    <t>Ρ669099</t>
  </si>
  <si>
    <t>66/1547</t>
  </si>
  <si>
    <t>816513</t>
  </si>
  <si>
    <t>ΑΖ560557</t>
  </si>
  <si>
    <t>66/935</t>
  </si>
  <si>
    <t>ΤΕΛΙΚΟΣ ΠΙΝΑΚΑΣ ΜΟΡΙΟΔΟΤΗΣΗΣ - Η υπ’ αριθμ. πρωτ. 5413/29.03.2018 προκήρυξη του Γ.Ν. Α. «ΙΠΠΟΚΡΑΤΕΙΟ».</t>
  </si>
  <si>
    <t>1.32.1 ΕΠΙΜΕΛΗΤΗ Α΄ ΧΕΙΡΟΥΡΓΙΚΗΣ  με αποδεδειγμένη εμπειρία και γνώση στην επείγουσα ιατρική ή εξειδίκευση στη Μ.Ε.Θ. (για το Τ.Ε.Π.)-                                        1 ΘΕΣΗ</t>
  </si>
  <si>
    <t>ΑΜ637357</t>
  </si>
  <si>
    <t>66/1515</t>
  </si>
  <si>
    <t>1.36.1 ΕΠΙΜΕΛΗΤΗ Β΄ ΧΕΙΡΟΥΡΓΙΚΗΣ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(1) ΘΕΣΗ</t>
  </si>
  <si>
    <t>1.38.1 ΕΠΙΜΕΛΗΤΗ Β΄ ΓΕΝΙΚΗΣ ΙΑΤΡΙΚΗΣ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    (1) ΘΕΣΗ</t>
  </si>
  <si>
    <t>32/1292</t>
  </si>
  <si>
    <t>ΓΕΝΙΚΗΣ ΙΑΤΡΙΚΗΣ</t>
  </si>
  <si>
    <t>ΤΕΛΙΚΟΣ ΠΙΝΑΚΑΣ ΜΟΡΙΟΔΟΤΗΣΗΣ - Η υπ’ αριθμ. πρωτ. 7440/22.03.2018  προκήρυξη του Γ.Ν.Ν.Θ.Α " ΣΩΤΗΡΙΑ"</t>
  </si>
  <si>
    <t>1.63.1 ΕΠΙΜΕΛΗΤΗ Β΄ ΧΕΙΡΟΥΡΓΙΚΗΣ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    (1) ΘΕΣΗ</t>
  </si>
  <si>
    <t>Π725722</t>
  </si>
  <si>
    <t>ΤΕΛΙΚΟΣ ΠΙΝΑΚΑΣ ΜΟΡΙΟΔΟΤΗΣΗΣ- Η υπ’ αριθμ.πρωτ. 4418/22.03.2018 Ορθή Επανάληψη   προκήρυξη του Γ.Ν.Α " ΛΑΙΚΟ"</t>
  </si>
  <si>
    <t>1.69.1 ΕΠΙΜΕΛΗΤΗ Β΄ ΧΕΙΡΟΥΡΓΙΚΗΣ  με αποδεδειγμένη εμπειρία και γνώση στην επείγουσα ιατρική και εξειδίκευση στη ΜΕΘ  (για το Τ.Ε.Π.) -                                        (2) ΘΕΣΕΙΣ</t>
  </si>
  <si>
    <t>ΤΕΛΙΚΟΣ ΠΙΝΑΚΑΣ ΜΟΡΙΟΔΟΤΗΣΗΣ- Η υπ’ αριθμ. πρωτ.  4207/28.03.2018  προκήρυξη του Γ.Ν.Α " ΚΑΤ"</t>
  </si>
  <si>
    <t>1.74.1  ΕΠΙΜΕΛΗΤΗ Α΄ ΧΕΙΡΟΥΡΓΙΚΗΣ με αποδεδειγμένη εμπειρία και γνώση στην επείγουσα ιατρική ή εξειδίκευση στη Μ.Ε.Θ  (για το Τ.Ε.Π.) -                                                                                                               (1) ΘΕΣΗ</t>
  </si>
  <si>
    <t>1.76. 1 ΕΠΙΜΕΛΗΤΗ Β΄ ΧΕΙΡΟΥΡΓΙΚΗΣ  με αποδεδειγμένη εμπειρία και γνώση στην επείγουσα ιατρική ή εξειδίκευση στη Μ.Ε.Θ. (για το Τ.Ε.Π.)-                                        (2) ΘΕΣΕΙΣ</t>
  </si>
  <si>
    <t>ΑΖ541857</t>
  </si>
  <si>
    <t>66/1156</t>
  </si>
  <si>
    <t>ΑΝΑΙΣΘΗΣΙΟΛΟΓΙΑ</t>
  </si>
  <si>
    <t>ΑΗ655590</t>
  </si>
  <si>
    <t>37/476</t>
  </si>
  <si>
    <t>ΑΜ504768</t>
  </si>
  <si>
    <t>37/363</t>
  </si>
  <si>
    <t>ΑΗ533612</t>
  </si>
  <si>
    <t>37/907</t>
  </si>
  <si>
    <t>ΑΑ127503</t>
  </si>
  <si>
    <t>37/428</t>
  </si>
  <si>
    <t>Φ128122</t>
  </si>
  <si>
    <t>37/1503</t>
  </si>
  <si>
    <t>ΑΙ035756</t>
  </si>
  <si>
    <t>37/1340</t>
  </si>
  <si>
    <t>ΑΝ076486</t>
  </si>
  <si>
    <t>37/1514</t>
  </si>
  <si>
    <t>Τ024629</t>
  </si>
  <si>
    <t>37/876</t>
  </si>
  <si>
    <t>ΑΖ272373</t>
  </si>
  <si>
    <t>37/1235</t>
  </si>
  <si>
    <t>ΑΗ140860</t>
  </si>
  <si>
    <t>37/1184</t>
  </si>
  <si>
    <t>ΑΕ505148</t>
  </si>
  <si>
    <t>37/1392</t>
  </si>
  <si>
    <t>ΑΝ076634</t>
  </si>
  <si>
    <t>37/370</t>
  </si>
  <si>
    <t>ΑΒ459860</t>
  </si>
  <si>
    <t>37/359</t>
  </si>
  <si>
    <t>ΑΒ643527</t>
  </si>
  <si>
    <t>37/726</t>
  </si>
  <si>
    <t>Χ415345</t>
  </si>
  <si>
    <t>37/1044</t>
  </si>
  <si>
    <t>2.91.1 ΕΠΙΜΕΛΗΤΗ Β΄  ΑΝΑΙΣΘΗΣΙΟΛΟΓΙΑΣ με αποδεδειγμένη εμπειρία και γνώση στην επείγουσα ιατρική ή εξειδίκευση στη Μ.Ε.Θ. (για το Τ.Ε.Π.) -                                   (1) ΘΕΣΗ</t>
  </si>
  <si>
    <t>ΑΗ476085</t>
  </si>
  <si>
    <t>37/1829</t>
  </si>
  <si>
    <t>ΑΗ117065</t>
  </si>
  <si>
    <t>37/916</t>
  </si>
  <si>
    <t>ΤΕΛΙΚΟΣ ΠΙΝΑΚΑΣ ΜΟΡΙΟΔΟΤΗΣΗΣ  Προκήρυξη 3137/27.03.2018 - ΟΡΘΗ ΕΠΑΝΑΛΗΨΗτου Γ.Ν. ΣΥΡΟΥ " ΒΑΡΔΑΚΕΙΟ &amp; ΠΡΩΙΟ"</t>
  </si>
  <si>
    <t>2.77.1 ΕΠΙΜΕΛΗΤΗ Β΄  ΑΝΑΙΣΘΗΣΙΟΛΟΓΙΑΣ  με αποδεδειγμένη εμπειρία και γνώση στην επείγουσα ιατρική ή εξειδίκευση στη Μ.Ε.Θ. (για το ΤΕΠ)                                            (1) ΘΕΣΗ</t>
  </si>
  <si>
    <t>ΑΜ043765</t>
  </si>
  <si>
    <t>37/586</t>
  </si>
  <si>
    <t>ΑΕ629253</t>
  </si>
  <si>
    <t>37/1035</t>
  </si>
  <si>
    <t>1.51.1 ΕΠΙΜΕΛΗΤΗ Β΄ ΑΝΑΙΣΘΗΣΙΟΛΟΓΙΑΣ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    (2) ΘΕΣΕΙΣ</t>
  </si>
  <si>
    <t>ΑΙ070231</t>
  </si>
  <si>
    <t>37/933</t>
  </si>
  <si>
    <t>Π587957</t>
  </si>
  <si>
    <t>37/635</t>
  </si>
  <si>
    <t>ΑΜ077610</t>
  </si>
  <si>
    <t>37/1126</t>
  </si>
  <si>
    <t>ΑΒ553859</t>
  </si>
  <si>
    <t>37/594</t>
  </si>
  <si>
    <t>ΑΝ541919</t>
  </si>
  <si>
    <t>37/900</t>
  </si>
  <si>
    <t>ΑΜ254867</t>
  </si>
  <si>
    <t>37/1786</t>
  </si>
  <si>
    <t>ΑΕ061670</t>
  </si>
  <si>
    <t>37/455</t>
  </si>
  <si>
    <t>ΑΖ442560</t>
  </si>
  <si>
    <t>37/1255</t>
  </si>
  <si>
    <t>Χ657749</t>
  </si>
  <si>
    <t>37/1619</t>
  </si>
  <si>
    <t>1.15.1 ΕΠΙΜΕΛΗΤΗ Β΄ ΑΝΑΙΣΘΗΣΙΟΛΟΓΙΑΣ  με αποδεδειγμένη εμπειρία και γνώση στην επείγουσα ιατρική ή εξειδίκευση στη Μ.Ε.Θ. (για το Τ.Ε.Π.)                                       (1) ΘΕΣΗ</t>
  </si>
  <si>
    <t>ΕΠ. Β' ΑΝΑΙΣΘΗΣΙΟΛΟΓΙΑΣ</t>
  </si>
  <si>
    <t>ΑΕ276574</t>
  </si>
  <si>
    <t>37/1479</t>
  </si>
  <si>
    <t>ΑΜ064010</t>
  </si>
  <si>
    <t>37/1462</t>
  </si>
  <si>
    <t>ΑΑ035446</t>
  </si>
  <si>
    <t>37/1023</t>
  </si>
  <si>
    <t>ΤΕΛΙΚΟΣ ΠΙΝΑΚΑΣ ΜΟΡΙΟΔΟΤΗΣΗΣ - Η υπ’ αριθμ. πρωτ. 5806/27.03.2018 προκήρυξη του Γ.Ο.Ν.Κ. "ΟΙ ΑΓΙΟΙ ΑΝΑΡΓΥΡΟΙ"</t>
  </si>
  <si>
    <t>ΑΝΑΙΣΘΗΣΙΟΛΟΓΙΑΣ</t>
  </si>
  <si>
    <t>1.34.1 ΕΠΙΜΕΛΗΤΗ Β΄ ΑΝΑΙΣΘΗΣΙΟΛΟΓΙΑΣ με αποδεδειγμένη εμπειρία και γνώση στην επείγουσα ιατρική ή εξειδίκευση στη Μ.Ε.Θ. (για το Τ.Ε.Π.) -                                   (2) ΘΕΣΕΙΣ</t>
  </si>
  <si>
    <t>ΑΜ071765</t>
  </si>
  <si>
    <t>37/1420</t>
  </si>
  <si>
    <t>Π578957</t>
  </si>
  <si>
    <t>ΑΝ3828545</t>
  </si>
  <si>
    <t>37/578</t>
  </si>
  <si>
    <t xml:space="preserve">2η επιλογλη </t>
  </si>
  <si>
    <t>ΑΕ055513</t>
  </si>
  <si>
    <t>37/1388</t>
  </si>
  <si>
    <t>1.75.1  ΕΠΙΜΕΛΗΤΗ Α΄ ΑΝΑΙΣΘΗΣΙΟΛΟΓΙΑΣ  με αποδεδειγμένη εμπειρία και γνώση στην επείγουσα ιατρική ή εξειδίκευση στη Μ.Ε.Θ  (για το Τ.Ε.Π.) -                                                                                                               (1) ΘΕΣΗ</t>
  </si>
  <si>
    <t>1.78.1 ΕΠΙΜΕΛΗΤΗ Β΄ ΑΝΑΙΣΘΗΣΙΟΛΟΓΙΑΣ  με αποδεδειγμένη εμπειρία και γνώση στην επείγουσα ιατρική και εξειδίκευση στη ΜΕΘ  (για το Τ.Ε.Π.) -                                        (1) ΘΕΣΗ</t>
  </si>
  <si>
    <t>66/806</t>
  </si>
  <si>
    <t>ΤΕΛΙΚΟΣ ΠΙΝΑΚΑΣ ΜΟΡΙΟΔΟΤΗΣΗΣ  προκήρυξη 4731/21.03.2018 του Γ.Ν. ΧΙΟΥ "ΣΚΥΛΙΤΣΕΙΟ"</t>
  </si>
  <si>
    <t>2.10.1 - 2.10.7   ΕΠΙΜΕΛΗΤΗ Α΄  ΑΝΑΣΘΗΣΙΟΛΟΓΙΑΣ ή ΠΑΘΟΛΟΓΙΑΣ ή ΚΑΡΔΙΟΛΟΓΙΑΣ ή  ΧΕΙΡΟΥΡΓΙΚΗΣ ή ΠΝΕΥΜΟΝΟΛΟΓΙΑΣ - ΦΥΜΑΤΙΟΛΟΓΙΑΣ ή ΟΡΘΟΠΑΙΔΙΚΗΣ με αποδεδειγμένη εμπειρία και γνώση στην επείγουσα ιατρική ή εξειδίκευση στη Μ.Ε.Θ. ή ΓΕΝΙΚΗΣ ΙΑΤΡΙΚΗΣ με αποδεδειγμένη εμπειρία και γνώση στην επείγουσα ιατρική, διάσωση, προνοσοκομειακλη περίθαλψη και διαχείριση  - διοίκηση - συντονισμό του έργου της εφημερίας (για το ΤΕΠ)                                                                                                                                                (2) ΘΕΣΕΙΣ</t>
  </si>
  <si>
    <t>ΑΗ210711</t>
  </si>
  <si>
    <t>61/706</t>
  </si>
  <si>
    <t>ΠΝΕΥΜΟΝΟΛΟΓΙΑ - ΦΥΜΑΤΙΟΛΟΓΙΑ</t>
  </si>
  <si>
    <t>2.11.1 - 2.11. 7  ΕΠΙΜΕΛΗΤΗ Β ΄ ΑΝΑΣΘΗΣΙΟΛΟΓΙΑΣ ή ΠΑΘΟΛΟΓΙΑΣ ή ΚΑΡΔΙΟΛΟΓΙΑΣ ή  ΧΕΙΡΟΥΡΓΙΚΗΣ ή ΠΝΕΥΜΟΝΟΛΟΓΙΑΣ - ΦΥΜΑΤΙΟΛΟΓΙΑΣ ή ΟΡΘΟΠΑΙΔΙΚΗΣ με αποδεδειγμένη εμπειρία και γνώση στην επείγουσα ιατρική ή εξειδίκευση στη Μ.Ε.Θ. ή ΓΕΝΙΚΗΣ ΙΑΤΡΙΚΗΣ με αποδεδειγμένη εμπειρία και γνώση στην επείγουσα ιατρική, διάσωση, προνοσοκομειακλη περίθαλψη και διαχείριση  - διοικηση - συντονισμό του έργου της εφημερίας (για το ΤΕΠ)                                                                                                                                                  (1)  ΘΕΣΗ</t>
  </si>
  <si>
    <t>ΑΗ416788</t>
  </si>
  <si>
    <t>66/1363</t>
  </si>
  <si>
    <t>ΑΒ550137</t>
  </si>
  <si>
    <t>52/1182</t>
  </si>
  <si>
    <t>ΟΡΘΟΠΕΔΙΚΗ</t>
  </si>
  <si>
    <t>ΕΛΙΚΟΣ ΠΙΝΑΚΑΣ ΜΟΡΙΟΔΟΤΗΣΗΣ  Προκήρυξη 5190/23.03.2018 - ΟΡΘΗ ΕΠΑΝΑΛΗΨΗ του Γ.Ν.ΜΥΤΙΛΗΝΗΣ   " ΒΟΣΤΑΝΕΙΟ"</t>
  </si>
  <si>
    <t>2.50.1 - 2.50.7 ΕΠΙΜΕΛΗΤΗ Α΄  ΑΝΑΣΘΗΣΙΟΛΟΓΙΑΣ ή ΠΑΘΟΛΟΓΙΑΣ ή ΧΕΙΡΟΥΡΓΙΚΗΣ ή ΠΝΕΥΜΟΝΟΛΟΓΙΑΣ - ΦΥΜΑΤΙΟΛΟΓΙΑΣ ή ΟΡΘΟΠΑΙΔΙΚΗΣ με αποδεδειγμένη εμπειρία και γνώση στην επείγουσα ιατρική ή εξειδίκευση στη Μ.Ε.Θ. ή ΓΕΝΙΚΗΣ ΙΑΤΡΙΚΗΣ με αποδεδειγμένη εμπειρία και γνώση στην επείγουσα ιατρική, διάσωση, προνοσοκομειακή περίθαλψη και διαχείριση  - διοίκηση - συντονισμό του έργου της εφημερίας (για το ΤΕΠ)                                                                                                   (1) ΘΕΣΗ</t>
  </si>
  <si>
    <t>Τ090825</t>
  </si>
  <si>
    <t>37/1746</t>
  </si>
  <si>
    <t>ΑΖ931352</t>
  </si>
  <si>
    <t>55/324</t>
  </si>
  <si>
    <t>ΠΑΘΟΛΟΓΙΑ</t>
  </si>
  <si>
    <t>ΑΕ430757</t>
  </si>
  <si>
    <t>55/1732</t>
  </si>
  <si>
    <t>ΑΗ431993</t>
  </si>
  <si>
    <t>45/1343</t>
  </si>
  <si>
    <t>ΚΑΡΔΙΟΛΟΓΙΑ</t>
  </si>
  <si>
    <t>Φ296263</t>
  </si>
  <si>
    <t>37/708</t>
  </si>
  <si>
    <t>ΑΚ364967</t>
  </si>
  <si>
    <t>52/1287</t>
  </si>
  <si>
    <t>1.47.1 - 1.47.6 ΕΠΙΜΕΛΗΤΗ Α΄ ΑΝΑΣΘΗΣΙΟΛΟΓΙΑΣ ή ΠΑΘΟΛΟΓΙΑΣ ή ΚΑΡΔΙΟΛΟΓΙΑΣ ή  ΧΕΙΡΟΥΡΓΙΚΗΣ ή ΠΝΕΥΜΟΝΟΛΟΓΙΑΣ - ΦΥΜΑΤΙΟΛΟΓΙΑΣ με αποδεδειγμένη εμπειρία και γνώση στην επείγουσα ιατρική ή εξειδίκευση στη Μ.Ε.Θ . ή ΓΕΝΙΚΗΣ ΙΑΤΡΙΚΗΣ  με αποδεδειγμένη εμπειρία και γνώση στην επείγουσα ιατρική, διάσωση, προνοσοκομειακή περίθαλψη και διαχείριση - διοίκηση - συντονισμό του έργου της εφημερίας ή εξειδίκευση (για το Τ.Ε.Π.) -                                    (1) ΘΕΣΗ</t>
  </si>
  <si>
    <t>ΑΕ077537</t>
  </si>
  <si>
    <t>55/1007</t>
  </si>
  <si>
    <t>ΑΒ205282</t>
  </si>
  <si>
    <t>45/846</t>
  </si>
  <si>
    <t>Ρ040794</t>
  </si>
  <si>
    <t>61/1040</t>
  </si>
  <si>
    <t>ΑΒ769591</t>
  </si>
  <si>
    <t>45/1752</t>
  </si>
  <si>
    <t>1.53.1 - 1.53.7 ΕΠΙΜΕΛΗΤΗ Β΄ ΑΝΑΣΘΗΣΙΟΛΟΓΙΑΣ ή ΠΑΘΟΛΟΓΙΑΣ ή ΚΑΡΔΙΟΛΟΓΙΑΣ ή ΧΕΙΡΟΥΡΓΙΚΗΣ ή ΠΝΕΥΜΟΝΟΛΟΓΙΑΣ - ΦΥΜΑΤΙΟΛΟΓΙΑΣ ή ΟΡΘΟΠΕΔΙΚΗΣ με αποδεδειγμένη εμπειρία και γνώση στην επείγουσα ιατρική ή εξειδίκευση στη Μ.Ε.Θ. ή ΓΕΝΙΚΗΣ ΙΑΤΡΙΚΗΣ με αποδεδειγμένη εμπειρία και γνώση στην επείγουσα ιατρική, διάσωση, προνοσοκομειακή περίθαλψη και διαχείριση  - διοικηση - συντονισμό του έργου της εφημερίας (για το ΤΕΠ)                                                                                                           (1) ΘΕΣΗ</t>
  </si>
  <si>
    <t>ΑΗ753890</t>
  </si>
  <si>
    <t>45/307</t>
  </si>
  <si>
    <t>ΑΙ576202</t>
  </si>
  <si>
    <t>52/123</t>
  </si>
  <si>
    <t>ΑΙ139938</t>
  </si>
  <si>
    <t>52/853</t>
  </si>
  <si>
    <t>ΑΒ664766</t>
  </si>
  <si>
    <t>52/1446</t>
  </si>
  <si>
    <t xml:space="preserve">1.4.1 - 1.4.7 ΕΠΙΜΕΛΗΤΗΣ Β ΑΝΑΣΘΗΣΙΟΛΟΓΙΑΣ ή ΠΑΘΟΛΟΓΙΑΣ ή ΧΕΙΡΟΥΡΓΙΚΗΣ ή ΠΝΕΥΜΟΝΟΛΟΓΙΑΣ - ΦΥΜΑΤΙΟΛΟΓΙΑΣ ή ΟΡΘΟΠΕΔΙΚΗΣ με αποδεδειγμένη εμπειρία και γνώση στην επείγουσα ιατρική ή εξειδίκευση στη Μ.Ε.Θ. ή ΓΕΝΙΚΗΣ ΙΑΤΡΙΚΗΣ με αποδεδειγμένη εμπειρία και γνώση στην επείγουσα ιατρική, διάσωση, προνοσοκομειακλη περίθαλψη και διαχείριση  - διοικηση - συντονισμό του έργου της εφημερίας (για το ΤΕΠ)       (1) ΘΕΣΗ </t>
  </si>
  <si>
    <t>ΠΑΘΟΛΟΓΙΑΣ</t>
  </si>
  <si>
    <t>ΑΗ563925</t>
  </si>
  <si>
    <t>55/1050</t>
  </si>
  <si>
    <t>ΚΑΡΔΙΟΛΟΓΙΑΣ</t>
  </si>
  <si>
    <t>Π118133</t>
  </si>
  <si>
    <t>45/905</t>
  </si>
  <si>
    <t>ΑΗ062648</t>
  </si>
  <si>
    <t>61/1716</t>
  </si>
  <si>
    <t>ΠΝΕΥΜΟΝΟΛΟΓΙΑΣ - ΦΥΜΑΤΙΟΛΟΓΙΑΣ</t>
  </si>
  <si>
    <t>ΑΕ534913</t>
  </si>
  <si>
    <t>61/1491</t>
  </si>
  <si>
    <t>ΑΙ108973</t>
  </si>
  <si>
    <t>61/742</t>
  </si>
  <si>
    <t>ΑΑ095218</t>
  </si>
  <si>
    <t>61/159</t>
  </si>
  <si>
    <t xml:space="preserve">1.21.1 - 1.21.7 ΕΠΙΜΕΛΗΤΗΣ Α΄ ΑΝΑΣΘΗΣΙΟΛΟΓΙΑΣ ή ΠΑΘΟΛΟΓΙΑΣ ή ΚΑΡΔΙΟΛΟΓΙΑΣ ή ΧΕΙΡΟΥΡΓΙΚΗΣ ή ΠΝΕΥΜΟΝΟΛΟΓΙΑΣ - ΦΥΜΑΤΙΟΛΟΓΙΑΣ ή ΟΡΘΟΠΕΔΙΚΗΣ με αποδεδειγμένη εμπειρία και γνώση στην επείγουσα ιατρική ή εξειδίκευση στη Μ.Ε.Θ. ή ΓΕΝΙΚΗΣ ΙΑΤΡΙΚΗΣ με αποδεδειγμένη εμπειρία και γνώση στην επείγουσα ιατρική, διάσωση, προνοσοκομειακλη περίθαλψη και διαχείριση  - διοικηση - συντονισμό του έργου της εφημερίας (για το ΤΕΠ)                                                                                                               (2) ΘΕΣΕΙΣ </t>
  </si>
  <si>
    <t>ΑΙ015754</t>
  </si>
  <si>
    <t>45/1801</t>
  </si>
  <si>
    <t>ΑΕ732416</t>
  </si>
  <si>
    <t>45/1164</t>
  </si>
  <si>
    <t>ΑΝ159900</t>
  </si>
  <si>
    <t>55/851</t>
  </si>
  <si>
    <t>ΑΜ201736</t>
  </si>
  <si>
    <t>45/1377</t>
  </si>
  <si>
    <t>ΑΚ539823</t>
  </si>
  <si>
    <t>45/890</t>
  </si>
  <si>
    <t>Σ504417</t>
  </si>
  <si>
    <t>61/1276</t>
  </si>
  <si>
    <t>Π681015</t>
  </si>
  <si>
    <t>61/789</t>
  </si>
  <si>
    <t>ΑΚ242733</t>
  </si>
  <si>
    <t>61/723</t>
  </si>
  <si>
    <t>ΑΒ022397</t>
  </si>
  <si>
    <t>61/618</t>
  </si>
  <si>
    <t>ΑΜ504210</t>
  </si>
  <si>
    <t>61/531</t>
  </si>
  <si>
    <t>ΑΙ576979</t>
  </si>
  <si>
    <t>61/449</t>
  </si>
  <si>
    <t>1.39.1 - 1.39.7 ΕΠΙΜΕΛΗΤΗ Β΄ ΑΝΑΣΘΗΣΙΟΛΟΓΙΑΣ ή ΠΑΘΟΛΟΓΙΑΣ ή ΧΕΙΡΟΥΡΓΙΚΗΣ ή ΠΝΕΥΜΟΝΟΛΟΓΙΑΣ - ΦΥΜΑΤΙΟΛΟΓΙΑΣ ή ΟΡΘΟΠΕΔΙΚΗΣ με αποδεδειγμένη εμπειρία και γνώση στην επείγουσα ιατρική ή εξειδίκευση στη Μ.Ε.Θ. ή ΓΕΝΙΚΗΣ ΙΑΤΡΙΚΗΣ με αποδεδειγμένη εμπειρία και γνώση στην επείγουσα ιατρική, διάσωση, προνοσοκομειακλη περίθαλψη και διαχείριση  - διοικηση - συντονισμό του έργου της εφημερίας (για το ΤΕΠ)       (1) ΘΕΣΗ</t>
  </si>
  <si>
    <t>Χ512929</t>
  </si>
  <si>
    <t>45/488</t>
  </si>
  <si>
    <t>ΠΝΕΜΟΝΟΛΟΓΙΑΣ - ΦΥΜΑΤΙΟΛΟΓΙΑΣ</t>
  </si>
  <si>
    <t>ΑΝ011713</t>
  </si>
  <si>
    <t>61/1304</t>
  </si>
  <si>
    <t>ΑΗ042592</t>
  </si>
  <si>
    <t>55/1727</t>
  </si>
  <si>
    <t>ΠΝΕΥΜΟΝΟΛΟΓΙΑΣ- ΦΥΜΑΤΙΟΛΟΓΙΑΣ</t>
  </si>
  <si>
    <t>ΑΝ171022</t>
  </si>
  <si>
    <t>61/1033</t>
  </si>
  <si>
    <t>1.72.1 ΕΠΙΜΕΛΗΤΗ Β΄ ΑΝΑΣΘΗΣΙΟΛΟΓΙΑΣ 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    (1) ΘΕΣΗ</t>
  </si>
  <si>
    <t>ΤΕΛΙΚΟΣ ΠΙΝΑΚΑΣ ΜΟΡΙΟΔΟΤΗΣΗΣ ΜΕΤΑ ΑΠΌ ΣΥΝΕΝΤΕΥΞΗ-  Η υπ' αρ. πρωτ. 10004/Φ702/28.03.2018  προκήρυξη του Γ.Ν.ΕΛΕΥΣΙΝΑΣ "ΘΡΙΑΣΙΟ"</t>
  </si>
  <si>
    <t>2.2.1 ΕΠΙΜΕΛΗΤΗ Α΄  ΧΕΙΡΟΥΡΓΙΚΗΣ  με αποδεδειγμένη εμπειρία και γνώση στην επείγουσα ιατρική ή εξειδίκευση στη Μ.Ε.Θ. (για το Τ.Ε.Π.) -  (1) ΘΕΣΗ</t>
  </si>
  <si>
    <t>2.3.1 ΕΠΙΜΕΛΗΤΗ Β΄ ΧΕΙΡΟΥΡΓΙΚΗΣ με αποδεδειγμένη εμπειρία και γνώση στην επείγουσα ιατρική ή εξειδίκευση στη Μ.Ε.Θ. (για το Τ.Ε.Π.)   (2) ΘΕΣΕΙΣ</t>
  </si>
  <si>
    <t>2.7.1 ΕΠΙΜΕΛΗΤΗ Β΄  ΓΕΝΙΚΗΣ ΙΑΤΡΙΚΗΣ  με αποδεδειγμένη εμπειρία και γνώση στην επείγουσα ιατρική, διάσωση, προνοσοκομειακή περίθαλψη και διαχείριση  - διοιίκηση - συντονισμό του έργου της εφημερίας  (για το Τ.Ε.Π.)    (1) ΘΕΣΗ</t>
  </si>
  <si>
    <t>2.8.1 ΕΠΙΜΕΛΗΤΗ Β΄ ΑΝΑΙΣΘΗΣΙΟΛΟΓΙΑΣ με αποδεδειγμένη εμπειρία και γνώση στην επείγουσα ιατρική ή εξειδίκευση στη Μ.Ε.Θ. (για το Τ.Ε.Π.)-   (1) ΘΕΣΗ</t>
  </si>
  <si>
    <t>2.20.1 - 2.20.2  ΕΠΙΜΕΛΗΤΗ Β΄  ΧΕΙΡΟΥΡΓΙΚΗΣ με αποδεδειγμένη εμπειρία και γνώση στην επείγουσα ιατρική ή εξειδίκευση στη Μ.Ε.Θ. ή ΓΕΝΙΚΗΣ ΙΑΤΡΙΚΗΣ με αποδεδειγμένη εμπειρία και γνώση στην επείγουσα ιατρική, διάσωση, προνοσοκομειακή περίθαλψη και διαχείριση  - διοίκηση - συντονισμό του έργου της εφημερίας (για το ΤΕΠ)  (1 ) ΘΕΣΗ</t>
  </si>
  <si>
    <t>2.25.1  ΕΠΙΜΕΛΗΤΗ Α΄  ΧΕΙΡΟΥΡΓΙΚΗΣ  με αποδεδειγμένη εμπειρία και γνώση στην επείγουσα ιατρική ή εξειδίκευση στη Μ.Ε.Θ. (για το Τ.Ε.Π.) -  (1) ΘΕΣΗ</t>
  </si>
  <si>
    <t>2.26.1 ΕΠΙΜΕΛΗΤΗ Α΄  ΓΕΝΙΚΗΣ ΙΑΤΡΙΚΗΣ  με αποδεδειγμένη εμπειρία και γνώση στην επείγουσα ιατρική, διάσωση, προνοσοκομειακή περίθαλψη και διαχείριση - διοίκηση - συντονισμό του έργου της εφημερίας  (για το Τ.Ε.Π.)-   (1) ΘΕΣΗ</t>
  </si>
  <si>
    <t>2.29.1 ΕΠΙΜΕΛΗΤΗ Β΄  ΧΕΙΡΟΥΡΓΙΚΗΣ με αποδεδειγμένη εμπειρία και γνώση στην επείγουσα ιατρική ή εξειδίκευση στη Μ.Ε.Θ. (για το Τ.Ε.Π.)-   (2) ΘΕΣΕΙΣ</t>
  </si>
  <si>
    <t>2.33.1 ΕΠΙΜΕΛΗΤΗ Β΄  ΓΕΝΙΚΗΣ ΙΑΤΡΙΚΗΣ  με αποδεδειγμένη εμπειρία και γνώση στην επείγουσα ιατρική, διάσωση, προνοσοκομειακή περίθαλψη και διαχείριση - διοίκηση - συντονισμό του έργου της εφημερίας  (για το Τ.Ε.Π.)-   (1) ΘΕΣΗ</t>
  </si>
  <si>
    <t>2.30.1 ΕΠΙΜΕΛΗΤΗ Β΄ ΑΝΑΙΣΘΗΣΙΟΛΟΓΙΑΣ  με αποδεδειγμένη εμπειρία και γνώση στην επείγουσα ιατρική ή εξειδίκευση στη Μ.Ε.Θ. (για το Τ.Ε.Π.)    (1) ΘΕΣΗ</t>
  </si>
  <si>
    <t>2.43.1 ΕΠΙΜΕΛΗΤΗ Β΄  ΧΕΙΡΟΥΡΓΙΚΗΣ  με αποδεδειγμένη εμπειρία και γνώση στην επείγουσα ιατρική   ή                    εξειδίκευση στη Μ.Ε.Θ. (για το ΤΕΠ)    (1) ΘΕΣΗ</t>
  </si>
  <si>
    <t>2.58.1 ΕΠΙΜΕΛΗΤΗ Β΄ ΧΕΙΡΟΥΡΓΙΚΗΣ  με αποδεδειγμένη εμπειρία και γνώση στην επείγουσα ιατρική ή εξειδίκευση στη Μ.Ε.Θ. (για το Τ.Ε.Π.) -   (1) ΘΕΣΗ</t>
  </si>
  <si>
    <t>2.64.1 ΕΠΙΜΕΛΗΤΗ Β΄  ΓΕΝΙΚΗΣ ΙΑΤΡΙΚΗΣ  με αποδεδειγμένη εμπειρία και γνώση στην επείγουσα ιατρική, διάσωση, προνοσοκομειακή περίθαλψη και διαχείριση - διοίκηση - συντονισμό του έργου της εφημερίας  (για το Τ.Ε.Π.   (2) ΘΕΣΕΙΣ</t>
  </si>
  <si>
    <t>2.60.1 ΕΠΙΜΕΛΗΤΗ Β΄  ΑΝΑΙΣΘΗΣΙΟΛΟΓΙΑΣ  με αποδεδειγμένη εμπειρία και γνώση στην επείγουσα ιατρική ή εξειδίκευση στη Μ.Ε.Θ. (για το ΤΕΠ)  (1) ΘΕΣΗ</t>
  </si>
  <si>
    <t>2.67.1 ΕΠΙΜΕΛΗΤΗ Α΄  ΧΕΙΡΟΥΡΓΙΚΗΣ  με αποδεδειγμένη εμπειρία και γνώση στην επείγουσα ιατρική ή εξειδίκευση στη Μ.Ε.Θ. (για το Τ.Ε.Π.)-  (1)  ΘΕΣΗ</t>
  </si>
  <si>
    <t>2.72.1 ΕΠΙΜΕΛΗΤΗ Β΄  ΧΕΙΡΟΥΡΓΙΚΗΣ  με αποδεδειγμένη εμπειρία και γνώση στην επείγουσα ιατρκή ή εξειδίκευση  στη Μ.Ε.Θ. (για το Τ.Ε.Π.)   (1) ΘΕΣΗ</t>
  </si>
  <si>
    <t>2.71.1 ΕΠΙΜΕΛΗΤΗ Β΄  ΑΝΑΙΣΘΗΣΙΟΛΟΓΙΑΣ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(2) ΘΕΣΕΙΣ</t>
  </si>
  <si>
    <t>2.92.1 ΕΠΙΜΕΛΗΤΗ Β΄  ΧΕΙΡΟΥΡΓΙΚΗΣ με αποδεδειγμένη εμπειρία και γνώση στην επείγουσα ιατρική ή εξειδίκευση στη Μ.Ε.Θ. (για το Τ.Ε.Π.) -  (1) ΘΕΣΗ</t>
  </si>
  <si>
    <t>1.50.1 ΕΠΙΜΕΛΗΤΗ Β΄ ΓΕΝΙΚΗΣ ΙΑΤΡΙΚΗΣ  με αποδεδειγμένη εμπειρία και γνώση στην επείγουσα ιατρική, διάσωση, προνοσοκομειακή περίθαλψη και διαχείριση - διοίκηση - συντονισμό του έργου της εφημερίας ή εξειδίκευση στη Μ.Ε.Θ. (για το Τ.Ε.Π.) -   (1) ΘΕΣΗ</t>
  </si>
  <si>
    <t>1.25.1 ΕΠΙΜΕΛΗΤΗ Α΄ ΧΕΙΡΟΥΡΓΙΚΗΣ  με αποδεδειγμένη εμπειρία και γνώση στην επείγουσα ιατρική ή εξειδίκευση στη Μ.Ε.Θ. (για το Τ.Ε.Π.) -  (1) ΘΕΣΗ</t>
  </si>
  <si>
    <t>1.27.1 ΕΠΙΜΕΛΗΤΗ Β ΧΕΙΡΟΥΡΓΙΚΗΣ  με αποδεδειγμένη εμπειρία και γνώση στην επείγουσα ιατρική ή εξειδίκευση στη Μ.Ε.Θ. (για το ΤΕΠ)  (4) ΘΕΣΕΙΣ</t>
  </si>
  <si>
    <t>1.66.1 - 1.66.6 ΕΠΙΜΕΛΗΤΗ Α΄ ΑΝΑΣΘΗΣΙΟΛΟΓΙΑΣ ή ΠΑΘΟΛΟΓΙΑΣ ή ΚΑΡΔΙΟΛΟΓΙΑΣ ή  ΧΕΙΡΟΥΡΓΙΚΗΣ ή ΠΝΕΥΜΟΝΟΛΟΓΙΑΣ - ΦΥΜΑΤΙΟΛΟΓΙΑΣ με αποδεδειγμένη εμπειρία και γνώση στην επείγουσα ιατρική ή εξειδίκευση στη Μ.Ε.Θ . ή ΓΕΝΙΚΗΣ ΙΑΤΡΙΚΗΣ  με αποδεδειγμένη εμπειρία και γνώση στην επείγουσα ιατρική, διάσωση, προνοσοκομειακή περίθαλψη και διαχείριση - διοίκηση - συντονισμό του έργου της εφημερίας ή εξειδίκευση (για το Τ.Ε.Π.) -  (2) ΘΕΣΕΙΣ</t>
  </si>
  <si>
    <t>1.23.1 - 1.23.2 ΕΠΙΜΕΛΗΤΗ Β΄ΑΝΑΙΣΘΗΣΙΟΛΟΓΙΑΣ ή ΧΕΙΡΟΥΡΓΙΚΗΣ με αποδεδειγμένη εμπειρία και γνώση στην επείγουσα ιατρική ή εξειδίκευση στη Μ.Ε.Θ. (για το Τ.Ε.Π.)-   (1) ΘΕΣΗ</t>
  </si>
  <si>
    <t>.51.1 - 2.51.7 ΕΠΙΜΕΛΗΤΗ Β΄  ΑΝΑΣΘΗΣΙΟΛΟΓΙΑΣ ή ΠΑΘΟΛΟΓΙΑΣ ή ΚΑΡΔΙΟΛΟΓΙΑΣ ή ΧΕΙΡΟΥΡΓΙΚΗΣ ή ΠΝΕΥΜΟΝΟΛΟΓΙΑΣ - ΦΥΜΑΤΙΟΛΟΓΙΑΣ ή ΟΡΘΟΠΑΙΔΙΚΗΣ με αποδεδειγμένη εμπειρία και γνώση στην επείγουσα ιατρική ή εξειδίκευση στη Μ.Ε.Θ. ή ΓΕΝΙΚΗΣ ΙΑΤΡΙΚΗΣ με αποδεδειγμένη εμπειρία και γνώση στην επείγουσα ιατρική, διάσωση, προνοσοκομειακή περίθαλψη και διαχείριση  - διοίκηση - συντονισμό του έργου της εφημερίας (για το ΤΕΠ)  (2) ΘΕΣΕΙΣ</t>
  </si>
  <si>
    <t>ΔΕΝ ΠΡΟΣΗΛΘΕ</t>
  </si>
  <si>
    <t>ΠΑΡΑΙΤΗΘΗΚΕ</t>
  </si>
  <si>
    <t xml:space="preserve">1.22.1 - 1.22.7 ΕΠΙΜΕΛΗΤΗΣ Β ΑΝΑΣΘΗΣΙΟΛΟΓΙΑΣ ή ΠΑΘΟΛΟΓΙΑΣ  ή ΚΑΡΔΙΟΛΟΓΙΑΣ ή ΧΕΙΡΟΥΡΓΙΚΗΣ ή ΠΝΕΥΜΟΝΟΛΟΓΙΑΣ - ΦΥΜΑΤΙΟΛΟΓΙΑΣ ή ΟΡΘΟΠΕΔΙΚΗΣ με αποδεδειγμένη εμπειρία και γνώση στην επείγουσα ιατρική ή εξειδίκευση στη Μ.Ε.Θ. ή ΓΕΝΙΚΗΣ ΙΑΤΡΙΚΗΣ με αποδεδειγμένη εμπειρία και γνώση στην επείγουσα ιατρική, διάσωση, προνοσοκομειακλη περίθαλψη και διαχείριση  - διοικηση - συντονισμό του έργου της εφημερίας (για το ΤΕΠ)                                                                                                       (4) ΘΕΣΕΙΣ </t>
  </si>
  <si>
    <t>ΠΡΑΙΤΗΘΗΚΕ</t>
  </si>
  <si>
    <t>AK123997</t>
  </si>
  <si>
    <t>AM301165</t>
  </si>
  <si>
    <t>AE103485</t>
  </si>
  <si>
    <t>AE102885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</si>
</sst>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2" x14ac:knownFonts="1">
    <font>
      <sz val="11"/>
      <color theme="1"/>
      <name val="Calibri"/>
      <family val="2"/>
      <charset val="161"/>
      <scheme val="minor"/>
    </font>
    <font>
      <b/>
      <sz val="12"/>
      <color rgb="FF333333"/>
      <name val="Calibri"/>
      <family val="2"/>
      <charset val="161"/>
    </font>
    <font>
      <b/>
      <sz val="10"/>
      <color rgb="FF333333"/>
      <name val="Calibri"/>
      <family val="2"/>
      <charset val="161"/>
    </font>
    <font>
      <sz val="10"/>
      <color rgb="FF333333"/>
      <name val="Calibri"/>
      <family val="2"/>
      <charset val="161"/>
    </font>
    <font>
      <sz val="10"/>
      <name val="Arial"/>
      <family val="2"/>
      <charset val="161"/>
    </font>
    <font>
      <sz val="12"/>
      <color rgb="FF333333"/>
      <name val="Calibri"/>
      <family val="2"/>
      <charset val="161"/>
    </font>
    <font>
      <sz val="12"/>
      <name val="Calibri"/>
      <family val="2"/>
      <charset val="161"/>
    </font>
    <font>
      <sz val="10"/>
      <name val="Calibri"/>
      <family val="2"/>
      <charset val="161"/>
    </font>
    <font>
      <sz val="11"/>
      <name val="Calibri"/>
      <family val="2"/>
      <charset val="161"/>
      <scheme val="minor"/>
    </font>
    <font>
      <sz val="11"/>
      <name val="Arial"/>
      <family val="2"/>
      <charset val="161"/>
    </font>
    <font>
      <sz val="11"/>
      <name val="Calibri"/>
      <family val="2"/>
      <charset val="161"/>
    </font>
    <font>
      <sz val="9"/>
      <name val="Calibri"/>
      <family val="2"/>
      <charset val="161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theme="0"/>
        <bgColor indexed="1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6600"/>
      </left>
      <right style="thin">
        <color rgb="FFFF6600"/>
      </right>
      <top style="thin">
        <color rgb="FFFF6600"/>
      </top>
      <bottom style="thin">
        <color rgb="FFFF6600"/>
      </bottom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/>
      <diagonal/>
    </border>
  </borders>
  <cellStyleXfs count="1">
    <xf numFmtId="0" fontId="0" fillId="0" borderId="0"/>
  </cellStyleXfs>
  <cellXfs count="161">
    <xf numFmtId="0" fontId="0" fillId="0" borderId="0" xfId="0"/>
    <xf numFmtId="49" fontId="4" fillId="2" borderId="3" xfId="0" applyNumberFormat="1" applyFont="1" applyFill="1" applyBorder="1"/>
    <xf numFmtId="0" fontId="3" fillId="2" borderId="2" xfId="0" applyFont="1" applyFill="1" applyBorder="1" applyAlignment="1">
      <alignment horizontal="center" wrapText="1"/>
    </xf>
    <xf numFmtId="0" fontId="0" fillId="0" borderId="5" xfId="0" applyBorder="1"/>
    <xf numFmtId="4" fontId="3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horizontal="center" vertical="top" wrapText="1"/>
    </xf>
    <xf numFmtId="0" fontId="0" fillId="0" borderId="0" xfId="0" applyFont="1"/>
    <xf numFmtId="0" fontId="1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top" wrapText="1"/>
    </xf>
    <xf numFmtId="0" fontId="0" fillId="2" borderId="5" xfId="0" applyFont="1" applyFill="1" applyBorder="1" applyAlignment="1">
      <alignment horizontal="center" wrapText="1"/>
    </xf>
    <xf numFmtId="0" fontId="0" fillId="2" borderId="5" xfId="0" applyFont="1" applyFill="1" applyBorder="1" applyAlignment="1">
      <alignment wrapText="1"/>
    </xf>
    <xf numFmtId="0" fontId="0" fillId="0" borderId="6" xfId="0" applyFont="1" applyBorder="1"/>
    <xf numFmtId="0" fontId="0" fillId="2" borderId="5" xfId="0" applyFill="1" applyBorder="1" applyAlignment="1">
      <alignment wrapText="1"/>
    </xf>
    <xf numFmtId="2" fontId="0" fillId="2" borderId="5" xfId="0" applyNumberFormat="1" applyFill="1" applyBorder="1" applyAlignment="1">
      <alignment wrapText="1"/>
    </xf>
    <xf numFmtId="0" fontId="0" fillId="0" borderId="6" xfId="0" applyFont="1" applyBorder="1" applyAlignment="1">
      <alignment horizontal="right"/>
    </xf>
    <xf numFmtId="0" fontId="0" fillId="0" borderId="7" xfId="0" applyFont="1" applyBorder="1"/>
    <xf numFmtId="0" fontId="0" fillId="0" borderId="7" xfId="0" applyFont="1" applyBorder="1" applyAlignment="1">
      <alignment horizontal="right"/>
    </xf>
    <xf numFmtId="0" fontId="0" fillId="2" borderId="9" xfId="0" applyFill="1" applyBorder="1" applyAlignment="1">
      <alignment wrapText="1"/>
    </xf>
    <xf numFmtId="2" fontId="0" fillId="2" borderId="9" xfId="0" applyNumberFormat="1" applyFill="1" applyBorder="1" applyAlignment="1">
      <alignment wrapText="1"/>
    </xf>
    <xf numFmtId="49" fontId="4" fillId="2" borderId="7" xfId="0" applyNumberFormat="1" applyFont="1" applyFill="1" applyBorder="1"/>
    <xf numFmtId="0" fontId="0" fillId="0" borderId="7" xfId="0" applyBorder="1"/>
    <xf numFmtId="0" fontId="5" fillId="2" borderId="7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0" fillId="2" borderId="7" xfId="0" applyFill="1" applyBorder="1" applyAlignment="1">
      <alignment wrapText="1"/>
    </xf>
    <xf numFmtId="2" fontId="0" fillId="2" borderId="7" xfId="0" applyNumberFormat="1" applyFill="1" applyBorder="1" applyAlignment="1">
      <alignment wrapText="1"/>
    </xf>
    <xf numFmtId="0" fontId="0" fillId="2" borderId="7" xfId="0" applyFont="1" applyFill="1" applyBorder="1" applyAlignment="1">
      <alignment wrapText="1"/>
    </xf>
    <xf numFmtId="4" fontId="0" fillId="2" borderId="5" xfId="0" applyNumberFormat="1" applyFont="1" applyFill="1" applyBorder="1" applyAlignment="1">
      <alignment wrapText="1"/>
    </xf>
    <xf numFmtId="49" fontId="0" fillId="4" borderId="5" xfId="0" applyNumberFormat="1" applyFill="1" applyBorder="1"/>
    <xf numFmtId="0" fontId="1" fillId="0" borderId="1" xfId="0" applyFont="1" applyBorder="1" applyAlignment="1">
      <alignment horizontal="center" wrapText="1"/>
    </xf>
    <xf numFmtId="0" fontId="0" fillId="2" borderId="5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2" borderId="5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0" fillId="6" borderId="5" xfId="0" applyFill="1" applyBorder="1" applyAlignment="1">
      <alignment wrapText="1"/>
    </xf>
    <xf numFmtId="4" fontId="0" fillId="6" borderId="5" xfId="0" applyNumberFormat="1" applyFont="1" applyFill="1" applyBorder="1" applyAlignment="1">
      <alignment wrapText="1"/>
    </xf>
    <xf numFmtId="2" fontId="0" fillId="6" borderId="5" xfId="0" applyNumberFormat="1" applyFill="1" applyBorder="1" applyAlignment="1">
      <alignment wrapText="1"/>
    </xf>
    <xf numFmtId="2" fontId="0" fillId="4" borderId="5" xfId="0" applyNumberFormat="1" applyFill="1" applyBorder="1" applyAlignment="1">
      <alignment wrapText="1"/>
    </xf>
    <xf numFmtId="0" fontId="0" fillId="0" borderId="5" xfId="0" applyFont="1" applyBorder="1"/>
    <xf numFmtId="49" fontId="4" fillId="4" borderId="5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2" borderId="5" xfId="0" applyFont="1" applyFill="1" applyBorder="1" applyAlignment="1">
      <alignment horizontal="center" wrapText="1"/>
    </xf>
    <xf numFmtId="49" fontId="4" fillId="4" borderId="11" xfId="0" applyNumberFormat="1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4" fontId="7" fillId="6" borderId="5" xfId="0" applyNumberFormat="1" applyFont="1" applyFill="1" applyBorder="1" applyAlignment="1">
      <alignment wrapText="1"/>
    </xf>
    <xf numFmtId="0" fontId="8" fillId="6" borderId="5" xfId="0" applyFont="1" applyFill="1" applyBorder="1" applyAlignment="1">
      <alignment wrapText="1"/>
    </xf>
    <xf numFmtId="49" fontId="7" fillId="4" borderId="12" xfId="0" applyNumberFormat="1" applyFont="1" applyFill="1" applyBorder="1" applyAlignment="1">
      <alignment horizontal="center"/>
    </xf>
    <xf numFmtId="49" fontId="7" fillId="4" borderId="5" xfId="0" applyNumberFormat="1" applyFont="1" applyFill="1" applyBorder="1" applyAlignment="1">
      <alignment horizontal="center"/>
    </xf>
    <xf numFmtId="0" fontId="8" fillId="4" borderId="5" xfId="0" applyFont="1" applyFill="1" applyBorder="1"/>
    <xf numFmtId="0" fontId="8" fillId="0" borderId="5" xfId="0" applyFont="1" applyBorder="1"/>
    <xf numFmtId="49" fontId="4" fillId="4" borderId="5" xfId="0" applyNumberFormat="1" applyFont="1" applyFill="1" applyBorder="1"/>
    <xf numFmtId="4" fontId="8" fillId="6" borderId="5" xfId="0" applyNumberFormat="1" applyFont="1" applyFill="1" applyBorder="1" applyAlignment="1">
      <alignment wrapText="1"/>
    </xf>
    <xf numFmtId="2" fontId="8" fillId="6" borderId="5" xfId="0" applyNumberFormat="1" applyFont="1" applyFill="1" applyBorder="1" applyAlignment="1">
      <alignment wrapText="1"/>
    </xf>
    <xf numFmtId="2" fontId="8" fillId="4" borderId="5" xfId="0" applyNumberFormat="1" applyFont="1" applyFill="1" applyBorder="1" applyAlignment="1">
      <alignment wrapText="1"/>
    </xf>
    <xf numFmtId="0" fontId="8" fillId="3" borderId="5" xfId="0" applyFont="1" applyFill="1" applyBorder="1" applyAlignment="1">
      <alignment wrapText="1"/>
    </xf>
    <xf numFmtId="0" fontId="0" fillId="2" borderId="14" xfId="0" applyFont="1" applyFill="1" applyBorder="1" applyAlignment="1">
      <alignment horizontal="center" wrapText="1"/>
    </xf>
    <xf numFmtId="0" fontId="0" fillId="0" borderId="14" xfId="0" applyBorder="1"/>
    <xf numFmtId="0" fontId="0" fillId="2" borderId="14" xfId="0" applyFont="1" applyFill="1" applyBorder="1" applyAlignment="1">
      <alignment wrapText="1"/>
    </xf>
    <xf numFmtId="0" fontId="8" fillId="4" borderId="5" xfId="0" applyFont="1" applyFill="1" applyBorder="1" applyAlignment="1">
      <alignment wrapText="1"/>
    </xf>
    <xf numFmtId="164" fontId="7" fillId="4" borderId="5" xfId="0" applyNumberFormat="1" applyFont="1" applyFill="1" applyBorder="1" applyAlignment="1">
      <alignment wrapText="1"/>
    </xf>
    <xf numFmtId="0" fontId="8" fillId="4" borderId="5" xfId="0" applyFont="1" applyFill="1" applyBorder="1" applyAlignment="1">
      <alignment horizontal="center"/>
    </xf>
    <xf numFmtId="0" fontId="0" fillId="0" borderId="5" xfId="0" applyFill="1" applyBorder="1"/>
    <xf numFmtId="0" fontId="1" fillId="0" borderId="1" xfId="0" applyFont="1" applyBorder="1" applyAlignment="1">
      <alignment horizontal="center" wrapText="1"/>
    </xf>
    <xf numFmtId="0" fontId="0" fillId="2" borderId="5" xfId="0" applyFont="1" applyFill="1" applyBorder="1" applyAlignment="1">
      <alignment horizontal="center" wrapText="1"/>
    </xf>
    <xf numFmtId="49" fontId="9" fillId="4" borderId="5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 wrapText="1"/>
    </xf>
    <xf numFmtId="0" fontId="8" fillId="4" borderId="16" xfId="0" applyFont="1" applyFill="1" applyBorder="1" applyAlignment="1">
      <alignment wrapText="1"/>
    </xf>
    <xf numFmtId="0" fontId="8" fillId="4" borderId="0" xfId="0" applyFont="1" applyFill="1" applyAlignment="1">
      <alignment wrapText="1"/>
    </xf>
    <xf numFmtId="49" fontId="10" fillId="4" borderId="5" xfId="0" applyNumberFormat="1" applyFont="1" applyFill="1" applyBorder="1" applyAlignment="1">
      <alignment horizontal="center"/>
    </xf>
    <xf numFmtId="49" fontId="8" fillId="4" borderId="5" xfId="0" applyNumberFormat="1" applyFont="1" applyFill="1" applyBorder="1" applyAlignment="1">
      <alignment horizontal="center"/>
    </xf>
    <xf numFmtId="165" fontId="7" fillId="6" borderId="5" xfId="0" applyNumberFormat="1" applyFont="1" applyFill="1" applyBorder="1" applyAlignment="1">
      <alignment wrapText="1"/>
    </xf>
    <xf numFmtId="0" fontId="0" fillId="2" borderId="5" xfId="0" applyFont="1" applyFill="1" applyBorder="1" applyAlignment="1">
      <alignment horizontal="center" vertical="top" wrapText="1"/>
    </xf>
    <xf numFmtId="0" fontId="0" fillId="2" borderId="5" xfId="0" applyFont="1" applyFill="1" applyBorder="1" applyAlignment="1">
      <alignment vertical="top" wrapText="1"/>
    </xf>
    <xf numFmtId="164" fontId="10" fillId="4" borderId="5" xfId="0" applyNumberFormat="1" applyFont="1" applyFill="1" applyBorder="1" applyAlignment="1">
      <alignment horizontal="center"/>
    </xf>
    <xf numFmtId="164" fontId="10" fillId="4" borderId="5" xfId="0" applyNumberFormat="1" applyFont="1" applyFill="1" applyBorder="1" applyAlignment="1">
      <alignment horizontal="center" wrapText="1"/>
    </xf>
    <xf numFmtId="2" fontId="8" fillId="4" borderId="17" xfId="0" applyNumberFormat="1" applyFont="1" applyFill="1" applyBorder="1" applyAlignment="1">
      <alignment wrapText="1"/>
    </xf>
    <xf numFmtId="0" fontId="8" fillId="4" borderId="0" xfId="0" applyFont="1" applyFill="1" applyBorder="1"/>
    <xf numFmtId="0" fontId="0" fillId="0" borderId="5" xfId="0" applyBorder="1" applyAlignment="1">
      <alignment horizontal="center"/>
    </xf>
    <xf numFmtId="49" fontId="8" fillId="4" borderId="5" xfId="0" applyNumberFormat="1" applyFont="1" applyFill="1" applyBorder="1"/>
    <xf numFmtId="0" fontId="1" fillId="0" borderId="1" xfId="0" applyFont="1" applyBorder="1" applyAlignment="1">
      <alignment horizontal="center" wrapText="1"/>
    </xf>
    <xf numFmtId="0" fontId="0" fillId="2" borderId="5" xfId="0" applyFont="1" applyFill="1" applyBorder="1" applyAlignment="1">
      <alignment horizontal="center" wrapText="1"/>
    </xf>
    <xf numFmtId="49" fontId="0" fillId="0" borderId="5" xfId="0" applyNumberFormat="1" applyBorder="1"/>
    <xf numFmtId="49" fontId="0" fillId="0" borderId="19" xfId="0" applyNumberFormat="1" applyBorder="1"/>
    <xf numFmtId="0" fontId="7" fillId="4" borderId="14" xfId="0" applyFont="1" applyFill="1" applyBorder="1" applyAlignment="1">
      <alignment horizontal="center" wrapText="1"/>
    </xf>
    <xf numFmtId="49" fontId="8" fillId="4" borderId="20" xfId="0" applyNumberFormat="1" applyFont="1" applyFill="1" applyBorder="1"/>
    <xf numFmtId="0" fontId="0" fillId="0" borderId="5" xfId="0" applyFill="1" applyBorder="1" applyAlignment="1">
      <alignment horizontal="center"/>
    </xf>
    <xf numFmtId="49" fontId="10" fillId="4" borderId="5" xfId="0" applyNumberFormat="1" applyFont="1" applyFill="1" applyBorder="1"/>
    <xf numFmtId="0" fontId="8" fillId="4" borderId="5" xfId="0" applyFont="1" applyFill="1" applyBorder="1" applyAlignment="1">
      <alignment horizontal="center" wrapText="1"/>
    </xf>
    <xf numFmtId="49" fontId="4" fillId="4" borderId="22" xfId="0" applyNumberFormat="1" applyFont="1" applyFill="1" applyBorder="1" applyAlignment="1">
      <alignment horizontal="center"/>
    </xf>
    <xf numFmtId="49" fontId="8" fillId="4" borderId="19" xfId="0" applyNumberFormat="1" applyFont="1" applyFill="1" applyBorder="1" applyAlignment="1">
      <alignment horizontal="center"/>
    </xf>
    <xf numFmtId="49" fontId="7" fillId="4" borderId="19" xfId="0" applyNumberFormat="1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0" fillId="0" borderId="0" xfId="0" applyFill="1" applyBorder="1"/>
    <xf numFmtId="0" fontId="0" fillId="2" borderId="5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vertical="center" wrapText="1"/>
    </xf>
    <xf numFmtId="0" fontId="0" fillId="0" borderId="21" xfId="0" applyFill="1" applyBorder="1"/>
    <xf numFmtId="0" fontId="0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49" fontId="8" fillId="4" borderId="23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7" fillId="6" borderId="5" xfId="0" applyNumberFormat="1" applyFont="1" applyFill="1" applyBorder="1" applyAlignment="1">
      <alignment wrapText="1"/>
    </xf>
    <xf numFmtId="164" fontId="8" fillId="4" borderId="5" xfId="0" applyNumberFormat="1" applyFont="1" applyFill="1" applyBorder="1"/>
    <xf numFmtId="0" fontId="1" fillId="0" borderId="1" xfId="0" applyFont="1" applyBorder="1" applyAlignment="1">
      <alignment horizontal="center" wrapText="1"/>
    </xf>
    <xf numFmtId="49" fontId="7" fillId="4" borderId="24" xfId="0" applyNumberFormat="1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 wrapText="1"/>
    </xf>
    <xf numFmtId="164" fontId="8" fillId="4" borderId="5" xfId="0" applyNumberFormat="1" applyFont="1" applyFill="1" applyBorder="1" applyAlignment="1">
      <alignment wrapText="1"/>
    </xf>
    <xf numFmtId="49" fontId="10" fillId="4" borderId="24" xfId="0" applyNumberFormat="1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wrapText="1"/>
    </xf>
    <xf numFmtId="49" fontId="10" fillId="4" borderId="25" xfId="0" applyNumberFormat="1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/>
    </xf>
    <xf numFmtId="49" fontId="0" fillId="0" borderId="24" xfId="0" applyNumberFormat="1" applyBorder="1"/>
    <xf numFmtId="49" fontId="7" fillId="4" borderId="27" xfId="0" applyNumberFormat="1" applyFont="1" applyFill="1" applyBorder="1" applyAlignment="1">
      <alignment horizontal="center"/>
    </xf>
    <xf numFmtId="49" fontId="7" fillId="4" borderId="26" xfId="0" applyNumberFormat="1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 wrapText="1"/>
    </xf>
    <xf numFmtId="164" fontId="0" fillId="0" borderId="0" xfId="0" applyNumberFormat="1"/>
    <xf numFmtId="164" fontId="8" fillId="6" borderId="5" xfId="0" applyNumberFormat="1" applyFont="1" applyFill="1" applyBorder="1" applyAlignment="1">
      <alignment wrapText="1"/>
    </xf>
    <xf numFmtId="2" fontId="8" fillId="4" borderId="5" xfId="0" applyNumberFormat="1" applyFont="1" applyFill="1" applyBorder="1"/>
    <xf numFmtId="164" fontId="0" fillId="0" borderId="5" xfId="0" applyNumberFormat="1" applyBorder="1"/>
    <xf numFmtId="164" fontId="3" fillId="2" borderId="5" xfId="0" applyNumberFormat="1" applyFont="1" applyFill="1" applyBorder="1" applyAlignment="1">
      <alignment wrapText="1"/>
    </xf>
    <xf numFmtId="164" fontId="0" fillId="2" borderId="5" xfId="0" applyNumberFormat="1" applyFill="1" applyBorder="1" applyAlignment="1">
      <alignment wrapText="1"/>
    </xf>
    <xf numFmtId="164" fontId="0" fillId="2" borderId="5" xfId="0" applyNumberFormat="1" applyFont="1" applyFill="1" applyBorder="1" applyAlignment="1">
      <alignment wrapText="1"/>
    </xf>
    <xf numFmtId="164" fontId="0" fillId="6" borderId="5" xfId="0" applyNumberFormat="1" applyFill="1" applyBorder="1" applyAlignment="1">
      <alignment wrapText="1"/>
    </xf>
    <xf numFmtId="164" fontId="0" fillId="6" borderId="5" xfId="0" applyNumberFormat="1" applyFont="1" applyFill="1" applyBorder="1" applyAlignment="1">
      <alignment wrapText="1"/>
    </xf>
    <xf numFmtId="164" fontId="0" fillId="4" borderId="5" xfId="0" applyNumberFormat="1" applyFill="1" applyBorder="1" applyAlignment="1">
      <alignment wrapText="1"/>
    </xf>
    <xf numFmtId="164" fontId="0" fillId="4" borderId="5" xfId="0" applyNumberFormat="1" applyFill="1" applyBorder="1"/>
    <xf numFmtId="164" fontId="8" fillId="0" borderId="5" xfId="0" applyNumberFormat="1" applyFont="1" applyBorder="1"/>
    <xf numFmtId="0" fontId="2" fillId="2" borderId="5" xfId="0" applyFont="1" applyFill="1" applyBorder="1" applyAlignment="1">
      <alignment horizontal="center" vertical="center" wrapText="1"/>
    </xf>
    <xf numFmtId="164" fontId="8" fillId="4" borderId="17" xfId="0" applyNumberFormat="1" applyFont="1" applyFill="1" applyBorder="1" applyAlignment="1">
      <alignment wrapText="1"/>
    </xf>
    <xf numFmtId="0" fontId="0" fillId="7" borderId="0" xfId="0" applyFill="1"/>
    <xf numFmtId="0" fontId="0" fillId="8" borderId="0" xfId="0" applyFill="1"/>
    <xf numFmtId="0" fontId="0" fillId="8" borderId="0" xfId="0" applyFont="1" applyFill="1"/>
    <xf numFmtId="0" fontId="8" fillId="4" borderId="13" xfId="0" applyFont="1" applyFill="1" applyBorder="1" applyAlignment="1">
      <alignment horizontal="center" wrapText="1"/>
    </xf>
    <xf numFmtId="49" fontId="8" fillId="4" borderId="26" xfId="0" applyNumberFormat="1" applyFont="1" applyFill="1" applyBorder="1"/>
    <xf numFmtId="0" fontId="0" fillId="4" borderId="0" xfId="0" applyFont="1" applyFill="1"/>
    <xf numFmtId="0" fontId="0" fillId="4" borderId="0" xfId="0" applyFill="1"/>
    <xf numFmtId="0" fontId="0" fillId="6" borderId="5" xfId="0" applyFont="1" applyFill="1" applyBorder="1" applyAlignment="1">
      <alignment vertical="top" wrapText="1"/>
    </xf>
    <xf numFmtId="0" fontId="0" fillId="6" borderId="14" xfId="0" applyFont="1" applyFill="1" applyBorder="1" applyAlignment="1">
      <alignment wrapText="1"/>
    </xf>
    <xf numFmtId="0" fontId="0" fillId="5" borderId="4" xfId="0" applyFill="1" applyBorder="1" applyAlignment="1">
      <alignment wrapText="1"/>
    </xf>
    <xf numFmtId="0" fontId="8" fillId="4" borderId="0" xfId="0" applyFont="1" applyFill="1"/>
    <xf numFmtId="0" fontId="8" fillId="5" borderId="4" xfId="0" applyFont="1" applyFill="1" applyBorder="1" applyAlignment="1">
      <alignment wrapText="1"/>
    </xf>
    <xf numFmtId="0" fontId="8" fillId="5" borderId="7" xfId="0" applyFont="1" applyFill="1" applyBorder="1" applyAlignment="1">
      <alignment wrapText="1"/>
    </xf>
    <xf numFmtId="0" fontId="0" fillId="6" borderId="5" xfId="0" applyFont="1" applyFill="1" applyBorder="1" applyAlignment="1">
      <alignment wrapText="1"/>
    </xf>
    <xf numFmtId="2" fontId="0" fillId="6" borderId="9" xfId="0" applyNumberFormat="1" applyFill="1" applyBorder="1" applyAlignment="1">
      <alignment wrapText="1"/>
    </xf>
    <xf numFmtId="2" fontId="0" fillId="6" borderId="7" xfId="0" applyNumberForma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2" borderId="5" xfId="0" applyFont="1" applyFill="1" applyBorder="1" applyAlignment="1">
      <alignment horizontal="center" wrapText="1"/>
    </xf>
    <xf numFmtId="2" fontId="0" fillId="0" borderId="18" xfId="0" applyNumberFormat="1" applyBorder="1" applyAlignment="1">
      <alignment horizontal="center" vertical="center" wrapText="1"/>
    </xf>
    <xf numFmtId="2" fontId="0" fillId="0" borderId="15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top" wrapText="1"/>
    </xf>
    <xf numFmtId="0" fontId="0" fillId="2" borderId="18" xfId="0" applyFont="1" applyFill="1" applyBorder="1" applyAlignment="1">
      <alignment horizontal="center" vertical="top" wrapText="1"/>
    </xf>
    <xf numFmtId="0" fontId="0" fillId="2" borderId="15" xfId="0" applyFont="1" applyFill="1" applyBorder="1" applyAlignment="1">
      <alignment horizontal="center" vertical="top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G34"/>
  <sheetViews>
    <sheetView topLeftCell="A25" workbookViewId="0">
      <selection activeCell="I10" sqref="I10"/>
    </sheetView>
  </sheetViews>
  <sheetFormatPr defaultRowHeight="15" x14ac:dyDescent="0.25"/>
  <cols>
    <col min="2" max="2" width="12" customWidth="1"/>
    <col min="3" max="3" width="13.5703125" customWidth="1"/>
    <col min="4" max="4" width="17.28515625" customWidth="1"/>
    <col min="5" max="5" width="19.140625" customWidth="1"/>
    <col min="7" max="7" width="11.5703125" bestFit="1" customWidth="1"/>
    <col min="9" max="9" width="11.5703125" bestFit="1" customWidth="1"/>
    <col min="10" max="10" width="17.28515625" customWidth="1"/>
    <col min="12" max="12" width="13.140625" customWidth="1"/>
    <col min="13" max="13" width="13" customWidth="1"/>
    <col min="14" max="14" width="15.28515625" style="137" customWidth="1"/>
    <col min="15" max="15" width="10.5703125" style="141" customWidth="1"/>
  </cols>
  <sheetData>
    <row r="1" spans="1:1021" ht="15" customHeight="1" x14ac:dyDescent="0.25">
      <c r="A1" s="147" t="s">
        <v>356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</row>
    <row r="2" spans="1:1021" ht="15.75" x14ac:dyDescent="0.25">
      <c r="A2" s="7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</row>
    <row r="3" spans="1:1021" ht="84.75" customHeight="1" x14ac:dyDescent="0.25">
      <c r="A3" s="8" t="s">
        <v>0</v>
      </c>
      <c r="B3" s="5" t="s">
        <v>1</v>
      </c>
      <c r="C3" s="5" t="s">
        <v>35</v>
      </c>
      <c r="D3" s="5" t="s">
        <v>2</v>
      </c>
      <c r="E3" s="9" t="s">
        <v>6</v>
      </c>
      <c r="F3" s="148" t="s">
        <v>7</v>
      </c>
      <c r="G3" s="148"/>
      <c r="H3" s="148"/>
      <c r="I3" s="148"/>
      <c r="J3" s="148" t="s">
        <v>8</v>
      </c>
      <c r="K3" s="148"/>
      <c r="L3" s="10" t="s">
        <v>9</v>
      </c>
      <c r="M3" s="10" t="s">
        <v>10</v>
      </c>
      <c r="N3" s="144" t="s">
        <v>11</v>
      </c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</row>
    <row r="4" spans="1:1021" ht="43.9" customHeight="1" x14ac:dyDescent="0.25">
      <c r="A4" s="151" t="s">
        <v>357</v>
      </c>
      <c r="B4" s="151"/>
      <c r="C4" s="151"/>
      <c r="D4" s="151"/>
      <c r="E4" s="152"/>
      <c r="F4" s="9" t="s">
        <v>12</v>
      </c>
      <c r="G4" s="9" t="s">
        <v>13</v>
      </c>
      <c r="H4" s="9" t="s">
        <v>14</v>
      </c>
      <c r="I4" s="9" t="s">
        <v>15</v>
      </c>
      <c r="J4" s="9" t="s">
        <v>16</v>
      </c>
      <c r="K4" s="9" t="s">
        <v>13</v>
      </c>
      <c r="L4" s="3"/>
      <c r="M4" s="10"/>
      <c r="N4" s="144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</row>
    <row r="5" spans="1:1021" ht="26.25" x14ac:dyDescent="0.25">
      <c r="A5" s="11">
        <v>1</v>
      </c>
      <c r="B5" s="1" t="s">
        <v>19</v>
      </c>
      <c r="C5" s="104" t="s">
        <v>259</v>
      </c>
      <c r="D5" s="2" t="s">
        <v>18</v>
      </c>
      <c r="E5" s="4">
        <v>1000</v>
      </c>
      <c r="F5" s="12">
        <v>26</v>
      </c>
      <c r="G5" s="12">
        <v>50</v>
      </c>
      <c r="H5" s="12">
        <v>90</v>
      </c>
      <c r="I5" s="12">
        <v>100</v>
      </c>
      <c r="J5" s="12">
        <v>50</v>
      </c>
      <c r="K5" s="12">
        <v>50</v>
      </c>
      <c r="L5" s="26">
        <f>F5+H5+J5</f>
        <v>166</v>
      </c>
      <c r="M5" s="13">
        <f>G5+I5+K5</f>
        <v>200</v>
      </c>
      <c r="N5" s="36">
        <f>E5+M5</f>
        <v>1200</v>
      </c>
      <c r="O5" s="142" t="s">
        <v>3</v>
      </c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</row>
    <row r="7" spans="1:1021" ht="15" customHeight="1" x14ac:dyDescent="0.25">
      <c r="A7" s="147" t="s">
        <v>17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  <c r="AJN7" s="6"/>
      <c r="AJO7" s="6"/>
      <c r="AJP7" s="6"/>
      <c r="AJQ7" s="6"/>
      <c r="AJR7" s="6"/>
      <c r="AJS7" s="6"/>
      <c r="AJT7" s="6"/>
      <c r="AJU7" s="6"/>
      <c r="AJV7" s="6"/>
      <c r="AJW7" s="6"/>
      <c r="AJX7" s="6"/>
      <c r="AJY7" s="6"/>
      <c r="AJZ7" s="6"/>
      <c r="AKA7" s="6"/>
      <c r="AKB7" s="6"/>
      <c r="AKC7" s="6"/>
      <c r="AKD7" s="6"/>
      <c r="AKE7" s="6"/>
      <c r="AKF7" s="6"/>
      <c r="AKG7" s="6"/>
      <c r="AKH7" s="6"/>
      <c r="AKI7" s="6"/>
      <c r="AKJ7" s="6"/>
      <c r="AKK7" s="6"/>
      <c r="AKL7" s="6"/>
      <c r="AKM7" s="6"/>
      <c r="AKN7" s="6"/>
      <c r="AKO7" s="6"/>
      <c r="AKP7" s="6"/>
      <c r="AKQ7" s="6"/>
      <c r="AKR7" s="6"/>
      <c r="AKS7" s="6"/>
      <c r="AKT7" s="6"/>
      <c r="AKU7" s="6"/>
      <c r="AKV7" s="6"/>
      <c r="AKW7" s="6"/>
      <c r="AKX7" s="6"/>
      <c r="AKY7" s="6"/>
      <c r="AKZ7" s="6"/>
      <c r="ALA7" s="6"/>
      <c r="ALB7" s="6"/>
      <c r="ALC7" s="6"/>
      <c r="ALD7" s="6"/>
      <c r="ALE7" s="6"/>
      <c r="ALF7" s="6"/>
      <c r="ALG7" s="6"/>
      <c r="ALH7" s="6"/>
      <c r="ALI7" s="6"/>
      <c r="ALJ7" s="6"/>
      <c r="ALK7" s="6"/>
      <c r="ALL7" s="6"/>
      <c r="ALM7" s="6"/>
      <c r="ALN7" s="6"/>
      <c r="ALO7" s="6"/>
      <c r="ALP7" s="6"/>
      <c r="ALQ7" s="6"/>
      <c r="ALR7" s="6"/>
      <c r="ALS7" s="6"/>
      <c r="ALT7" s="6"/>
      <c r="ALU7" s="6"/>
      <c r="ALV7" s="6"/>
      <c r="ALW7" s="6"/>
      <c r="ALX7" s="6"/>
      <c r="ALY7" s="6"/>
      <c r="ALZ7" s="6"/>
      <c r="AMA7" s="6"/>
      <c r="AMB7" s="6"/>
      <c r="AMC7" s="6"/>
      <c r="AMD7" s="6"/>
      <c r="AME7" s="6"/>
      <c r="AMF7" s="6"/>
      <c r="AMG7" s="6"/>
    </row>
    <row r="8" spans="1:1021" ht="15.75" x14ac:dyDescent="0.25">
      <c r="A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  <c r="PU8" s="6"/>
      <c r="PV8" s="6"/>
      <c r="PW8" s="6"/>
      <c r="PX8" s="6"/>
      <c r="PY8" s="6"/>
      <c r="PZ8" s="6"/>
      <c r="QA8" s="6"/>
      <c r="QB8" s="6"/>
      <c r="QC8" s="6"/>
      <c r="QD8" s="6"/>
      <c r="QE8" s="6"/>
      <c r="QF8" s="6"/>
      <c r="QG8" s="6"/>
      <c r="QH8" s="6"/>
      <c r="QI8" s="6"/>
      <c r="QJ8" s="6"/>
      <c r="QK8" s="6"/>
      <c r="QL8" s="6"/>
      <c r="QM8" s="6"/>
      <c r="QN8" s="6"/>
      <c r="QO8" s="6"/>
      <c r="QP8" s="6"/>
      <c r="QQ8" s="6"/>
      <c r="QR8" s="6"/>
      <c r="QS8" s="6"/>
      <c r="QT8" s="6"/>
      <c r="QU8" s="6"/>
      <c r="QV8" s="6"/>
      <c r="QW8" s="6"/>
      <c r="QX8" s="6"/>
      <c r="QY8" s="6"/>
      <c r="QZ8" s="6"/>
      <c r="RA8" s="6"/>
      <c r="RB8" s="6"/>
      <c r="RC8" s="6"/>
      <c r="RD8" s="6"/>
      <c r="RE8" s="6"/>
      <c r="RF8" s="6"/>
      <c r="RG8" s="6"/>
      <c r="RH8" s="6"/>
      <c r="RI8" s="6"/>
      <c r="RJ8" s="6"/>
      <c r="RK8" s="6"/>
      <c r="RL8" s="6"/>
      <c r="RM8" s="6"/>
      <c r="RN8" s="6"/>
      <c r="RO8" s="6"/>
      <c r="RP8" s="6"/>
      <c r="RQ8" s="6"/>
      <c r="RR8" s="6"/>
      <c r="RS8" s="6"/>
      <c r="RT8" s="6"/>
      <c r="RU8" s="6"/>
      <c r="RV8" s="6"/>
      <c r="RW8" s="6"/>
      <c r="RX8" s="6"/>
      <c r="RY8" s="6"/>
      <c r="RZ8" s="6"/>
      <c r="SA8" s="6"/>
      <c r="SB8" s="6"/>
      <c r="SC8" s="6"/>
      <c r="SD8" s="6"/>
      <c r="SE8" s="6"/>
      <c r="SF8" s="6"/>
      <c r="SG8" s="6"/>
      <c r="SH8" s="6"/>
      <c r="SI8" s="6"/>
      <c r="SJ8" s="6"/>
      <c r="SK8" s="6"/>
      <c r="SL8" s="6"/>
      <c r="SM8" s="6"/>
      <c r="SN8" s="6"/>
      <c r="SO8" s="6"/>
      <c r="SP8" s="6"/>
      <c r="SQ8" s="6"/>
      <c r="SR8" s="6"/>
      <c r="SS8" s="6"/>
      <c r="ST8" s="6"/>
      <c r="SU8" s="6"/>
      <c r="SV8" s="6"/>
      <c r="SW8" s="6"/>
      <c r="SX8" s="6"/>
      <c r="SY8" s="6"/>
      <c r="SZ8" s="6"/>
      <c r="TA8" s="6"/>
      <c r="TB8" s="6"/>
      <c r="TC8" s="6"/>
      <c r="TD8" s="6"/>
      <c r="TE8" s="6"/>
      <c r="TF8" s="6"/>
      <c r="TG8" s="6"/>
      <c r="TH8" s="6"/>
      <c r="TI8" s="6"/>
      <c r="TJ8" s="6"/>
      <c r="TK8" s="6"/>
      <c r="TL8" s="6"/>
      <c r="TM8" s="6"/>
      <c r="TN8" s="6"/>
      <c r="TO8" s="6"/>
      <c r="TP8" s="6"/>
      <c r="TQ8" s="6"/>
      <c r="TR8" s="6"/>
      <c r="TS8" s="6"/>
      <c r="TT8" s="6"/>
      <c r="TU8" s="6"/>
      <c r="TV8" s="6"/>
      <c r="TW8" s="6"/>
      <c r="TX8" s="6"/>
      <c r="TY8" s="6"/>
      <c r="TZ8" s="6"/>
      <c r="UA8" s="6"/>
      <c r="UB8" s="6"/>
      <c r="UC8" s="6"/>
      <c r="UD8" s="6"/>
      <c r="UE8" s="6"/>
      <c r="UF8" s="6"/>
      <c r="UG8" s="6"/>
      <c r="UH8" s="6"/>
      <c r="UI8" s="6"/>
      <c r="UJ8" s="6"/>
      <c r="UK8" s="6"/>
      <c r="UL8" s="6"/>
      <c r="UM8" s="6"/>
      <c r="UN8" s="6"/>
      <c r="UO8" s="6"/>
      <c r="UP8" s="6"/>
      <c r="UQ8" s="6"/>
      <c r="UR8" s="6"/>
      <c r="US8" s="6"/>
      <c r="UT8" s="6"/>
      <c r="UU8" s="6"/>
      <c r="UV8" s="6"/>
      <c r="UW8" s="6"/>
      <c r="UX8" s="6"/>
      <c r="UY8" s="6"/>
      <c r="UZ8" s="6"/>
      <c r="VA8" s="6"/>
      <c r="VB8" s="6"/>
      <c r="VC8" s="6"/>
      <c r="VD8" s="6"/>
      <c r="VE8" s="6"/>
      <c r="VF8" s="6"/>
      <c r="VG8" s="6"/>
      <c r="VH8" s="6"/>
      <c r="VI8" s="6"/>
      <c r="VJ8" s="6"/>
      <c r="VK8" s="6"/>
      <c r="VL8" s="6"/>
      <c r="VM8" s="6"/>
      <c r="VN8" s="6"/>
      <c r="VO8" s="6"/>
      <c r="VP8" s="6"/>
      <c r="VQ8" s="6"/>
      <c r="VR8" s="6"/>
      <c r="VS8" s="6"/>
      <c r="VT8" s="6"/>
      <c r="VU8" s="6"/>
      <c r="VV8" s="6"/>
      <c r="VW8" s="6"/>
      <c r="VX8" s="6"/>
      <c r="VY8" s="6"/>
      <c r="VZ8" s="6"/>
      <c r="WA8" s="6"/>
      <c r="WB8" s="6"/>
      <c r="WC8" s="6"/>
      <c r="WD8" s="6"/>
      <c r="WE8" s="6"/>
      <c r="WF8" s="6"/>
      <c r="WG8" s="6"/>
      <c r="WH8" s="6"/>
      <c r="WI8" s="6"/>
      <c r="WJ8" s="6"/>
      <c r="WK8" s="6"/>
      <c r="WL8" s="6"/>
      <c r="WM8" s="6"/>
      <c r="WN8" s="6"/>
      <c r="WO8" s="6"/>
      <c r="WP8" s="6"/>
      <c r="WQ8" s="6"/>
      <c r="WR8" s="6"/>
      <c r="WS8" s="6"/>
      <c r="WT8" s="6"/>
      <c r="WU8" s="6"/>
      <c r="WV8" s="6"/>
      <c r="WW8" s="6"/>
      <c r="WX8" s="6"/>
      <c r="WY8" s="6"/>
      <c r="WZ8" s="6"/>
      <c r="XA8" s="6"/>
      <c r="XB8" s="6"/>
      <c r="XC8" s="6"/>
      <c r="XD8" s="6"/>
      <c r="XE8" s="6"/>
      <c r="XF8" s="6"/>
      <c r="XG8" s="6"/>
      <c r="XH8" s="6"/>
      <c r="XI8" s="6"/>
      <c r="XJ8" s="6"/>
      <c r="XK8" s="6"/>
      <c r="XL8" s="6"/>
      <c r="XM8" s="6"/>
      <c r="XN8" s="6"/>
      <c r="XO8" s="6"/>
      <c r="XP8" s="6"/>
      <c r="XQ8" s="6"/>
      <c r="XR8" s="6"/>
      <c r="XS8" s="6"/>
      <c r="XT8" s="6"/>
      <c r="XU8" s="6"/>
      <c r="XV8" s="6"/>
      <c r="XW8" s="6"/>
      <c r="XX8" s="6"/>
      <c r="XY8" s="6"/>
      <c r="XZ8" s="6"/>
      <c r="YA8" s="6"/>
      <c r="YB8" s="6"/>
      <c r="YC8" s="6"/>
      <c r="YD8" s="6"/>
      <c r="YE8" s="6"/>
      <c r="YF8" s="6"/>
      <c r="YG8" s="6"/>
      <c r="YH8" s="6"/>
      <c r="YI8" s="6"/>
      <c r="YJ8" s="6"/>
      <c r="YK8" s="6"/>
      <c r="YL8" s="6"/>
      <c r="YM8" s="6"/>
      <c r="YN8" s="6"/>
      <c r="YO8" s="6"/>
      <c r="YP8" s="6"/>
      <c r="YQ8" s="6"/>
      <c r="YR8" s="6"/>
      <c r="YS8" s="6"/>
      <c r="YT8" s="6"/>
      <c r="YU8" s="6"/>
      <c r="YV8" s="6"/>
      <c r="YW8" s="6"/>
      <c r="YX8" s="6"/>
      <c r="YY8" s="6"/>
      <c r="YZ8" s="6"/>
      <c r="ZA8" s="6"/>
      <c r="ZB8" s="6"/>
      <c r="ZC8" s="6"/>
      <c r="ZD8" s="6"/>
      <c r="ZE8" s="6"/>
      <c r="ZF8" s="6"/>
      <c r="ZG8" s="6"/>
      <c r="ZH8" s="6"/>
      <c r="ZI8" s="6"/>
      <c r="ZJ8" s="6"/>
      <c r="ZK8" s="6"/>
      <c r="ZL8" s="6"/>
      <c r="ZM8" s="6"/>
      <c r="ZN8" s="6"/>
      <c r="ZO8" s="6"/>
      <c r="ZP8" s="6"/>
      <c r="ZQ8" s="6"/>
      <c r="ZR8" s="6"/>
      <c r="ZS8" s="6"/>
      <c r="ZT8" s="6"/>
      <c r="ZU8" s="6"/>
      <c r="ZV8" s="6"/>
      <c r="ZW8" s="6"/>
      <c r="ZX8" s="6"/>
      <c r="ZY8" s="6"/>
      <c r="ZZ8" s="6"/>
      <c r="AAA8" s="6"/>
      <c r="AAB8" s="6"/>
      <c r="AAC8" s="6"/>
      <c r="AAD8" s="6"/>
      <c r="AAE8" s="6"/>
      <c r="AAF8" s="6"/>
      <c r="AAG8" s="6"/>
      <c r="AAH8" s="6"/>
      <c r="AAI8" s="6"/>
      <c r="AAJ8" s="6"/>
      <c r="AAK8" s="6"/>
      <c r="AAL8" s="6"/>
      <c r="AAM8" s="6"/>
      <c r="AAN8" s="6"/>
      <c r="AAO8" s="6"/>
      <c r="AAP8" s="6"/>
      <c r="AAQ8" s="6"/>
      <c r="AAR8" s="6"/>
      <c r="AAS8" s="6"/>
      <c r="AAT8" s="6"/>
      <c r="AAU8" s="6"/>
      <c r="AAV8" s="6"/>
      <c r="AAW8" s="6"/>
      <c r="AAX8" s="6"/>
      <c r="AAY8" s="6"/>
      <c r="AAZ8" s="6"/>
      <c r="ABA8" s="6"/>
      <c r="ABB8" s="6"/>
      <c r="ABC8" s="6"/>
      <c r="ABD8" s="6"/>
      <c r="ABE8" s="6"/>
      <c r="ABF8" s="6"/>
      <c r="ABG8" s="6"/>
      <c r="ABH8" s="6"/>
      <c r="ABI8" s="6"/>
      <c r="ABJ8" s="6"/>
      <c r="ABK8" s="6"/>
      <c r="ABL8" s="6"/>
      <c r="ABM8" s="6"/>
      <c r="ABN8" s="6"/>
      <c r="ABO8" s="6"/>
      <c r="ABP8" s="6"/>
      <c r="ABQ8" s="6"/>
      <c r="ABR8" s="6"/>
      <c r="ABS8" s="6"/>
      <c r="ABT8" s="6"/>
      <c r="ABU8" s="6"/>
      <c r="ABV8" s="6"/>
      <c r="ABW8" s="6"/>
      <c r="ABX8" s="6"/>
      <c r="ABY8" s="6"/>
      <c r="ABZ8" s="6"/>
      <c r="ACA8" s="6"/>
      <c r="ACB8" s="6"/>
      <c r="ACC8" s="6"/>
      <c r="ACD8" s="6"/>
      <c r="ACE8" s="6"/>
      <c r="ACF8" s="6"/>
      <c r="ACG8" s="6"/>
      <c r="ACH8" s="6"/>
      <c r="ACI8" s="6"/>
      <c r="ACJ8" s="6"/>
      <c r="ACK8" s="6"/>
      <c r="ACL8" s="6"/>
      <c r="ACM8" s="6"/>
      <c r="ACN8" s="6"/>
      <c r="ACO8" s="6"/>
      <c r="ACP8" s="6"/>
      <c r="ACQ8" s="6"/>
      <c r="ACR8" s="6"/>
      <c r="ACS8" s="6"/>
      <c r="ACT8" s="6"/>
      <c r="ACU8" s="6"/>
      <c r="ACV8" s="6"/>
      <c r="ACW8" s="6"/>
      <c r="ACX8" s="6"/>
      <c r="ACY8" s="6"/>
      <c r="ACZ8" s="6"/>
      <c r="ADA8" s="6"/>
      <c r="ADB8" s="6"/>
      <c r="ADC8" s="6"/>
      <c r="ADD8" s="6"/>
      <c r="ADE8" s="6"/>
      <c r="ADF8" s="6"/>
      <c r="ADG8" s="6"/>
      <c r="ADH8" s="6"/>
      <c r="ADI8" s="6"/>
      <c r="ADJ8" s="6"/>
      <c r="ADK8" s="6"/>
      <c r="ADL8" s="6"/>
      <c r="ADM8" s="6"/>
      <c r="ADN8" s="6"/>
      <c r="ADO8" s="6"/>
      <c r="ADP8" s="6"/>
      <c r="ADQ8" s="6"/>
      <c r="ADR8" s="6"/>
      <c r="ADS8" s="6"/>
      <c r="ADT8" s="6"/>
      <c r="ADU8" s="6"/>
      <c r="ADV8" s="6"/>
      <c r="ADW8" s="6"/>
      <c r="ADX8" s="6"/>
      <c r="ADY8" s="6"/>
      <c r="ADZ8" s="6"/>
      <c r="AEA8" s="6"/>
      <c r="AEB8" s="6"/>
      <c r="AEC8" s="6"/>
      <c r="AED8" s="6"/>
      <c r="AEE8" s="6"/>
      <c r="AEF8" s="6"/>
      <c r="AEG8" s="6"/>
      <c r="AEH8" s="6"/>
      <c r="AEI8" s="6"/>
      <c r="AEJ8" s="6"/>
      <c r="AEK8" s="6"/>
      <c r="AEL8" s="6"/>
      <c r="AEM8" s="6"/>
      <c r="AEN8" s="6"/>
      <c r="AEO8" s="6"/>
      <c r="AEP8" s="6"/>
      <c r="AEQ8" s="6"/>
      <c r="AER8" s="6"/>
      <c r="AES8" s="6"/>
      <c r="AET8" s="6"/>
      <c r="AEU8" s="6"/>
      <c r="AEV8" s="6"/>
      <c r="AEW8" s="6"/>
      <c r="AEX8" s="6"/>
      <c r="AEY8" s="6"/>
      <c r="AEZ8" s="6"/>
      <c r="AFA8" s="6"/>
      <c r="AFB8" s="6"/>
      <c r="AFC8" s="6"/>
      <c r="AFD8" s="6"/>
      <c r="AFE8" s="6"/>
      <c r="AFF8" s="6"/>
      <c r="AFG8" s="6"/>
      <c r="AFH8" s="6"/>
      <c r="AFI8" s="6"/>
      <c r="AFJ8" s="6"/>
      <c r="AFK8" s="6"/>
      <c r="AFL8" s="6"/>
      <c r="AFM8" s="6"/>
      <c r="AFN8" s="6"/>
      <c r="AFO8" s="6"/>
      <c r="AFP8" s="6"/>
      <c r="AFQ8" s="6"/>
      <c r="AFR8" s="6"/>
      <c r="AFS8" s="6"/>
      <c r="AFT8" s="6"/>
      <c r="AFU8" s="6"/>
      <c r="AFV8" s="6"/>
      <c r="AFW8" s="6"/>
      <c r="AFX8" s="6"/>
      <c r="AFY8" s="6"/>
      <c r="AFZ8" s="6"/>
      <c r="AGA8" s="6"/>
      <c r="AGB8" s="6"/>
      <c r="AGC8" s="6"/>
      <c r="AGD8" s="6"/>
      <c r="AGE8" s="6"/>
      <c r="AGF8" s="6"/>
      <c r="AGG8" s="6"/>
      <c r="AGH8" s="6"/>
      <c r="AGI8" s="6"/>
      <c r="AGJ8" s="6"/>
      <c r="AGK8" s="6"/>
      <c r="AGL8" s="6"/>
      <c r="AGM8" s="6"/>
      <c r="AGN8" s="6"/>
      <c r="AGO8" s="6"/>
      <c r="AGP8" s="6"/>
      <c r="AGQ8" s="6"/>
      <c r="AGR8" s="6"/>
      <c r="AGS8" s="6"/>
      <c r="AGT8" s="6"/>
      <c r="AGU8" s="6"/>
      <c r="AGV8" s="6"/>
      <c r="AGW8" s="6"/>
      <c r="AGX8" s="6"/>
      <c r="AGY8" s="6"/>
      <c r="AGZ8" s="6"/>
      <c r="AHA8" s="6"/>
      <c r="AHB8" s="6"/>
      <c r="AHC8" s="6"/>
      <c r="AHD8" s="6"/>
      <c r="AHE8" s="6"/>
      <c r="AHF8" s="6"/>
      <c r="AHG8" s="6"/>
      <c r="AHH8" s="6"/>
      <c r="AHI8" s="6"/>
      <c r="AHJ8" s="6"/>
      <c r="AHK8" s="6"/>
      <c r="AHL8" s="6"/>
      <c r="AHM8" s="6"/>
      <c r="AHN8" s="6"/>
      <c r="AHO8" s="6"/>
      <c r="AHP8" s="6"/>
      <c r="AHQ8" s="6"/>
      <c r="AHR8" s="6"/>
      <c r="AHS8" s="6"/>
      <c r="AHT8" s="6"/>
      <c r="AHU8" s="6"/>
      <c r="AHV8" s="6"/>
      <c r="AHW8" s="6"/>
      <c r="AHX8" s="6"/>
      <c r="AHY8" s="6"/>
      <c r="AHZ8" s="6"/>
      <c r="AIA8" s="6"/>
      <c r="AIB8" s="6"/>
      <c r="AIC8" s="6"/>
      <c r="AID8" s="6"/>
      <c r="AIE8" s="6"/>
      <c r="AIF8" s="6"/>
      <c r="AIG8" s="6"/>
      <c r="AIH8" s="6"/>
      <c r="AII8" s="6"/>
      <c r="AIJ8" s="6"/>
      <c r="AIK8" s="6"/>
      <c r="AIL8" s="6"/>
      <c r="AIM8" s="6"/>
      <c r="AIN8" s="6"/>
      <c r="AIO8" s="6"/>
      <c r="AIP8" s="6"/>
      <c r="AIQ8" s="6"/>
      <c r="AIR8" s="6"/>
      <c r="AIS8" s="6"/>
      <c r="AIT8" s="6"/>
      <c r="AIU8" s="6"/>
      <c r="AIV8" s="6"/>
      <c r="AIW8" s="6"/>
      <c r="AIX8" s="6"/>
      <c r="AIY8" s="6"/>
      <c r="AIZ8" s="6"/>
      <c r="AJA8" s="6"/>
      <c r="AJB8" s="6"/>
      <c r="AJC8" s="6"/>
      <c r="AJD8" s="6"/>
      <c r="AJE8" s="6"/>
      <c r="AJF8" s="6"/>
      <c r="AJG8" s="6"/>
      <c r="AJH8" s="6"/>
      <c r="AJI8" s="6"/>
      <c r="AJJ8" s="6"/>
      <c r="AJK8" s="6"/>
      <c r="AJL8" s="6"/>
      <c r="AJM8" s="6"/>
      <c r="AJN8" s="6"/>
      <c r="AJO8" s="6"/>
      <c r="AJP8" s="6"/>
      <c r="AJQ8" s="6"/>
      <c r="AJR8" s="6"/>
      <c r="AJS8" s="6"/>
      <c r="AJT8" s="6"/>
      <c r="AJU8" s="6"/>
      <c r="AJV8" s="6"/>
      <c r="AJW8" s="6"/>
      <c r="AJX8" s="6"/>
      <c r="AJY8" s="6"/>
      <c r="AJZ8" s="6"/>
      <c r="AKA8" s="6"/>
      <c r="AKB8" s="6"/>
      <c r="AKC8" s="6"/>
      <c r="AKD8" s="6"/>
      <c r="AKE8" s="6"/>
      <c r="AKF8" s="6"/>
      <c r="AKG8" s="6"/>
      <c r="AKH8" s="6"/>
      <c r="AKI8" s="6"/>
      <c r="AKJ8" s="6"/>
      <c r="AKK8" s="6"/>
      <c r="AKL8" s="6"/>
      <c r="AKM8" s="6"/>
      <c r="AKN8" s="6"/>
      <c r="AKO8" s="6"/>
      <c r="AKP8" s="6"/>
      <c r="AKQ8" s="6"/>
      <c r="AKR8" s="6"/>
      <c r="AKS8" s="6"/>
      <c r="AKT8" s="6"/>
      <c r="AKU8" s="6"/>
      <c r="AKV8" s="6"/>
      <c r="AKW8" s="6"/>
      <c r="AKX8" s="6"/>
      <c r="AKY8" s="6"/>
      <c r="AKZ8" s="6"/>
      <c r="ALA8" s="6"/>
      <c r="ALB8" s="6"/>
      <c r="ALC8" s="6"/>
      <c r="ALD8" s="6"/>
      <c r="ALE8" s="6"/>
      <c r="ALF8" s="6"/>
      <c r="ALG8" s="6"/>
      <c r="ALH8" s="6"/>
      <c r="ALI8" s="6"/>
      <c r="ALJ8" s="6"/>
      <c r="ALK8" s="6"/>
      <c r="ALL8" s="6"/>
      <c r="ALM8" s="6"/>
      <c r="ALN8" s="6"/>
      <c r="ALO8" s="6"/>
      <c r="ALP8" s="6"/>
      <c r="ALQ8" s="6"/>
      <c r="ALR8" s="6"/>
      <c r="ALS8" s="6"/>
      <c r="ALT8" s="6"/>
      <c r="ALU8" s="6"/>
      <c r="ALV8" s="6"/>
      <c r="ALW8" s="6"/>
      <c r="ALX8" s="6"/>
      <c r="ALY8" s="6"/>
      <c r="ALZ8" s="6"/>
      <c r="AMA8" s="6"/>
      <c r="AMB8" s="6"/>
      <c r="AMC8" s="6"/>
      <c r="AMD8" s="6"/>
      <c r="AME8" s="6"/>
      <c r="AMF8" s="6"/>
      <c r="AMG8" s="6"/>
    </row>
    <row r="9" spans="1:1021" ht="84.75" customHeight="1" x14ac:dyDescent="0.25">
      <c r="A9" s="8" t="s">
        <v>0</v>
      </c>
      <c r="B9" s="5" t="s">
        <v>1</v>
      </c>
      <c r="C9" s="5" t="s">
        <v>35</v>
      </c>
      <c r="D9" s="5" t="s">
        <v>2</v>
      </c>
      <c r="E9" s="9" t="s">
        <v>6</v>
      </c>
      <c r="F9" s="148" t="s">
        <v>7</v>
      </c>
      <c r="G9" s="148"/>
      <c r="H9" s="148"/>
      <c r="I9" s="148"/>
      <c r="J9" s="148" t="s">
        <v>8</v>
      </c>
      <c r="K9" s="148"/>
      <c r="L9" s="10" t="s">
        <v>9</v>
      </c>
      <c r="M9" s="10" t="s">
        <v>10</v>
      </c>
      <c r="N9" s="144" t="s">
        <v>11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6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6"/>
      <c r="MW9" s="6"/>
      <c r="MX9" s="6"/>
      <c r="MY9" s="6"/>
      <c r="MZ9" s="6"/>
      <c r="NA9" s="6"/>
      <c r="NB9" s="6"/>
      <c r="NC9" s="6"/>
      <c r="ND9" s="6"/>
      <c r="NE9" s="6"/>
      <c r="NF9" s="6"/>
      <c r="NG9" s="6"/>
      <c r="NH9" s="6"/>
      <c r="NI9" s="6"/>
      <c r="NJ9" s="6"/>
      <c r="NK9" s="6"/>
      <c r="NL9" s="6"/>
      <c r="NM9" s="6"/>
      <c r="NN9" s="6"/>
      <c r="NO9" s="6"/>
      <c r="NP9" s="6"/>
      <c r="NQ9" s="6"/>
      <c r="NR9" s="6"/>
      <c r="NS9" s="6"/>
      <c r="NT9" s="6"/>
      <c r="NU9" s="6"/>
      <c r="NV9" s="6"/>
      <c r="NW9" s="6"/>
      <c r="NX9" s="6"/>
      <c r="NY9" s="6"/>
      <c r="NZ9" s="6"/>
      <c r="OA9" s="6"/>
      <c r="OB9" s="6"/>
      <c r="OC9" s="6"/>
      <c r="OD9" s="6"/>
      <c r="OE9" s="6"/>
      <c r="OF9" s="6"/>
      <c r="OG9" s="6"/>
      <c r="OH9" s="6"/>
      <c r="OI9" s="6"/>
      <c r="OJ9" s="6"/>
      <c r="OK9" s="6"/>
      <c r="OL9" s="6"/>
      <c r="OM9" s="6"/>
      <c r="ON9" s="6"/>
      <c r="OO9" s="6"/>
      <c r="OP9" s="6"/>
      <c r="OQ9" s="6"/>
      <c r="OR9" s="6"/>
      <c r="OS9" s="6"/>
      <c r="OT9" s="6"/>
      <c r="OU9" s="6"/>
      <c r="OV9" s="6"/>
      <c r="OW9" s="6"/>
      <c r="OX9" s="6"/>
      <c r="OY9" s="6"/>
      <c r="OZ9" s="6"/>
      <c r="PA9" s="6"/>
      <c r="PB9" s="6"/>
      <c r="PC9" s="6"/>
      <c r="PD9" s="6"/>
      <c r="PE9" s="6"/>
      <c r="PF9" s="6"/>
      <c r="PG9" s="6"/>
      <c r="PH9" s="6"/>
      <c r="PI9" s="6"/>
      <c r="PJ9" s="6"/>
      <c r="PK9" s="6"/>
      <c r="PL9" s="6"/>
      <c r="PM9" s="6"/>
      <c r="PN9" s="6"/>
      <c r="PO9" s="6"/>
      <c r="PP9" s="6"/>
      <c r="PQ9" s="6"/>
      <c r="PR9" s="6"/>
      <c r="PS9" s="6"/>
      <c r="PT9" s="6"/>
      <c r="PU9" s="6"/>
      <c r="PV9" s="6"/>
      <c r="PW9" s="6"/>
      <c r="PX9" s="6"/>
      <c r="PY9" s="6"/>
      <c r="PZ9" s="6"/>
      <c r="QA9" s="6"/>
      <c r="QB9" s="6"/>
      <c r="QC9" s="6"/>
      <c r="QD9" s="6"/>
      <c r="QE9" s="6"/>
      <c r="QF9" s="6"/>
      <c r="QG9" s="6"/>
      <c r="QH9" s="6"/>
      <c r="QI9" s="6"/>
      <c r="QJ9" s="6"/>
      <c r="QK9" s="6"/>
      <c r="QL9" s="6"/>
      <c r="QM9" s="6"/>
      <c r="QN9" s="6"/>
      <c r="QO9" s="6"/>
      <c r="QP9" s="6"/>
      <c r="QQ9" s="6"/>
      <c r="QR9" s="6"/>
      <c r="QS9" s="6"/>
      <c r="QT9" s="6"/>
      <c r="QU9" s="6"/>
      <c r="QV9" s="6"/>
      <c r="QW9" s="6"/>
      <c r="QX9" s="6"/>
      <c r="QY9" s="6"/>
      <c r="QZ9" s="6"/>
      <c r="RA9" s="6"/>
      <c r="RB9" s="6"/>
      <c r="RC9" s="6"/>
      <c r="RD9" s="6"/>
      <c r="RE9" s="6"/>
      <c r="RF9" s="6"/>
      <c r="RG9" s="6"/>
      <c r="RH9" s="6"/>
      <c r="RI9" s="6"/>
      <c r="RJ9" s="6"/>
      <c r="RK9" s="6"/>
      <c r="RL9" s="6"/>
      <c r="RM9" s="6"/>
      <c r="RN9" s="6"/>
      <c r="RO9" s="6"/>
      <c r="RP9" s="6"/>
      <c r="RQ9" s="6"/>
      <c r="RR9" s="6"/>
      <c r="RS9" s="6"/>
      <c r="RT9" s="6"/>
      <c r="RU9" s="6"/>
      <c r="RV9" s="6"/>
      <c r="RW9" s="6"/>
      <c r="RX9" s="6"/>
      <c r="RY9" s="6"/>
      <c r="RZ9" s="6"/>
      <c r="SA9" s="6"/>
      <c r="SB9" s="6"/>
      <c r="SC9" s="6"/>
      <c r="SD9" s="6"/>
      <c r="SE9" s="6"/>
      <c r="SF9" s="6"/>
      <c r="SG9" s="6"/>
      <c r="SH9" s="6"/>
      <c r="SI9" s="6"/>
      <c r="SJ9" s="6"/>
      <c r="SK9" s="6"/>
      <c r="SL9" s="6"/>
      <c r="SM9" s="6"/>
      <c r="SN9" s="6"/>
      <c r="SO9" s="6"/>
      <c r="SP9" s="6"/>
      <c r="SQ9" s="6"/>
      <c r="SR9" s="6"/>
      <c r="SS9" s="6"/>
      <c r="ST9" s="6"/>
      <c r="SU9" s="6"/>
      <c r="SV9" s="6"/>
      <c r="SW9" s="6"/>
      <c r="SX9" s="6"/>
      <c r="SY9" s="6"/>
      <c r="SZ9" s="6"/>
      <c r="TA9" s="6"/>
      <c r="TB9" s="6"/>
      <c r="TC9" s="6"/>
      <c r="TD9" s="6"/>
      <c r="TE9" s="6"/>
      <c r="TF9" s="6"/>
      <c r="TG9" s="6"/>
      <c r="TH9" s="6"/>
      <c r="TI9" s="6"/>
      <c r="TJ9" s="6"/>
      <c r="TK9" s="6"/>
      <c r="TL9" s="6"/>
      <c r="TM9" s="6"/>
      <c r="TN9" s="6"/>
      <c r="TO9" s="6"/>
      <c r="TP9" s="6"/>
      <c r="TQ9" s="6"/>
      <c r="TR9" s="6"/>
      <c r="TS9" s="6"/>
      <c r="TT9" s="6"/>
      <c r="TU9" s="6"/>
      <c r="TV9" s="6"/>
      <c r="TW9" s="6"/>
      <c r="TX9" s="6"/>
      <c r="TY9" s="6"/>
      <c r="TZ9" s="6"/>
      <c r="UA9" s="6"/>
      <c r="UB9" s="6"/>
      <c r="UC9" s="6"/>
      <c r="UD9" s="6"/>
      <c r="UE9" s="6"/>
      <c r="UF9" s="6"/>
      <c r="UG9" s="6"/>
      <c r="UH9" s="6"/>
      <c r="UI9" s="6"/>
      <c r="UJ9" s="6"/>
      <c r="UK9" s="6"/>
      <c r="UL9" s="6"/>
      <c r="UM9" s="6"/>
      <c r="UN9" s="6"/>
      <c r="UO9" s="6"/>
      <c r="UP9" s="6"/>
      <c r="UQ9" s="6"/>
      <c r="UR9" s="6"/>
      <c r="US9" s="6"/>
      <c r="UT9" s="6"/>
      <c r="UU9" s="6"/>
      <c r="UV9" s="6"/>
      <c r="UW9" s="6"/>
      <c r="UX9" s="6"/>
      <c r="UY9" s="6"/>
      <c r="UZ9" s="6"/>
      <c r="VA9" s="6"/>
      <c r="VB9" s="6"/>
      <c r="VC9" s="6"/>
      <c r="VD9" s="6"/>
      <c r="VE9" s="6"/>
      <c r="VF9" s="6"/>
      <c r="VG9" s="6"/>
      <c r="VH9" s="6"/>
      <c r="VI9" s="6"/>
      <c r="VJ9" s="6"/>
      <c r="VK9" s="6"/>
      <c r="VL9" s="6"/>
      <c r="VM9" s="6"/>
      <c r="VN9" s="6"/>
      <c r="VO9" s="6"/>
      <c r="VP9" s="6"/>
      <c r="VQ9" s="6"/>
      <c r="VR9" s="6"/>
      <c r="VS9" s="6"/>
      <c r="VT9" s="6"/>
      <c r="VU9" s="6"/>
      <c r="VV9" s="6"/>
      <c r="VW9" s="6"/>
      <c r="VX9" s="6"/>
      <c r="VY9" s="6"/>
      <c r="VZ9" s="6"/>
      <c r="WA9" s="6"/>
      <c r="WB9" s="6"/>
      <c r="WC9" s="6"/>
      <c r="WD9" s="6"/>
      <c r="WE9" s="6"/>
      <c r="WF9" s="6"/>
      <c r="WG9" s="6"/>
      <c r="WH9" s="6"/>
      <c r="WI9" s="6"/>
      <c r="WJ9" s="6"/>
      <c r="WK9" s="6"/>
      <c r="WL9" s="6"/>
      <c r="WM9" s="6"/>
      <c r="WN9" s="6"/>
      <c r="WO9" s="6"/>
      <c r="WP9" s="6"/>
      <c r="WQ9" s="6"/>
      <c r="WR9" s="6"/>
      <c r="WS9" s="6"/>
      <c r="WT9" s="6"/>
      <c r="WU9" s="6"/>
      <c r="WV9" s="6"/>
      <c r="WW9" s="6"/>
      <c r="WX9" s="6"/>
      <c r="WY9" s="6"/>
      <c r="WZ9" s="6"/>
      <c r="XA9" s="6"/>
      <c r="XB9" s="6"/>
      <c r="XC9" s="6"/>
      <c r="XD9" s="6"/>
      <c r="XE9" s="6"/>
      <c r="XF9" s="6"/>
      <c r="XG9" s="6"/>
      <c r="XH9" s="6"/>
      <c r="XI9" s="6"/>
      <c r="XJ9" s="6"/>
      <c r="XK9" s="6"/>
      <c r="XL9" s="6"/>
      <c r="XM9" s="6"/>
      <c r="XN9" s="6"/>
      <c r="XO9" s="6"/>
      <c r="XP9" s="6"/>
      <c r="XQ9" s="6"/>
      <c r="XR9" s="6"/>
      <c r="XS9" s="6"/>
      <c r="XT9" s="6"/>
      <c r="XU9" s="6"/>
      <c r="XV9" s="6"/>
      <c r="XW9" s="6"/>
      <c r="XX9" s="6"/>
      <c r="XY9" s="6"/>
      <c r="XZ9" s="6"/>
      <c r="YA9" s="6"/>
      <c r="YB9" s="6"/>
      <c r="YC9" s="6"/>
      <c r="YD9" s="6"/>
      <c r="YE9" s="6"/>
      <c r="YF9" s="6"/>
      <c r="YG9" s="6"/>
      <c r="YH9" s="6"/>
      <c r="YI9" s="6"/>
      <c r="YJ9" s="6"/>
      <c r="YK9" s="6"/>
      <c r="YL9" s="6"/>
      <c r="YM9" s="6"/>
      <c r="YN9" s="6"/>
      <c r="YO9" s="6"/>
      <c r="YP9" s="6"/>
      <c r="YQ9" s="6"/>
      <c r="YR9" s="6"/>
      <c r="YS9" s="6"/>
      <c r="YT9" s="6"/>
      <c r="YU9" s="6"/>
      <c r="YV9" s="6"/>
      <c r="YW9" s="6"/>
      <c r="YX9" s="6"/>
      <c r="YY9" s="6"/>
      <c r="YZ9" s="6"/>
      <c r="ZA9" s="6"/>
      <c r="ZB9" s="6"/>
      <c r="ZC9" s="6"/>
      <c r="ZD9" s="6"/>
      <c r="ZE9" s="6"/>
      <c r="ZF9" s="6"/>
      <c r="ZG9" s="6"/>
      <c r="ZH9" s="6"/>
      <c r="ZI9" s="6"/>
      <c r="ZJ9" s="6"/>
      <c r="ZK9" s="6"/>
      <c r="ZL9" s="6"/>
      <c r="ZM9" s="6"/>
      <c r="ZN9" s="6"/>
      <c r="ZO9" s="6"/>
      <c r="ZP9" s="6"/>
      <c r="ZQ9" s="6"/>
      <c r="ZR9" s="6"/>
      <c r="ZS9" s="6"/>
      <c r="ZT9" s="6"/>
      <c r="ZU9" s="6"/>
      <c r="ZV9" s="6"/>
      <c r="ZW9" s="6"/>
      <c r="ZX9" s="6"/>
      <c r="ZY9" s="6"/>
      <c r="ZZ9" s="6"/>
      <c r="AAA9" s="6"/>
      <c r="AAB9" s="6"/>
      <c r="AAC9" s="6"/>
      <c r="AAD9" s="6"/>
      <c r="AAE9" s="6"/>
      <c r="AAF9" s="6"/>
      <c r="AAG9" s="6"/>
      <c r="AAH9" s="6"/>
      <c r="AAI9" s="6"/>
      <c r="AAJ9" s="6"/>
      <c r="AAK9" s="6"/>
      <c r="AAL9" s="6"/>
      <c r="AAM9" s="6"/>
      <c r="AAN9" s="6"/>
      <c r="AAO9" s="6"/>
      <c r="AAP9" s="6"/>
      <c r="AAQ9" s="6"/>
      <c r="AAR9" s="6"/>
      <c r="AAS9" s="6"/>
      <c r="AAT9" s="6"/>
      <c r="AAU9" s="6"/>
      <c r="AAV9" s="6"/>
      <c r="AAW9" s="6"/>
      <c r="AAX9" s="6"/>
      <c r="AAY9" s="6"/>
      <c r="AAZ9" s="6"/>
      <c r="ABA9" s="6"/>
      <c r="ABB9" s="6"/>
      <c r="ABC9" s="6"/>
      <c r="ABD9" s="6"/>
      <c r="ABE9" s="6"/>
      <c r="ABF9" s="6"/>
      <c r="ABG9" s="6"/>
      <c r="ABH9" s="6"/>
      <c r="ABI9" s="6"/>
      <c r="ABJ9" s="6"/>
      <c r="ABK9" s="6"/>
      <c r="ABL9" s="6"/>
      <c r="ABM9" s="6"/>
      <c r="ABN9" s="6"/>
      <c r="ABO9" s="6"/>
      <c r="ABP9" s="6"/>
      <c r="ABQ9" s="6"/>
      <c r="ABR9" s="6"/>
      <c r="ABS9" s="6"/>
      <c r="ABT9" s="6"/>
      <c r="ABU9" s="6"/>
      <c r="ABV9" s="6"/>
      <c r="ABW9" s="6"/>
      <c r="ABX9" s="6"/>
      <c r="ABY9" s="6"/>
      <c r="ABZ9" s="6"/>
      <c r="ACA9" s="6"/>
      <c r="ACB9" s="6"/>
      <c r="ACC9" s="6"/>
      <c r="ACD9" s="6"/>
      <c r="ACE9" s="6"/>
      <c r="ACF9" s="6"/>
      <c r="ACG9" s="6"/>
      <c r="ACH9" s="6"/>
      <c r="ACI9" s="6"/>
      <c r="ACJ9" s="6"/>
      <c r="ACK9" s="6"/>
      <c r="ACL9" s="6"/>
      <c r="ACM9" s="6"/>
      <c r="ACN9" s="6"/>
      <c r="ACO9" s="6"/>
      <c r="ACP9" s="6"/>
      <c r="ACQ9" s="6"/>
      <c r="ACR9" s="6"/>
      <c r="ACS9" s="6"/>
      <c r="ACT9" s="6"/>
      <c r="ACU9" s="6"/>
      <c r="ACV9" s="6"/>
      <c r="ACW9" s="6"/>
      <c r="ACX9" s="6"/>
      <c r="ACY9" s="6"/>
      <c r="ACZ9" s="6"/>
      <c r="ADA9" s="6"/>
      <c r="ADB9" s="6"/>
      <c r="ADC9" s="6"/>
      <c r="ADD9" s="6"/>
      <c r="ADE9" s="6"/>
      <c r="ADF9" s="6"/>
      <c r="ADG9" s="6"/>
      <c r="ADH9" s="6"/>
      <c r="ADI9" s="6"/>
      <c r="ADJ9" s="6"/>
      <c r="ADK9" s="6"/>
      <c r="ADL9" s="6"/>
      <c r="ADM9" s="6"/>
      <c r="ADN9" s="6"/>
      <c r="ADO9" s="6"/>
      <c r="ADP9" s="6"/>
      <c r="ADQ9" s="6"/>
      <c r="ADR9" s="6"/>
      <c r="ADS9" s="6"/>
      <c r="ADT9" s="6"/>
      <c r="ADU9" s="6"/>
      <c r="ADV9" s="6"/>
      <c r="ADW9" s="6"/>
      <c r="ADX9" s="6"/>
      <c r="ADY9" s="6"/>
      <c r="ADZ9" s="6"/>
      <c r="AEA9" s="6"/>
      <c r="AEB9" s="6"/>
      <c r="AEC9" s="6"/>
      <c r="AED9" s="6"/>
      <c r="AEE9" s="6"/>
      <c r="AEF9" s="6"/>
      <c r="AEG9" s="6"/>
      <c r="AEH9" s="6"/>
      <c r="AEI9" s="6"/>
      <c r="AEJ9" s="6"/>
      <c r="AEK9" s="6"/>
      <c r="AEL9" s="6"/>
      <c r="AEM9" s="6"/>
      <c r="AEN9" s="6"/>
      <c r="AEO9" s="6"/>
      <c r="AEP9" s="6"/>
      <c r="AEQ9" s="6"/>
      <c r="AER9" s="6"/>
      <c r="AES9" s="6"/>
      <c r="AET9" s="6"/>
      <c r="AEU9" s="6"/>
      <c r="AEV9" s="6"/>
      <c r="AEW9" s="6"/>
      <c r="AEX9" s="6"/>
      <c r="AEY9" s="6"/>
      <c r="AEZ9" s="6"/>
      <c r="AFA9" s="6"/>
      <c r="AFB9" s="6"/>
      <c r="AFC9" s="6"/>
      <c r="AFD9" s="6"/>
      <c r="AFE9" s="6"/>
      <c r="AFF9" s="6"/>
      <c r="AFG9" s="6"/>
      <c r="AFH9" s="6"/>
      <c r="AFI9" s="6"/>
      <c r="AFJ9" s="6"/>
      <c r="AFK9" s="6"/>
      <c r="AFL9" s="6"/>
      <c r="AFM9" s="6"/>
      <c r="AFN9" s="6"/>
      <c r="AFO9" s="6"/>
      <c r="AFP9" s="6"/>
      <c r="AFQ9" s="6"/>
      <c r="AFR9" s="6"/>
      <c r="AFS9" s="6"/>
      <c r="AFT9" s="6"/>
      <c r="AFU9" s="6"/>
      <c r="AFV9" s="6"/>
      <c r="AFW9" s="6"/>
      <c r="AFX9" s="6"/>
      <c r="AFY9" s="6"/>
      <c r="AFZ9" s="6"/>
      <c r="AGA9" s="6"/>
      <c r="AGB9" s="6"/>
      <c r="AGC9" s="6"/>
      <c r="AGD9" s="6"/>
      <c r="AGE9" s="6"/>
      <c r="AGF9" s="6"/>
      <c r="AGG9" s="6"/>
      <c r="AGH9" s="6"/>
      <c r="AGI9" s="6"/>
      <c r="AGJ9" s="6"/>
      <c r="AGK9" s="6"/>
      <c r="AGL9" s="6"/>
      <c r="AGM9" s="6"/>
      <c r="AGN9" s="6"/>
      <c r="AGO9" s="6"/>
      <c r="AGP9" s="6"/>
      <c r="AGQ9" s="6"/>
      <c r="AGR9" s="6"/>
      <c r="AGS9" s="6"/>
      <c r="AGT9" s="6"/>
      <c r="AGU9" s="6"/>
      <c r="AGV9" s="6"/>
      <c r="AGW9" s="6"/>
      <c r="AGX9" s="6"/>
      <c r="AGY9" s="6"/>
      <c r="AGZ9" s="6"/>
      <c r="AHA9" s="6"/>
      <c r="AHB9" s="6"/>
      <c r="AHC9" s="6"/>
      <c r="AHD9" s="6"/>
      <c r="AHE9" s="6"/>
      <c r="AHF9" s="6"/>
      <c r="AHG9" s="6"/>
      <c r="AHH9" s="6"/>
      <c r="AHI9" s="6"/>
      <c r="AHJ9" s="6"/>
      <c r="AHK9" s="6"/>
      <c r="AHL9" s="6"/>
      <c r="AHM9" s="6"/>
      <c r="AHN9" s="6"/>
      <c r="AHO9" s="6"/>
      <c r="AHP9" s="6"/>
      <c r="AHQ9" s="6"/>
      <c r="AHR9" s="6"/>
      <c r="AHS9" s="6"/>
      <c r="AHT9" s="6"/>
      <c r="AHU9" s="6"/>
      <c r="AHV9" s="6"/>
      <c r="AHW9" s="6"/>
      <c r="AHX9" s="6"/>
      <c r="AHY9" s="6"/>
      <c r="AHZ9" s="6"/>
      <c r="AIA9" s="6"/>
      <c r="AIB9" s="6"/>
      <c r="AIC9" s="6"/>
      <c r="AID9" s="6"/>
      <c r="AIE9" s="6"/>
      <c r="AIF9" s="6"/>
      <c r="AIG9" s="6"/>
      <c r="AIH9" s="6"/>
      <c r="AII9" s="6"/>
      <c r="AIJ9" s="6"/>
      <c r="AIK9" s="6"/>
      <c r="AIL9" s="6"/>
      <c r="AIM9" s="6"/>
      <c r="AIN9" s="6"/>
      <c r="AIO9" s="6"/>
      <c r="AIP9" s="6"/>
      <c r="AIQ9" s="6"/>
      <c r="AIR9" s="6"/>
      <c r="AIS9" s="6"/>
      <c r="AIT9" s="6"/>
      <c r="AIU9" s="6"/>
      <c r="AIV9" s="6"/>
      <c r="AIW9" s="6"/>
      <c r="AIX9" s="6"/>
      <c r="AIY9" s="6"/>
      <c r="AIZ9" s="6"/>
      <c r="AJA9" s="6"/>
      <c r="AJB9" s="6"/>
      <c r="AJC9" s="6"/>
      <c r="AJD9" s="6"/>
      <c r="AJE9" s="6"/>
      <c r="AJF9" s="6"/>
      <c r="AJG9" s="6"/>
      <c r="AJH9" s="6"/>
      <c r="AJI9" s="6"/>
      <c r="AJJ9" s="6"/>
      <c r="AJK9" s="6"/>
      <c r="AJL9" s="6"/>
      <c r="AJM9" s="6"/>
      <c r="AJN9" s="6"/>
      <c r="AJO9" s="6"/>
      <c r="AJP9" s="6"/>
      <c r="AJQ9" s="6"/>
      <c r="AJR9" s="6"/>
      <c r="AJS9" s="6"/>
      <c r="AJT9" s="6"/>
      <c r="AJU9" s="6"/>
      <c r="AJV9" s="6"/>
      <c r="AJW9" s="6"/>
      <c r="AJX9" s="6"/>
      <c r="AJY9" s="6"/>
      <c r="AJZ9" s="6"/>
      <c r="AKA9" s="6"/>
      <c r="AKB9" s="6"/>
      <c r="AKC9" s="6"/>
      <c r="AKD9" s="6"/>
      <c r="AKE9" s="6"/>
      <c r="AKF9" s="6"/>
      <c r="AKG9" s="6"/>
      <c r="AKH9" s="6"/>
      <c r="AKI9" s="6"/>
      <c r="AKJ9" s="6"/>
      <c r="AKK9" s="6"/>
      <c r="AKL9" s="6"/>
      <c r="AKM9" s="6"/>
      <c r="AKN9" s="6"/>
      <c r="AKO9" s="6"/>
      <c r="AKP9" s="6"/>
      <c r="AKQ9" s="6"/>
      <c r="AKR9" s="6"/>
      <c r="AKS9" s="6"/>
      <c r="AKT9" s="6"/>
      <c r="AKU9" s="6"/>
      <c r="AKV9" s="6"/>
      <c r="AKW9" s="6"/>
      <c r="AKX9" s="6"/>
      <c r="AKY9" s="6"/>
      <c r="AKZ9" s="6"/>
      <c r="ALA9" s="6"/>
      <c r="ALB9" s="6"/>
      <c r="ALC9" s="6"/>
      <c r="ALD9" s="6"/>
      <c r="ALE9" s="6"/>
      <c r="ALF9" s="6"/>
      <c r="ALG9" s="6"/>
      <c r="ALH9" s="6"/>
      <c r="ALI9" s="6"/>
      <c r="ALJ9" s="6"/>
      <c r="ALK9" s="6"/>
      <c r="ALL9" s="6"/>
      <c r="ALM9" s="6"/>
      <c r="ALN9" s="6"/>
      <c r="ALO9" s="6"/>
      <c r="ALP9" s="6"/>
      <c r="ALQ9" s="6"/>
      <c r="ALR9" s="6"/>
      <c r="ALS9" s="6"/>
      <c r="ALT9" s="6"/>
      <c r="ALU9" s="6"/>
      <c r="ALV9" s="6"/>
      <c r="ALW9" s="6"/>
      <c r="ALX9" s="6"/>
      <c r="ALY9" s="6"/>
      <c r="ALZ9" s="6"/>
      <c r="AMA9" s="6"/>
      <c r="AMB9" s="6"/>
      <c r="AMC9" s="6"/>
      <c r="AMD9" s="6"/>
      <c r="AME9" s="6"/>
      <c r="AMF9" s="6"/>
      <c r="AMG9" s="6"/>
    </row>
    <row r="10" spans="1:1021" ht="45.75" customHeight="1" x14ac:dyDescent="0.25">
      <c r="A10" s="151" t="s">
        <v>358</v>
      </c>
      <c r="B10" s="151"/>
      <c r="C10" s="151"/>
      <c r="D10" s="151"/>
      <c r="E10" s="152"/>
      <c r="F10" s="9" t="s">
        <v>12</v>
      </c>
      <c r="G10" s="9" t="s">
        <v>13</v>
      </c>
      <c r="H10" s="9" t="s">
        <v>14</v>
      </c>
      <c r="I10" s="9" t="s">
        <v>15</v>
      </c>
      <c r="J10" s="9" t="s">
        <v>16</v>
      </c>
      <c r="K10" s="9" t="s">
        <v>13</v>
      </c>
      <c r="L10" s="3"/>
      <c r="M10" s="10"/>
      <c r="N10" s="144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6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6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6"/>
      <c r="MW10" s="6"/>
      <c r="MX10" s="6"/>
      <c r="MY10" s="6"/>
      <c r="MZ10" s="6"/>
      <c r="NA10" s="6"/>
      <c r="NB10" s="6"/>
      <c r="NC10" s="6"/>
      <c r="ND10" s="6"/>
      <c r="NE10" s="6"/>
      <c r="NF10" s="6"/>
      <c r="NG10" s="6"/>
      <c r="NH10" s="6"/>
      <c r="NI10" s="6"/>
      <c r="NJ10" s="6"/>
      <c r="NK10" s="6"/>
      <c r="NL10" s="6"/>
      <c r="NM10" s="6"/>
      <c r="NN10" s="6"/>
      <c r="NO10" s="6"/>
      <c r="NP10" s="6"/>
      <c r="NQ10" s="6"/>
      <c r="NR10" s="6"/>
      <c r="NS10" s="6"/>
      <c r="NT10" s="6"/>
      <c r="NU10" s="6"/>
      <c r="NV10" s="6"/>
      <c r="NW10" s="6"/>
      <c r="NX10" s="6"/>
      <c r="NY10" s="6"/>
      <c r="NZ10" s="6"/>
      <c r="OA10" s="6"/>
      <c r="OB10" s="6"/>
      <c r="OC10" s="6"/>
      <c r="OD10" s="6"/>
      <c r="OE10" s="6"/>
      <c r="OF10" s="6"/>
      <c r="OG10" s="6"/>
      <c r="OH10" s="6"/>
      <c r="OI10" s="6"/>
      <c r="OJ10" s="6"/>
      <c r="OK10" s="6"/>
      <c r="OL10" s="6"/>
      <c r="OM10" s="6"/>
      <c r="ON10" s="6"/>
      <c r="OO10" s="6"/>
      <c r="OP10" s="6"/>
      <c r="OQ10" s="6"/>
      <c r="OR10" s="6"/>
      <c r="OS10" s="6"/>
      <c r="OT10" s="6"/>
      <c r="OU10" s="6"/>
      <c r="OV10" s="6"/>
      <c r="OW10" s="6"/>
      <c r="OX10" s="6"/>
      <c r="OY10" s="6"/>
      <c r="OZ10" s="6"/>
      <c r="PA10" s="6"/>
      <c r="PB10" s="6"/>
      <c r="PC10" s="6"/>
      <c r="PD10" s="6"/>
      <c r="PE10" s="6"/>
      <c r="PF10" s="6"/>
      <c r="PG10" s="6"/>
      <c r="PH10" s="6"/>
      <c r="PI10" s="6"/>
      <c r="PJ10" s="6"/>
      <c r="PK10" s="6"/>
      <c r="PL10" s="6"/>
      <c r="PM10" s="6"/>
      <c r="PN10" s="6"/>
      <c r="PO10" s="6"/>
      <c r="PP10" s="6"/>
      <c r="PQ10" s="6"/>
      <c r="PR10" s="6"/>
      <c r="PS10" s="6"/>
      <c r="PT10" s="6"/>
      <c r="PU10" s="6"/>
      <c r="PV10" s="6"/>
      <c r="PW10" s="6"/>
      <c r="PX10" s="6"/>
      <c r="PY10" s="6"/>
      <c r="PZ10" s="6"/>
      <c r="QA10" s="6"/>
      <c r="QB10" s="6"/>
      <c r="QC10" s="6"/>
      <c r="QD10" s="6"/>
      <c r="QE10" s="6"/>
      <c r="QF10" s="6"/>
      <c r="QG10" s="6"/>
      <c r="QH10" s="6"/>
      <c r="QI10" s="6"/>
      <c r="QJ10" s="6"/>
      <c r="QK10" s="6"/>
      <c r="QL10" s="6"/>
      <c r="QM10" s="6"/>
      <c r="QN10" s="6"/>
      <c r="QO10" s="6"/>
      <c r="QP10" s="6"/>
      <c r="QQ10" s="6"/>
      <c r="QR10" s="6"/>
      <c r="QS10" s="6"/>
      <c r="QT10" s="6"/>
      <c r="QU10" s="6"/>
      <c r="QV10" s="6"/>
      <c r="QW10" s="6"/>
      <c r="QX10" s="6"/>
      <c r="QY10" s="6"/>
      <c r="QZ10" s="6"/>
      <c r="RA10" s="6"/>
      <c r="RB10" s="6"/>
      <c r="RC10" s="6"/>
      <c r="RD10" s="6"/>
      <c r="RE10" s="6"/>
      <c r="RF10" s="6"/>
      <c r="RG10" s="6"/>
      <c r="RH10" s="6"/>
      <c r="RI10" s="6"/>
      <c r="RJ10" s="6"/>
      <c r="RK10" s="6"/>
      <c r="RL10" s="6"/>
      <c r="RM10" s="6"/>
      <c r="RN10" s="6"/>
      <c r="RO10" s="6"/>
      <c r="RP10" s="6"/>
      <c r="RQ10" s="6"/>
      <c r="RR10" s="6"/>
      <c r="RS10" s="6"/>
      <c r="RT10" s="6"/>
      <c r="RU10" s="6"/>
      <c r="RV10" s="6"/>
      <c r="RW10" s="6"/>
      <c r="RX10" s="6"/>
      <c r="RY10" s="6"/>
      <c r="RZ10" s="6"/>
      <c r="SA10" s="6"/>
      <c r="SB10" s="6"/>
      <c r="SC10" s="6"/>
      <c r="SD10" s="6"/>
      <c r="SE10" s="6"/>
      <c r="SF10" s="6"/>
      <c r="SG10" s="6"/>
      <c r="SH10" s="6"/>
      <c r="SI10" s="6"/>
      <c r="SJ10" s="6"/>
      <c r="SK10" s="6"/>
      <c r="SL10" s="6"/>
      <c r="SM10" s="6"/>
      <c r="SN10" s="6"/>
      <c r="SO10" s="6"/>
      <c r="SP10" s="6"/>
      <c r="SQ10" s="6"/>
      <c r="SR10" s="6"/>
      <c r="SS10" s="6"/>
      <c r="ST10" s="6"/>
      <c r="SU10" s="6"/>
      <c r="SV10" s="6"/>
      <c r="SW10" s="6"/>
      <c r="SX10" s="6"/>
      <c r="SY10" s="6"/>
      <c r="SZ10" s="6"/>
      <c r="TA10" s="6"/>
      <c r="TB10" s="6"/>
      <c r="TC10" s="6"/>
      <c r="TD10" s="6"/>
      <c r="TE10" s="6"/>
      <c r="TF10" s="6"/>
      <c r="TG10" s="6"/>
      <c r="TH10" s="6"/>
      <c r="TI10" s="6"/>
      <c r="TJ10" s="6"/>
      <c r="TK10" s="6"/>
      <c r="TL10" s="6"/>
      <c r="TM10" s="6"/>
      <c r="TN10" s="6"/>
      <c r="TO10" s="6"/>
      <c r="TP10" s="6"/>
      <c r="TQ10" s="6"/>
      <c r="TR10" s="6"/>
      <c r="TS10" s="6"/>
      <c r="TT10" s="6"/>
      <c r="TU10" s="6"/>
      <c r="TV10" s="6"/>
      <c r="TW10" s="6"/>
      <c r="TX10" s="6"/>
      <c r="TY10" s="6"/>
      <c r="TZ10" s="6"/>
      <c r="UA10" s="6"/>
      <c r="UB10" s="6"/>
      <c r="UC10" s="6"/>
      <c r="UD10" s="6"/>
      <c r="UE10" s="6"/>
      <c r="UF10" s="6"/>
      <c r="UG10" s="6"/>
      <c r="UH10" s="6"/>
      <c r="UI10" s="6"/>
      <c r="UJ10" s="6"/>
      <c r="UK10" s="6"/>
      <c r="UL10" s="6"/>
      <c r="UM10" s="6"/>
      <c r="UN10" s="6"/>
      <c r="UO10" s="6"/>
      <c r="UP10" s="6"/>
      <c r="UQ10" s="6"/>
      <c r="UR10" s="6"/>
      <c r="US10" s="6"/>
      <c r="UT10" s="6"/>
      <c r="UU10" s="6"/>
      <c r="UV10" s="6"/>
      <c r="UW10" s="6"/>
      <c r="UX10" s="6"/>
      <c r="UY10" s="6"/>
      <c r="UZ10" s="6"/>
      <c r="VA10" s="6"/>
      <c r="VB10" s="6"/>
      <c r="VC10" s="6"/>
      <c r="VD10" s="6"/>
      <c r="VE10" s="6"/>
      <c r="VF10" s="6"/>
      <c r="VG10" s="6"/>
      <c r="VH10" s="6"/>
      <c r="VI10" s="6"/>
      <c r="VJ10" s="6"/>
      <c r="VK10" s="6"/>
      <c r="VL10" s="6"/>
      <c r="VM10" s="6"/>
      <c r="VN10" s="6"/>
      <c r="VO10" s="6"/>
      <c r="VP10" s="6"/>
      <c r="VQ10" s="6"/>
      <c r="VR10" s="6"/>
      <c r="VS10" s="6"/>
      <c r="VT10" s="6"/>
      <c r="VU10" s="6"/>
      <c r="VV10" s="6"/>
      <c r="VW10" s="6"/>
      <c r="VX10" s="6"/>
      <c r="VY10" s="6"/>
      <c r="VZ10" s="6"/>
      <c r="WA10" s="6"/>
      <c r="WB10" s="6"/>
      <c r="WC10" s="6"/>
      <c r="WD10" s="6"/>
      <c r="WE10" s="6"/>
      <c r="WF10" s="6"/>
      <c r="WG10" s="6"/>
      <c r="WH10" s="6"/>
      <c r="WI10" s="6"/>
      <c r="WJ10" s="6"/>
      <c r="WK10" s="6"/>
      <c r="WL10" s="6"/>
      <c r="WM10" s="6"/>
      <c r="WN10" s="6"/>
      <c r="WO10" s="6"/>
      <c r="WP10" s="6"/>
      <c r="WQ10" s="6"/>
      <c r="WR10" s="6"/>
      <c r="WS10" s="6"/>
      <c r="WT10" s="6"/>
      <c r="WU10" s="6"/>
      <c r="WV10" s="6"/>
      <c r="WW10" s="6"/>
      <c r="WX10" s="6"/>
      <c r="WY10" s="6"/>
      <c r="WZ10" s="6"/>
      <c r="XA10" s="6"/>
      <c r="XB10" s="6"/>
      <c r="XC10" s="6"/>
      <c r="XD10" s="6"/>
      <c r="XE10" s="6"/>
      <c r="XF10" s="6"/>
      <c r="XG10" s="6"/>
      <c r="XH10" s="6"/>
      <c r="XI10" s="6"/>
      <c r="XJ10" s="6"/>
      <c r="XK10" s="6"/>
      <c r="XL10" s="6"/>
      <c r="XM10" s="6"/>
      <c r="XN10" s="6"/>
      <c r="XO10" s="6"/>
      <c r="XP10" s="6"/>
      <c r="XQ10" s="6"/>
      <c r="XR10" s="6"/>
      <c r="XS10" s="6"/>
      <c r="XT10" s="6"/>
      <c r="XU10" s="6"/>
      <c r="XV10" s="6"/>
      <c r="XW10" s="6"/>
      <c r="XX10" s="6"/>
      <c r="XY10" s="6"/>
      <c r="XZ10" s="6"/>
      <c r="YA10" s="6"/>
      <c r="YB10" s="6"/>
      <c r="YC10" s="6"/>
      <c r="YD10" s="6"/>
      <c r="YE10" s="6"/>
      <c r="YF10" s="6"/>
      <c r="YG10" s="6"/>
      <c r="YH10" s="6"/>
      <c r="YI10" s="6"/>
      <c r="YJ10" s="6"/>
      <c r="YK10" s="6"/>
      <c r="YL10" s="6"/>
      <c r="YM10" s="6"/>
      <c r="YN10" s="6"/>
      <c r="YO10" s="6"/>
      <c r="YP10" s="6"/>
      <c r="YQ10" s="6"/>
      <c r="YR10" s="6"/>
      <c r="YS10" s="6"/>
      <c r="YT10" s="6"/>
      <c r="YU10" s="6"/>
      <c r="YV10" s="6"/>
      <c r="YW10" s="6"/>
      <c r="YX10" s="6"/>
      <c r="YY10" s="6"/>
      <c r="YZ10" s="6"/>
      <c r="ZA10" s="6"/>
      <c r="ZB10" s="6"/>
      <c r="ZC10" s="6"/>
      <c r="ZD10" s="6"/>
      <c r="ZE10" s="6"/>
      <c r="ZF10" s="6"/>
      <c r="ZG10" s="6"/>
      <c r="ZH10" s="6"/>
      <c r="ZI10" s="6"/>
      <c r="ZJ10" s="6"/>
      <c r="ZK10" s="6"/>
      <c r="ZL10" s="6"/>
      <c r="ZM10" s="6"/>
      <c r="ZN10" s="6"/>
      <c r="ZO10" s="6"/>
      <c r="ZP10" s="6"/>
      <c r="ZQ10" s="6"/>
      <c r="ZR10" s="6"/>
      <c r="ZS10" s="6"/>
      <c r="ZT10" s="6"/>
      <c r="ZU10" s="6"/>
      <c r="ZV10" s="6"/>
      <c r="ZW10" s="6"/>
      <c r="ZX10" s="6"/>
      <c r="ZY10" s="6"/>
      <c r="ZZ10" s="6"/>
      <c r="AAA10" s="6"/>
      <c r="AAB10" s="6"/>
      <c r="AAC10" s="6"/>
      <c r="AAD10" s="6"/>
      <c r="AAE10" s="6"/>
      <c r="AAF10" s="6"/>
      <c r="AAG10" s="6"/>
      <c r="AAH10" s="6"/>
      <c r="AAI10" s="6"/>
      <c r="AAJ10" s="6"/>
      <c r="AAK10" s="6"/>
      <c r="AAL10" s="6"/>
      <c r="AAM10" s="6"/>
      <c r="AAN10" s="6"/>
      <c r="AAO10" s="6"/>
      <c r="AAP10" s="6"/>
      <c r="AAQ10" s="6"/>
      <c r="AAR10" s="6"/>
      <c r="AAS10" s="6"/>
      <c r="AAT10" s="6"/>
      <c r="AAU10" s="6"/>
      <c r="AAV10" s="6"/>
      <c r="AAW10" s="6"/>
      <c r="AAX10" s="6"/>
      <c r="AAY10" s="6"/>
      <c r="AAZ10" s="6"/>
      <c r="ABA10" s="6"/>
      <c r="ABB10" s="6"/>
      <c r="ABC10" s="6"/>
      <c r="ABD10" s="6"/>
      <c r="ABE10" s="6"/>
      <c r="ABF10" s="6"/>
      <c r="ABG10" s="6"/>
      <c r="ABH10" s="6"/>
      <c r="ABI10" s="6"/>
      <c r="ABJ10" s="6"/>
      <c r="ABK10" s="6"/>
      <c r="ABL10" s="6"/>
      <c r="ABM10" s="6"/>
      <c r="ABN10" s="6"/>
      <c r="ABO10" s="6"/>
      <c r="ABP10" s="6"/>
      <c r="ABQ10" s="6"/>
      <c r="ABR10" s="6"/>
      <c r="ABS10" s="6"/>
      <c r="ABT10" s="6"/>
      <c r="ABU10" s="6"/>
      <c r="ABV10" s="6"/>
      <c r="ABW10" s="6"/>
      <c r="ABX10" s="6"/>
      <c r="ABY10" s="6"/>
      <c r="ABZ10" s="6"/>
      <c r="ACA10" s="6"/>
      <c r="ACB10" s="6"/>
      <c r="ACC10" s="6"/>
      <c r="ACD10" s="6"/>
      <c r="ACE10" s="6"/>
      <c r="ACF10" s="6"/>
      <c r="ACG10" s="6"/>
      <c r="ACH10" s="6"/>
      <c r="ACI10" s="6"/>
      <c r="ACJ10" s="6"/>
      <c r="ACK10" s="6"/>
      <c r="ACL10" s="6"/>
      <c r="ACM10" s="6"/>
      <c r="ACN10" s="6"/>
      <c r="ACO10" s="6"/>
      <c r="ACP10" s="6"/>
      <c r="ACQ10" s="6"/>
      <c r="ACR10" s="6"/>
      <c r="ACS10" s="6"/>
      <c r="ACT10" s="6"/>
      <c r="ACU10" s="6"/>
      <c r="ACV10" s="6"/>
      <c r="ACW10" s="6"/>
      <c r="ACX10" s="6"/>
      <c r="ACY10" s="6"/>
      <c r="ACZ10" s="6"/>
      <c r="ADA10" s="6"/>
      <c r="ADB10" s="6"/>
      <c r="ADC10" s="6"/>
      <c r="ADD10" s="6"/>
      <c r="ADE10" s="6"/>
      <c r="ADF10" s="6"/>
      <c r="ADG10" s="6"/>
      <c r="ADH10" s="6"/>
      <c r="ADI10" s="6"/>
      <c r="ADJ10" s="6"/>
      <c r="ADK10" s="6"/>
      <c r="ADL10" s="6"/>
      <c r="ADM10" s="6"/>
      <c r="ADN10" s="6"/>
      <c r="ADO10" s="6"/>
      <c r="ADP10" s="6"/>
      <c r="ADQ10" s="6"/>
      <c r="ADR10" s="6"/>
      <c r="ADS10" s="6"/>
      <c r="ADT10" s="6"/>
      <c r="ADU10" s="6"/>
      <c r="ADV10" s="6"/>
      <c r="ADW10" s="6"/>
      <c r="ADX10" s="6"/>
      <c r="ADY10" s="6"/>
      <c r="ADZ10" s="6"/>
      <c r="AEA10" s="6"/>
      <c r="AEB10" s="6"/>
      <c r="AEC10" s="6"/>
      <c r="AED10" s="6"/>
      <c r="AEE10" s="6"/>
      <c r="AEF10" s="6"/>
      <c r="AEG10" s="6"/>
      <c r="AEH10" s="6"/>
      <c r="AEI10" s="6"/>
      <c r="AEJ10" s="6"/>
      <c r="AEK10" s="6"/>
      <c r="AEL10" s="6"/>
      <c r="AEM10" s="6"/>
      <c r="AEN10" s="6"/>
      <c r="AEO10" s="6"/>
      <c r="AEP10" s="6"/>
      <c r="AEQ10" s="6"/>
      <c r="AER10" s="6"/>
      <c r="AES10" s="6"/>
      <c r="AET10" s="6"/>
      <c r="AEU10" s="6"/>
      <c r="AEV10" s="6"/>
      <c r="AEW10" s="6"/>
      <c r="AEX10" s="6"/>
      <c r="AEY10" s="6"/>
      <c r="AEZ10" s="6"/>
      <c r="AFA10" s="6"/>
      <c r="AFB10" s="6"/>
      <c r="AFC10" s="6"/>
      <c r="AFD10" s="6"/>
      <c r="AFE10" s="6"/>
      <c r="AFF10" s="6"/>
      <c r="AFG10" s="6"/>
      <c r="AFH10" s="6"/>
      <c r="AFI10" s="6"/>
      <c r="AFJ10" s="6"/>
      <c r="AFK10" s="6"/>
      <c r="AFL10" s="6"/>
      <c r="AFM10" s="6"/>
      <c r="AFN10" s="6"/>
      <c r="AFO10" s="6"/>
      <c r="AFP10" s="6"/>
      <c r="AFQ10" s="6"/>
      <c r="AFR10" s="6"/>
      <c r="AFS10" s="6"/>
      <c r="AFT10" s="6"/>
      <c r="AFU10" s="6"/>
      <c r="AFV10" s="6"/>
      <c r="AFW10" s="6"/>
      <c r="AFX10" s="6"/>
      <c r="AFY10" s="6"/>
      <c r="AFZ10" s="6"/>
      <c r="AGA10" s="6"/>
      <c r="AGB10" s="6"/>
      <c r="AGC10" s="6"/>
      <c r="AGD10" s="6"/>
      <c r="AGE10" s="6"/>
      <c r="AGF10" s="6"/>
      <c r="AGG10" s="6"/>
      <c r="AGH10" s="6"/>
      <c r="AGI10" s="6"/>
      <c r="AGJ10" s="6"/>
      <c r="AGK10" s="6"/>
      <c r="AGL10" s="6"/>
      <c r="AGM10" s="6"/>
      <c r="AGN10" s="6"/>
      <c r="AGO10" s="6"/>
      <c r="AGP10" s="6"/>
      <c r="AGQ10" s="6"/>
      <c r="AGR10" s="6"/>
      <c r="AGS10" s="6"/>
      <c r="AGT10" s="6"/>
      <c r="AGU10" s="6"/>
      <c r="AGV10" s="6"/>
      <c r="AGW10" s="6"/>
      <c r="AGX10" s="6"/>
      <c r="AGY10" s="6"/>
      <c r="AGZ10" s="6"/>
      <c r="AHA10" s="6"/>
      <c r="AHB10" s="6"/>
      <c r="AHC10" s="6"/>
      <c r="AHD10" s="6"/>
      <c r="AHE10" s="6"/>
      <c r="AHF10" s="6"/>
      <c r="AHG10" s="6"/>
      <c r="AHH10" s="6"/>
      <c r="AHI10" s="6"/>
      <c r="AHJ10" s="6"/>
      <c r="AHK10" s="6"/>
      <c r="AHL10" s="6"/>
      <c r="AHM10" s="6"/>
      <c r="AHN10" s="6"/>
      <c r="AHO10" s="6"/>
      <c r="AHP10" s="6"/>
      <c r="AHQ10" s="6"/>
      <c r="AHR10" s="6"/>
      <c r="AHS10" s="6"/>
      <c r="AHT10" s="6"/>
      <c r="AHU10" s="6"/>
      <c r="AHV10" s="6"/>
      <c r="AHW10" s="6"/>
      <c r="AHX10" s="6"/>
      <c r="AHY10" s="6"/>
      <c r="AHZ10" s="6"/>
      <c r="AIA10" s="6"/>
      <c r="AIB10" s="6"/>
      <c r="AIC10" s="6"/>
      <c r="AID10" s="6"/>
      <c r="AIE10" s="6"/>
      <c r="AIF10" s="6"/>
      <c r="AIG10" s="6"/>
      <c r="AIH10" s="6"/>
      <c r="AII10" s="6"/>
      <c r="AIJ10" s="6"/>
      <c r="AIK10" s="6"/>
      <c r="AIL10" s="6"/>
      <c r="AIM10" s="6"/>
      <c r="AIN10" s="6"/>
      <c r="AIO10" s="6"/>
      <c r="AIP10" s="6"/>
      <c r="AIQ10" s="6"/>
      <c r="AIR10" s="6"/>
      <c r="AIS10" s="6"/>
      <c r="AIT10" s="6"/>
      <c r="AIU10" s="6"/>
      <c r="AIV10" s="6"/>
      <c r="AIW10" s="6"/>
      <c r="AIX10" s="6"/>
      <c r="AIY10" s="6"/>
      <c r="AIZ10" s="6"/>
      <c r="AJA10" s="6"/>
      <c r="AJB10" s="6"/>
      <c r="AJC10" s="6"/>
      <c r="AJD10" s="6"/>
      <c r="AJE10" s="6"/>
      <c r="AJF10" s="6"/>
      <c r="AJG10" s="6"/>
      <c r="AJH10" s="6"/>
      <c r="AJI10" s="6"/>
      <c r="AJJ10" s="6"/>
      <c r="AJK10" s="6"/>
      <c r="AJL10" s="6"/>
      <c r="AJM10" s="6"/>
      <c r="AJN10" s="6"/>
      <c r="AJO10" s="6"/>
      <c r="AJP10" s="6"/>
      <c r="AJQ10" s="6"/>
      <c r="AJR10" s="6"/>
      <c r="AJS10" s="6"/>
      <c r="AJT10" s="6"/>
      <c r="AJU10" s="6"/>
      <c r="AJV10" s="6"/>
      <c r="AJW10" s="6"/>
      <c r="AJX10" s="6"/>
      <c r="AJY10" s="6"/>
      <c r="AJZ10" s="6"/>
      <c r="AKA10" s="6"/>
      <c r="AKB10" s="6"/>
      <c r="AKC10" s="6"/>
      <c r="AKD10" s="6"/>
      <c r="AKE10" s="6"/>
      <c r="AKF10" s="6"/>
      <c r="AKG10" s="6"/>
      <c r="AKH10" s="6"/>
      <c r="AKI10" s="6"/>
      <c r="AKJ10" s="6"/>
      <c r="AKK10" s="6"/>
      <c r="AKL10" s="6"/>
      <c r="AKM10" s="6"/>
      <c r="AKN10" s="6"/>
      <c r="AKO10" s="6"/>
      <c r="AKP10" s="6"/>
      <c r="AKQ10" s="6"/>
      <c r="AKR10" s="6"/>
      <c r="AKS10" s="6"/>
      <c r="AKT10" s="6"/>
      <c r="AKU10" s="6"/>
      <c r="AKV10" s="6"/>
      <c r="AKW10" s="6"/>
      <c r="AKX10" s="6"/>
      <c r="AKY10" s="6"/>
      <c r="AKZ10" s="6"/>
      <c r="ALA10" s="6"/>
      <c r="ALB10" s="6"/>
      <c r="ALC10" s="6"/>
      <c r="ALD10" s="6"/>
      <c r="ALE10" s="6"/>
      <c r="ALF10" s="6"/>
      <c r="ALG10" s="6"/>
      <c r="ALH10" s="6"/>
      <c r="ALI10" s="6"/>
      <c r="ALJ10" s="6"/>
      <c r="ALK10" s="6"/>
      <c r="ALL10" s="6"/>
      <c r="ALM10" s="6"/>
      <c r="ALN10" s="6"/>
      <c r="ALO10" s="6"/>
      <c r="ALP10" s="6"/>
      <c r="ALQ10" s="6"/>
      <c r="ALR10" s="6"/>
      <c r="ALS10" s="6"/>
      <c r="ALT10" s="6"/>
      <c r="ALU10" s="6"/>
      <c r="ALV10" s="6"/>
      <c r="ALW10" s="6"/>
      <c r="ALX10" s="6"/>
      <c r="ALY10" s="6"/>
      <c r="ALZ10" s="6"/>
      <c r="AMA10" s="6"/>
      <c r="AMB10" s="6"/>
      <c r="AMC10" s="6"/>
      <c r="AMD10" s="6"/>
      <c r="AME10" s="6"/>
      <c r="AMF10" s="6"/>
      <c r="AMG10" s="6"/>
    </row>
    <row r="11" spans="1:1021" ht="26.25" x14ac:dyDescent="0.25">
      <c r="A11" s="11">
        <v>1</v>
      </c>
      <c r="B11" s="1" t="s">
        <v>4</v>
      </c>
      <c r="C11" s="91" t="s">
        <v>132</v>
      </c>
      <c r="D11" s="2" t="s">
        <v>20</v>
      </c>
      <c r="E11" s="4">
        <v>304.68</v>
      </c>
      <c r="F11" s="12">
        <v>2</v>
      </c>
      <c r="G11" s="13">
        <f>F11*G13/F13</f>
        <v>3.8461538461538463</v>
      </c>
      <c r="H11" s="12">
        <v>70</v>
      </c>
      <c r="I11" s="13">
        <f>H11*I13/H13</f>
        <v>77.777777777777771</v>
      </c>
      <c r="J11" s="12">
        <v>45</v>
      </c>
      <c r="K11" s="12">
        <f>J11*K12/J12</f>
        <v>45</v>
      </c>
      <c r="L11" s="10">
        <f>F11+H11+J11</f>
        <v>117</v>
      </c>
      <c r="M11" s="13">
        <f>G11+I11+K11</f>
        <v>126.62393162393161</v>
      </c>
      <c r="N11" s="36">
        <f>E11+M11</f>
        <v>431.30393162393159</v>
      </c>
      <c r="O11" s="67" t="s">
        <v>23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6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6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6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6"/>
      <c r="SL11" s="6"/>
      <c r="SM11" s="6"/>
      <c r="SN11" s="6"/>
      <c r="SO11" s="6"/>
      <c r="SP11" s="6"/>
      <c r="SQ11" s="6"/>
      <c r="SR11" s="6"/>
      <c r="SS11" s="6"/>
      <c r="ST11" s="6"/>
      <c r="SU11" s="6"/>
      <c r="SV11" s="6"/>
      <c r="SW11" s="6"/>
      <c r="SX11" s="6"/>
      <c r="SY11" s="6"/>
      <c r="SZ11" s="6"/>
      <c r="TA11" s="6"/>
      <c r="TB11" s="6"/>
      <c r="TC11" s="6"/>
      <c r="TD11" s="6"/>
      <c r="TE11" s="6"/>
      <c r="TF11" s="6"/>
      <c r="TG11" s="6"/>
      <c r="TH11" s="6"/>
      <c r="TI11" s="6"/>
      <c r="TJ11" s="6"/>
      <c r="TK11" s="6"/>
      <c r="TL11" s="6"/>
      <c r="TM11" s="6"/>
      <c r="TN11" s="6"/>
      <c r="TO11" s="6"/>
      <c r="TP11" s="6"/>
      <c r="TQ11" s="6"/>
      <c r="TR11" s="6"/>
      <c r="TS11" s="6"/>
      <c r="TT11" s="6"/>
      <c r="TU11" s="6"/>
      <c r="TV11" s="6"/>
      <c r="TW11" s="6"/>
      <c r="TX11" s="6"/>
      <c r="TY11" s="6"/>
      <c r="TZ11" s="6"/>
      <c r="UA11" s="6"/>
      <c r="UB11" s="6"/>
      <c r="UC11" s="6"/>
      <c r="UD11" s="6"/>
      <c r="UE11" s="6"/>
      <c r="UF11" s="6"/>
      <c r="UG11" s="6"/>
      <c r="UH11" s="6"/>
      <c r="UI11" s="6"/>
      <c r="UJ11" s="6"/>
      <c r="UK11" s="6"/>
      <c r="UL11" s="6"/>
      <c r="UM11" s="6"/>
      <c r="UN11" s="6"/>
      <c r="UO11" s="6"/>
      <c r="UP11" s="6"/>
      <c r="UQ11" s="6"/>
      <c r="UR11" s="6"/>
      <c r="US11" s="6"/>
      <c r="UT11" s="6"/>
      <c r="UU11" s="6"/>
      <c r="UV11" s="6"/>
      <c r="UW11" s="6"/>
      <c r="UX11" s="6"/>
      <c r="UY11" s="6"/>
      <c r="UZ11" s="6"/>
      <c r="VA11" s="6"/>
      <c r="VB11" s="6"/>
      <c r="VC11" s="6"/>
      <c r="VD11" s="6"/>
      <c r="VE11" s="6"/>
      <c r="VF11" s="6"/>
      <c r="VG11" s="6"/>
      <c r="VH11" s="6"/>
      <c r="VI11" s="6"/>
      <c r="VJ11" s="6"/>
      <c r="VK11" s="6"/>
      <c r="VL11" s="6"/>
      <c r="VM11" s="6"/>
      <c r="VN11" s="6"/>
      <c r="VO11" s="6"/>
      <c r="VP11" s="6"/>
      <c r="VQ11" s="6"/>
      <c r="VR11" s="6"/>
      <c r="VS11" s="6"/>
      <c r="VT11" s="6"/>
      <c r="VU11" s="6"/>
      <c r="VV11" s="6"/>
      <c r="VW11" s="6"/>
      <c r="VX11" s="6"/>
      <c r="VY11" s="6"/>
      <c r="VZ11" s="6"/>
      <c r="WA11" s="6"/>
      <c r="WB11" s="6"/>
      <c r="WC11" s="6"/>
      <c r="WD11" s="6"/>
      <c r="WE11" s="6"/>
      <c r="WF11" s="6"/>
      <c r="WG11" s="6"/>
      <c r="WH11" s="6"/>
      <c r="WI11" s="6"/>
      <c r="WJ11" s="6"/>
      <c r="WK11" s="6"/>
      <c r="WL11" s="6"/>
      <c r="WM11" s="6"/>
      <c r="WN11" s="6"/>
      <c r="WO11" s="6"/>
      <c r="WP11" s="6"/>
      <c r="WQ11" s="6"/>
      <c r="WR11" s="6"/>
      <c r="WS11" s="6"/>
      <c r="WT11" s="6"/>
      <c r="WU11" s="6"/>
      <c r="WV11" s="6"/>
      <c r="WW11" s="6"/>
      <c r="WX11" s="6"/>
      <c r="WY11" s="6"/>
      <c r="WZ11" s="6"/>
      <c r="XA11" s="6"/>
      <c r="XB11" s="6"/>
      <c r="XC11" s="6"/>
      <c r="XD11" s="6"/>
      <c r="XE11" s="6"/>
      <c r="XF11" s="6"/>
      <c r="XG11" s="6"/>
      <c r="XH11" s="6"/>
      <c r="XI11" s="6"/>
      <c r="XJ11" s="6"/>
      <c r="XK11" s="6"/>
      <c r="XL11" s="6"/>
      <c r="XM11" s="6"/>
      <c r="XN11" s="6"/>
      <c r="XO11" s="6"/>
      <c r="XP11" s="6"/>
      <c r="XQ11" s="6"/>
      <c r="XR11" s="6"/>
      <c r="XS11" s="6"/>
      <c r="XT11" s="6"/>
      <c r="XU11" s="6"/>
      <c r="XV11" s="6"/>
      <c r="XW11" s="6"/>
      <c r="XX11" s="6"/>
      <c r="XY11" s="6"/>
      <c r="XZ11" s="6"/>
      <c r="YA11" s="6"/>
      <c r="YB11" s="6"/>
      <c r="YC11" s="6"/>
      <c r="YD11" s="6"/>
      <c r="YE11" s="6"/>
      <c r="YF11" s="6"/>
      <c r="YG11" s="6"/>
      <c r="YH11" s="6"/>
      <c r="YI11" s="6"/>
      <c r="YJ11" s="6"/>
      <c r="YK11" s="6"/>
      <c r="YL11" s="6"/>
      <c r="YM11" s="6"/>
      <c r="YN11" s="6"/>
      <c r="YO11" s="6"/>
      <c r="YP11" s="6"/>
      <c r="YQ11" s="6"/>
      <c r="YR11" s="6"/>
      <c r="YS11" s="6"/>
      <c r="YT11" s="6"/>
      <c r="YU11" s="6"/>
      <c r="YV11" s="6"/>
      <c r="YW11" s="6"/>
      <c r="YX11" s="6"/>
      <c r="YY11" s="6"/>
      <c r="YZ11" s="6"/>
      <c r="ZA11" s="6"/>
      <c r="ZB11" s="6"/>
      <c r="ZC11" s="6"/>
      <c r="ZD11" s="6"/>
      <c r="ZE11" s="6"/>
      <c r="ZF11" s="6"/>
      <c r="ZG11" s="6"/>
      <c r="ZH11" s="6"/>
      <c r="ZI11" s="6"/>
      <c r="ZJ11" s="6"/>
      <c r="ZK11" s="6"/>
      <c r="ZL11" s="6"/>
      <c r="ZM11" s="6"/>
      <c r="ZN11" s="6"/>
      <c r="ZO11" s="6"/>
      <c r="ZP11" s="6"/>
      <c r="ZQ11" s="6"/>
      <c r="ZR11" s="6"/>
      <c r="ZS11" s="6"/>
      <c r="ZT11" s="6"/>
      <c r="ZU11" s="6"/>
      <c r="ZV11" s="6"/>
      <c r="ZW11" s="6"/>
      <c r="ZX11" s="6"/>
      <c r="ZY11" s="6"/>
      <c r="ZZ11" s="6"/>
      <c r="AAA11" s="6"/>
      <c r="AAB11" s="6"/>
      <c r="AAC11" s="6"/>
      <c r="AAD11" s="6"/>
      <c r="AAE11" s="6"/>
      <c r="AAF11" s="6"/>
      <c r="AAG11" s="6"/>
      <c r="AAH11" s="6"/>
      <c r="AAI11" s="6"/>
      <c r="AAJ11" s="6"/>
      <c r="AAK11" s="6"/>
      <c r="AAL11" s="6"/>
      <c r="AAM11" s="6"/>
      <c r="AAN11" s="6"/>
      <c r="AAO11" s="6"/>
      <c r="AAP11" s="6"/>
      <c r="AAQ11" s="6"/>
      <c r="AAR11" s="6"/>
      <c r="AAS11" s="6"/>
      <c r="AAT11" s="6"/>
      <c r="AAU11" s="6"/>
      <c r="AAV11" s="6"/>
      <c r="AAW11" s="6"/>
      <c r="AAX11" s="6"/>
      <c r="AAY11" s="6"/>
      <c r="AAZ11" s="6"/>
      <c r="ABA11" s="6"/>
      <c r="ABB11" s="6"/>
      <c r="ABC11" s="6"/>
      <c r="ABD11" s="6"/>
      <c r="ABE11" s="6"/>
      <c r="ABF11" s="6"/>
      <c r="ABG11" s="6"/>
      <c r="ABH11" s="6"/>
      <c r="ABI11" s="6"/>
      <c r="ABJ11" s="6"/>
      <c r="ABK11" s="6"/>
      <c r="ABL11" s="6"/>
      <c r="ABM11" s="6"/>
      <c r="ABN11" s="6"/>
      <c r="ABO11" s="6"/>
      <c r="ABP11" s="6"/>
      <c r="ABQ11" s="6"/>
      <c r="ABR11" s="6"/>
      <c r="ABS11" s="6"/>
      <c r="ABT11" s="6"/>
      <c r="ABU11" s="6"/>
      <c r="ABV11" s="6"/>
      <c r="ABW11" s="6"/>
      <c r="ABX11" s="6"/>
      <c r="ABY11" s="6"/>
      <c r="ABZ11" s="6"/>
      <c r="ACA11" s="6"/>
      <c r="ACB11" s="6"/>
      <c r="ACC11" s="6"/>
      <c r="ACD11" s="6"/>
      <c r="ACE11" s="6"/>
      <c r="ACF11" s="6"/>
      <c r="ACG11" s="6"/>
      <c r="ACH11" s="6"/>
      <c r="ACI11" s="6"/>
      <c r="ACJ11" s="6"/>
      <c r="ACK11" s="6"/>
      <c r="ACL11" s="6"/>
      <c r="ACM11" s="6"/>
      <c r="ACN11" s="6"/>
      <c r="ACO11" s="6"/>
      <c r="ACP11" s="6"/>
      <c r="ACQ11" s="6"/>
      <c r="ACR11" s="6"/>
      <c r="ACS11" s="6"/>
      <c r="ACT11" s="6"/>
      <c r="ACU11" s="6"/>
      <c r="ACV11" s="6"/>
      <c r="ACW11" s="6"/>
      <c r="ACX11" s="6"/>
      <c r="ACY11" s="6"/>
      <c r="ACZ11" s="6"/>
      <c r="ADA11" s="6"/>
      <c r="ADB11" s="6"/>
      <c r="ADC11" s="6"/>
      <c r="ADD11" s="6"/>
      <c r="ADE11" s="6"/>
      <c r="ADF11" s="6"/>
      <c r="ADG11" s="6"/>
      <c r="ADH11" s="6"/>
      <c r="ADI11" s="6"/>
      <c r="ADJ11" s="6"/>
      <c r="ADK11" s="6"/>
      <c r="ADL11" s="6"/>
      <c r="ADM11" s="6"/>
      <c r="ADN11" s="6"/>
      <c r="ADO11" s="6"/>
      <c r="ADP11" s="6"/>
      <c r="ADQ11" s="6"/>
      <c r="ADR11" s="6"/>
      <c r="ADS11" s="6"/>
      <c r="ADT11" s="6"/>
      <c r="ADU11" s="6"/>
      <c r="ADV11" s="6"/>
      <c r="ADW11" s="6"/>
      <c r="ADX11" s="6"/>
      <c r="ADY11" s="6"/>
      <c r="ADZ11" s="6"/>
      <c r="AEA11" s="6"/>
      <c r="AEB11" s="6"/>
      <c r="AEC11" s="6"/>
      <c r="AED11" s="6"/>
      <c r="AEE11" s="6"/>
      <c r="AEF11" s="6"/>
      <c r="AEG11" s="6"/>
      <c r="AEH11" s="6"/>
      <c r="AEI11" s="6"/>
      <c r="AEJ11" s="6"/>
      <c r="AEK11" s="6"/>
      <c r="AEL11" s="6"/>
      <c r="AEM11" s="6"/>
      <c r="AEN11" s="6"/>
      <c r="AEO11" s="6"/>
      <c r="AEP11" s="6"/>
      <c r="AEQ11" s="6"/>
      <c r="AER11" s="6"/>
      <c r="AES11" s="6"/>
      <c r="AET11" s="6"/>
      <c r="AEU11" s="6"/>
      <c r="AEV11" s="6"/>
      <c r="AEW11" s="6"/>
      <c r="AEX11" s="6"/>
      <c r="AEY11" s="6"/>
      <c r="AEZ11" s="6"/>
      <c r="AFA11" s="6"/>
      <c r="AFB11" s="6"/>
      <c r="AFC11" s="6"/>
      <c r="AFD11" s="6"/>
      <c r="AFE11" s="6"/>
      <c r="AFF11" s="6"/>
      <c r="AFG11" s="6"/>
      <c r="AFH11" s="6"/>
      <c r="AFI11" s="6"/>
      <c r="AFJ11" s="6"/>
      <c r="AFK11" s="6"/>
      <c r="AFL11" s="6"/>
      <c r="AFM11" s="6"/>
      <c r="AFN11" s="6"/>
      <c r="AFO11" s="6"/>
      <c r="AFP11" s="6"/>
      <c r="AFQ11" s="6"/>
      <c r="AFR11" s="6"/>
      <c r="AFS11" s="6"/>
      <c r="AFT11" s="6"/>
      <c r="AFU11" s="6"/>
      <c r="AFV11" s="6"/>
      <c r="AFW11" s="6"/>
      <c r="AFX11" s="6"/>
      <c r="AFY11" s="6"/>
      <c r="AFZ11" s="6"/>
      <c r="AGA11" s="6"/>
      <c r="AGB11" s="6"/>
      <c r="AGC11" s="6"/>
      <c r="AGD11" s="6"/>
      <c r="AGE11" s="6"/>
      <c r="AGF11" s="6"/>
      <c r="AGG11" s="6"/>
      <c r="AGH11" s="6"/>
      <c r="AGI11" s="6"/>
      <c r="AGJ11" s="6"/>
      <c r="AGK11" s="6"/>
      <c r="AGL11" s="6"/>
      <c r="AGM11" s="6"/>
      <c r="AGN11" s="6"/>
      <c r="AGO11" s="6"/>
      <c r="AGP11" s="6"/>
      <c r="AGQ11" s="6"/>
      <c r="AGR11" s="6"/>
      <c r="AGS11" s="6"/>
      <c r="AGT11" s="6"/>
      <c r="AGU11" s="6"/>
      <c r="AGV11" s="6"/>
      <c r="AGW11" s="6"/>
      <c r="AGX11" s="6"/>
      <c r="AGY11" s="6"/>
      <c r="AGZ11" s="6"/>
      <c r="AHA11" s="6"/>
      <c r="AHB11" s="6"/>
      <c r="AHC11" s="6"/>
      <c r="AHD11" s="6"/>
      <c r="AHE11" s="6"/>
      <c r="AHF11" s="6"/>
      <c r="AHG11" s="6"/>
      <c r="AHH11" s="6"/>
      <c r="AHI11" s="6"/>
      <c r="AHJ11" s="6"/>
      <c r="AHK11" s="6"/>
      <c r="AHL11" s="6"/>
      <c r="AHM11" s="6"/>
      <c r="AHN11" s="6"/>
      <c r="AHO11" s="6"/>
      <c r="AHP11" s="6"/>
      <c r="AHQ11" s="6"/>
      <c r="AHR11" s="6"/>
      <c r="AHS11" s="6"/>
      <c r="AHT11" s="6"/>
      <c r="AHU11" s="6"/>
      <c r="AHV11" s="6"/>
      <c r="AHW11" s="6"/>
      <c r="AHX11" s="6"/>
      <c r="AHY11" s="6"/>
      <c r="AHZ11" s="6"/>
      <c r="AIA11" s="6"/>
      <c r="AIB11" s="6"/>
      <c r="AIC11" s="6"/>
      <c r="AID11" s="6"/>
      <c r="AIE11" s="6"/>
      <c r="AIF11" s="6"/>
      <c r="AIG11" s="6"/>
      <c r="AIH11" s="6"/>
      <c r="AII11" s="6"/>
      <c r="AIJ11" s="6"/>
      <c r="AIK11" s="6"/>
      <c r="AIL11" s="6"/>
      <c r="AIM11" s="6"/>
      <c r="AIN11" s="6"/>
      <c r="AIO11" s="6"/>
      <c r="AIP11" s="6"/>
      <c r="AIQ11" s="6"/>
      <c r="AIR11" s="6"/>
      <c r="AIS11" s="6"/>
      <c r="AIT11" s="6"/>
      <c r="AIU11" s="6"/>
      <c r="AIV11" s="6"/>
      <c r="AIW11" s="6"/>
      <c r="AIX11" s="6"/>
      <c r="AIY11" s="6"/>
      <c r="AIZ11" s="6"/>
      <c r="AJA11" s="6"/>
      <c r="AJB11" s="6"/>
      <c r="AJC11" s="6"/>
      <c r="AJD11" s="6"/>
      <c r="AJE11" s="6"/>
      <c r="AJF11" s="6"/>
      <c r="AJG11" s="6"/>
      <c r="AJH11" s="6"/>
      <c r="AJI11" s="6"/>
      <c r="AJJ11" s="6"/>
      <c r="AJK11" s="6"/>
      <c r="AJL11" s="6"/>
      <c r="AJM11" s="6"/>
      <c r="AJN11" s="6"/>
      <c r="AJO11" s="6"/>
      <c r="AJP11" s="6"/>
      <c r="AJQ11" s="6"/>
      <c r="AJR11" s="6"/>
      <c r="AJS11" s="6"/>
      <c r="AJT11" s="6"/>
      <c r="AJU11" s="6"/>
      <c r="AJV11" s="6"/>
      <c r="AJW11" s="6"/>
      <c r="AJX11" s="6"/>
      <c r="AJY11" s="6"/>
      <c r="AJZ11" s="6"/>
      <c r="AKA11" s="6"/>
      <c r="AKB11" s="6"/>
      <c r="AKC11" s="6"/>
      <c r="AKD11" s="6"/>
      <c r="AKE11" s="6"/>
      <c r="AKF11" s="6"/>
      <c r="AKG11" s="6"/>
      <c r="AKH11" s="6"/>
      <c r="AKI11" s="6"/>
      <c r="AKJ11" s="6"/>
      <c r="AKK11" s="6"/>
      <c r="AKL11" s="6"/>
      <c r="AKM11" s="6"/>
      <c r="AKN11" s="6"/>
      <c r="AKO11" s="6"/>
      <c r="AKP11" s="6"/>
      <c r="AKQ11" s="6"/>
      <c r="AKR11" s="6"/>
      <c r="AKS11" s="6"/>
      <c r="AKT11" s="6"/>
      <c r="AKU11" s="6"/>
      <c r="AKV11" s="6"/>
      <c r="AKW11" s="6"/>
      <c r="AKX11" s="6"/>
      <c r="AKY11" s="6"/>
      <c r="AKZ11" s="6"/>
      <c r="ALA11" s="6"/>
      <c r="ALB11" s="6"/>
      <c r="ALC11" s="6"/>
      <c r="ALD11" s="6"/>
      <c r="ALE11" s="6"/>
      <c r="ALF11" s="6"/>
      <c r="ALG11" s="6"/>
      <c r="ALH11" s="6"/>
      <c r="ALI11" s="6"/>
      <c r="ALJ11" s="6"/>
      <c r="ALK11" s="6"/>
      <c r="ALL11" s="6"/>
      <c r="ALM11" s="6"/>
      <c r="ALN11" s="6"/>
      <c r="ALO11" s="6"/>
      <c r="ALP11" s="6"/>
      <c r="ALQ11" s="6"/>
      <c r="ALR11" s="6"/>
      <c r="ALS11" s="6"/>
      <c r="ALT11" s="6"/>
      <c r="ALU11" s="6"/>
      <c r="ALV11" s="6"/>
      <c r="ALW11" s="6"/>
      <c r="ALX11" s="6"/>
      <c r="ALY11" s="6"/>
      <c r="ALZ11" s="6"/>
      <c r="AMA11" s="6"/>
      <c r="AMB11" s="6"/>
      <c r="AMC11" s="6"/>
      <c r="AMD11" s="6"/>
      <c r="AME11" s="6"/>
      <c r="AMF11" s="6"/>
      <c r="AMG11" s="6"/>
    </row>
    <row r="12" spans="1:1021" ht="26.25" x14ac:dyDescent="0.25">
      <c r="A12" s="11">
        <v>2</v>
      </c>
      <c r="B12" s="1" t="s">
        <v>21</v>
      </c>
      <c r="C12" s="42" t="s">
        <v>105</v>
      </c>
      <c r="D12" s="2" t="s">
        <v>20</v>
      </c>
      <c r="E12" s="11">
        <v>501.53</v>
      </c>
      <c r="F12" s="12">
        <v>8</v>
      </c>
      <c r="G12" s="13">
        <f>F12*G13/F13</f>
        <v>15.384615384615385</v>
      </c>
      <c r="H12" s="12">
        <v>75</v>
      </c>
      <c r="I12" s="13">
        <f>H12*I13/H13</f>
        <v>83.333333333333329</v>
      </c>
      <c r="J12" s="12">
        <v>50</v>
      </c>
      <c r="K12" s="12">
        <v>50</v>
      </c>
      <c r="L12" s="10">
        <f t="shared" ref="L12:L15" si="0">F12+H12+J12</f>
        <v>133</v>
      </c>
      <c r="M12" s="13">
        <f t="shared" ref="M12:M15" si="1">G12+I12+K12</f>
        <v>148.71794871794873</v>
      </c>
      <c r="N12" s="35">
        <f>E12+M12</f>
        <v>650.2479487179487</v>
      </c>
      <c r="O12" s="67" t="s">
        <v>24</v>
      </c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KS12" s="6"/>
      <c r="KT12" s="6"/>
      <c r="KU12" s="6"/>
      <c r="KV12" s="6"/>
      <c r="KW12" s="6"/>
      <c r="KX12" s="6"/>
      <c r="KY12" s="6"/>
      <c r="KZ12" s="6"/>
      <c r="LA12" s="6"/>
      <c r="LB12" s="6"/>
      <c r="LC12" s="6"/>
      <c r="LD12" s="6"/>
      <c r="LE12" s="6"/>
      <c r="LF12" s="6"/>
      <c r="LG12" s="6"/>
      <c r="LH12" s="6"/>
      <c r="LI12" s="6"/>
      <c r="LJ12" s="6"/>
      <c r="LK12" s="6"/>
      <c r="LL12" s="6"/>
      <c r="LM12" s="6"/>
      <c r="LN12" s="6"/>
      <c r="LO12" s="6"/>
      <c r="LP12" s="6"/>
      <c r="LQ12" s="6"/>
      <c r="LR12" s="6"/>
      <c r="LS12" s="6"/>
      <c r="LT12" s="6"/>
      <c r="LU12" s="6"/>
      <c r="LV12" s="6"/>
      <c r="LW12" s="6"/>
      <c r="LX12" s="6"/>
      <c r="LY12" s="6"/>
      <c r="LZ12" s="6"/>
      <c r="MA12" s="6"/>
      <c r="MB12" s="6"/>
      <c r="MC12" s="6"/>
      <c r="MD12" s="6"/>
      <c r="ME12" s="6"/>
      <c r="MF12" s="6"/>
      <c r="MG12" s="6"/>
      <c r="MH12" s="6"/>
      <c r="MI12" s="6"/>
      <c r="MJ12" s="6"/>
      <c r="MK12" s="6"/>
      <c r="ML12" s="6"/>
      <c r="MM12" s="6"/>
      <c r="MN12" s="6"/>
      <c r="MO12" s="6"/>
      <c r="MP12" s="6"/>
      <c r="MQ12" s="6"/>
      <c r="MR12" s="6"/>
      <c r="MS12" s="6"/>
      <c r="MT12" s="6"/>
      <c r="MU12" s="6"/>
      <c r="MV12" s="6"/>
      <c r="MW12" s="6"/>
      <c r="MX12" s="6"/>
      <c r="MY12" s="6"/>
      <c r="MZ12" s="6"/>
      <c r="NA12" s="6"/>
      <c r="NB12" s="6"/>
      <c r="NC12" s="6"/>
      <c r="ND12" s="6"/>
      <c r="NE12" s="6"/>
      <c r="NF12" s="6"/>
      <c r="NG12" s="6"/>
      <c r="NH12" s="6"/>
      <c r="NI12" s="6"/>
      <c r="NJ12" s="6"/>
      <c r="NK12" s="6"/>
      <c r="NL12" s="6"/>
      <c r="NM12" s="6"/>
      <c r="NN12" s="6"/>
      <c r="NO12" s="6"/>
      <c r="NP12" s="6"/>
      <c r="NQ12" s="6"/>
      <c r="NR12" s="6"/>
      <c r="NS12" s="6"/>
      <c r="NT12" s="6"/>
      <c r="NU12" s="6"/>
      <c r="NV12" s="6"/>
      <c r="NW12" s="6"/>
      <c r="NX12" s="6"/>
      <c r="NY12" s="6"/>
      <c r="NZ12" s="6"/>
      <c r="OA12" s="6"/>
      <c r="OB12" s="6"/>
      <c r="OC12" s="6"/>
      <c r="OD12" s="6"/>
      <c r="OE12" s="6"/>
      <c r="OF12" s="6"/>
      <c r="OG12" s="6"/>
      <c r="OH12" s="6"/>
      <c r="OI12" s="6"/>
      <c r="OJ12" s="6"/>
      <c r="OK12" s="6"/>
      <c r="OL12" s="6"/>
      <c r="OM12" s="6"/>
      <c r="ON12" s="6"/>
      <c r="OO12" s="6"/>
      <c r="OP12" s="6"/>
      <c r="OQ12" s="6"/>
      <c r="OR12" s="6"/>
      <c r="OS12" s="6"/>
      <c r="OT12" s="6"/>
      <c r="OU12" s="6"/>
      <c r="OV12" s="6"/>
      <c r="OW12" s="6"/>
      <c r="OX12" s="6"/>
      <c r="OY12" s="6"/>
      <c r="OZ12" s="6"/>
      <c r="PA12" s="6"/>
      <c r="PB12" s="6"/>
      <c r="PC12" s="6"/>
      <c r="PD12" s="6"/>
      <c r="PE12" s="6"/>
      <c r="PF12" s="6"/>
      <c r="PG12" s="6"/>
      <c r="PH12" s="6"/>
      <c r="PI12" s="6"/>
      <c r="PJ12" s="6"/>
      <c r="PK12" s="6"/>
      <c r="PL12" s="6"/>
      <c r="PM12" s="6"/>
      <c r="PN12" s="6"/>
      <c r="PO12" s="6"/>
      <c r="PP12" s="6"/>
      <c r="PQ12" s="6"/>
      <c r="PR12" s="6"/>
      <c r="PS12" s="6"/>
      <c r="PT12" s="6"/>
      <c r="PU12" s="6"/>
      <c r="PV12" s="6"/>
      <c r="PW12" s="6"/>
      <c r="PX12" s="6"/>
      <c r="PY12" s="6"/>
      <c r="PZ12" s="6"/>
      <c r="QA12" s="6"/>
      <c r="QB12" s="6"/>
      <c r="QC12" s="6"/>
      <c r="QD12" s="6"/>
      <c r="QE12" s="6"/>
      <c r="QF12" s="6"/>
      <c r="QG12" s="6"/>
      <c r="QH12" s="6"/>
      <c r="QI12" s="6"/>
      <c r="QJ12" s="6"/>
      <c r="QK12" s="6"/>
      <c r="QL12" s="6"/>
      <c r="QM12" s="6"/>
      <c r="QN12" s="6"/>
      <c r="QO12" s="6"/>
      <c r="QP12" s="6"/>
      <c r="QQ12" s="6"/>
      <c r="QR12" s="6"/>
      <c r="QS12" s="6"/>
      <c r="QT12" s="6"/>
      <c r="QU12" s="6"/>
      <c r="QV12" s="6"/>
      <c r="QW12" s="6"/>
      <c r="QX12" s="6"/>
      <c r="QY12" s="6"/>
      <c r="QZ12" s="6"/>
      <c r="RA12" s="6"/>
      <c r="RB12" s="6"/>
      <c r="RC12" s="6"/>
      <c r="RD12" s="6"/>
      <c r="RE12" s="6"/>
      <c r="RF12" s="6"/>
      <c r="RG12" s="6"/>
      <c r="RH12" s="6"/>
      <c r="RI12" s="6"/>
      <c r="RJ12" s="6"/>
      <c r="RK12" s="6"/>
      <c r="RL12" s="6"/>
      <c r="RM12" s="6"/>
      <c r="RN12" s="6"/>
      <c r="RO12" s="6"/>
      <c r="RP12" s="6"/>
      <c r="RQ12" s="6"/>
      <c r="RR12" s="6"/>
      <c r="RS12" s="6"/>
      <c r="RT12" s="6"/>
      <c r="RU12" s="6"/>
      <c r="RV12" s="6"/>
      <c r="RW12" s="6"/>
      <c r="RX12" s="6"/>
      <c r="RY12" s="6"/>
      <c r="RZ12" s="6"/>
      <c r="SA12" s="6"/>
      <c r="SB12" s="6"/>
      <c r="SC12" s="6"/>
      <c r="SD12" s="6"/>
      <c r="SE12" s="6"/>
      <c r="SF12" s="6"/>
      <c r="SG12" s="6"/>
      <c r="SH12" s="6"/>
      <c r="SI12" s="6"/>
      <c r="SJ12" s="6"/>
      <c r="SK12" s="6"/>
      <c r="SL12" s="6"/>
      <c r="SM12" s="6"/>
      <c r="SN12" s="6"/>
      <c r="SO12" s="6"/>
      <c r="SP12" s="6"/>
      <c r="SQ12" s="6"/>
      <c r="SR12" s="6"/>
      <c r="SS12" s="6"/>
      <c r="ST12" s="6"/>
      <c r="SU12" s="6"/>
      <c r="SV12" s="6"/>
      <c r="SW12" s="6"/>
      <c r="SX12" s="6"/>
      <c r="SY12" s="6"/>
      <c r="SZ12" s="6"/>
      <c r="TA12" s="6"/>
      <c r="TB12" s="6"/>
      <c r="TC12" s="6"/>
      <c r="TD12" s="6"/>
      <c r="TE12" s="6"/>
      <c r="TF12" s="6"/>
      <c r="TG12" s="6"/>
      <c r="TH12" s="6"/>
      <c r="TI12" s="6"/>
      <c r="TJ12" s="6"/>
      <c r="TK12" s="6"/>
      <c r="TL12" s="6"/>
      <c r="TM12" s="6"/>
      <c r="TN12" s="6"/>
      <c r="TO12" s="6"/>
      <c r="TP12" s="6"/>
      <c r="TQ12" s="6"/>
      <c r="TR12" s="6"/>
      <c r="TS12" s="6"/>
      <c r="TT12" s="6"/>
      <c r="TU12" s="6"/>
      <c r="TV12" s="6"/>
      <c r="TW12" s="6"/>
      <c r="TX12" s="6"/>
      <c r="TY12" s="6"/>
      <c r="TZ12" s="6"/>
      <c r="UA12" s="6"/>
      <c r="UB12" s="6"/>
      <c r="UC12" s="6"/>
      <c r="UD12" s="6"/>
      <c r="UE12" s="6"/>
      <c r="UF12" s="6"/>
      <c r="UG12" s="6"/>
      <c r="UH12" s="6"/>
      <c r="UI12" s="6"/>
      <c r="UJ12" s="6"/>
      <c r="UK12" s="6"/>
      <c r="UL12" s="6"/>
      <c r="UM12" s="6"/>
      <c r="UN12" s="6"/>
      <c r="UO12" s="6"/>
      <c r="UP12" s="6"/>
      <c r="UQ12" s="6"/>
      <c r="UR12" s="6"/>
      <c r="US12" s="6"/>
      <c r="UT12" s="6"/>
      <c r="UU12" s="6"/>
      <c r="UV12" s="6"/>
      <c r="UW12" s="6"/>
      <c r="UX12" s="6"/>
      <c r="UY12" s="6"/>
      <c r="UZ12" s="6"/>
      <c r="VA12" s="6"/>
      <c r="VB12" s="6"/>
      <c r="VC12" s="6"/>
      <c r="VD12" s="6"/>
      <c r="VE12" s="6"/>
      <c r="VF12" s="6"/>
      <c r="VG12" s="6"/>
      <c r="VH12" s="6"/>
      <c r="VI12" s="6"/>
      <c r="VJ12" s="6"/>
      <c r="VK12" s="6"/>
      <c r="VL12" s="6"/>
      <c r="VM12" s="6"/>
      <c r="VN12" s="6"/>
      <c r="VO12" s="6"/>
      <c r="VP12" s="6"/>
      <c r="VQ12" s="6"/>
      <c r="VR12" s="6"/>
      <c r="VS12" s="6"/>
      <c r="VT12" s="6"/>
      <c r="VU12" s="6"/>
      <c r="VV12" s="6"/>
      <c r="VW12" s="6"/>
      <c r="VX12" s="6"/>
      <c r="VY12" s="6"/>
      <c r="VZ12" s="6"/>
      <c r="WA12" s="6"/>
      <c r="WB12" s="6"/>
      <c r="WC12" s="6"/>
      <c r="WD12" s="6"/>
      <c r="WE12" s="6"/>
      <c r="WF12" s="6"/>
      <c r="WG12" s="6"/>
      <c r="WH12" s="6"/>
      <c r="WI12" s="6"/>
      <c r="WJ12" s="6"/>
      <c r="WK12" s="6"/>
      <c r="WL12" s="6"/>
      <c r="WM12" s="6"/>
      <c r="WN12" s="6"/>
      <c r="WO12" s="6"/>
      <c r="WP12" s="6"/>
      <c r="WQ12" s="6"/>
      <c r="WR12" s="6"/>
      <c r="WS12" s="6"/>
      <c r="WT12" s="6"/>
      <c r="WU12" s="6"/>
      <c r="WV12" s="6"/>
      <c r="WW12" s="6"/>
      <c r="WX12" s="6"/>
      <c r="WY12" s="6"/>
      <c r="WZ12" s="6"/>
      <c r="XA12" s="6"/>
      <c r="XB12" s="6"/>
      <c r="XC12" s="6"/>
      <c r="XD12" s="6"/>
      <c r="XE12" s="6"/>
      <c r="XF12" s="6"/>
      <c r="XG12" s="6"/>
      <c r="XH12" s="6"/>
      <c r="XI12" s="6"/>
      <c r="XJ12" s="6"/>
      <c r="XK12" s="6"/>
      <c r="XL12" s="6"/>
      <c r="XM12" s="6"/>
      <c r="XN12" s="6"/>
      <c r="XO12" s="6"/>
      <c r="XP12" s="6"/>
      <c r="XQ12" s="6"/>
      <c r="XR12" s="6"/>
      <c r="XS12" s="6"/>
      <c r="XT12" s="6"/>
      <c r="XU12" s="6"/>
      <c r="XV12" s="6"/>
      <c r="XW12" s="6"/>
      <c r="XX12" s="6"/>
      <c r="XY12" s="6"/>
      <c r="XZ12" s="6"/>
      <c r="YA12" s="6"/>
      <c r="YB12" s="6"/>
      <c r="YC12" s="6"/>
      <c r="YD12" s="6"/>
      <c r="YE12" s="6"/>
      <c r="YF12" s="6"/>
      <c r="YG12" s="6"/>
      <c r="YH12" s="6"/>
      <c r="YI12" s="6"/>
      <c r="YJ12" s="6"/>
      <c r="YK12" s="6"/>
      <c r="YL12" s="6"/>
      <c r="YM12" s="6"/>
      <c r="YN12" s="6"/>
      <c r="YO12" s="6"/>
      <c r="YP12" s="6"/>
      <c r="YQ12" s="6"/>
      <c r="YR12" s="6"/>
      <c r="YS12" s="6"/>
      <c r="YT12" s="6"/>
      <c r="YU12" s="6"/>
      <c r="YV12" s="6"/>
      <c r="YW12" s="6"/>
      <c r="YX12" s="6"/>
      <c r="YY12" s="6"/>
      <c r="YZ12" s="6"/>
      <c r="ZA12" s="6"/>
      <c r="ZB12" s="6"/>
      <c r="ZC12" s="6"/>
      <c r="ZD12" s="6"/>
      <c r="ZE12" s="6"/>
      <c r="ZF12" s="6"/>
      <c r="ZG12" s="6"/>
      <c r="ZH12" s="6"/>
      <c r="ZI12" s="6"/>
      <c r="ZJ12" s="6"/>
      <c r="ZK12" s="6"/>
      <c r="ZL12" s="6"/>
      <c r="ZM12" s="6"/>
      <c r="ZN12" s="6"/>
      <c r="ZO12" s="6"/>
      <c r="ZP12" s="6"/>
      <c r="ZQ12" s="6"/>
      <c r="ZR12" s="6"/>
      <c r="ZS12" s="6"/>
      <c r="ZT12" s="6"/>
      <c r="ZU12" s="6"/>
      <c r="ZV12" s="6"/>
      <c r="ZW12" s="6"/>
      <c r="ZX12" s="6"/>
      <c r="ZY12" s="6"/>
      <c r="ZZ12" s="6"/>
      <c r="AAA12" s="6"/>
      <c r="AAB12" s="6"/>
      <c r="AAC12" s="6"/>
      <c r="AAD12" s="6"/>
      <c r="AAE12" s="6"/>
      <c r="AAF12" s="6"/>
      <c r="AAG12" s="6"/>
      <c r="AAH12" s="6"/>
      <c r="AAI12" s="6"/>
      <c r="AAJ12" s="6"/>
      <c r="AAK12" s="6"/>
      <c r="AAL12" s="6"/>
      <c r="AAM12" s="6"/>
      <c r="AAN12" s="6"/>
      <c r="AAO12" s="6"/>
      <c r="AAP12" s="6"/>
      <c r="AAQ12" s="6"/>
      <c r="AAR12" s="6"/>
      <c r="AAS12" s="6"/>
      <c r="AAT12" s="6"/>
      <c r="AAU12" s="6"/>
      <c r="AAV12" s="6"/>
      <c r="AAW12" s="6"/>
      <c r="AAX12" s="6"/>
      <c r="AAY12" s="6"/>
      <c r="AAZ12" s="6"/>
      <c r="ABA12" s="6"/>
      <c r="ABB12" s="6"/>
      <c r="ABC12" s="6"/>
      <c r="ABD12" s="6"/>
      <c r="ABE12" s="6"/>
      <c r="ABF12" s="6"/>
      <c r="ABG12" s="6"/>
      <c r="ABH12" s="6"/>
      <c r="ABI12" s="6"/>
      <c r="ABJ12" s="6"/>
      <c r="ABK12" s="6"/>
      <c r="ABL12" s="6"/>
      <c r="ABM12" s="6"/>
      <c r="ABN12" s="6"/>
      <c r="ABO12" s="6"/>
      <c r="ABP12" s="6"/>
      <c r="ABQ12" s="6"/>
      <c r="ABR12" s="6"/>
      <c r="ABS12" s="6"/>
      <c r="ABT12" s="6"/>
      <c r="ABU12" s="6"/>
      <c r="ABV12" s="6"/>
      <c r="ABW12" s="6"/>
      <c r="ABX12" s="6"/>
      <c r="ABY12" s="6"/>
      <c r="ABZ12" s="6"/>
      <c r="ACA12" s="6"/>
      <c r="ACB12" s="6"/>
      <c r="ACC12" s="6"/>
      <c r="ACD12" s="6"/>
      <c r="ACE12" s="6"/>
      <c r="ACF12" s="6"/>
      <c r="ACG12" s="6"/>
      <c r="ACH12" s="6"/>
      <c r="ACI12" s="6"/>
      <c r="ACJ12" s="6"/>
      <c r="ACK12" s="6"/>
      <c r="ACL12" s="6"/>
      <c r="ACM12" s="6"/>
      <c r="ACN12" s="6"/>
      <c r="ACO12" s="6"/>
      <c r="ACP12" s="6"/>
      <c r="ACQ12" s="6"/>
      <c r="ACR12" s="6"/>
      <c r="ACS12" s="6"/>
      <c r="ACT12" s="6"/>
      <c r="ACU12" s="6"/>
      <c r="ACV12" s="6"/>
      <c r="ACW12" s="6"/>
      <c r="ACX12" s="6"/>
      <c r="ACY12" s="6"/>
      <c r="ACZ12" s="6"/>
      <c r="ADA12" s="6"/>
      <c r="ADB12" s="6"/>
      <c r="ADC12" s="6"/>
      <c r="ADD12" s="6"/>
      <c r="ADE12" s="6"/>
      <c r="ADF12" s="6"/>
      <c r="ADG12" s="6"/>
      <c r="ADH12" s="6"/>
      <c r="ADI12" s="6"/>
      <c r="ADJ12" s="6"/>
      <c r="ADK12" s="6"/>
      <c r="ADL12" s="6"/>
      <c r="ADM12" s="6"/>
      <c r="ADN12" s="6"/>
      <c r="ADO12" s="6"/>
      <c r="ADP12" s="6"/>
      <c r="ADQ12" s="6"/>
      <c r="ADR12" s="6"/>
      <c r="ADS12" s="6"/>
      <c r="ADT12" s="6"/>
      <c r="ADU12" s="6"/>
      <c r="ADV12" s="6"/>
      <c r="ADW12" s="6"/>
      <c r="ADX12" s="6"/>
      <c r="ADY12" s="6"/>
      <c r="ADZ12" s="6"/>
      <c r="AEA12" s="6"/>
      <c r="AEB12" s="6"/>
      <c r="AEC12" s="6"/>
      <c r="AED12" s="6"/>
      <c r="AEE12" s="6"/>
      <c r="AEF12" s="6"/>
      <c r="AEG12" s="6"/>
      <c r="AEH12" s="6"/>
      <c r="AEI12" s="6"/>
      <c r="AEJ12" s="6"/>
      <c r="AEK12" s="6"/>
      <c r="AEL12" s="6"/>
      <c r="AEM12" s="6"/>
      <c r="AEN12" s="6"/>
      <c r="AEO12" s="6"/>
      <c r="AEP12" s="6"/>
      <c r="AEQ12" s="6"/>
      <c r="AER12" s="6"/>
      <c r="AES12" s="6"/>
      <c r="AET12" s="6"/>
      <c r="AEU12" s="6"/>
      <c r="AEV12" s="6"/>
      <c r="AEW12" s="6"/>
      <c r="AEX12" s="6"/>
      <c r="AEY12" s="6"/>
      <c r="AEZ12" s="6"/>
      <c r="AFA12" s="6"/>
      <c r="AFB12" s="6"/>
      <c r="AFC12" s="6"/>
      <c r="AFD12" s="6"/>
      <c r="AFE12" s="6"/>
      <c r="AFF12" s="6"/>
      <c r="AFG12" s="6"/>
      <c r="AFH12" s="6"/>
      <c r="AFI12" s="6"/>
      <c r="AFJ12" s="6"/>
      <c r="AFK12" s="6"/>
      <c r="AFL12" s="6"/>
      <c r="AFM12" s="6"/>
      <c r="AFN12" s="6"/>
      <c r="AFO12" s="6"/>
      <c r="AFP12" s="6"/>
      <c r="AFQ12" s="6"/>
      <c r="AFR12" s="6"/>
      <c r="AFS12" s="6"/>
      <c r="AFT12" s="6"/>
      <c r="AFU12" s="6"/>
      <c r="AFV12" s="6"/>
      <c r="AFW12" s="6"/>
      <c r="AFX12" s="6"/>
      <c r="AFY12" s="6"/>
      <c r="AFZ12" s="6"/>
      <c r="AGA12" s="6"/>
      <c r="AGB12" s="6"/>
      <c r="AGC12" s="6"/>
      <c r="AGD12" s="6"/>
      <c r="AGE12" s="6"/>
      <c r="AGF12" s="6"/>
      <c r="AGG12" s="6"/>
      <c r="AGH12" s="6"/>
      <c r="AGI12" s="6"/>
      <c r="AGJ12" s="6"/>
      <c r="AGK12" s="6"/>
      <c r="AGL12" s="6"/>
      <c r="AGM12" s="6"/>
      <c r="AGN12" s="6"/>
      <c r="AGO12" s="6"/>
      <c r="AGP12" s="6"/>
      <c r="AGQ12" s="6"/>
      <c r="AGR12" s="6"/>
      <c r="AGS12" s="6"/>
      <c r="AGT12" s="6"/>
      <c r="AGU12" s="6"/>
      <c r="AGV12" s="6"/>
      <c r="AGW12" s="6"/>
      <c r="AGX12" s="6"/>
      <c r="AGY12" s="6"/>
      <c r="AGZ12" s="6"/>
      <c r="AHA12" s="6"/>
      <c r="AHB12" s="6"/>
      <c r="AHC12" s="6"/>
      <c r="AHD12" s="6"/>
      <c r="AHE12" s="6"/>
      <c r="AHF12" s="6"/>
      <c r="AHG12" s="6"/>
      <c r="AHH12" s="6"/>
      <c r="AHI12" s="6"/>
      <c r="AHJ12" s="6"/>
      <c r="AHK12" s="6"/>
      <c r="AHL12" s="6"/>
      <c r="AHM12" s="6"/>
      <c r="AHN12" s="6"/>
      <c r="AHO12" s="6"/>
      <c r="AHP12" s="6"/>
      <c r="AHQ12" s="6"/>
      <c r="AHR12" s="6"/>
      <c r="AHS12" s="6"/>
      <c r="AHT12" s="6"/>
      <c r="AHU12" s="6"/>
      <c r="AHV12" s="6"/>
      <c r="AHW12" s="6"/>
      <c r="AHX12" s="6"/>
      <c r="AHY12" s="6"/>
      <c r="AHZ12" s="6"/>
      <c r="AIA12" s="6"/>
      <c r="AIB12" s="6"/>
      <c r="AIC12" s="6"/>
      <c r="AID12" s="6"/>
      <c r="AIE12" s="6"/>
      <c r="AIF12" s="6"/>
      <c r="AIG12" s="6"/>
      <c r="AIH12" s="6"/>
      <c r="AII12" s="6"/>
      <c r="AIJ12" s="6"/>
      <c r="AIK12" s="6"/>
      <c r="AIL12" s="6"/>
      <c r="AIM12" s="6"/>
      <c r="AIN12" s="6"/>
      <c r="AIO12" s="6"/>
      <c r="AIP12" s="6"/>
      <c r="AIQ12" s="6"/>
      <c r="AIR12" s="6"/>
      <c r="AIS12" s="6"/>
      <c r="AIT12" s="6"/>
      <c r="AIU12" s="6"/>
      <c r="AIV12" s="6"/>
      <c r="AIW12" s="6"/>
      <c r="AIX12" s="6"/>
      <c r="AIY12" s="6"/>
      <c r="AIZ12" s="6"/>
      <c r="AJA12" s="6"/>
      <c r="AJB12" s="6"/>
      <c r="AJC12" s="6"/>
      <c r="AJD12" s="6"/>
      <c r="AJE12" s="6"/>
      <c r="AJF12" s="6"/>
      <c r="AJG12" s="6"/>
      <c r="AJH12" s="6"/>
      <c r="AJI12" s="6"/>
      <c r="AJJ12" s="6"/>
      <c r="AJK12" s="6"/>
      <c r="AJL12" s="6"/>
      <c r="AJM12" s="6"/>
      <c r="AJN12" s="6"/>
      <c r="AJO12" s="6"/>
      <c r="AJP12" s="6"/>
      <c r="AJQ12" s="6"/>
      <c r="AJR12" s="6"/>
      <c r="AJS12" s="6"/>
      <c r="AJT12" s="6"/>
      <c r="AJU12" s="6"/>
      <c r="AJV12" s="6"/>
      <c r="AJW12" s="6"/>
      <c r="AJX12" s="6"/>
      <c r="AJY12" s="6"/>
      <c r="AJZ12" s="6"/>
      <c r="AKA12" s="6"/>
      <c r="AKB12" s="6"/>
      <c r="AKC12" s="6"/>
      <c r="AKD12" s="6"/>
      <c r="AKE12" s="6"/>
      <c r="AKF12" s="6"/>
      <c r="AKG12" s="6"/>
      <c r="AKH12" s="6"/>
      <c r="AKI12" s="6"/>
      <c r="AKJ12" s="6"/>
      <c r="AKK12" s="6"/>
      <c r="AKL12" s="6"/>
      <c r="AKM12" s="6"/>
      <c r="AKN12" s="6"/>
      <c r="AKO12" s="6"/>
      <c r="AKP12" s="6"/>
      <c r="AKQ12" s="6"/>
      <c r="AKR12" s="6"/>
      <c r="AKS12" s="6"/>
      <c r="AKT12" s="6"/>
      <c r="AKU12" s="6"/>
      <c r="AKV12" s="6"/>
      <c r="AKW12" s="6"/>
      <c r="AKX12" s="6"/>
      <c r="AKY12" s="6"/>
      <c r="AKZ12" s="6"/>
      <c r="ALA12" s="6"/>
      <c r="ALB12" s="6"/>
      <c r="ALC12" s="6"/>
      <c r="ALD12" s="6"/>
      <c r="ALE12" s="6"/>
      <c r="ALF12" s="6"/>
      <c r="ALG12" s="6"/>
      <c r="ALH12" s="6"/>
      <c r="ALI12" s="6"/>
      <c r="ALJ12" s="6"/>
      <c r="ALK12" s="6"/>
      <c r="ALL12" s="6"/>
      <c r="ALM12" s="6"/>
      <c r="ALN12" s="6"/>
      <c r="ALO12" s="6"/>
      <c r="ALP12" s="6"/>
      <c r="ALQ12" s="6"/>
      <c r="ALR12" s="6"/>
      <c r="ALS12" s="6"/>
      <c r="ALT12" s="6"/>
      <c r="ALU12" s="6"/>
      <c r="ALV12" s="6"/>
      <c r="ALW12" s="6"/>
      <c r="ALX12" s="6"/>
      <c r="ALY12" s="6"/>
      <c r="ALZ12" s="6"/>
      <c r="AMA12" s="6"/>
      <c r="AMB12" s="6"/>
      <c r="AMC12" s="6"/>
      <c r="AMD12" s="6"/>
      <c r="AME12" s="6"/>
      <c r="AMF12" s="6"/>
      <c r="AMG12" s="6"/>
    </row>
    <row r="13" spans="1:1021" ht="26.25" x14ac:dyDescent="0.25">
      <c r="A13" s="11">
        <v>3</v>
      </c>
      <c r="B13" s="1" t="s">
        <v>19</v>
      </c>
      <c r="C13" s="104" t="s">
        <v>259</v>
      </c>
      <c r="D13" s="2" t="s">
        <v>20</v>
      </c>
      <c r="E13" s="14">
        <v>998.52</v>
      </c>
      <c r="F13" s="12">
        <v>26</v>
      </c>
      <c r="G13" s="13">
        <v>50</v>
      </c>
      <c r="H13" s="12">
        <v>90</v>
      </c>
      <c r="I13" s="13">
        <v>100</v>
      </c>
      <c r="J13" s="12">
        <v>50</v>
      </c>
      <c r="K13" s="12">
        <v>50</v>
      </c>
      <c r="L13" s="10">
        <f t="shared" si="0"/>
        <v>166</v>
      </c>
      <c r="M13" s="13">
        <f t="shared" si="1"/>
        <v>200</v>
      </c>
      <c r="N13" s="35">
        <f>E13+M13</f>
        <v>1198.52</v>
      </c>
      <c r="O13" s="67" t="s">
        <v>24</v>
      </c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6"/>
      <c r="TD13" s="6"/>
      <c r="TE13" s="6"/>
      <c r="TF13" s="6"/>
      <c r="TG13" s="6"/>
      <c r="TH13" s="6"/>
      <c r="TI13" s="6"/>
      <c r="TJ13" s="6"/>
      <c r="TK13" s="6"/>
      <c r="TL13" s="6"/>
      <c r="TM13" s="6"/>
      <c r="TN13" s="6"/>
      <c r="TO13" s="6"/>
      <c r="TP13" s="6"/>
      <c r="TQ13" s="6"/>
      <c r="TR13" s="6"/>
      <c r="TS13" s="6"/>
      <c r="TT13" s="6"/>
      <c r="TU13" s="6"/>
      <c r="TV13" s="6"/>
      <c r="TW13" s="6"/>
      <c r="TX13" s="6"/>
      <c r="TY13" s="6"/>
      <c r="TZ13" s="6"/>
      <c r="UA13" s="6"/>
      <c r="UB13" s="6"/>
      <c r="UC13" s="6"/>
      <c r="UD13" s="6"/>
      <c r="UE13" s="6"/>
      <c r="UF13" s="6"/>
      <c r="UG13" s="6"/>
      <c r="UH13" s="6"/>
      <c r="UI13" s="6"/>
      <c r="UJ13" s="6"/>
      <c r="UK13" s="6"/>
      <c r="UL13" s="6"/>
      <c r="UM13" s="6"/>
      <c r="UN13" s="6"/>
      <c r="UO13" s="6"/>
      <c r="UP13" s="6"/>
      <c r="UQ13" s="6"/>
      <c r="UR13" s="6"/>
      <c r="US13" s="6"/>
      <c r="UT13" s="6"/>
      <c r="UU13" s="6"/>
      <c r="UV13" s="6"/>
      <c r="UW13" s="6"/>
      <c r="UX13" s="6"/>
      <c r="UY13" s="6"/>
      <c r="UZ13" s="6"/>
      <c r="VA13" s="6"/>
      <c r="VB13" s="6"/>
      <c r="VC13" s="6"/>
      <c r="VD13" s="6"/>
      <c r="VE13" s="6"/>
      <c r="VF13" s="6"/>
      <c r="VG13" s="6"/>
      <c r="VH13" s="6"/>
      <c r="VI13" s="6"/>
      <c r="VJ13" s="6"/>
      <c r="VK13" s="6"/>
      <c r="VL13" s="6"/>
      <c r="VM13" s="6"/>
      <c r="VN13" s="6"/>
      <c r="VO13" s="6"/>
      <c r="VP13" s="6"/>
      <c r="VQ13" s="6"/>
      <c r="VR13" s="6"/>
      <c r="VS13" s="6"/>
      <c r="VT13" s="6"/>
      <c r="VU13" s="6"/>
      <c r="VV13" s="6"/>
      <c r="VW13" s="6"/>
      <c r="VX13" s="6"/>
      <c r="VY13" s="6"/>
      <c r="VZ13" s="6"/>
      <c r="WA13" s="6"/>
      <c r="WB13" s="6"/>
      <c r="WC13" s="6"/>
      <c r="WD13" s="6"/>
      <c r="WE13" s="6"/>
      <c r="WF13" s="6"/>
      <c r="WG13" s="6"/>
      <c r="WH13" s="6"/>
      <c r="WI13" s="6"/>
      <c r="WJ13" s="6"/>
      <c r="WK13" s="6"/>
      <c r="WL13" s="6"/>
      <c r="WM13" s="6"/>
      <c r="WN13" s="6"/>
      <c r="WO13" s="6"/>
      <c r="WP13" s="6"/>
      <c r="WQ13" s="6"/>
      <c r="WR13" s="6"/>
      <c r="WS13" s="6"/>
      <c r="WT13" s="6"/>
      <c r="WU13" s="6"/>
      <c r="WV13" s="6"/>
      <c r="WW13" s="6"/>
      <c r="WX13" s="6"/>
      <c r="WY13" s="6"/>
      <c r="WZ13" s="6"/>
      <c r="XA13" s="6"/>
      <c r="XB13" s="6"/>
      <c r="XC13" s="6"/>
      <c r="XD13" s="6"/>
      <c r="XE13" s="6"/>
      <c r="XF13" s="6"/>
      <c r="XG13" s="6"/>
      <c r="XH13" s="6"/>
      <c r="XI13" s="6"/>
      <c r="XJ13" s="6"/>
      <c r="XK13" s="6"/>
      <c r="XL13" s="6"/>
      <c r="XM13" s="6"/>
      <c r="XN13" s="6"/>
      <c r="XO13" s="6"/>
      <c r="XP13" s="6"/>
      <c r="XQ13" s="6"/>
      <c r="XR13" s="6"/>
      <c r="XS13" s="6"/>
      <c r="XT13" s="6"/>
      <c r="XU13" s="6"/>
      <c r="XV13" s="6"/>
      <c r="XW13" s="6"/>
      <c r="XX13" s="6"/>
      <c r="XY13" s="6"/>
      <c r="XZ13" s="6"/>
      <c r="YA13" s="6"/>
      <c r="YB13" s="6"/>
      <c r="YC13" s="6"/>
      <c r="YD13" s="6"/>
      <c r="YE13" s="6"/>
      <c r="YF13" s="6"/>
      <c r="YG13" s="6"/>
      <c r="YH13" s="6"/>
      <c r="YI13" s="6"/>
      <c r="YJ13" s="6"/>
      <c r="YK13" s="6"/>
      <c r="YL13" s="6"/>
      <c r="YM13" s="6"/>
      <c r="YN13" s="6"/>
      <c r="YO13" s="6"/>
      <c r="YP13" s="6"/>
      <c r="YQ13" s="6"/>
      <c r="YR13" s="6"/>
      <c r="YS13" s="6"/>
      <c r="YT13" s="6"/>
      <c r="YU13" s="6"/>
      <c r="YV13" s="6"/>
      <c r="YW13" s="6"/>
      <c r="YX13" s="6"/>
      <c r="YY13" s="6"/>
      <c r="YZ13" s="6"/>
      <c r="ZA13" s="6"/>
      <c r="ZB13" s="6"/>
      <c r="ZC13" s="6"/>
      <c r="ZD13" s="6"/>
      <c r="ZE13" s="6"/>
      <c r="ZF13" s="6"/>
      <c r="ZG13" s="6"/>
      <c r="ZH13" s="6"/>
      <c r="ZI13" s="6"/>
      <c r="ZJ13" s="6"/>
      <c r="ZK13" s="6"/>
      <c r="ZL13" s="6"/>
      <c r="ZM13" s="6"/>
      <c r="ZN13" s="6"/>
      <c r="ZO13" s="6"/>
      <c r="ZP13" s="6"/>
      <c r="ZQ13" s="6"/>
      <c r="ZR13" s="6"/>
      <c r="ZS13" s="6"/>
      <c r="ZT13" s="6"/>
      <c r="ZU13" s="6"/>
      <c r="ZV13" s="6"/>
      <c r="ZW13" s="6"/>
      <c r="ZX13" s="6"/>
      <c r="ZY13" s="6"/>
      <c r="ZZ13" s="6"/>
      <c r="AAA13" s="6"/>
      <c r="AAB13" s="6"/>
      <c r="AAC13" s="6"/>
      <c r="AAD13" s="6"/>
      <c r="AAE13" s="6"/>
      <c r="AAF13" s="6"/>
      <c r="AAG13" s="6"/>
      <c r="AAH13" s="6"/>
      <c r="AAI13" s="6"/>
      <c r="AAJ13" s="6"/>
      <c r="AAK13" s="6"/>
      <c r="AAL13" s="6"/>
      <c r="AAM13" s="6"/>
      <c r="AAN13" s="6"/>
      <c r="AAO13" s="6"/>
      <c r="AAP13" s="6"/>
      <c r="AAQ13" s="6"/>
      <c r="AAR13" s="6"/>
      <c r="AAS13" s="6"/>
      <c r="AAT13" s="6"/>
      <c r="AAU13" s="6"/>
      <c r="AAV13" s="6"/>
      <c r="AAW13" s="6"/>
      <c r="AAX13" s="6"/>
      <c r="AAY13" s="6"/>
      <c r="AAZ13" s="6"/>
      <c r="ABA13" s="6"/>
      <c r="ABB13" s="6"/>
      <c r="ABC13" s="6"/>
      <c r="ABD13" s="6"/>
      <c r="ABE13" s="6"/>
      <c r="ABF13" s="6"/>
      <c r="ABG13" s="6"/>
      <c r="ABH13" s="6"/>
      <c r="ABI13" s="6"/>
      <c r="ABJ13" s="6"/>
      <c r="ABK13" s="6"/>
      <c r="ABL13" s="6"/>
      <c r="ABM13" s="6"/>
      <c r="ABN13" s="6"/>
      <c r="ABO13" s="6"/>
      <c r="ABP13" s="6"/>
      <c r="ABQ13" s="6"/>
      <c r="ABR13" s="6"/>
      <c r="ABS13" s="6"/>
      <c r="ABT13" s="6"/>
      <c r="ABU13" s="6"/>
      <c r="ABV13" s="6"/>
      <c r="ABW13" s="6"/>
      <c r="ABX13" s="6"/>
      <c r="ABY13" s="6"/>
      <c r="ABZ13" s="6"/>
      <c r="ACA13" s="6"/>
      <c r="ACB13" s="6"/>
      <c r="ACC13" s="6"/>
      <c r="ACD13" s="6"/>
      <c r="ACE13" s="6"/>
      <c r="ACF13" s="6"/>
      <c r="ACG13" s="6"/>
      <c r="ACH13" s="6"/>
      <c r="ACI13" s="6"/>
      <c r="ACJ13" s="6"/>
      <c r="ACK13" s="6"/>
      <c r="ACL13" s="6"/>
      <c r="ACM13" s="6"/>
      <c r="ACN13" s="6"/>
      <c r="ACO13" s="6"/>
      <c r="ACP13" s="6"/>
      <c r="ACQ13" s="6"/>
      <c r="ACR13" s="6"/>
      <c r="ACS13" s="6"/>
      <c r="ACT13" s="6"/>
      <c r="ACU13" s="6"/>
      <c r="ACV13" s="6"/>
      <c r="ACW13" s="6"/>
      <c r="ACX13" s="6"/>
      <c r="ACY13" s="6"/>
      <c r="ACZ13" s="6"/>
      <c r="ADA13" s="6"/>
      <c r="ADB13" s="6"/>
      <c r="ADC13" s="6"/>
      <c r="ADD13" s="6"/>
      <c r="ADE13" s="6"/>
      <c r="ADF13" s="6"/>
      <c r="ADG13" s="6"/>
      <c r="ADH13" s="6"/>
      <c r="ADI13" s="6"/>
      <c r="ADJ13" s="6"/>
      <c r="ADK13" s="6"/>
      <c r="ADL13" s="6"/>
      <c r="ADM13" s="6"/>
      <c r="ADN13" s="6"/>
      <c r="ADO13" s="6"/>
      <c r="ADP13" s="6"/>
      <c r="ADQ13" s="6"/>
      <c r="ADR13" s="6"/>
      <c r="ADS13" s="6"/>
      <c r="ADT13" s="6"/>
      <c r="ADU13" s="6"/>
      <c r="ADV13" s="6"/>
      <c r="ADW13" s="6"/>
      <c r="ADX13" s="6"/>
      <c r="ADY13" s="6"/>
      <c r="ADZ13" s="6"/>
      <c r="AEA13" s="6"/>
      <c r="AEB13" s="6"/>
      <c r="AEC13" s="6"/>
      <c r="AED13" s="6"/>
      <c r="AEE13" s="6"/>
      <c r="AEF13" s="6"/>
      <c r="AEG13" s="6"/>
      <c r="AEH13" s="6"/>
      <c r="AEI13" s="6"/>
      <c r="AEJ13" s="6"/>
      <c r="AEK13" s="6"/>
      <c r="AEL13" s="6"/>
      <c r="AEM13" s="6"/>
      <c r="AEN13" s="6"/>
      <c r="AEO13" s="6"/>
      <c r="AEP13" s="6"/>
      <c r="AEQ13" s="6"/>
      <c r="AER13" s="6"/>
      <c r="AES13" s="6"/>
      <c r="AET13" s="6"/>
      <c r="AEU13" s="6"/>
      <c r="AEV13" s="6"/>
      <c r="AEW13" s="6"/>
      <c r="AEX13" s="6"/>
      <c r="AEY13" s="6"/>
      <c r="AEZ13" s="6"/>
      <c r="AFA13" s="6"/>
      <c r="AFB13" s="6"/>
      <c r="AFC13" s="6"/>
      <c r="AFD13" s="6"/>
      <c r="AFE13" s="6"/>
      <c r="AFF13" s="6"/>
      <c r="AFG13" s="6"/>
      <c r="AFH13" s="6"/>
      <c r="AFI13" s="6"/>
      <c r="AFJ13" s="6"/>
      <c r="AFK13" s="6"/>
      <c r="AFL13" s="6"/>
      <c r="AFM13" s="6"/>
      <c r="AFN13" s="6"/>
      <c r="AFO13" s="6"/>
      <c r="AFP13" s="6"/>
      <c r="AFQ13" s="6"/>
      <c r="AFR13" s="6"/>
      <c r="AFS13" s="6"/>
      <c r="AFT13" s="6"/>
      <c r="AFU13" s="6"/>
      <c r="AFV13" s="6"/>
      <c r="AFW13" s="6"/>
      <c r="AFX13" s="6"/>
      <c r="AFY13" s="6"/>
      <c r="AFZ13" s="6"/>
      <c r="AGA13" s="6"/>
      <c r="AGB13" s="6"/>
      <c r="AGC13" s="6"/>
      <c r="AGD13" s="6"/>
      <c r="AGE13" s="6"/>
      <c r="AGF13" s="6"/>
      <c r="AGG13" s="6"/>
      <c r="AGH13" s="6"/>
      <c r="AGI13" s="6"/>
      <c r="AGJ13" s="6"/>
      <c r="AGK13" s="6"/>
      <c r="AGL13" s="6"/>
      <c r="AGM13" s="6"/>
      <c r="AGN13" s="6"/>
      <c r="AGO13" s="6"/>
      <c r="AGP13" s="6"/>
      <c r="AGQ13" s="6"/>
      <c r="AGR13" s="6"/>
      <c r="AGS13" s="6"/>
      <c r="AGT13" s="6"/>
      <c r="AGU13" s="6"/>
      <c r="AGV13" s="6"/>
      <c r="AGW13" s="6"/>
      <c r="AGX13" s="6"/>
      <c r="AGY13" s="6"/>
      <c r="AGZ13" s="6"/>
      <c r="AHA13" s="6"/>
      <c r="AHB13" s="6"/>
      <c r="AHC13" s="6"/>
      <c r="AHD13" s="6"/>
      <c r="AHE13" s="6"/>
      <c r="AHF13" s="6"/>
      <c r="AHG13" s="6"/>
      <c r="AHH13" s="6"/>
      <c r="AHI13" s="6"/>
      <c r="AHJ13" s="6"/>
      <c r="AHK13" s="6"/>
      <c r="AHL13" s="6"/>
      <c r="AHM13" s="6"/>
      <c r="AHN13" s="6"/>
      <c r="AHO13" s="6"/>
      <c r="AHP13" s="6"/>
      <c r="AHQ13" s="6"/>
      <c r="AHR13" s="6"/>
      <c r="AHS13" s="6"/>
      <c r="AHT13" s="6"/>
      <c r="AHU13" s="6"/>
      <c r="AHV13" s="6"/>
      <c r="AHW13" s="6"/>
      <c r="AHX13" s="6"/>
      <c r="AHY13" s="6"/>
      <c r="AHZ13" s="6"/>
      <c r="AIA13" s="6"/>
      <c r="AIB13" s="6"/>
      <c r="AIC13" s="6"/>
      <c r="AID13" s="6"/>
      <c r="AIE13" s="6"/>
      <c r="AIF13" s="6"/>
      <c r="AIG13" s="6"/>
      <c r="AIH13" s="6"/>
      <c r="AII13" s="6"/>
      <c r="AIJ13" s="6"/>
      <c r="AIK13" s="6"/>
      <c r="AIL13" s="6"/>
      <c r="AIM13" s="6"/>
      <c r="AIN13" s="6"/>
      <c r="AIO13" s="6"/>
      <c r="AIP13" s="6"/>
      <c r="AIQ13" s="6"/>
      <c r="AIR13" s="6"/>
      <c r="AIS13" s="6"/>
      <c r="AIT13" s="6"/>
      <c r="AIU13" s="6"/>
      <c r="AIV13" s="6"/>
      <c r="AIW13" s="6"/>
      <c r="AIX13" s="6"/>
      <c r="AIY13" s="6"/>
      <c r="AIZ13" s="6"/>
      <c r="AJA13" s="6"/>
      <c r="AJB13" s="6"/>
      <c r="AJC13" s="6"/>
      <c r="AJD13" s="6"/>
      <c r="AJE13" s="6"/>
      <c r="AJF13" s="6"/>
      <c r="AJG13" s="6"/>
      <c r="AJH13" s="6"/>
      <c r="AJI13" s="6"/>
      <c r="AJJ13" s="6"/>
      <c r="AJK13" s="6"/>
      <c r="AJL13" s="6"/>
      <c r="AJM13" s="6"/>
      <c r="AJN13" s="6"/>
      <c r="AJO13" s="6"/>
      <c r="AJP13" s="6"/>
      <c r="AJQ13" s="6"/>
      <c r="AJR13" s="6"/>
      <c r="AJS13" s="6"/>
      <c r="AJT13" s="6"/>
      <c r="AJU13" s="6"/>
      <c r="AJV13" s="6"/>
      <c r="AJW13" s="6"/>
      <c r="AJX13" s="6"/>
      <c r="AJY13" s="6"/>
      <c r="AJZ13" s="6"/>
      <c r="AKA13" s="6"/>
      <c r="AKB13" s="6"/>
      <c r="AKC13" s="6"/>
      <c r="AKD13" s="6"/>
      <c r="AKE13" s="6"/>
      <c r="AKF13" s="6"/>
      <c r="AKG13" s="6"/>
      <c r="AKH13" s="6"/>
      <c r="AKI13" s="6"/>
      <c r="AKJ13" s="6"/>
      <c r="AKK13" s="6"/>
      <c r="AKL13" s="6"/>
      <c r="AKM13" s="6"/>
      <c r="AKN13" s="6"/>
      <c r="AKO13" s="6"/>
      <c r="AKP13" s="6"/>
      <c r="AKQ13" s="6"/>
      <c r="AKR13" s="6"/>
      <c r="AKS13" s="6"/>
      <c r="AKT13" s="6"/>
      <c r="AKU13" s="6"/>
      <c r="AKV13" s="6"/>
      <c r="AKW13" s="6"/>
      <c r="AKX13" s="6"/>
      <c r="AKY13" s="6"/>
      <c r="AKZ13" s="6"/>
      <c r="ALA13" s="6"/>
      <c r="ALB13" s="6"/>
      <c r="ALC13" s="6"/>
      <c r="ALD13" s="6"/>
      <c r="ALE13" s="6"/>
      <c r="ALF13" s="6"/>
      <c r="ALG13" s="6"/>
      <c r="ALH13" s="6"/>
      <c r="ALI13" s="6"/>
      <c r="ALJ13" s="6"/>
      <c r="ALK13" s="6"/>
      <c r="ALL13" s="6"/>
      <c r="ALM13" s="6"/>
      <c r="ALN13" s="6"/>
      <c r="ALO13" s="6"/>
      <c r="ALP13" s="6"/>
      <c r="ALQ13" s="6"/>
      <c r="ALR13" s="6"/>
      <c r="ALS13" s="6"/>
      <c r="ALT13" s="6"/>
      <c r="ALU13" s="6"/>
      <c r="ALV13" s="6"/>
      <c r="ALW13" s="6"/>
      <c r="ALX13" s="6"/>
      <c r="ALY13" s="6"/>
      <c r="ALZ13" s="6"/>
      <c r="AMA13" s="6"/>
      <c r="AMB13" s="6"/>
      <c r="AMC13" s="6"/>
      <c r="AMD13" s="6"/>
      <c r="AME13" s="6"/>
      <c r="AMF13" s="6"/>
      <c r="AMG13" s="6"/>
    </row>
    <row r="14" spans="1:1021" ht="26.25" x14ac:dyDescent="0.25">
      <c r="A14" s="11">
        <v>4</v>
      </c>
      <c r="B14" s="1" t="s">
        <v>5</v>
      </c>
      <c r="C14" s="42" t="s">
        <v>55</v>
      </c>
      <c r="D14" s="2" t="s">
        <v>20</v>
      </c>
      <c r="E14" s="14">
        <v>347.82</v>
      </c>
      <c r="F14" s="12">
        <v>13</v>
      </c>
      <c r="G14" s="13">
        <f>F14*G13/F13</f>
        <v>25</v>
      </c>
      <c r="H14" s="12">
        <v>70</v>
      </c>
      <c r="I14" s="13">
        <f>H14*I13/H13</f>
        <v>77.777777777777771</v>
      </c>
      <c r="J14" s="12">
        <v>45</v>
      </c>
      <c r="K14" s="12">
        <f>J14*K13/J13</f>
        <v>45</v>
      </c>
      <c r="L14" s="10">
        <f t="shared" si="0"/>
        <v>128</v>
      </c>
      <c r="M14" s="13">
        <f t="shared" si="1"/>
        <v>147.77777777777777</v>
      </c>
      <c r="N14" s="35">
        <f>E14+M14</f>
        <v>495.59777777777776</v>
      </c>
      <c r="O14" s="67" t="s">
        <v>24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  <c r="ACN14" s="6"/>
      <c r="ACO14" s="6"/>
      <c r="ACP14" s="6"/>
      <c r="ACQ14" s="6"/>
      <c r="ACR14" s="6"/>
      <c r="ACS14" s="6"/>
      <c r="ACT14" s="6"/>
      <c r="ACU14" s="6"/>
      <c r="ACV14" s="6"/>
      <c r="ACW14" s="6"/>
      <c r="ACX14" s="6"/>
      <c r="ACY14" s="6"/>
      <c r="ACZ14" s="6"/>
      <c r="ADA14" s="6"/>
      <c r="ADB14" s="6"/>
      <c r="ADC14" s="6"/>
      <c r="ADD14" s="6"/>
      <c r="ADE14" s="6"/>
      <c r="ADF14" s="6"/>
      <c r="ADG14" s="6"/>
      <c r="ADH14" s="6"/>
      <c r="ADI14" s="6"/>
      <c r="ADJ14" s="6"/>
      <c r="ADK14" s="6"/>
      <c r="ADL14" s="6"/>
      <c r="ADM14" s="6"/>
      <c r="ADN14" s="6"/>
      <c r="ADO14" s="6"/>
      <c r="ADP14" s="6"/>
      <c r="ADQ14" s="6"/>
      <c r="ADR14" s="6"/>
      <c r="ADS14" s="6"/>
      <c r="ADT14" s="6"/>
      <c r="ADU14" s="6"/>
      <c r="ADV14" s="6"/>
      <c r="ADW14" s="6"/>
      <c r="ADX14" s="6"/>
      <c r="ADY14" s="6"/>
      <c r="ADZ14" s="6"/>
      <c r="AEA14" s="6"/>
      <c r="AEB14" s="6"/>
      <c r="AEC14" s="6"/>
      <c r="AED14" s="6"/>
      <c r="AEE14" s="6"/>
      <c r="AEF14" s="6"/>
      <c r="AEG14" s="6"/>
      <c r="AEH14" s="6"/>
      <c r="AEI14" s="6"/>
      <c r="AEJ14" s="6"/>
      <c r="AEK14" s="6"/>
      <c r="AEL14" s="6"/>
      <c r="AEM14" s="6"/>
      <c r="AEN14" s="6"/>
      <c r="AEO14" s="6"/>
      <c r="AEP14" s="6"/>
      <c r="AEQ14" s="6"/>
      <c r="AER14" s="6"/>
      <c r="AES14" s="6"/>
      <c r="AET14" s="6"/>
      <c r="AEU14" s="6"/>
      <c r="AEV14" s="6"/>
      <c r="AEW14" s="6"/>
      <c r="AEX14" s="6"/>
      <c r="AEY14" s="6"/>
      <c r="AEZ14" s="6"/>
      <c r="AFA14" s="6"/>
      <c r="AFB14" s="6"/>
      <c r="AFC14" s="6"/>
      <c r="AFD14" s="6"/>
      <c r="AFE14" s="6"/>
      <c r="AFF14" s="6"/>
      <c r="AFG14" s="6"/>
      <c r="AFH14" s="6"/>
      <c r="AFI14" s="6"/>
      <c r="AFJ14" s="6"/>
      <c r="AFK14" s="6"/>
      <c r="AFL14" s="6"/>
      <c r="AFM14" s="6"/>
      <c r="AFN14" s="6"/>
      <c r="AFO14" s="6"/>
      <c r="AFP14" s="6"/>
      <c r="AFQ14" s="6"/>
      <c r="AFR14" s="6"/>
      <c r="AFS14" s="6"/>
      <c r="AFT14" s="6"/>
      <c r="AFU14" s="6"/>
      <c r="AFV14" s="6"/>
      <c r="AFW14" s="6"/>
      <c r="AFX14" s="6"/>
      <c r="AFY14" s="6"/>
      <c r="AFZ14" s="6"/>
      <c r="AGA14" s="6"/>
      <c r="AGB14" s="6"/>
      <c r="AGC14" s="6"/>
      <c r="AGD14" s="6"/>
      <c r="AGE14" s="6"/>
      <c r="AGF14" s="6"/>
      <c r="AGG14" s="6"/>
      <c r="AGH14" s="6"/>
      <c r="AGI14" s="6"/>
      <c r="AGJ14" s="6"/>
      <c r="AGK14" s="6"/>
      <c r="AGL14" s="6"/>
      <c r="AGM14" s="6"/>
      <c r="AGN14" s="6"/>
      <c r="AGO14" s="6"/>
      <c r="AGP14" s="6"/>
      <c r="AGQ14" s="6"/>
      <c r="AGR14" s="6"/>
      <c r="AGS14" s="6"/>
      <c r="AGT14" s="6"/>
      <c r="AGU14" s="6"/>
      <c r="AGV14" s="6"/>
      <c r="AGW14" s="6"/>
      <c r="AGX14" s="6"/>
      <c r="AGY14" s="6"/>
      <c r="AGZ14" s="6"/>
      <c r="AHA14" s="6"/>
      <c r="AHB14" s="6"/>
      <c r="AHC14" s="6"/>
      <c r="AHD14" s="6"/>
      <c r="AHE14" s="6"/>
      <c r="AHF14" s="6"/>
      <c r="AHG14" s="6"/>
      <c r="AHH14" s="6"/>
      <c r="AHI14" s="6"/>
      <c r="AHJ14" s="6"/>
      <c r="AHK14" s="6"/>
      <c r="AHL14" s="6"/>
      <c r="AHM14" s="6"/>
      <c r="AHN14" s="6"/>
      <c r="AHO14" s="6"/>
      <c r="AHP14" s="6"/>
      <c r="AHQ14" s="6"/>
      <c r="AHR14" s="6"/>
      <c r="AHS14" s="6"/>
      <c r="AHT14" s="6"/>
      <c r="AHU14" s="6"/>
      <c r="AHV14" s="6"/>
      <c r="AHW14" s="6"/>
      <c r="AHX14" s="6"/>
      <c r="AHY14" s="6"/>
      <c r="AHZ14" s="6"/>
      <c r="AIA14" s="6"/>
      <c r="AIB14" s="6"/>
      <c r="AIC14" s="6"/>
      <c r="AID14" s="6"/>
      <c r="AIE14" s="6"/>
      <c r="AIF14" s="6"/>
      <c r="AIG14" s="6"/>
      <c r="AIH14" s="6"/>
      <c r="AII14" s="6"/>
      <c r="AIJ14" s="6"/>
      <c r="AIK14" s="6"/>
      <c r="AIL14" s="6"/>
      <c r="AIM14" s="6"/>
      <c r="AIN14" s="6"/>
      <c r="AIO14" s="6"/>
      <c r="AIP14" s="6"/>
      <c r="AIQ14" s="6"/>
      <c r="AIR14" s="6"/>
      <c r="AIS14" s="6"/>
      <c r="AIT14" s="6"/>
      <c r="AIU14" s="6"/>
      <c r="AIV14" s="6"/>
      <c r="AIW14" s="6"/>
      <c r="AIX14" s="6"/>
      <c r="AIY14" s="6"/>
      <c r="AIZ14" s="6"/>
      <c r="AJA14" s="6"/>
      <c r="AJB14" s="6"/>
      <c r="AJC14" s="6"/>
      <c r="AJD14" s="6"/>
      <c r="AJE14" s="6"/>
      <c r="AJF14" s="6"/>
      <c r="AJG14" s="6"/>
      <c r="AJH14" s="6"/>
      <c r="AJI14" s="6"/>
      <c r="AJJ14" s="6"/>
      <c r="AJK14" s="6"/>
      <c r="AJL14" s="6"/>
      <c r="AJM14" s="6"/>
      <c r="AJN14" s="6"/>
      <c r="AJO14" s="6"/>
      <c r="AJP14" s="6"/>
      <c r="AJQ14" s="6"/>
      <c r="AJR14" s="6"/>
      <c r="AJS14" s="6"/>
      <c r="AJT14" s="6"/>
      <c r="AJU14" s="6"/>
      <c r="AJV14" s="6"/>
      <c r="AJW14" s="6"/>
      <c r="AJX14" s="6"/>
      <c r="AJY14" s="6"/>
      <c r="AJZ14" s="6"/>
      <c r="AKA14" s="6"/>
      <c r="AKB14" s="6"/>
      <c r="AKC14" s="6"/>
      <c r="AKD14" s="6"/>
      <c r="AKE14" s="6"/>
      <c r="AKF14" s="6"/>
      <c r="AKG14" s="6"/>
      <c r="AKH14" s="6"/>
      <c r="AKI14" s="6"/>
      <c r="AKJ14" s="6"/>
      <c r="AKK14" s="6"/>
      <c r="AKL14" s="6"/>
      <c r="AKM14" s="6"/>
      <c r="AKN14" s="6"/>
      <c r="AKO14" s="6"/>
      <c r="AKP14" s="6"/>
      <c r="AKQ14" s="6"/>
      <c r="AKR14" s="6"/>
      <c r="AKS14" s="6"/>
      <c r="AKT14" s="6"/>
      <c r="AKU14" s="6"/>
      <c r="AKV14" s="6"/>
      <c r="AKW14" s="6"/>
      <c r="AKX14" s="6"/>
      <c r="AKY14" s="6"/>
      <c r="AKZ14" s="6"/>
      <c r="ALA14" s="6"/>
      <c r="ALB14" s="6"/>
      <c r="ALC14" s="6"/>
      <c r="ALD14" s="6"/>
      <c r="ALE14" s="6"/>
      <c r="ALF14" s="6"/>
      <c r="ALG14" s="6"/>
      <c r="ALH14" s="6"/>
      <c r="ALI14" s="6"/>
      <c r="ALJ14" s="6"/>
      <c r="ALK14" s="6"/>
      <c r="ALL14" s="6"/>
      <c r="ALM14" s="6"/>
      <c r="ALN14" s="6"/>
      <c r="ALO14" s="6"/>
      <c r="ALP14" s="6"/>
      <c r="ALQ14" s="6"/>
      <c r="ALR14" s="6"/>
      <c r="ALS14" s="6"/>
      <c r="ALT14" s="6"/>
      <c r="ALU14" s="6"/>
      <c r="ALV14" s="6"/>
      <c r="ALW14" s="6"/>
      <c r="ALX14" s="6"/>
      <c r="ALY14" s="6"/>
      <c r="ALZ14" s="6"/>
      <c r="AMA14" s="6"/>
      <c r="AMB14" s="6"/>
      <c r="AMC14" s="6"/>
      <c r="AMD14" s="6"/>
      <c r="AME14" s="6"/>
      <c r="AMF14" s="6"/>
      <c r="AMG14" s="6"/>
    </row>
    <row r="15" spans="1:1021" ht="26.25" x14ac:dyDescent="0.25">
      <c r="A15" s="15">
        <v>5</v>
      </c>
      <c r="B15" s="1" t="s">
        <v>22</v>
      </c>
      <c r="C15" s="42" t="s">
        <v>57</v>
      </c>
      <c r="D15" s="2" t="s">
        <v>20</v>
      </c>
      <c r="E15" s="16">
        <v>748.16</v>
      </c>
      <c r="F15" s="17">
        <v>14</v>
      </c>
      <c r="G15" s="18">
        <f>F15*G13/F13</f>
        <v>26.923076923076923</v>
      </c>
      <c r="H15" s="17">
        <v>55</v>
      </c>
      <c r="I15" s="18">
        <f>H15*I13/H13</f>
        <v>61.111111111111114</v>
      </c>
      <c r="J15" s="17">
        <v>50</v>
      </c>
      <c r="K15" s="17">
        <v>50</v>
      </c>
      <c r="L15" s="10">
        <f t="shared" si="0"/>
        <v>119</v>
      </c>
      <c r="M15" s="13">
        <f t="shared" si="1"/>
        <v>138.03418803418805</v>
      </c>
      <c r="N15" s="145">
        <f>E15+M15</f>
        <v>886.19418803418807</v>
      </c>
      <c r="O15" s="67" t="s">
        <v>24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6"/>
      <c r="OW15" s="6"/>
      <c r="OX15" s="6"/>
      <c r="OY15" s="6"/>
      <c r="OZ15" s="6"/>
      <c r="PA15" s="6"/>
      <c r="PB15" s="6"/>
      <c r="PC15" s="6"/>
      <c r="PD15" s="6"/>
      <c r="PE15" s="6"/>
      <c r="PF15" s="6"/>
      <c r="PG15" s="6"/>
      <c r="PH15" s="6"/>
      <c r="PI15" s="6"/>
      <c r="PJ15" s="6"/>
      <c r="PK15" s="6"/>
      <c r="PL15" s="6"/>
      <c r="PM15" s="6"/>
      <c r="PN15" s="6"/>
      <c r="PO15" s="6"/>
      <c r="PP15" s="6"/>
      <c r="PQ15" s="6"/>
      <c r="PR15" s="6"/>
      <c r="PS15" s="6"/>
      <c r="PT15" s="6"/>
      <c r="PU15" s="6"/>
      <c r="PV15" s="6"/>
      <c r="PW15" s="6"/>
      <c r="PX15" s="6"/>
      <c r="PY15" s="6"/>
      <c r="PZ15" s="6"/>
      <c r="QA15" s="6"/>
      <c r="QB15" s="6"/>
      <c r="QC15" s="6"/>
      <c r="QD15" s="6"/>
      <c r="QE15" s="6"/>
      <c r="QF15" s="6"/>
      <c r="QG15" s="6"/>
      <c r="QH15" s="6"/>
      <c r="QI15" s="6"/>
      <c r="QJ15" s="6"/>
      <c r="QK15" s="6"/>
      <c r="QL15" s="6"/>
      <c r="QM15" s="6"/>
      <c r="QN15" s="6"/>
      <c r="QO15" s="6"/>
      <c r="QP15" s="6"/>
      <c r="QQ15" s="6"/>
      <c r="QR15" s="6"/>
      <c r="QS15" s="6"/>
      <c r="QT15" s="6"/>
      <c r="QU15" s="6"/>
      <c r="QV15" s="6"/>
      <c r="QW15" s="6"/>
      <c r="QX15" s="6"/>
      <c r="QY15" s="6"/>
      <c r="QZ15" s="6"/>
      <c r="RA15" s="6"/>
      <c r="RB15" s="6"/>
      <c r="RC15" s="6"/>
      <c r="RD15" s="6"/>
      <c r="RE15" s="6"/>
      <c r="RF15" s="6"/>
      <c r="RG15" s="6"/>
      <c r="RH15" s="6"/>
      <c r="RI15" s="6"/>
      <c r="RJ15" s="6"/>
      <c r="RK15" s="6"/>
      <c r="RL15" s="6"/>
      <c r="RM15" s="6"/>
      <c r="RN15" s="6"/>
      <c r="RO15" s="6"/>
      <c r="RP15" s="6"/>
      <c r="RQ15" s="6"/>
      <c r="RR15" s="6"/>
      <c r="RS15" s="6"/>
      <c r="RT15" s="6"/>
      <c r="RU15" s="6"/>
      <c r="RV15" s="6"/>
      <c r="RW15" s="6"/>
      <c r="RX15" s="6"/>
      <c r="RY15" s="6"/>
      <c r="RZ15" s="6"/>
      <c r="SA15" s="6"/>
      <c r="SB15" s="6"/>
      <c r="SC15" s="6"/>
      <c r="SD15" s="6"/>
      <c r="SE15" s="6"/>
      <c r="SF15" s="6"/>
      <c r="SG15" s="6"/>
      <c r="SH15" s="6"/>
      <c r="SI15" s="6"/>
      <c r="SJ15" s="6"/>
      <c r="SK15" s="6"/>
      <c r="SL15" s="6"/>
      <c r="SM15" s="6"/>
      <c r="SN15" s="6"/>
      <c r="SO15" s="6"/>
      <c r="SP15" s="6"/>
      <c r="SQ15" s="6"/>
      <c r="SR15" s="6"/>
      <c r="SS15" s="6"/>
      <c r="ST15" s="6"/>
      <c r="SU15" s="6"/>
      <c r="SV15" s="6"/>
      <c r="SW15" s="6"/>
      <c r="SX15" s="6"/>
      <c r="SY15" s="6"/>
      <c r="SZ15" s="6"/>
      <c r="TA15" s="6"/>
      <c r="TB15" s="6"/>
      <c r="TC15" s="6"/>
      <c r="TD15" s="6"/>
      <c r="TE15" s="6"/>
      <c r="TF15" s="6"/>
      <c r="TG15" s="6"/>
      <c r="TH15" s="6"/>
      <c r="TI15" s="6"/>
      <c r="TJ15" s="6"/>
      <c r="TK15" s="6"/>
      <c r="TL15" s="6"/>
      <c r="TM15" s="6"/>
      <c r="TN15" s="6"/>
      <c r="TO15" s="6"/>
      <c r="TP15" s="6"/>
      <c r="TQ15" s="6"/>
      <c r="TR15" s="6"/>
      <c r="TS15" s="6"/>
      <c r="TT15" s="6"/>
      <c r="TU15" s="6"/>
      <c r="TV15" s="6"/>
      <c r="TW15" s="6"/>
      <c r="TX15" s="6"/>
      <c r="TY15" s="6"/>
      <c r="TZ15" s="6"/>
      <c r="UA15" s="6"/>
      <c r="UB15" s="6"/>
      <c r="UC15" s="6"/>
      <c r="UD15" s="6"/>
      <c r="UE15" s="6"/>
      <c r="UF15" s="6"/>
      <c r="UG15" s="6"/>
      <c r="UH15" s="6"/>
      <c r="UI15" s="6"/>
      <c r="UJ15" s="6"/>
      <c r="UK15" s="6"/>
      <c r="UL15" s="6"/>
      <c r="UM15" s="6"/>
      <c r="UN15" s="6"/>
      <c r="UO15" s="6"/>
      <c r="UP15" s="6"/>
      <c r="UQ15" s="6"/>
      <c r="UR15" s="6"/>
      <c r="US15" s="6"/>
      <c r="UT15" s="6"/>
      <c r="UU15" s="6"/>
      <c r="UV15" s="6"/>
      <c r="UW15" s="6"/>
      <c r="UX15" s="6"/>
      <c r="UY15" s="6"/>
      <c r="UZ15" s="6"/>
      <c r="VA15" s="6"/>
      <c r="VB15" s="6"/>
      <c r="VC15" s="6"/>
      <c r="VD15" s="6"/>
      <c r="VE15" s="6"/>
      <c r="VF15" s="6"/>
      <c r="VG15" s="6"/>
      <c r="VH15" s="6"/>
      <c r="VI15" s="6"/>
      <c r="VJ15" s="6"/>
      <c r="VK15" s="6"/>
      <c r="VL15" s="6"/>
      <c r="VM15" s="6"/>
      <c r="VN15" s="6"/>
      <c r="VO15" s="6"/>
      <c r="VP15" s="6"/>
      <c r="VQ15" s="6"/>
      <c r="VR15" s="6"/>
      <c r="VS15" s="6"/>
      <c r="VT15" s="6"/>
      <c r="VU15" s="6"/>
      <c r="VV15" s="6"/>
      <c r="VW15" s="6"/>
      <c r="VX15" s="6"/>
      <c r="VY15" s="6"/>
      <c r="VZ15" s="6"/>
      <c r="WA15" s="6"/>
      <c r="WB15" s="6"/>
      <c r="WC15" s="6"/>
      <c r="WD15" s="6"/>
      <c r="WE15" s="6"/>
      <c r="WF15" s="6"/>
      <c r="WG15" s="6"/>
      <c r="WH15" s="6"/>
      <c r="WI15" s="6"/>
      <c r="WJ15" s="6"/>
      <c r="WK15" s="6"/>
      <c r="WL15" s="6"/>
      <c r="WM15" s="6"/>
      <c r="WN15" s="6"/>
      <c r="WO15" s="6"/>
      <c r="WP15" s="6"/>
      <c r="WQ15" s="6"/>
      <c r="WR15" s="6"/>
      <c r="WS15" s="6"/>
      <c r="WT15" s="6"/>
      <c r="WU15" s="6"/>
      <c r="WV15" s="6"/>
      <c r="WW15" s="6"/>
      <c r="WX15" s="6"/>
      <c r="WY15" s="6"/>
      <c r="WZ15" s="6"/>
      <c r="XA15" s="6"/>
      <c r="XB15" s="6"/>
      <c r="XC15" s="6"/>
      <c r="XD15" s="6"/>
      <c r="XE15" s="6"/>
      <c r="XF15" s="6"/>
      <c r="XG15" s="6"/>
      <c r="XH15" s="6"/>
      <c r="XI15" s="6"/>
      <c r="XJ15" s="6"/>
      <c r="XK15" s="6"/>
      <c r="XL15" s="6"/>
      <c r="XM15" s="6"/>
      <c r="XN15" s="6"/>
      <c r="XO15" s="6"/>
      <c r="XP15" s="6"/>
      <c r="XQ15" s="6"/>
      <c r="XR15" s="6"/>
      <c r="XS15" s="6"/>
      <c r="XT15" s="6"/>
      <c r="XU15" s="6"/>
      <c r="XV15" s="6"/>
      <c r="XW15" s="6"/>
      <c r="XX15" s="6"/>
      <c r="XY15" s="6"/>
      <c r="XZ15" s="6"/>
      <c r="YA15" s="6"/>
      <c r="YB15" s="6"/>
      <c r="YC15" s="6"/>
      <c r="YD15" s="6"/>
      <c r="YE15" s="6"/>
      <c r="YF15" s="6"/>
      <c r="YG15" s="6"/>
      <c r="YH15" s="6"/>
      <c r="YI15" s="6"/>
      <c r="YJ15" s="6"/>
      <c r="YK15" s="6"/>
      <c r="YL15" s="6"/>
      <c r="YM15" s="6"/>
      <c r="YN15" s="6"/>
      <c r="YO15" s="6"/>
      <c r="YP15" s="6"/>
      <c r="YQ15" s="6"/>
      <c r="YR15" s="6"/>
      <c r="YS15" s="6"/>
      <c r="YT15" s="6"/>
      <c r="YU15" s="6"/>
      <c r="YV15" s="6"/>
      <c r="YW15" s="6"/>
      <c r="YX15" s="6"/>
      <c r="YY15" s="6"/>
      <c r="YZ15" s="6"/>
      <c r="ZA15" s="6"/>
      <c r="ZB15" s="6"/>
      <c r="ZC15" s="6"/>
      <c r="ZD15" s="6"/>
      <c r="ZE15" s="6"/>
      <c r="ZF15" s="6"/>
      <c r="ZG15" s="6"/>
      <c r="ZH15" s="6"/>
      <c r="ZI15" s="6"/>
      <c r="ZJ15" s="6"/>
      <c r="ZK15" s="6"/>
      <c r="ZL15" s="6"/>
      <c r="ZM15" s="6"/>
      <c r="ZN15" s="6"/>
      <c r="ZO15" s="6"/>
      <c r="ZP15" s="6"/>
      <c r="ZQ15" s="6"/>
      <c r="ZR15" s="6"/>
      <c r="ZS15" s="6"/>
      <c r="ZT15" s="6"/>
      <c r="ZU15" s="6"/>
      <c r="ZV15" s="6"/>
      <c r="ZW15" s="6"/>
      <c r="ZX15" s="6"/>
      <c r="ZY15" s="6"/>
      <c r="ZZ15" s="6"/>
      <c r="AAA15" s="6"/>
      <c r="AAB15" s="6"/>
      <c r="AAC15" s="6"/>
      <c r="AAD15" s="6"/>
      <c r="AAE15" s="6"/>
      <c r="AAF15" s="6"/>
      <c r="AAG15" s="6"/>
      <c r="AAH15" s="6"/>
      <c r="AAI15" s="6"/>
      <c r="AAJ15" s="6"/>
      <c r="AAK15" s="6"/>
      <c r="AAL15" s="6"/>
      <c r="AAM15" s="6"/>
      <c r="AAN15" s="6"/>
      <c r="AAO15" s="6"/>
      <c r="AAP15" s="6"/>
      <c r="AAQ15" s="6"/>
      <c r="AAR15" s="6"/>
      <c r="AAS15" s="6"/>
      <c r="AAT15" s="6"/>
      <c r="AAU15" s="6"/>
      <c r="AAV15" s="6"/>
      <c r="AAW15" s="6"/>
      <c r="AAX15" s="6"/>
      <c r="AAY15" s="6"/>
      <c r="AAZ15" s="6"/>
      <c r="ABA15" s="6"/>
      <c r="ABB15" s="6"/>
      <c r="ABC15" s="6"/>
      <c r="ABD15" s="6"/>
      <c r="ABE15" s="6"/>
      <c r="ABF15" s="6"/>
      <c r="ABG15" s="6"/>
      <c r="ABH15" s="6"/>
      <c r="ABI15" s="6"/>
      <c r="ABJ15" s="6"/>
      <c r="ABK15" s="6"/>
      <c r="ABL15" s="6"/>
      <c r="ABM15" s="6"/>
      <c r="ABN15" s="6"/>
      <c r="ABO15" s="6"/>
      <c r="ABP15" s="6"/>
      <c r="ABQ15" s="6"/>
      <c r="ABR15" s="6"/>
      <c r="ABS15" s="6"/>
      <c r="ABT15" s="6"/>
      <c r="ABU15" s="6"/>
      <c r="ABV15" s="6"/>
      <c r="ABW15" s="6"/>
      <c r="ABX15" s="6"/>
      <c r="ABY15" s="6"/>
      <c r="ABZ15" s="6"/>
      <c r="ACA15" s="6"/>
      <c r="ACB15" s="6"/>
      <c r="ACC15" s="6"/>
      <c r="ACD15" s="6"/>
      <c r="ACE15" s="6"/>
      <c r="ACF15" s="6"/>
      <c r="ACG15" s="6"/>
      <c r="ACH15" s="6"/>
      <c r="ACI15" s="6"/>
      <c r="ACJ15" s="6"/>
      <c r="ACK15" s="6"/>
      <c r="ACL15" s="6"/>
      <c r="ACM15" s="6"/>
      <c r="ACN15" s="6"/>
      <c r="ACO15" s="6"/>
      <c r="ACP15" s="6"/>
      <c r="ACQ15" s="6"/>
      <c r="ACR15" s="6"/>
      <c r="ACS15" s="6"/>
      <c r="ACT15" s="6"/>
      <c r="ACU15" s="6"/>
      <c r="ACV15" s="6"/>
      <c r="ACW15" s="6"/>
      <c r="ACX15" s="6"/>
      <c r="ACY15" s="6"/>
      <c r="ACZ15" s="6"/>
      <c r="ADA15" s="6"/>
      <c r="ADB15" s="6"/>
      <c r="ADC15" s="6"/>
      <c r="ADD15" s="6"/>
      <c r="ADE15" s="6"/>
      <c r="ADF15" s="6"/>
      <c r="ADG15" s="6"/>
      <c r="ADH15" s="6"/>
      <c r="ADI15" s="6"/>
      <c r="ADJ15" s="6"/>
      <c r="ADK15" s="6"/>
      <c r="ADL15" s="6"/>
      <c r="ADM15" s="6"/>
      <c r="ADN15" s="6"/>
      <c r="ADO15" s="6"/>
      <c r="ADP15" s="6"/>
      <c r="ADQ15" s="6"/>
      <c r="ADR15" s="6"/>
      <c r="ADS15" s="6"/>
      <c r="ADT15" s="6"/>
      <c r="ADU15" s="6"/>
      <c r="ADV15" s="6"/>
      <c r="ADW15" s="6"/>
      <c r="ADX15" s="6"/>
      <c r="ADY15" s="6"/>
      <c r="ADZ15" s="6"/>
      <c r="AEA15" s="6"/>
      <c r="AEB15" s="6"/>
      <c r="AEC15" s="6"/>
      <c r="AED15" s="6"/>
      <c r="AEE15" s="6"/>
      <c r="AEF15" s="6"/>
      <c r="AEG15" s="6"/>
      <c r="AEH15" s="6"/>
      <c r="AEI15" s="6"/>
      <c r="AEJ15" s="6"/>
      <c r="AEK15" s="6"/>
      <c r="AEL15" s="6"/>
      <c r="AEM15" s="6"/>
      <c r="AEN15" s="6"/>
      <c r="AEO15" s="6"/>
      <c r="AEP15" s="6"/>
      <c r="AEQ15" s="6"/>
      <c r="AER15" s="6"/>
      <c r="AES15" s="6"/>
      <c r="AET15" s="6"/>
      <c r="AEU15" s="6"/>
      <c r="AEV15" s="6"/>
      <c r="AEW15" s="6"/>
      <c r="AEX15" s="6"/>
      <c r="AEY15" s="6"/>
      <c r="AEZ15" s="6"/>
      <c r="AFA15" s="6"/>
      <c r="AFB15" s="6"/>
      <c r="AFC15" s="6"/>
      <c r="AFD15" s="6"/>
      <c r="AFE15" s="6"/>
      <c r="AFF15" s="6"/>
      <c r="AFG15" s="6"/>
      <c r="AFH15" s="6"/>
      <c r="AFI15" s="6"/>
      <c r="AFJ15" s="6"/>
      <c r="AFK15" s="6"/>
      <c r="AFL15" s="6"/>
      <c r="AFM15" s="6"/>
      <c r="AFN15" s="6"/>
      <c r="AFO15" s="6"/>
      <c r="AFP15" s="6"/>
      <c r="AFQ15" s="6"/>
      <c r="AFR15" s="6"/>
      <c r="AFS15" s="6"/>
      <c r="AFT15" s="6"/>
      <c r="AFU15" s="6"/>
      <c r="AFV15" s="6"/>
      <c r="AFW15" s="6"/>
      <c r="AFX15" s="6"/>
      <c r="AFY15" s="6"/>
      <c r="AFZ15" s="6"/>
      <c r="AGA15" s="6"/>
      <c r="AGB15" s="6"/>
      <c r="AGC15" s="6"/>
      <c r="AGD15" s="6"/>
      <c r="AGE15" s="6"/>
      <c r="AGF15" s="6"/>
      <c r="AGG15" s="6"/>
      <c r="AGH15" s="6"/>
      <c r="AGI15" s="6"/>
      <c r="AGJ15" s="6"/>
      <c r="AGK15" s="6"/>
      <c r="AGL15" s="6"/>
      <c r="AGM15" s="6"/>
      <c r="AGN15" s="6"/>
      <c r="AGO15" s="6"/>
      <c r="AGP15" s="6"/>
      <c r="AGQ15" s="6"/>
      <c r="AGR15" s="6"/>
      <c r="AGS15" s="6"/>
      <c r="AGT15" s="6"/>
      <c r="AGU15" s="6"/>
      <c r="AGV15" s="6"/>
      <c r="AGW15" s="6"/>
      <c r="AGX15" s="6"/>
      <c r="AGY15" s="6"/>
      <c r="AGZ15" s="6"/>
      <c r="AHA15" s="6"/>
      <c r="AHB15" s="6"/>
      <c r="AHC15" s="6"/>
      <c r="AHD15" s="6"/>
      <c r="AHE15" s="6"/>
      <c r="AHF15" s="6"/>
      <c r="AHG15" s="6"/>
      <c r="AHH15" s="6"/>
      <c r="AHI15" s="6"/>
      <c r="AHJ15" s="6"/>
      <c r="AHK15" s="6"/>
      <c r="AHL15" s="6"/>
      <c r="AHM15" s="6"/>
      <c r="AHN15" s="6"/>
      <c r="AHO15" s="6"/>
      <c r="AHP15" s="6"/>
      <c r="AHQ15" s="6"/>
      <c r="AHR15" s="6"/>
      <c r="AHS15" s="6"/>
      <c r="AHT15" s="6"/>
      <c r="AHU15" s="6"/>
      <c r="AHV15" s="6"/>
      <c r="AHW15" s="6"/>
      <c r="AHX15" s="6"/>
      <c r="AHY15" s="6"/>
      <c r="AHZ15" s="6"/>
      <c r="AIA15" s="6"/>
      <c r="AIB15" s="6"/>
      <c r="AIC15" s="6"/>
      <c r="AID15" s="6"/>
      <c r="AIE15" s="6"/>
      <c r="AIF15" s="6"/>
      <c r="AIG15" s="6"/>
      <c r="AIH15" s="6"/>
      <c r="AII15" s="6"/>
      <c r="AIJ15" s="6"/>
      <c r="AIK15" s="6"/>
      <c r="AIL15" s="6"/>
      <c r="AIM15" s="6"/>
      <c r="AIN15" s="6"/>
      <c r="AIO15" s="6"/>
      <c r="AIP15" s="6"/>
      <c r="AIQ15" s="6"/>
      <c r="AIR15" s="6"/>
      <c r="AIS15" s="6"/>
      <c r="AIT15" s="6"/>
      <c r="AIU15" s="6"/>
      <c r="AIV15" s="6"/>
      <c r="AIW15" s="6"/>
      <c r="AIX15" s="6"/>
      <c r="AIY15" s="6"/>
      <c r="AIZ15" s="6"/>
      <c r="AJA15" s="6"/>
      <c r="AJB15" s="6"/>
      <c r="AJC15" s="6"/>
      <c r="AJD15" s="6"/>
      <c r="AJE15" s="6"/>
      <c r="AJF15" s="6"/>
      <c r="AJG15" s="6"/>
      <c r="AJH15" s="6"/>
      <c r="AJI15" s="6"/>
      <c r="AJJ15" s="6"/>
      <c r="AJK15" s="6"/>
      <c r="AJL15" s="6"/>
      <c r="AJM15" s="6"/>
      <c r="AJN15" s="6"/>
      <c r="AJO15" s="6"/>
      <c r="AJP15" s="6"/>
      <c r="AJQ15" s="6"/>
      <c r="AJR15" s="6"/>
      <c r="AJS15" s="6"/>
      <c r="AJT15" s="6"/>
      <c r="AJU15" s="6"/>
      <c r="AJV15" s="6"/>
      <c r="AJW15" s="6"/>
      <c r="AJX15" s="6"/>
      <c r="AJY15" s="6"/>
      <c r="AJZ15" s="6"/>
      <c r="AKA15" s="6"/>
      <c r="AKB15" s="6"/>
      <c r="AKC15" s="6"/>
      <c r="AKD15" s="6"/>
      <c r="AKE15" s="6"/>
      <c r="AKF15" s="6"/>
      <c r="AKG15" s="6"/>
      <c r="AKH15" s="6"/>
      <c r="AKI15" s="6"/>
      <c r="AKJ15" s="6"/>
      <c r="AKK15" s="6"/>
      <c r="AKL15" s="6"/>
      <c r="AKM15" s="6"/>
      <c r="AKN15" s="6"/>
      <c r="AKO15" s="6"/>
      <c r="AKP15" s="6"/>
      <c r="AKQ15" s="6"/>
      <c r="AKR15" s="6"/>
      <c r="AKS15" s="6"/>
      <c r="AKT15" s="6"/>
      <c r="AKU15" s="6"/>
      <c r="AKV15" s="6"/>
      <c r="AKW15" s="6"/>
      <c r="AKX15" s="6"/>
      <c r="AKY15" s="6"/>
      <c r="AKZ15" s="6"/>
      <c r="ALA15" s="6"/>
      <c r="ALB15" s="6"/>
      <c r="ALC15" s="6"/>
      <c r="ALD15" s="6"/>
      <c r="ALE15" s="6"/>
      <c r="ALF15" s="6"/>
      <c r="ALG15" s="6"/>
      <c r="ALH15" s="6"/>
      <c r="ALI15" s="6"/>
      <c r="ALJ15" s="6"/>
      <c r="ALK15" s="6"/>
      <c r="ALL15" s="6"/>
      <c r="ALM15" s="6"/>
      <c r="ALN15" s="6"/>
      <c r="ALO15" s="6"/>
      <c r="ALP15" s="6"/>
      <c r="ALQ15" s="6"/>
      <c r="ALR15" s="6"/>
      <c r="ALS15" s="6"/>
      <c r="ALT15" s="6"/>
      <c r="ALU15" s="6"/>
      <c r="ALV15" s="6"/>
      <c r="ALW15" s="6"/>
      <c r="ALX15" s="6"/>
      <c r="ALY15" s="6"/>
      <c r="ALZ15" s="6"/>
      <c r="AMA15" s="6"/>
      <c r="AMB15" s="6"/>
      <c r="AMC15" s="6"/>
      <c r="AMD15" s="6"/>
      <c r="AME15" s="6"/>
      <c r="AMF15" s="6"/>
      <c r="AMG15" s="6"/>
    </row>
    <row r="16" spans="1:1021" s="20" customFormat="1" ht="15.75" x14ac:dyDescent="0.25">
      <c r="A16" s="15"/>
      <c r="B16" s="19"/>
      <c r="C16" s="21"/>
      <c r="D16" s="22"/>
      <c r="E16" s="16"/>
      <c r="F16" s="23"/>
      <c r="G16" s="23"/>
      <c r="H16" s="23"/>
      <c r="I16" s="23"/>
      <c r="J16" s="23"/>
      <c r="K16" s="23"/>
      <c r="L16" s="25"/>
      <c r="M16" s="24"/>
      <c r="N16" s="146"/>
      <c r="O16" s="143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  <c r="IW16" s="15"/>
      <c r="IX16" s="15"/>
      <c r="IY16" s="15"/>
      <c r="IZ16" s="15"/>
      <c r="JA16" s="15"/>
      <c r="JB16" s="15"/>
      <c r="JC16" s="15"/>
      <c r="JD16" s="15"/>
      <c r="JE16" s="15"/>
      <c r="JF16" s="15"/>
      <c r="JG16" s="15"/>
      <c r="JH16" s="15"/>
      <c r="JI16" s="15"/>
      <c r="JJ16" s="15"/>
      <c r="JK16" s="15"/>
      <c r="JL16" s="15"/>
      <c r="JM16" s="15"/>
      <c r="JN16" s="15"/>
      <c r="JO16" s="15"/>
      <c r="JP16" s="15"/>
      <c r="JQ16" s="15"/>
      <c r="JR16" s="15"/>
      <c r="JS16" s="15"/>
      <c r="JT16" s="15"/>
      <c r="JU16" s="15"/>
      <c r="JV16" s="15"/>
      <c r="JW16" s="15"/>
      <c r="JX16" s="15"/>
      <c r="JY16" s="15"/>
      <c r="JZ16" s="15"/>
      <c r="KA16" s="15"/>
      <c r="KB16" s="15"/>
      <c r="KC16" s="15"/>
      <c r="KD16" s="15"/>
      <c r="KE16" s="15"/>
      <c r="KF16" s="15"/>
      <c r="KG16" s="15"/>
      <c r="KH16" s="15"/>
      <c r="KI16" s="15"/>
      <c r="KJ16" s="15"/>
      <c r="KK16" s="15"/>
      <c r="KL16" s="15"/>
      <c r="KM16" s="15"/>
      <c r="KN16" s="15"/>
      <c r="KO16" s="15"/>
      <c r="KP16" s="15"/>
      <c r="KQ16" s="15"/>
      <c r="KR16" s="15"/>
      <c r="KS16" s="15"/>
      <c r="KT16" s="15"/>
      <c r="KU16" s="15"/>
      <c r="KV16" s="15"/>
      <c r="KW16" s="15"/>
      <c r="KX16" s="15"/>
      <c r="KY16" s="15"/>
      <c r="KZ16" s="15"/>
      <c r="LA16" s="15"/>
      <c r="LB16" s="15"/>
      <c r="LC16" s="15"/>
      <c r="LD16" s="15"/>
      <c r="LE16" s="15"/>
      <c r="LF16" s="15"/>
      <c r="LG16" s="15"/>
      <c r="LH16" s="15"/>
      <c r="LI16" s="15"/>
      <c r="LJ16" s="15"/>
      <c r="LK16" s="15"/>
      <c r="LL16" s="15"/>
      <c r="LM16" s="15"/>
      <c r="LN16" s="15"/>
      <c r="LO16" s="15"/>
      <c r="LP16" s="15"/>
      <c r="LQ16" s="15"/>
      <c r="LR16" s="15"/>
      <c r="LS16" s="15"/>
      <c r="LT16" s="15"/>
      <c r="LU16" s="15"/>
      <c r="LV16" s="15"/>
      <c r="LW16" s="15"/>
      <c r="LX16" s="15"/>
      <c r="LY16" s="15"/>
      <c r="LZ16" s="15"/>
      <c r="MA16" s="15"/>
      <c r="MB16" s="15"/>
      <c r="MC16" s="15"/>
      <c r="MD16" s="15"/>
      <c r="ME16" s="15"/>
      <c r="MF16" s="15"/>
      <c r="MG16" s="15"/>
      <c r="MH16" s="15"/>
      <c r="MI16" s="15"/>
      <c r="MJ16" s="15"/>
      <c r="MK16" s="15"/>
      <c r="ML16" s="15"/>
      <c r="MM16" s="15"/>
      <c r="MN16" s="15"/>
      <c r="MO16" s="15"/>
      <c r="MP16" s="15"/>
      <c r="MQ16" s="15"/>
      <c r="MR16" s="15"/>
      <c r="MS16" s="15"/>
      <c r="MT16" s="15"/>
      <c r="MU16" s="15"/>
      <c r="MV16" s="15"/>
      <c r="MW16" s="15"/>
      <c r="MX16" s="15"/>
      <c r="MY16" s="15"/>
      <c r="MZ16" s="15"/>
      <c r="NA16" s="15"/>
      <c r="NB16" s="15"/>
      <c r="NC16" s="15"/>
      <c r="ND16" s="15"/>
      <c r="NE16" s="15"/>
      <c r="NF16" s="15"/>
      <c r="NG16" s="15"/>
      <c r="NH16" s="15"/>
      <c r="NI16" s="15"/>
      <c r="NJ16" s="15"/>
      <c r="NK16" s="15"/>
      <c r="NL16" s="15"/>
      <c r="NM16" s="15"/>
      <c r="NN16" s="15"/>
      <c r="NO16" s="15"/>
      <c r="NP16" s="15"/>
      <c r="NQ16" s="15"/>
      <c r="NR16" s="15"/>
      <c r="NS16" s="15"/>
      <c r="NT16" s="15"/>
      <c r="NU16" s="15"/>
      <c r="NV16" s="15"/>
      <c r="NW16" s="15"/>
      <c r="NX16" s="15"/>
      <c r="NY16" s="15"/>
      <c r="NZ16" s="15"/>
      <c r="OA16" s="15"/>
      <c r="OB16" s="15"/>
      <c r="OC16" s="15"/>
      <c r="OD16" s="15"/>
      <c r="OE16" s="15"/>
      <c r="OF16" s="15"/>
      <c r="OG16" s="15"/>
      <c r="OH16" s="15"/>
      <c r="OI16" s="15"/>
      <c r="OJ16" s="15"/>
      <c r="OK16" s="15"/>
      <c r="OL16" s="15"/>
      <c r="OM16" s="15"/>
      <c r="ON16" s="15"/>
      <c r="OO16" s="15"/>
      <c r="OP16" s="15"/>
      <c r="OQ16" s="15"/>
      <c r="OR16" s="15"/>
      <c r="OS16" s="15"/>
      <c r="OT16" s="15"/>
      <c r="OU16" s="15"/>
      <c r="OV16" s="15"/>
      <c r="OW16" s="15"/>
      <c r="OX16" s="15"/>
      <c r="OY16" s="15"/>
      <c r="OZ16" s="15"/>
      <c r="PA16" s="15"/>
      <c r="PB16" s="15"/>
      <c r="PC16" s="15"/>
      <c r="PD16" s="15"/>
      <c r="PE16" s="15"/>
      <c r="PF16" s="15"/>
      <c r="PG16" s="15"/>
      <c r="PH16" s="15"/>
      <c r="PI16" s="15"/>
      <c r="PJ16" s="15"/>
      <c r="PK16" s="15"/>
      <c r="PL16" s="15"/>
      <c r="PM16" s="15"/>
      <c r="PN16" s="15"/>
      <c r="PO16" s="15"/>
      <c r="PP16" s="15"/>
      <c r="PQ16" s="15"/>
      <c r="PR16" s="15"/>
      <c r="PS16" s="15"/>
      <c r="PT16" s="15"/>
      <c r="PU16" s="15"/>
      <c r="PV16" s="15"/>
      <c r="PW16" s="15"/>
      <c r="PX16" s="15"/>
      <c r="PY16" s="15"/>
      <c r="PZ16" s="15"/>
      <c r="QA16" s="15"/>
      <c r="QB16" s="15"/>
      <c r="QC16" s="15"/>
      <c r="QD16" s="15"/>
      <c r="QE16" s="15"/>
      <c r="QF16" s="15"/>
      <c r="QG16" s="15"/>
      <c r="QH16" s="15"/>
      <c r="QI16" s="15"/>
      <c r="QJ16" s="15"/>
      <c r="QK16" s="15"/>
      <c r="QL16" s="15"/>
      <c r="QM16" s="15"/>
      <c r="QN16" s="15"/>
      <c r="QO16" s="15"/>
      <c r="QP16" s="15"/>
      <c r="QQ16" s="15"/>
      <c r="QR16" s="15"/>
      <c r="QS16" s="15"/>
      <c r="QT16" s="15"/>
      <c r="QU16" s="15"/>
      <c r="QV16" s="15"/>
      <c r="QW16" s="15"/>
      <c r="QX16" s="15"/>
      <c r="QY16" s="15"/>
      <c r="QZ16" s="15"/>
      <c r="RA16" s="15"/>
      <c r="RB16" s="15"/>
      <c r="RC16" s="15"/>
      <c r="RD16" s="15"/>
      <c r="RE16" s="15"/>
      <c r="RF16" s="15"/>
      <c r="RG16" s="15"/>
      <c r="RH16" s="15"/>
      <c r="RI16" s="15"/>
      <c r="RJ16" s="15"/>
      <c r="RK16" s="15"/>
      <c r="RL16" s="15"/>
      <c r="RM16" s="15"/>
      <c r="RN16" s="15"/>
      <c r="RO16" s="15"/>
      <c r="RP16" s="15"/>
      <c r="RQ16" s="15"/>
      <c r="RR16" s="15"/>
      <c r="RS16" s="15"/>
      <c r="RT16" s="15"/>
      <c r="RU16" s="15"/>
      <c r="RV16" s="15"/>
      <c r="RW16" s="15"/>
      <c r="RX16" s="15"/>
      <c r="RY16" s="15"/>
      <c r="RZ16" s="15"/>
      <c r="SA16" s="15"/>
      <c r="SB16" s="15"/>
      <c r="SC16" s="15"/>
      <c r="SD16" s="15"/>
      <c r="SE16" s="15"/>
      <c r="SF16" s="15"/>
      <c r="SG16" s="15"/>
      <c r="SH16" s="15"/>
      <c r="SI16" s="15"/>
      <c r="SJ16" s="15"/>
      <c r="SK16" s="15"/>
      <c r="SL16" s="15"/>
      <c r="SM16" s="15"/>
      <c r="SN16" s="15"/>
      <c r="SO16" s="15"/>
      <c r="SP16" s="15"/>
      <c r="SQ16" s="15"/>
      <c r="SR16" s="15"/>
      <c r="SS16" s="15"/>
      <c r="ST16" s="15"/>
      <c r="SU16" s="15"/>
      <c r="SV16" s="15"/>
      <c r="SW16" s="15"/>
      <c r="SX16" s="15"/>
      <c r="SY16" s="15"/>
      <c r="SZ16" s="15"/>
      <c r="TA16" s="15"/>
      <c r="TB16" s="15"/>
      <c r="TC16" s="15"/>
      <c r="TD16" s="15"/>
      <c r="TE16" s="15"/>
      <c r="TF16" s="15"/>
      <c r="TG16" s="15"/>
      <c r="TH16" s="15"/>
      <c r="TI16" s="15"/>
      <c r="TJ16" s="15"/>
      <c r="TK16" s="15"/>
      <c r="TL16" s="15"/>
      <c r="TM16" s="15"/>
      <c r="TN16" s="15"/>
      <c r="TO16" s="15"/>
      <c r="TP16" s="15"/>
      <c r="TQ16" s="15"/>
      <c r="TR16" s="15"/>
      <c r="TS16" s="15"/>
      <c r="TT16" s="15"/>
      <c r="TU16" s="15"/>
      <c r="TV16" s="15"/>
      <c r="TW16" s="15"/>
      <c r="TX16" s="15"/>
      <c r="TY16" s="15"/>
      <c r="TZ16" s="15"/>
      <c r="UA16" s="15"/>
      <c r="UB16" s="15"/>
      <c r="UC16" s="15"/>
      <c r="UD16" s="15"/>
      <c r="UE16" s="15"/>
      <c r="UF16" s="15"/>
      <c r="UG16" s="15"/>
      <c r="UH16" s="15"/>
      <c r="UI16" s="15"/>
      <c r="UJ16" s="15"/>
      <c r="UK16" s="15"/>
      <c r="UL16" s="15"/>
      <c r="UM16" s="15"/>
      <c r="UN16" s="15"/>
      <c r="UO16" s="15"/>
      <c r="UP16" s="15"/>
      <c r="UQ16" s="15"/>
      <c r="UR16" s="15"/>
      <c r="US16" s="15"/>
      <c r="UT16" s="15"/>
      <c r="UU16" s="15"/>
      <c r="UV16" s="15"/>
      <c r="UW16" s="15"/>
      <c r="UX16" s="15"/>
      <c r="UY16" s="15"/>
      <c r="UZ16" s="15"/>
      <c r="VA16" s="15"/>
      <c r="VB16" s="15"/>
      <c r="VC16" s="15"/>
      <c r="VD16" s="15"/>
      <c r="VE16" s="15"/>
      <c r="VF16" s="15"/>
      <c r="VG16" s="15"/>
      <c r="VH16" s="15"/>
      <c r="VI16" s="15"/>
      <c r="VJ16" s="15"/>
      <c r="VK16" s="15"/>
      <c r="VL16" s="15"/>
      <c r="VM16" s="15"/>
      <c r="VN16" s="15"/>
      <c r="VO16" s="15"/>
      <c r="VP16" s="15"/>
      <c r="VQ16" s="15"/>
      <c r="VR16" s="15"/>
      <c r="VS16" s="15"/>
      <c r="VT16" s="15"/>
      <c r="VU16" s="15"/>
      <c r="VV16" s="15"/>
      <c r="VW16" s="15"/>
      <c r="VX16" s="15"/>
      <c r="VY16" s="15"/>
      <c r="VZ16" s="15"/>
      <c r="WA16" s="15"/>
      <c r="WB16" s="15"/>
      <c r="WC16" s="15"/>
      <c r="WD16" s="15"/>
      <c r="WE16" s="15"/>
      <c r="WF16" s="15"/>
      <c r="WG16" s="15"/>
      <c r="WH16" s="15"/>
      <c r="WI16" s="15"/>
      <c r="WJ16" s="15"/>
      <c r="WK16" s="15"/>
      <c r="WL16" s="15"/>
      <c r="WM16" s="15"/>
      <c r="WN16" s="15"/>
      <c r="WO16" s="15"/>
      <c r="WP16" s="15"/>
      <c r="WQ16" s="15"/>
      <c r="WR16" s="15"/>
      <c r="WS16" s="15"/>
      <c r="WT16" s="15"/>
      <c r="WU16" s="15"/>
      <c r="WV16" s="15"/>
      <c r="WW16" s="15"/>
      <c r="WX16" s="15"/>
      <c r="WY16" s="15"/>
      <c r="WZ16" s="15"/>
      <c r="XA16" s="15"/>
      <c r="XB16" s="15"/>
      <c r="XC16" s="15"/>
      <c r="XD16" s="15"/>
      <c r="XE16" s="15"/>
      <c r="XF16" s="15"/>
      <c r="XG16" s="15"/>
      <c r="XH16" s="15"/>
      <c r="XI16" s="15"/>
      <c r="XJ16" s="15"/>
      <c r="XK16" s="15"/>
      <c r="XL16" s="15"/>
      <c r="XM16" s="15"/>
      <c r="XN16" s="15"/>
      <c r="XO16" s="15"/>
      <c r="XP16" s="15"/>
      <c r="XQ16" s="15"/>
      <c r="XR16" s="15"/>
      <c r="XS16" s="15"/>
      <c r="XT16" s="15"/>
      <c r="XU16" s="15"/>
      <c r="XV16" s="15"/>
      <c r="XW16" s="15"/>
      <c r="XX16" s="15"/>
      <c r="XY16" s="15"/>
      <c r="XZ16" s="15"/>
      <c r="YA16" s="15"/>
      <c r="YB16" s="15"/>
      <c r="YC16" s="15"/>
      <c r="YD16" s="15"/>
      <c r="YE16" s="15"/>
      <c r="YF16" s="15"/>
      <c r="YG16" s="15"/>
      <c r="YH16" s="15"/>
      <c r="YI16" s="15"/>
      <c r="YJ16" s="15"/>
      <c r="YK16" s="15"/>
      <c r="YL16" s="15"/>
      <c r="YM16" s="15"/>
      <c r="YN16" s="15"/>
      <c r="YO16" s="15"/>
      <c r="YP16" s="15"/>
      <c r="YQ16" s="15"/>
      <c r="YR16" s="15"/>
      <c r="YS16" s="15"/>
      <c r="YT16" s="15"/>
      <c r="YU16" s="15"/>
      <c r="YV16" s="15"/>
      <c r="YW16" s="15"/>
      <c r="YX16" s="15"/>
      <c r="YY16" s="15"/>
      <c r="YZ16" s="15"/>
      <c r="ZA16" s="15"/>
      <c r="ZB16" s="15"/>
      <c r="ZC16" s="15"/>
      <c r="ZD16" s="15"/>
      <c r="ZE16" s="15"/>
      <c r="ZF16" s="15"/>
      <c r="ZG16" s="15"/>
      <c r="ZH16" s="15"/>
      <c r="ZI16" s="15"/>
      <c r="ZJ16" s="15"/>
      <c r="ZK16" s="15"/>
      <c r="ZL16" s="15"/>
      <c r="ZM16" s="15"/>
      <c r="ZN16" s="15"/>
      <c r="ZO16" s="15"/>
      <c r="ZP16" s="15"/>
      <c r="ZQ16" s="15"/>
      <c r="ZR16" s="15"/>
      <c r="ZS16" s="15"/>
      <c r="ZT16" s="15"/>
      <c r="ZU16" s="15"/>
      <c r="ZV16" s="15"/>
      <c r="ZW16" s="15"/>
      <c r="ZX16" s="15"/>
      <c r="ZY16" s="15"/>
      <c r="ZZ16" s="15"/>
      <c r="AAA16" s="15"/>
      <c r="AAB16" s="15"/>
      <c r="AAC16" s="15"/>
      <c r="AAD16" s="15"/>
      <c r="AAE16" s="15"/>
      <c r="AAF16" s="15"/>
      <c r="AAG16" s="15"/>
      <c r="AAH16" s="15"/>
      <c r="AAI16" s="15"/>
      <c r="AAJ16" s="15"/>
      <c r="AAK16" s="15"/>
      <c r="AAL16" s="15"/>
      <c r="AAM16" s="15"/>
      <c r="AAN16" s="15"/>
      <c r="AAO16" s="15"/>
      <c r="AAP16" s="15"/>
      <c r="AAQ16" s="15"/>
      <c r="AAR16" s="15"/>
      <c r="AAS16" s="15"/>
      <c r="AAT16" s="15"/>
      <c r="AAU16" s="15"/>
      <c r="AAV16" s="15"/>
      <c r="AAW16" s="15"/>
      <c r="AAX16" s="15"/>
      <c r="AAY16" s="15"/>
      <c r="AAZ16" s="15"/>
      <c r="ABA16" s="15"/>
      <c r="ABB16" s="15"/>
      <c r="ABC16" s="15"/>
      <c r="ABD16" s="15"/>
      <c r="ABE16" s="15"/>
      <c r="ABF16" s="15"/>
      <c r="ABG16" s="15"/>
      <c r="ABH16" s="15"/>
      <c r="ABI16" s="15"/>
      <c r="ABJ16" s="15"/>
      <c r="ABK16" s="15"/>
      <c r="ABL16" s="15"/>
      <c r="ABM16" s="15"/>
      <c r="ABN16" s="15"/>
      <c r="ABO16" s="15"/>
      <c r="ABP16" s="15"/>
      <c r="ABQ16" s="15"/>
      <c r="ABR16" s="15"/>
      <c r="ABS16" s="15"/>
      <c r="ABT16" s="15"/>
      <c r="ABU16" s="15"/>
      <c r="ABV16" s="15"/>
      <c r="ABW16" s="15"/>
      <c r="ABX16" s="15"/>
      <c r="ABY16" s="15"/>
      <c r="ABZ16" s="15"/>
      <c r="ACA16" s="15"/>
      <c r="ACB16" s="15"/>
      <c r="ACC16" s="15"/>
      <c r="ACD16" s="15"/>
      <c r="ACE16" s="15"/>
      <c r="ACF16" s="15"/>
      <c r="ACG16" s="15"/>
      <c r="ACH16" s="15"/>
      <c r="ACI16" s="15"/>
      <c r="ACJ16" s="15"/>
      <c r="ACK16" s="15"/>
      <c r="ACL16" s="15"/>
      <c r="ACM16" s="15"/>
      <c r="ACN16" s="15"/>
      <c r="ACO16" s="15"/>
      <c r="ACP16" s="15"/>
      <c r="ACQ16" s="15"/>
      <c r="ACR16" s="15"/>
      <c r="ACS16" s="15"/>
      <c r="ACT16" s="15"/>
      <c r="ACU16" s="15"/>
      <c r="ACV16" s="15"/>
      <c r="ACW16" s="15"/>
      <c r="ACX16" s="15"/>
      <c r="ACY16" s="15"/>
      <c r="ACZ16" s="15"/>
      <c r="ADA16" s="15"/>
      <c r="ADB16" s="15"/>
      <c r="ADC16" s="15"/>
      <c r="ADD16" s="15"/>
      <c r="ADE16" s="15"/>
      <c r="ADF16" s="15"/>
      <c r="ADG16" s="15"/>
      <c r="ADH16" s="15"/>
      <c r="ADI16" s="15"/>
      <c r="ADJ16" s="15"/>
      <c r="ADK16" s="15"/>
      <c r="ADL16" s="15"/>
      <c r="ADM16" s="15"/>
      <c r="ADN16" s="15"/>
      <c r="ADO16" s="15"/>
      <c r="ADP16" s="15"/>
      <c r="ADQ16" s="15"/>
      <c r="ADR16" s="15"/>
      <c r="ADS16" s="15"/>
      <c r="ADT16" s="15"/>
      <c r="ADU16" s="15"/>
      <c r="ADV16" s="15"/>
      <c r="ADW16" s="15"/>
      <c r="ADX16" s="15"/>
      <c r="ADY16" s="15"/>
      <c r="ADZ16" s="15"/>
      <c r="AEA16" s="15"/>
      <c r="AEB16" s="15"/>
      <c r="AEC16" s="15"/>
      <c r="AED16" s="15"/>
      <c r="AEE16" s="15"/>
      <c r="AEF16" s="15"/>
      <c r="AEG16" s="15"/>
      <c r="AEH16" s="15"/>
      <c r="AEI16" s="15"/>
      <c r="AEJ16" s="15"/>
      <c r="AEK16" s="15"/>
      <c r="AEL16" s="15"/>
      <c r="AEM16" s="15"/>
      <c r="AEN16" s="15"/>
      <c r="AEO16" s="15"/>
      <c r="AEP16" s="15"/>
      <c r="AEQ16" s="15"/>
      <c r="AER16" s="15"/>
      <c r="AES16" s="15"/>
      <c r="AET16" s="15"/>
      <c r="AEU16" s="15"/>
      <c r="AEV16" s="15"/>
      <c r="AEW16" s="15"/>
      <c r="AEX16" s="15"/>
      <c r="AEY16" s="15"/>
      <c r="AEZ16" s="15"/>
      <c r="AFA16" s="15"/>
      <c r="AFB16" s="15"/>
      <c r="AFC16" s="15"/>
      <c r="AFD16" s="15"/>
      <c r="AFE16" s="15"/>
      <c r="AFF16" s="15"/>
      <c r="AFG16" s="15"/>
      <c r="AFH16" s="15"/>
      <c r="AFI16" s="15"/>
      <c r="AFJ16" s="15"/>
      <c r="AFK16" s="15"/>
      <c r="AFL16" s="15"/>
      <c r="AFM16" s="15"/>
      <c r="AFN16" s="15"/>
      <c r="AFO16" s="15"/>
      <c r="AFP16" s="15"/>
      <c r="AFQ16" s="15"/>
      <c r="AFR16" s="15"/>
      <c r="AFS16" s="15"/>
      <c r="AFT16" s="15"/>
      <c r="AFU16" s="15"/>
      <c r="AFV16" s="15"/>
      <c r="AFW16" s="15"/>
      <c r="AFX16" s="15"/>
      <c r="AFY16" s="15"/>
      <c r="AFZ16" s="15"/>
      <c r="AGA16" s="15"/>
      <c r="AGB16" s="15"/>
      <c r="AGC16" s="15"/>
      <c r="AGD16" s="15"/>
      <c r="AGE16" s="15"/>
      <c r="AGF16" s="15"/>
      <c r="AGG16" s="15"/>
      <c r="AGH16" s="15"/>
      <c r="AGI16" s="15"/>
      <c r="AGJ16" s="15"/>
      <c r="AGK16" s="15"/>
      <c r="AGL16" s="15"/>
      <c r="AGM16" s="15"/>
      <c r="AGN16" s="15"/>
      <c r="AGO16" s="15"/>
      <c r="AGP16" s="15"/>
      <c r="AGQ16" s="15"/>
      <c r="AGR16" s="15"/>
      <c r="AGS16" s="15"/>
      <c r="AGT16" s="15"/>
      <c r="AGU16" s="15"/>
      <c r="AGV16" s="15"/>
      <c r="AGW16" s="15"/>
      <c r="AGX16" s="15"/>
      <c r="AGY16" s="15"/>
      <c r="AGZ16" s="15"/>
      <c r="AHA16" s="15"/>
      <c r="AHB16" s="15"/>
      <c r="AHC16" s="15"/>
      <c r="AHD16" s="15"/>
      <c r="AHE16" s="15"/>
      <c r="AHF16" s="15"/>
      <c r="AHG16" s="15"/>
      <c r="AHH16" s="15"/>
      <c r="AHI16" s="15"/>
      <c r="AHJ16" s="15"/>
      <c r="AHK16" s="15"/>
      <c r="AHL16" s="15"/>
      <c r="AHM16" s="15"/>
      <c r="AHN16" s="15"/>
      <c r="AHO16" s="15"/>
      <c r="AHP16" s="15"/>
      <c r="AHQ16" s="15"/>
      <c r="AHR16" s="15"/>
      <c r="AHS16" s="15"/>
      <c r="AHT16" s="15"/>
      <c r="AHU16" s="15"/>
      <c r="AHV16" s="15"/>
      <c r="AHW16" s="15"/>
      <c r="AHX16" s="15"/>
      <c r="AHY16" s="15"/>
      <c r="AHZ16" s="15"/>
      <c r="AIA16" s="15"/>
      <c r="AIB16" s="15"/>
      <c r="AIC16" s="15"/>
      <c r="AID16" s="15"/>
      <c r="AIE16" s="15"/>
      <c r="AIF16" s="15"/>
      <c r="AIG16" s="15"/>
      <c r="AIH16" s="15"/>
      <c r="AII16" s="15"/>
      <c r="AIJ16" s="15"/>
      <c r="AIK16" s="15"/>
      <c r="AIL16" s="15"/>
      <c r="AIM16" s="15"/>
      <c r="AIN16" s="15"/>
      <c r="AIO16" s="15"/>
      <c r="AIP16" s="15"/>
      <c r="AIQ16" s="15"/>
      <c r="AIR16" s="15"/>
      <c r="AIS16" s="15"/>
      <c r="AIT16" s="15"/>
      <c r="AIU16" s="15"/>
      <c r="AIV16" s="15"/>
      <c r="AIW16" s="15"/>
      <c r="AIX16" s="15"/>
      <c r="AIY16" s="15"/>
      <c r="AIZ16" s="15"/>
      <c r="AJA16" s="15"/>
      <c r="AJB16" s="15"/>
      <c r="AJC16" s="15"/>
      <c r="AJD16" s="15"/>
      <c r="AJE16" s="15"/>
      <c r="AJF16" s="15"/>
      <c r="AJG16" s="15"/>
      <c r="AJH16" s="15"/>
      <c r="AJI16" s="15"/>
      <c r="AJJ16" s="15"/>
      <c r="AJK16" s="15"/>
      <c r="AJL16" s="15"/>
      <c r="AJM16" s="15"/>
      <c r="AJN16" s="15"/>
      <c r="AJO16" s="15"/>
      <c r="AJP16" s="15"/>
      <c r="AJQ16" s="15"/>
      <c r="AJR16" s="15"/>
      <c r="AJS16" s="15"/>
      <c r="AJT16" s="15"/>
      <c r="AJU16" s="15"/>
      <c r="AJV16" s="15"/>
      <c r="AJW16" s="15"/>
      <c r="AJX16" s="15"/>
      <c r="AJY16" s="15"/>
      <c r="AJZ16" s="15"/>
      <c r="AKA16" s="15"/>
      <c r="AKB16" s="15"/>
      <c r="AKC16" s="15"/>
      <c r="AKD16" s="15"/>
      <c r="AKE16" s="15"/>
      <c r="AKF16" s="15"/>
      <c r="AKG16" s="15"/>
      <c r="AKH16" s="15"/>
      <c r="AKI16" s="15"/>
      <c r="AKJ16" s="15"/>
      <c r="AKK16" s="15"/>
      <c r="AKL16" s="15"/>
      <c r="AKM16" s="15"/>
      <c r="AKN16" s="15"/>
      <c r="AKO16" s="15"/>
      <c r="AKP16" s="15"/>
      <c r="AKQ16" s="15"/>
      <c r="AKR16" s="15"/>
      <c r="AKS16" s="15"/>
      <c r="AKT16" s="15"/>
      <c r="AKU16" s="15"/>
      <c r="AKV16" s="15"/>
      <c r="AKW16" s="15"/>
      <c r="AKX16" s="15"/>
      <c r="AKY16" s="15"/>
      <c r="AKZ16" s="15"/>
      <c r="ALA16" s="15"/>
      <c r="ALB16" s="15"/>
      <c r="ALC16" s="15"/>
      <c r="ALD16" s="15"/>
      <c r="ALE16" s="15"/>
      <c r="ALF16" s="15"/>
      <c r="ALG16" s="15"/>
      <c r="ALH16" s="15"/>
      <c r="ALI16" s="15"/>
      <c r="ALJ16" s="15"/>
      <c r="ALK16" s="15"/>
      <c r="ALL16" s="15"/>
      <c r="ALM16" s="15"/>
      <c r="ALN16" s="15"/>
      <c r="ALO16" s="15"/>
      <c r="ALP16" s="15"/>
      <c r="ALQ16" s="15"/>
      <c r="ALR16" s="15"/>
      <c r="ALS16" s="15"/>
      <c r="ALT16" s="15"/>
      <c r="ALU16" s="15"/>
      <c r="ALV16" s="15"/>
      <c r="ALW16" s="15"/>
      <c r="ALX16" s="15"/>
      <c r="ALY16" s="15"/>
      <c r="ALZ16" s="15"/>
      <c r="AMA16" s="15"/>
      <c r="AMB16" s="15"/>
      <c r="AMC16" s="15"/>
      <c r="AMD16" s="15"/>
      <c r="AME16" s="15"/>
      <c r="AMF16" s="15"/>
      <c r="AMG16" s="15"/>
    </row>
    <row r="17" spans="1:1021" ht="15" customHeight="1" x14ac:dyDescent="0.25">
      <c r="A17" s="147" t="s">
        <v>17</v>
      </c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  <c r="OT17" s="6"/>
      <c r="OU17" s="6"/>
      <c r="OV17" s="6"/>
      <c r="OW17" s="6"/>
      <c r="OX17" s="6"/>
      <c r="OY17" s="6"/>
      <c r="OZ17" s="6"/>
      <c r="PA17" s="6"/>
      <c r="PB17" s="6"/>
      <c r="PC17" s="6"/>
      <c r="PD17" s="6"/>
      <c r="PE17" s="6"/>
      <c r="PF17" s="6"/>
      <c r="PG17" s="6"/>
      <c r="PH17" s="6"/>
      <c r="PI17" s="6"/>
      <c r="PJ17" s="6"/>
      <c r="PK17" s="6"/>
      <c r="PL17" s="6"/>
      <c r="PM17" s="6"/>
      <c r="PN17" s="6"/>
      <c r="PO17" s="6"/>
      <c r="PP17" s="6"/>
      <c r="PQ17" s="6"/>
      <c r="PR17" s="6"/>
      <c r="PS17" s="6"/>
      <c r="PT17" s="6"/>
      <c r="PU17" s="6"/>
      <c r="PV17" s="6"/>
      <c r="PW17" s="6"/>
      <c r="PX17" s="6"/>
      <c r="PY17" s="6"/>
      <c r="PZ17" s="6"/>
      <c r="QA17" s="6"/>
      <c r="QB17" s="6"/>
      <c r="QC17" s="6"/>
      <c r="QD17" s="6"/>
      <c r="QE17" s="6"/>
      <c r="QF17" s="6"/>
      <c r="QG17" s="6"/>
      <c r="QH17" s="6"/>
      <c r="QI17" s="6"/>
      <c r="QJ17" s="6"/>
      <c r="QK17" s="6"/>
      <c r="QL17" s="6"/>
      <c r="QM17" s="6"/>
      <c r="QN17" s="6"/>
      <c r="QO17" s="6"/>
      <c r="QP17" s="6"/>
      <c r="QQ17" s="6"/>
      <c r="QR17" s="6"/>
      <c r="QS17" s="6"/>
      <c r="QT17" s="6"/>
      <c r="QU17" s="6"/>
      <c r="QV17" s="6"/>
      <c r="QW17" s="6"/>
      <c r="QX17" s="6"/>
      <c r="QY17" s="6"/>
      <c r="QZ17" s="6"/>
      <c r="RA17" s="6"/>
      <c r="RB17" s="6"/>
      <c r="RC17" s="6"/>
      <c r="RD17" s="6"/>
      <c r="RE17" s="6"/>
      <c r="RF17" s="6"/>
      <c r="RG17" s="6"/>
      <c r="RH17" s="6"/>
      <c r="RI17" s="6"/>
      <c r="RJ17" s="6"/>
      <c r="RK17" s="6"/>
      <c r="RL17" s="6"/>
      <c r="RM17" s="6"/>
      <c r="RN17" s="6"/>
      <c r="RO17" s="6"/>
      <c r="RP17" s="6"/>
      <c r="RQ17" s="6"/>
      <c r="RR17" s="6"/>
      <c r="RS17" s="6"/>
      <c r="RT17" s="6"/>
      <c r="RU17" s="6"/>
      <c r="RV17" s="6"/>
      <c r="RW17" s="6"/>
      <c r="RX17" s="6"/>
      <c r="RY17" s="6"/>
      <c r="RZ17" s="6"/>
      <c r="SA17" s="6"/>
      <c r="SB17" s="6"/>
      <c r="SC17" s="6"/>
      <c r="SD17" s="6"/>
      <c r="SE17" s="6"/>
      <c r="SF17" s="6"/>
      <c r="SG17" s="6"/>
      <c r="SH17" s="6"/>
      <c r="SI17" s="6"/>
      <c r="SJ17" s="6"/>
      <c r="SK17" s="6"/>
      <c r="SL17" s="6"/>
      <c r="SM17" s="6"/>
      <c r="SN17" s="6"/>
      <c r="SO17" s="6"/>
      <c r="SP17" s="6"/>
      <c r="SQ17" s="6"/>
      <c r="SR17" s="6"/>
      <c r="SS17" s="6"/>
      <c r="ST17" s="6"/>
      <c r="SU17" s="6"/>
      <c r="SV17" s="6"/>
      <c r="SW17" s="6"/>
      <c r="SX17" s="6"/>
      <c r="SY17" s="6"/>
      <c r="SZ17" s="6"/>
      <c r="TA17" s="6"/>
      <c r="TB17" s="6"/>
      <c r="TC17" s="6"/>
      <c r="TD17" s="6"/>
      <c r="TE17" s="6"/>
      <c r="TF17" s="6"/>
      <c r="TG17" s="6"/>
      <c r="TH17" s="6"/>
      <c r="TI17" s="6"/>
      <c r="TJ17" s="6"/>
      <c r="TK17" s="6"/>
      <c r="TL17" s="6"/>
      <c r="TM17" s="6"/>
      <c r="TN17" s="6"/>
      <c r="TO17" s="6"/>
      <c r="TP17" s="6"/>
      <c r="TQ17" s="6"/>
      <c r="TR17" s="6"/>
      <c r="TS17" s="6"/>
      <c r="TT17" s="6"/>
      <c r="TU17" s="6"/>
      <c r="TV17" s="6"/>
      <c r="TW17" s="6"/>
      <c r="TX17" s="6"/>
      <c r="TY17" s="6"/>
      <c r="TZ17" s="6"/>
      <c r="UA17" s="6"/>
      <c r="UB17" s="6"/>
      <c r="UC17" s="6"/>
      <c r="UD17" s="6"/>
      <c r="UE17" s="6"/>
      <c r="UF17" s="6"/>
      <c r="UG17" s="6"/>
      <c r="UH17" s="6"/>
      <c r="UI17" s="6"/>
      <c r="UJ17" s="6"/>
      <c r="UK17" s="6"/>
      <c r="UL17" s="6"/>
      <c r="UM17" s="6"/>
      <c r="UN17" s="6"/>
      <c r="UO17" s="6"/>
      <c r="UP17" s="6"/>
      <c r="UQ17" s="6"/>
      <c r="UR17" s="6"/>
      <c r="US17" s="6"/>
      <c r="UT17" s="6"/>
      <c r="UU17" s="6"/>
      <c r="UV17" s="6"/>
      <c r="UW17" s="6"/>
      <c r="UX17" s="6"/>
      <c r="UY17" s="6"/>
      <c r="UZ17" s="6"/>
      <c r="VA17" s="6"/>
      <c r="VB17" s="6"/>
      <c r="VC17" s="6"/>
      <c r="VD17" s="6"/>
      <c r="VE17" s="6"/>
      <c r="VF17" s="6"/>
      <c r="VG17" s="6"/>
      <c r="VH17" s="6"/>
      <c r="VI17" s="6"/>
      <c r="VJ17" s="6"/>
      <c r="VK17" s="6"/>
      <c r="VL17" s="6"/>
      <c r="VM17" s="6"/>
      <c r="VN17" s="6"/>
      <c r="VO17" s="6"/>
      <c r="VP17" s="6"/>
      <c r="VQ17" s="6"/>
      <c r="VR17" s="6"/>
      <c r="VS17" s="6"/>
      <c r="VT17" s="6"/>
      <c r="VU17" s="6"/>
      <c r="VV17" s="6"/>
      <c r="VW17" s="6"/>
      <c r="VX17" s="6"/>
      <c r="VY17" s="6"/>
      <c r="VZ17" s="6"/>
      <c r="WA17" s="6"/>
      <c r="WB17" s="6"/>
      <c r="WC17" s="6"/>
      <c r="WD17" s="6"/>
      <c r="WE17" s="6"/>
      <c r="WF17" s="6"/>
      <c r="WG17" s="6"/>
      <c r="WH17" s="6"/>
      <c r="WI17" s="6"/>
      <c r="WJ17" s="6"/>
      <c r="WK17" s="6"/>
      <c r="WL17" s="6"/>
      <c r="WM17" s="6"/>
      <c r="WN17" s="6"/>
      <c r="WO17" s="6"/>
      <c r="WP17" s="6"/>
      <c r="WQ17" s="6"/>
      <c r="WR17" s="6"/>
      <c r="WS17" s="6"/>
      <c r="WT17" s="6"/>
      <c r="WU17" s="6"/>
      <c r="WV17" s="6"/>
      <c r="WW17" s="6"/>
      <c r="WX17" s="6"/>
      <c r="WY17" s="6"/>
      <c r="WZ17" s="6"/>
      <c r="XA17" s="6"/>
      <c r="XB17" s="6"/>
      <c r="XC17" s="6"/>
      <c r="XD17" s="6"/>
      <c r="XE17" s="6"/>
      <c r="XF17" s="6"/>
      <c r="XG17" s="6"/>
      <c r="XH17" s="6"/>
      <c r="XI17" s="6"/>
      <c r="XJ17" s="6"/>
      <c r="XK17" s="6"/>
      <c r="XL17" s="6"/>
      <c r="XM17" s="6"/>
      <c r="XN17" s="6"/>
      <c r="XO17" s="6"/>
      <c r="XP17" s="6"/>
      <c r="XQ17" s="6"/>
      <c r="XR17" s="6"/>
      <c r="XS17" s="6"/>
      <c r="XT17" s="6"/>
      <c r="XU17" s="6"/>
      <c r="XV17" s="6"/>
      <c r="XW17" s="6"/>
      <c r="XX17" s="6"/>
      <c r="XY17" s="6"/>
      <c r="XZ17" s="6"/>
      <c r="YA17" s="6"/>
      <c r="YB17" s="6"/>
      <c r="YC17" s="6"/>
      <c r="YD17" s="6"/>
      <c r="YE17" s="6"/>
      <c r="YF17" s="6"/>
      <c r="YG17" s="6"/>
      <c r="YH17" s="6"/>
      <c r="YI17" s="6"/>
      <c r="YJ17" s="6"/>
      <c r="YK17" s="6"/>
      <c r="YL17" s="6"/>
      <c r="YM17" s="6"/>
      <c r="YN17" s="6"/>
      <c r="YO17" s="6"/>
      <c r="YP17" s="6"/>
      <c r="YQ17" s="6"/>
      <c r="YR17" s="6"/>
      <c r="YS17" s="6"/>
      <c r="YT17" s="6"/>
      <c r="YU17" s="6"/>
      <c r="YV17" s="6"/>
      <c r="YW17" s="6"/>
      <c r="YX17" s="6"/>
      <c r="YY17" s="6"/>
      <c r="YZ17" s="6"/>
      <c r="ZA17" s="6"/>
      <c r="ZB17" s="6"/>
      <c r="ZC17" s="6"/>
      <c r="ZD17" s="6"/>
      <c r="ZE17" s="6"/>
      <c r="ZF17" s="6"/>
      <c r="ZG17" s="6"/>
      <c r="ZH17" s="6"/>
      <c r="ZI17" s="6"/>
      <c r="ZJ17" s="6"/>
      <c r="ZK17" s="6"/>
      <c r="ZL17" s="6"/>
      <c r="ZM17" s="6"/>
      <c r="ZN17" s="6"/>
      <c r="ZO17" s="6"/>
      <c r="ZP17" s="6"/>
      <c r="ZQ17" s="6"/>
      <c r="ZR17" s="6"/>
      <c r="ZS17" s="6"/>
      <c r="ZT17" s="6"/>
      <c r="ZU17" s="6"/>
      <c r="ZV17" s="6"/>
      <c r="ZW17" s="6"/>
      <c r="ZX17" s="6"/>
      <c r="ZY17" s="6"/>
      <c r="ZZ17" s="6"/>
      <c r="AAA17" s="6"/>
      <c r="AAB17" s="6"/>
      <c r="AAC17" s="6"/>
      <c r="AAD17" s="6"/>
      <c r="AAE17" s="6"/>
      <c r="AAF17" s="6"/>
      <c r="AAG17" s="6"/>
      <c r="AAH17" s="6"/>
      <c r="AAI17" s="6"/>
      <c r="AAJ17" s="6"/>
      <c r="AAK17" s="6"/>
      <c r="AAL17" s="6"/>
      <c r="AAM17" s="6"/>
      <c r="AAN17" s="6"/>
      <c r="AAO17" s="6"/>
      <c r="AAP17" s="6"/>
      <c r="AAQ17" s="6"/>
      <c r="AAR17" s="6"/>
      <c r="AAS17" s="6"/>
      <c r="AAT17" s="6"/>
      <c r="AAU17" s="6"/>
      <c r="AAV17" s="6"/>
      <c r="AAW17" s="6"/>
      <c r="AAX17" s="6"/>
      <c r="AAY17" s="6"/>
      <c r="AAZ17" s="6"/>
      <c r="ABA17" s="6"/>
      <c r="ABB17" s="6"/>
      <c r="ABC17" s="6"/>
      <c r="ABD17" s="6"/>
      <c r="ABE17" s="6"/>
      <c r="ABF17" s="6"/>
      <c r="ABG17" s="6"/>
      <c r="ABH17" s="6"/>
      <c r="ABI17" s="6"/>
      <c r="ABJ17" s="6"/>
      <c r="ABK17" s="6"/>
      <c r="ABL17" s="6"/>
      <c r="ABM17" s="6"/>
      <c r="ABN17" s="6"/>
      <c r="ABO17" s="6"/>
      <c r="ABP17" s="6"/>
      <c r="ABQ17" s="6"/>
      <c r="ABR17" s="6"/>
      <c r="ABS17" s="6"/>
      <c r="ABT17" s="6"/>
      <c r="ABU17" s="6"/>
      <c r="ABV17" s="6"/>
      <c r="ABW17" s="6"/>
      <c r="ABX17" s="6"/>
      <c r="ABY17" s="6"/>
      <c r="ABZ17" s="6"/>
      <c r="ACA17" s="6"/>
      <c r="ACB17" s="6"/>
      <c r="ACC17" s="6"/>
      <c r="ACD17" s="6"/>
      <c r="ACE17" s="6"/>
      <c r="ACF17" s="6"/>
      <c r="ACG17" s="6"/>
      <c r="ACH17" s="6"/>
      <c r="ACI17" s="6"/>
      <c r="ACJ17" s="6"/>
      <c r="ACK17" s="6"/>
      <c r="ACL17" s="6"/>
      <c r="ACM17" s="6"/>
      <c r="ACN17" s="6"/>
      <c r="ACO17" s="6"/>
      <c r="ACP17" s="6"/>
      <c r="ACQ17" s="6"/>
      <c r="ACR17" s="6"/>
      <c r="ACS17" s="6"/>
      <c r="ACT17" s="6"/>
      <c r="ACU17" s="6"/>
      <c r="ACV17" s="6"/>
      <c r="ACW17" s="6"/>
      <c r="ACX17" s="6"/>
      <c r="ACY17" s="6"/>
      <c r="ACZ17" s="6"/>
      <c r="ADA17" s="6"/>
      <c r="ADB17" s="6"/>
      <c r="ADC17" s="6"/>
      <c r="ADD17" s="6"/>
      <c r="ADE17" s="6"/>
      <c r="ADF17" s="6"/>
      <c r="ADG17" s="6"/>
      <c r="ADH17" s="6"/>
      <c r="ADI17" s="6"/>
      <c r="ADJ17" s="6"/>
      <c r="ADK17" s="6"/>
      <c r="ADL17" s="6"/>
      <c r="ADM17" s="6"/>
      <c r="ADN17" s="6"/>
      <c r="ADO17" s="6"/>
      <c r="ADP17" s="6"/>
      <c r="ADQ17" s="6"/>
      <c r="ADR17" s="6"/>
      <c r="ADS17" s="6"/>
      <c r="ADT17" s="6"/>
      <c r="ADU17" s="6"/>
      <c r="ADV17" s="6"/>
      <c r="ADW17" s="6"/>
      <c r="ADX17" s="6"/>
      <c r="ADY17" s="6"/>
      <c r="ADZ17" s="6"/>
      <c r="AEA17" s="6"/>
      <c r="AEB17" s="6"/>
      <c r="AEC17" s="6"/>
      <c r="AED17" s="6"/>
      <c r="AEE17" s="6"/>
      <c r="AEF17" s="6"/>
      <c r="AEG17" s="6"/>
      <c r="AEH17" s="6"/>
      <c r="AEI17" s="6"/>
      <c r="AEJ17" s="6"/>
      <c r="AEK17" s="6"/>
      <c r="AEL17" s="6"/>
      <c r="AEM17" s="6"/>
      <c r="AEN17" s="6"/>
      <c r="AEO17" s="6"/>
      <c r="AEP17" s="6"/>
      <c r="AEQ17" s="6"/>
      <c r="AER17" s="6"/>
      <c r="AES17" s="6"/>
      <c r="AET17" s="6"/>
      <c r="AEU17" s="6"/>
      <c r="AEV17" s="6"/>
      <c r="AEW17" s="6"/>
      <c r="AEX17" s="6"/>
      <c r="AEY17" s="6"/>
      <c r="AEZ17" s="6"/>
      <c r="AFA17" s="6"/>
      <c r="AFB17" s="6"/>
      <c r="AFC17" s="6"/>
      <c r="AFD17" s="6"/>
      <c r="AFE17" s="6"/>
      <c r="AFF17" s="6"/>
      <c r="AFG17" s="6"/>
      <c r="AFH17" s="6"/>
      <c r="AFI17" s="6"/>
      <c r="AFJ17" s="6"/>
      <c r="AFK17" s="6"/>
      <c r="AFL17" s="6"/>
      <c r="AFM17" s="6"/>
      <c r="AFN17" s="6"/>
      <c r="AFO17" s="6"/>
      <c r="AFP17" s="6"/>
      <c r="AFQ17" s="6"/>
      <c r="AFR17" s="6"/>
      <c r="AFS17" s="6"/>
      <c r="AFT17" s="6"/>
      <c r="AFU17" s="6"/>
      <c r="AFV17" s="6"/>
      <c r="AFW17" s="6"/>
      <c r="AFX17" s="6"/>
      <c r="AFY17" s="6"/>
      <c r="AFZ17" s="6"/>
      <c r="AGA17" s="6"/>
      <c r="AGB17" s="6"/>
      <c r="AGC17" s="6"/>
      <c r="AGD17" s="6"/>
      <c r="AGE17" s="6"/>
      <c r="AGF17" s="6"/>
      <c r="AGG17" s="6"/>
      <c r="AGH17" s="6"/>
      <c r="AGI17" s="6"/>
      <c r="AGJ17" s="6"/>
      <c r="AGK17" s="6"/>
      <c r="AGL17" s="6"/>
      <c r="AGM17" s="6"/>
      <c r="AGN17" s="6"/>
      <c r="AGO17" s="6"/>
      <c r="AGP17" s="6"/>
      <c r="AGQ17" s="6"/>
      <c r="AGR17" s="6"/>
      <c r="AGS17" s="6"/>
      <c r="AGT17" s="6"/>
      <c r="AGU17" s="6"/>
      <c r="AGV17" s="6"/>
      <c r="AGW17" s="6"/>
      <c r="AGX17" s="6"/>
      <c r="AGY17" s="6"/>
      <c r="AGZ17" s="6"/>
      <c r="AHA17" s="6"/>
      <c r="AHB17" s="6"/>
      <c r="AHC17" s="6"/>
      <c r="AHD17" s="6"/>
      <c r="AHE17" s="6"/>
      <c r="AHF17" s="6"/>
      <c r="AHG17" s="6"/>
      <c r="AHH17" s="6"/>
      <c r="AHI17" s="6"/>
      <c r="AHJ17" s="6"/>
      <c r="AHK17" s="6"/>
      <c r="AHL17" s="6"/>
      <c r="AHM17" s="6"/>
      <c r="AHN17" s="6"/>
      <c r="AHO17" s="6"/>
      <c r="AHP17" s="6"/>
      <c r="AHQ17" s="6"/>
      <c r="AHR17" s="6"/>
      <c r="AHS17" s="6"/>
      <c r="AHT17" s="6"/>
      <c r="AHU17" s="6"/>
      <c r="AHV17" s="6"/>
      <c r="AHW17" s="6"/>
      <c r="AHX17" s="6"/>
      <c r="AHY17" s="6"/>
      <c r="AHZ17" s="6"/>
      <c r="AIA17" s="6"/>
      <c r="AIB17" s="6"/>
      <c r="AIC17" s="6"/>
      <c r="AID17" s="6"/>
      <c r="AIE17" s="6"/>
      <c r="AIF17" s="6"/>
      <c r="AIG17" s="6"/>
      <c r="AIH17" s="6"/>
      <c r="AII17" s="6"/>
      <c r="AIJ17" s="6"/>
      <c r="AIK17" s="6"/>
      <c r="AIL17" s="6"/>
      <c r="AIM17" s="6"/>
      <c r="AIN17" s="6"/>
      <c r="AIO17" s="6"/>
      <c r="AIP17" s="6"/>
      <c r="AIQ17" s="6"/>
      <c r="AIR17" s="6"/>
      <c r="AIS17" s="6"/>
      <c r="AIT17" s="6"/>
      <c r="AIU17" s="6"/>
      <c r="AIV17" s="6"/>
      <c r="AIW17" s="6"/>
      <c r="AIX17" s="6"/>
      <c r="AIY17" s="6"/>
      <c r="AIZ17" s="6"/>
      <c r="AJA17" s="6"/>
      <c r="AJB17" s="6"/>
      <c r="AJC17" s="6"/>
      <c r="AJD17" s="6"/>
      <c r="AJE17" s="6"/>
      <c r="AJF17" s="6"/>
      <c r="AJG17" s="6"/>
      <c r="AJH17" s="6"/>
      <c r="AJI17" s="6"/>
      <c r="AJJ17" s="6"/>
      <c r="AJK17" s="6"/>
      <c r="AJL17" s="6"/>
      <c r="AJM17" s="6"/>
      <c r="AJN17" s="6"/>
      <c r="AJO17" s="6"/>
      <c r="AJP17" s="6"/>
      <c r="AJQ17" s="6"/>
      <c r="AJR17" s="6"/>
      <c r="AJS17" s="6"/>
      <c r="AJT17" s="6"/>
      <c r="AJU17" s="6"/>
      <c r="AJV17" s="6"/>
      <c r="AJW17" s="6"/>
      <c r="AJX17" s="6"/>
      <c r="AJY17" s="6"/>
      <c r="AJZ17" s="6"/>
      <c r="AKA17" s="6"/>
      <c r="AKB17" s="6"/>
      <c r="AKC17" s="6"/>
      <c r="AKD17" s="6"/>
      <c r="AKE17" s="6"/>
      <c r="AKF17" s="6"/>
      <c r="AKG17" s="6"/>
      <c r="AKH17" s="6"/>
      <c r="AKI17" s="6"/>
      <c r="AKJ17" s="6"/>
      <c r="AKK17" s="6"/>
      <c r="AKL17" s="6"/>
      <c r="AKM17" s="6"/>
      <c r="AKN17" s="6"/>
      <c r="AKO17" s="6"/>
      <c r="AKP17" s="6"/>
      <c r="AKQ17" s="6"/>
      <c r="AKR17" s="6"/>
      <c r="AKS17" s="6"/>
      <c r="AKT17" s="6"/>
      <c r="AKU17" s="6"/>
      <c r="AKV17" s="6"/>
      <c r="AKW17" s="6"/>
      <c r="AKX17" s="6"/>
      <c r="AKY17" s="6"/>
      <c r="AKZ17" s="6"/>
      <c r="ALA17" s="6"/>
      <c r="ALB17" s="6"/>
      <c r="ALC17" s="6"/>
      <c r="ALD17" s="6"/>
      <c r="ALE17" s="6"/>
      <c r="ALF17" s="6"/>
      <c r="ALG17" s="6"/>
      <c r="ALH17" s="6"/>
      <c r="ALI17" s="6"/>
      <c r="ALJ17" s="6"/>
      <c r="ALK17" s="6"/>
      <c r="ALL17" s="6"/>
      <c r="ALM17" s="6"/>
      <c r="ALN17" s="6"/>
      <c r="ALO17" s="6"/>
      <c r="ALP17" s="6"/>
      <c r="ALQ17" s="6"/>
      <c r="ALR17" s="6"/>
      <c r="ALS17" s="6"/>
      <c r="ALT17" s="6"/>
      <c r="ALU17" s="6"/>
      <c r="ALV17" s="6"/>
      <c r="ALW17" s="6"/>
      <c r="ALX17" s="6"/>
      <c r="ALY17" s="6"/>
      <c r="ALZ17" s="6"/>
      <c r="AMA17" s="6"/>
      <c r="AMB17" s="6"/>
      <c r="AMC17" s="6"/>
      <c r="AMD17" s="6"/>
      <c r="AME17" s="6"/>
      <c r="AMF17" s="6"/>
      <c r="AMG17" s="6"/>
    </row>
    <row r="18" spans="1:1021" ht="15.75" x14ac:dyDescent="0.25">
      <c r="A18" s="7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6"/>
      <c r="OW18" s="6"/>
      <c r="OX18" s="6"/>
      <c r="OY18" s="6"/>
      <c r="OZ18" s="6"/>
      <c r="PA18" s="6"/>
      <c r="PB18" s="6"/>
      <c r="PC18" s="6"/>
      <c r="PD18" s="6"/>
      <c r="PE18" s="6"/>
      <c r="PF18" s="6"/>
      <c r="PG18" s="6"/>
      <c r="PH18" s="6"/>
      <c r="PI18" s="6"/>
      <c r="PJ18" s="6"/>
      <c r="PK18" s="6"/>
      <c r="PL18" s="6"/>
      <c r="PM18" s="6"/>
      <c r="PN18" s="6"/>
      <c r="PO18" s="6"/>
      <c r="PP18" s="6"/>
      <c r="PQ18" s="6"/>
      <c r="PR18" s="6"/>
      <c r="PS18" s="6"/>
      <c r="PT18" s="6"/>
      <c r="PU18" s="6"/>
      <c r="PV18" s="6"/>
      <c r="PW18" s="6"/>
      <c r="PX18" s="6"/>
      <c r="PY18" s="6"/>
      <c r="PZ18" s="6"/>
      <c r="QA18" s="6"/>
      <c r="QB18" s="6"/>
      <c r="QC18" s="6"/>
      <c r="QD18" s="6"/>
      <c r="QE18" s="6"/>
      <c r="QF18" s="6"/>
      <c r="QG18" s="6"/>
      <c r="QH18" s="6"/>
      <c r="QI18" s="6"/>
      <c r="QJ18" s="6"/>
      <c r="QK18" s="6"/>
      <c r="QL18" s="6"/>
      <c r="QM18" s="6"/>
      <c r="QN18" s="6"/>
      <c r="QO18" s="6"/>
      <c r="QP18" s="6"/>
      <c r="QQ18" s="6"/>
      <c r="QR18" s="6"/>
      <c r="QS18" s="6"/>
      <c r="QT18" s="6"/>
      <c r="QU18" s="6"/>
      <c r="QV18" s="6"/>
      <c r="QW18" s="6"/>
      <c r="QX18" s="6"/>
      <c r="QY18" s="6"/>
      <c r="QZ18" s="6"/>
      <c r="RA18" s="6"/>
      <c r="RB18" s="6"/>
      <c r="RC18" s="6"/>
      <c r="RD18" s="6"/>
      <c r="RE18" s="6"/>
      <c r="RF18" s="6"/>
      <c r="RG18" s="6"/>
      <c r="RH18" s="6"/>
      <c r="RI18" s="6"/>
      <c r="RJ18" s="6"/>
      <c r="RK18" s="6"/>
      <c r="RL18" s="6"/>
      <c r="RM18" s="6"/>
      <c r="RN18" s="6"/>
      <c r="RO18" s="6"/>
      <c r="RP18" s="6"/>
      <c r="RQ18" s="6"/>
      <c r="RR18" s="6"/>
      <c r="RS18" s="6"/>
      <c r="RT18" s="6"/>
      <c r="RU18" s="6"/>
      <c r="RV18" s="6"/>
      <c r="RW18" s="6"/>
      <c r="RX18" s="6"/>
      <c r="RY18" s="6"/>
      <c r="RZ18" s="6"/>
      <c r="SA18" s="6"/>
      <c r="SB18" s="6"/>
      <c r="SC18" s="6"/>
      <c r="SD18" s="6"/>
      <c r="SE18" s="6"/>
      <c r="SF18" s="6"/>
      <c r="SG18" s="6"/>
      <c r="SH18" s="6"/>
      <c r="SI18" s="6"/>
      <c r="SJ18" s="6"/>
      <c r="SK18" s="6"/>
      <c r="SL18" s="6"/>
      <c r="SM18" s="6"/>
      <c r="SN18" s="6"/>
      <c r="SO18" s="6"/>
      <c r="SP18" s="6"/>
      <c r="SQ18" s="6"/>
      <c r="SR18" s="6"/>
      <c r="SS18" s="6"/>
      <c r="ST18" s="6"/>
      <c r="SU18" s="6"/>
      <c r="SV18" s="6"/>
      <c r="SW18" s="6"/>
      <c r="SX18" s="6"/>
      <c r="SY18" s="6"/>
      <c r="SZ18" s="6"/>
      <c r="TA18" s="6"/>
      <c r="TB18" s="6"/>
      <c r="TC18" s="6"/>
      <c r="TD18" s="6"/>
      <c r="TE18" s="6"/>
      <c r="TF18" s="6"/>
      <c r="TG18" s="6"/>
      <c r="TH18" s="6"/>
      <c r="TI18" s="6"/>
      <c r="TJ18" s="6"/>
      <c r="TK18" s="6"/>
      <c r="TL18" s="6"/>
      <c r="TM18" s="6"/>
      <c r="TN18" s="6"/>
      <c r="TO18" s="6"/>
      <c r="TP18" s="6"/>
      <c r="TQ18" s="6"/>
      <c r="TR18" s="6"/>
      <c r="TS18" s="6"/>
      <c r="TT18" s="6"/>
      <c r="TU18" s="6"/>
      <c r="TV18" s="6"/>
      <c r="TW18" s="6"/>
      <c r="TX18" s="6"/>
      <c r="TY18" s="6"/>
      <c r="TZ18" s="6"/>
      <c r="UA18" s="6"/>
      <c r="UB18" s="6"/>
      <c r="UC18" s="6"/>
      <c r="UD18" s="6"/>
      <c r="UE18" s="6"/>
      <c r="UF18" s="6"/>
      <c r="UG18" s="6"/>
      <c r="UH18" s="6"/>
      <c r="UI18" s="6"/>
      <c r="UJ18" s="6"/>
      <c r="UK18" s="6"/>
      <c r="UL18" s="6"/>
      <c r="UM18" s="6"/>
      <c r="UN18" s="6"/>
      <c r="UO18" s="6"/>
      <c r="UP18" s="6"/>
      <c r="UQ18" s="6"/>
      <c r="UR18" s="6"/>
      <c r="US18" s="6"/>
      <c r="UT18" s="6"/>
      <c r="UU18" s="6"/>
      <c r="UV18" s="6"/>
      <c r="UW18" s="6"/>
      <c r="UX18" s="6"/>
      <c r="UY18" s="6"/>
      <c r="UZ18" s="6"/>
      <c r="VA18" s="6"/>
      <c r="VB18" s="6"/>
      <c r="VC18" s="6"/>
      <c r="VD18" s="6"/>
      <c r="VE18" s="6"/>
      <c r="VF18" s="6"/>
      <c r="VG18" s="6"/>
      <c r="VH18" s="6"/>
      <c r="VI18" s="6"/>
      <c r="VJ18" s="6"/>
      <c r="VK18" s="6"/>
      <c r="VL18" s="6"/>
      <c r="VM18" s="6"/>
      <c r="VN18" s="6"/>
      <c r="VO18" s="6"/>
      <c r="VP18" s="6"/>
      <c r="VQ18" s="6"/>
      <c r="VR18" s="6"/>
      <c r="VS18" s="6"/>
      <c r="VT18" s="6"/>
      <c r="VU18" s="6"/>
      <c r="VV18" s="6"/>
      <c r="VW18" s="6"/>
      <c r="VX18" s="6"/>
      <c r="VY18" s="6"/>
      <c r="VZ18" s="6"/>
      <c r="WA18" s="6"/>
      <c r="WB18" s="6"/>
      <c r="WC18" s="6"/>
      <c r="WD18" s="6"/>
      <c r="WE18" s="6"/>
      <c r="WF18" s="6"/>
      <c r="WG18" s="6"/>
      <c r="WH18" s="6"/>
      <c r="WI18" s="6"/>
      <c r="WJ18" s="6"/>
      <c r="WK18" s="6"/>
      <c r="WL18" s="6"/>
      <c r="WM18" s="6"/>
      <c r="WN18" s="6"/>
      <c r="WO18" s="6"/>
      <c r="WP18" s="6"/>
      <c r="WQ18" s="6"/>
      <c r="WR18" s="6"/>
      <c r="WS18" s="6"/>
      <c r="WT18" s="6"/>
      <c r="WU18" s="6"/>
      <c r="WV18" s="6"/>
      <c r="WW18" s="6"/>
      <c r="WX18" s="6"/>
      <c r="WY18" s="6"/>
      <c r="WZ18" s="6"/>
      <c r="XA18" s="6"/>
      <c r="XB18" s="6"/>
      <c r="XC18" s="6"/>
      <c r="XD18" s="6"/>
      <c r="XE18" s="6"/>
      <c r="XF18" s="6"/>
      <c r="XG18" s="6"/>
      <c r="XH18" s="6"/>
      <c r="XI18" s="6"/>
      <c r="XJ18" s="6"/>
      <c r="XK18" s="6"/>
      <c r="XL18" s="6"/>
      <c r="XM18" s="6"/>
      <c r="XN18" s="6"/>
      <c r="XO18" s="6"/>
      <c r="XP18" s="6"/>
      <c r="XQ18" s="6"/>
      <c r="XR18" s="6"/>
      <c r="XS18" s="6"/>
      <c r="XT18" s="6"/>
      <c r="XU18" s="6"/>
      <c r="XV18" s="6"/>
      <c r="XW18" s="6"/>
      <c r="XX18" s="6"/>
      <c r="XY18" s="6"/>
      <c r="XZ18" s="6"/>
      <c r="YA18" s="6"/>
      <c r="YB18" s="6"/>
      <c r="YC18" s="6"/>
      <c r="YD18" s="6"/>
      <c r="YE18" s="6"/>
      <c r="YF18" s="6"/>
      <c r="YG18" s="6"/>
      <c r="YH18" s="6"/>
      <c r="YI18" s="6"/>
      <c r="YJ18" s="6"/>
      <c r="YK18" s="6"/>
      <c r="YL18" s="6"/>
      <c r="YM18" s="6"/>
      <c r="YN18" s="6"/>
      <c r="YO18" s="6"/>
      <c r="YP18" s="6"/>
      <c r="YQ18" s="6"/>
      <c r="YR18" s="6"/>
      <c r="YS18" s="6"/>
      <c r="YT18" s="6"/>
      <c r="YU18" s="6"/>
      <c r="YV18" s="6"/>
      <c r="YW18" s="6"/>
      <c r="YX18" s="6"/>
      <c r="YY18" s="6"/>
      <c r="YZ18" s="6"/>
      <c r="ZA18" s="6"/>
      <c r="ZB18" s="6"/>
      <c r="ZC18" s="6"/>
      <c r="ZD18" s="6"/>
      <c r="ZE18" s="6"/>
      <c r="ZF18" s="6"/>
      <c r="ZG18" s="6"/>
      <c r="ZH18" s="6"/>
      <c r="ZI18" s="6"/>
      <c r="ZJ18" s="6"/>
      <c r="ZK18" s="6"/>
      <c r="ZL18" s="6"/>
      <c r="ZM18" s="6"/>
      <c r="ZN18" s="6"/>
      <c r="ZO18" s="6"/>
      <c r="ZP18" s="6"/>
      <c r="ZQ18" s="6"/>
      <c r="ZR18" s="6"/>
      <c r="ZS18" s="6"/>
      <c r="ZT18" s="6"/>
      <c r="ZU18" s="6"/>
      <c r="ZV18" s="6"/>
      <c r="ZW18" s="6"/>
      <c r="ZX18" s="6"/>
      <c r="ZY18" s="6"/>
      <c r="ZZ18" s="6"/>
      <c r="AAA18" s="6"/>
      <c r="AAB18" s="6"/>
      <c r="AAC18" s="6"/>
      <c r="AAD18" s="6"/>
      <c r="AAE18" s="6"/>
      <c r="AAF18" s="6"/>
      <c r="AAG18" s="6"/>
      <c r="AAH18" s="6"/>
      <c r="AAI18" s="6"/>
      <c r="AAJ18" s="6"/>
      <c r="AAK18" s="6"/>
      <c r="AAL18" s="6"/>
      <c r="AAM18" s="6"/>
      <c r="AAN18" s="6"/>
      <c r="AAO18" s="6"/>
      <c r="AAP18" s="6"/>
      <c r="AAQ18" s="6"/>
      <c r="AAR18" s="6"/>
      <c r="AAS18" s="6"/>
      <c r="AAT18" s="6"/>
      <c r="AAU18" s="6"/>
      <c r="AAV18" s="6"/>
      <c r="AAW18" s="6"/>
      <c r="AAX18" s="6"/>
      <c r="AAY18" s="6"/>
      <c r="AAZ18" s="6"/>
      <c r="ABA18" s="6"/>
      <c r="ABB18" s="6"/>
      <c r="ABC18" s="6"/>
      <c r="ABD18" s="6"/>
      <c r="ABE18" s="6"/>
      <c r="ABF18" s="6"/>
      <c r="ABG18" s="6"/>
      <c r="ABH18" s="6"/>
      <c r="ABI18" s="6"/>
      <c r="ABJ18" s="6"/>
      <c r="ABK18" s="6"/>
      <c r="ABL18" s="6"/>
      <c r="ABM18" s="6"/>
      <c r="ABN18" s="6"/>
      <c r="ABO18" s="6"/>
      <c r="ABP18" s="6"/>
      <c r="ABQ18" s="6"/>
      <c r="ABR18" s="6"/>
      <c r="ABS18" s="6"/>
      <c r="ABT18" s="6"/>
      <c r="ABU18" s="6"/>
      <c r="ABV18" s="6"/>
      <c r="ABW18" s="6"/>
      <c r="ABX18" s="6"/>
      <c r="ABY18" s="6"/>
      <c r="ABZ18" s="6"/>
      <c r="ACA18" s="6"/>
      <c r="ACB18" s="6"/>
      <c r="ACC18" s="6"/>
      <c r="ACD18" s="6"/>
      <c r="ACE18" s="6"/>
      <c r="ACF18" s="6"/>
      <c r="ACG18" s="6"/>
      <c r="ACH18" s="6"/>
      <c r="ACI18" s="6"/>
      <c r="ACJ18" s="6"/>
      <c r="ACK18" s="6"/>
      <c r="ACL18" s="6"/>
      <c r="ACM18" s="6"/>
      <c r="ACN18" s="6"/>
      <c r="ACO18" s="6"/>
      <c r="ACP18" s="6"/>
      <c r="ACQ18" s="6"/>
      <c r="ACR18" s="6"/>
      <c r="ACS18" s="6"/>
      <c r="ACT18" s="6"/>
      <c r="ACU18" s="6"/>
      <c r="ACV18" s="6"/>
      <c r="ACW18" s="6"/>
      <c r="ACX18" s="6"/>
      <c r="ACY18" s="6"/>
      <c r="ACZ18" s="6"/>
      <c r="ADA18" s="6"/>
      <c r="ADB18" s="6"/>
      <c r="ADC18" s="6"/>
      <c r="ADD18" s="6"/>
      <c r="ADE18" s="6"/>
      <c r="ADF18" s="6"/>
      <c r="ADG18" s="6"/>
      <c r="ADH18" s="6"/>
      <c r="ADI18" s="6"/>
      <c r="ADJ18" s="6"/>
      <c r="ADK18" s="6"/>
      <c r="ADL18" s="6"/>
      <c r="ADM18" s="6"/>
      <c r="ADN18" s="6"/>
      <c r="ADO18" s="6"/>
      <c r="ADP18" s="6"/>
      <c r="ADQ18" s="6"/>
      <c r="ADR18" s="6"/>
      <c r="ADS18" s="6"/>
      <c r="ADT18" s="6"/>
      <c r="ADU18" s="6"/>
      <c r="ADV18" s="6"/>
      <c r="ADW18" s="6"/>
      <c r="ADX18" s="6"/>
      <c r="ADY18" s="6"/>
      <c r="ADZ18" s="6"/>
      <c r="AEA18" s="6"/>
      <c r="AEB18" s="6"/>
      <c r="AEC18" s="6"/>
      <c r="AED18" s="6"/>
      <c r="AEE18" s="6"/>
      <c r="AEF18" s="6"/>
      <c r="AEG18" s="6"/>
      <c r="AEH18" s="6"/>
      <c r="AEI18" s="6"/>
      <c r="AEJ18" s="6"/>
      <c r="AEK18" s="6"/>
      <c r="AEL18" s="6"/>
      <c r="AEM18" s="6"/>
      <c r="AEN18" s="6"/>
      <c r="AEO18" s="6"/>
      <c r="AEP18" s="6"/>
      <c r="AEQ18" s="6"/>
      <c r="AER18" s="6"/>
      <c r="AES18" s="6"/>
      <c r="AET18" s="6"/>
      <c r="AEU18" s="6"/>
      <c r="AEV18" s="6"/>
      <c r="AEW18" s="6"/>
      <c r="AEX18" s="6"/>
      <c r="AEY18" s="6"/>
      <c r="AEZ18" s="6"/>
      <c r="AFA18" s="6"/>
      <c r="AFB18" s="6"/>
      <c r="AFC18" s="6"/>
      <c r="AFD18" s="6"/>
      <c r="AFE18" s="6"/>
      <c r="AFF18" s="6"/>
      <c r="AFG18" s="6"/>
      <c r="AFH18" s="6"/>
      <c r="AFI18" s="6"/>
      <c r="AFJ18" s="6"/>
      <c r="AFK18" s="6"/>
      <c r="AFL18" s="6"/>
      <c r="AFM18" s="6"/>
      <c r="AFN18" s="6"/>
      <c r="AFO18" s="6"/>
      <c r="AFP18" s="6"/>
      <c r="AFQ18" s="6"/>
      <c r="AFR18" s="6"/>
      <c r="AFS18" s="6"/>
      <c r="AFT18" s="6"/>
      <c r="AFU18" s="6"/>
      <c r="AFV18" s="6"/>
      <c r="AFW18" s="6"/>
      <c r="AFX18" s="6"/>
      <c r="AFY18" s="6"/>
      <c r="AFZ18" s="6"/>
      <c r="AGA18" s="6"/>
      <c r="AGB18" s="6"/>
      <c r="AGC18" s="6"/>
      <c r="AGD18" s="6"/>
      <c r="AGE18" s="6"/>
      <c r="AGF18" s="6"/>
      <c r="AGG18" s="6"/>
      <c r="AGH18" s="6"/>
      <c r="AGI18" s="6"/>
      <c r="AGJ18" s="6"/>
      <c r="AGK18" s="6"/>
      <c r="AGL18" s="6"/>
      <c r="AGM18" s="6"/>
      <c r="AGN18" s="6"/>
      <c r="AGO18" s="6"/>
      <c r="AGP18" s="6"/>
      <c r="AGQ18" s="6"/>
      <c r="AGR18" s="6"/>
      <c r="AGS18" s="6"/>
      <c r="AGT18" s="6"/>
      <c r="AGU18" s="6"/>
      <c r="AGV18" s="6"/>
      <c r="AGW18" s="6"/>
      <c r="AGX18" s="6"/>
      <c r="AGY18" s="6"/>
      <c r="AGZ18" s="6"/>
      <c r="AHA18" s="6"/>
      <c r="AHB18" s="6"/>
      <c r="AHC18" s="6"/>
      <c r="AHD18" s="6"/>
      <c r="AHE18" s="6"/>
      <c r="AHF18" s="6"/>
      <c r="AHG18" s="6"/>
      <c r="AHH18" s="6"/>
      <c r="AHI18" s="6"/>
      <c r="AHJ18" s="6"/>
      <c r="AHK18" s="6"/>
      <c r="AHL18" s="6"/>
      <c r="AHM18" s="6"/>
      <c r="AHN18" s="6"/>
      <c r="AHO18" s="6"/>
      <c r="AHP18" s="6"/>
      <c r="AHQ18" s="6"/>
      <c r="AHR18" s="6"/>
      <c r="AHS18" s="6"/>
      <c r="AHT18" s="6"/>
      <c r="AHU18" s="6"/>
      <c r="AHV18" s="6"/>
      <c r="AHW18" s="6"/>
      <c r="AHX18" s="6"/>
      <c r="AHY18" s="6"/>
      <c r="AHZ18" s="6"/>
      <c r="AIA18" s="6"/>
      <c r="AIB18" s="6"/>
      <c r="AIC18" s="6"/>
      <c r="AID18" s="6"/>
      <c r="AIE18" s="6"/>
      <c r="AIF18" s="6"/>
      <c r="AIG18" s="6"/>
      <c r="AIH18" s="6"/>
      <c r="AII18" s="6"/>
      <c r="AIJ18" s="6"/>
      <c r="AIK18" s="6"/>
      <c r="AIL18" s="6"/>
      <c r="AIM18" s="6"/>
      <c r="AIN18" s="6"/>
      <c r="AIO18" s="6"/>
      <c r="AIP18" s="6"/>
      <c r="AIQ18" s="6"/>
      <c r="AIR18" s="6"/>
      <c r="AIS18" s="6"/>
      <c r="AIT18" s="6"/>
      <c r="AIU18" s="6"/>
      <c r="AIV18" s="6"/>
      <c r="AIW18" s="6"/>
      <c r="AIX18" s="6"/>
      <c r="AIY18" s="6"/>
      <c r="AIZ18" s="6"/>
      <c r="AJA18" s="6"/>
      <c r="AJB18" s="6"/>
      <c r="AJC18" s="6"/>
      <c r="AJD18" s="6"/>
      <c r="AJE18" s="6"/>
      <c r="AJF18" s="6"/>
      <c r="AJG18" s="6"/>
      <c r="AJH18" s="6"/>
      <c r="AJI18" s="6"/>
      <c r="AJJ18" s="6"/>
      <c r="AJK18" s="6"/>
      <c r="AJL18" s="6"/>
      <c r="AJM18" s="6"/>
      <c r="AJN18" s="6"/>
      <c r="AJO18" s="6"/>
      <c r="AJP18" s="6"/>
      <c r="AJQ18" s="6"/>
      <c r="AJR18" s="6"/>
      <c r="AJS18" s="6"/>
      <c r="AJT18" s="6"/>
      <c r="AJU18" s="6"/>
      <c r="AJV18" s="6"/>
      <c r="AJW18" s="6"/>
      <c r="AJX18" s="6"/>
      <c r="AJY18" s="6"/>
      <c r="AJZ18" s="6"/>
      <c r="AKA18" s="6"/>
      <c r="AKB18" s="6"/>
      <c r="AKC18" s="6"/>
      <c r="AKD18" s="6"/>
      <c r="AKE18" s="6"/>
      <c r="AKF18" s="6"/>
      <c r="AKG18" s="6"/>
      <c r="AKH18" s="6"/>
      <c r="AKI18" s="6"/>
      <c r="AKJ18" s="6"/>
      <c r="AKK18" s="6"/>
      <c r="AKL18" s="6"/>
      <c r="AKM18" s="6"/>
      <c r="AKN18" s="6"/>
      <c r="AKO18" s="6"/>
      <c r="AKP18" s="6"/>
      <c r="AKQ18" s="6"/>
      <c r="AKR18" s="6"/>
      <c r="AKS18" s="6"/>
      <c r="AKT18" s="6"/>
      <c r="AKU18" s="6"/>
      <c r="AKV18" s="6"/>
      <c r="AKW18" s="6"/>
      <c r="AKX18" s="6"/>
      <c r="AKY18" s="6"/>
      <c r="AKZ18" s="6"/>
      <c r="ALA18" s="6"/>
      <c r="ALB18" s="6"/>
      <c r="ALC18" s="6"/>
      <c r="ALD18" s="6"/>
      <c r="ALE18" s="6"/>
      <c r="ALF18" s="6"/>
      <c r="ALG18" s="6"/>
      <c r="ALH18" s="6"/>
      <c r="ALI18" s="6"/>
      <c r="ALJ18" s="6"/>
      <c r="ALK18" s="6"/>
      <c r="ALL18" s="6"/>
      <c r="ALM18" s="6"/>
      <c r="ALN18" s="6"/>
      <c r="ALO18" s="6"/>
      <c r="ALP18" s="6"/>
      <c r="ALQ18" s="6"/>
      <c r="ALR18" s="6"/>
      <c r="ALS18" s="6"/>
      <c r="ALT18" s="6"/>
      <c r="ALU18" s="6"/>
      <c r="ALV18" s="6"/>
      <c r="ALW18" s="6"/>
      <c r="ALX18" s="6"/>
      <c r="ALY18" s="6"/>
      <c r="ALZ18" s="6"/>
      <c r="AMA18" s="6"/>
      <c r="AMB18" s="6"/>
      <c r="AMC18" s="6"/>
      <c r="AMD18" s="6"/>
      <c r="AME18" s="6"/>
      <c r="AMF18" s="6"/>
      <c r="AMG18" s="6"/>
    </row>
    <row r="19" spans="1:1021" ht="84.75" customHeight="1" x14ac:dyDescent="0.25">
      <c r="A19" s="8" t="s">
        <v>0</v>
      </c>
      <c r="B19" s="5" t="s">
        <v>1</v>
      </c>
      <c r="C19" s="5" t="s">
        <v>35</v>
      </c>
      <c r="D19" s="5" t="s">
        <v>2</v>
      </c>
      <c r="E19" s="9" t="s">
        <v>6</v>
      </c>
      <c r="F19" s="148" t="s">
        <v>7</v>
      </c>
      <c r="G19" s="148"/>
      <c r="H19" s="148"/>
      <c r="I19" s="148"/>
      <c r="J19" s="148" t="s">
        <v>8</v>
      </c>
      <c r="K19" s="148"/>
      <c r="L19" s="10" t="s">
        <v>9</v>
      </c>
      <c r="M19" s="10" t="s">
        <v>10</v>
      </c>
      <c r="N19" s="144" t="s">
        <v>11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6"/>
      <c r="OW19" s="6"/>
      <c r="OX19" s="6"/>
      <c r="OY19" s="6"/>
      <c r="OZ19" s="6"/>
      <c r="PA19" s="6"/>
      <c r="PB19" s="6"/>
      <c r="PC19" s="6"/>
      <c r="PD19" s="6"/>
      <c r="PE19" s="6"/>
      <c r="PF19" s="6"/>
      <c r="PG19" s="6"/>
      <c r="PH19" s="6"/>
      <c r="PI19" s="6"/>
      <c r="PJ19" s="6"/>
      <c r="PK19" s="6"/>
      <c r="PL19" s="6"/>
      <c r="PM19" s="6"/>
      <c r="PN19" s="6"/>
      <c r="PO19" s="6"/>
      <c r="PP19" s="6"/>
      <c r="PQ19" s="6"/>
      <c r="PR19" s="6"/>
      <c r="PS19" s="6"/>
      <c r="PT19" s="6"/>
      <c r="PU19" s="6"/>
      <c r="PV19" s="6"/>
      <c r="PW19" s="6"/>
      <c r="PX19" s="6"/>
      <c r="PY19" s="6"/>
      <c r="PZ19" s="6"/>
      <c r="QA19" s="6"/>
      <c r="QB19" s="6"/>
      <c r="QC19" s="6"/>
      <c r="QD19" s="6"/>
      <c r="QE19" s="6"/>
      <c r="QF19" s="6"/>
      <c r="QG19" s="6"/>
      <c r="QH19" s="6"/>
      <c r="QI19" s="6"/>
      <c r="QJ19" s="6"/>
      <c r="QK19" s="6"/>
      <c r="QL19" s="6"/>
      <c r="QM19" s="6"/>
      <c r="QN19" s="6"/>
      <c r="QO19" s="6"/>
      <c r="QP19" s="6"/>
      <c r="QQ19" s="6"/>
      <c r="QR19" s="6"/>
      <c r="QS19" s="6"/>
      <c r="QT19" s="6"/>
      <c r="QU19" s="6"/>
      <c r="QV19" s="6"/>
      <c r="QW19" s="6"/>
      <c r="QX19" s="6"/>
      <c r="QY19" s="6"/>
      <c r="QZ19" s="6"/>
      <c r="RA19" s="6"/>
      <c r="RB19" s="6"/>
      <c r="RC19" s="6"/>
      <c r="RD19" s="6"/>
      <c r="RE19" s="6"/>
      <c r="RF19" s="6"/>
      <c r="RG19" s="6"/>
      <c r="RH19" s="6"/>
      <c r="RI19" s="6"/>
      <c r="RJ19" s="6"/>
      <c r="RK19" s="6"/>
      <c r="RL19" s="6"/>
      <c r="RM19" s="6"/>
      <c r="RN19" s="6"/>
      <c r="RO19" s="6"/>
      <c r="RP19" s="6"/>
      <c r="RQ19" s="6"/>
      <c r="RR19" s="6"/>
      <c r="RS19" s="6"/>
      <c r="RT19" s="6"/>
      <c r="RU19" s="6"/>
      <c r="RV19" s="6"/>
      <c r="RW19" s="6"/>
      <c r="RX19" s="6"/>
      <c r="RY19" s="6"/>
      <c r="RZ19" s="6"/>
      <c r="SA19" s="6"/>
      <c r="SB19" s="6"/>
      <c r="SC19" s="6"/>
      <c r="SD19" s="6"/>
      <c r="SE19" s="6"/>
      <c r="SF19" s="6"/>
      <c r="SG19" s="6"/>
      <c r="SH19" s="6"/>
      <c r="SI19" s="6"/>
      <c r="SJ19" s="6"/>
      <c r="SK19" s="6"/>
      <c r="SL19" s="6"/>
      <c r="SM19" s="6"/>
      <c r="SN19" s="6"/>
      <c r="SO19" s="6"/>
      <c r="SP19" s="6"/>
      <c r="SQ19" s="6"/>
      <c r="SR19" s="6"/>
      <c r="SS19" s="6"/>
      <c r="ST19" s="6"/>
      <c r="SU19" s="6"/>
      <c r="SV19" s="6"/>
      <c r="SW19" s="6"/>
      <c r="SX19" s="6"/>
      <c r="SY19" s="6"/>
      <c r="SZ19" s="6"/>
      <c r="TA19" s="6"/>
      <c r="TB19" s="6"/>
      <c r="TC19" s="6"/>
      <c r="TD19" s="6"/>
      <c r="TE19" s="6"/>
      <c r="TF19" s="6"/>
      <c r="TG19" s="6"/>
      <c r="TH19" s="6"/>
      <c r="TI19" s="6"/>
      <c r="TJ19" s="6"/>
      <c r="TK19" s="6"/>
      <c r="TL19" s="6"/>
      <c r="TM19" s="6"/>
      <c r="TN19" s="6"/>
      <c r="TO19" s="6"/>
      <c r="TP19" s="6"/>
      <c r="TQ19" s="6"/>
      <c r="TR19" s="6"/>
      <c r="TS19" s="6"/>
      <c r="TT19" s="6"/>
      <c r="TU19" s="6"/>
      <c r="TV19" s="6"/>
      <c r="TW19" s="6"/>
      <c r="TX19" s="6"/>
      <c r="TY19" s="6"/>
      <c r="TZ19" s="6"/>
      <c r="UA19" s="6"/>
      <c r="UB19" s="6"/>
      <c r="UC19" s="6"/>
      <c r="UD19" s="6"/>
      <c r="UE19" s="6"/>
      <c r="UF19" s="6"/>
      <c r="UG19" s="6"/>
      <c r="UH19" s="6"/>
      <c r="UI19" s="6"/>
      <c r="UJ19" s="6"/>
      <c r="UK19" s="6"/>
      <c r="UL19" s="6"/>
      <c r="UM19" s="6"/>
      <c r="UN19" s="6"/>
      <c r="UO19" s="6"/>
      <c r="UP19" s="6"/>
      <c r="UQ19" s="6"/>
      <c r="UR19" s="6"/>
      <c r="US19" s="6"/>
      <c r="UT19" s="6"/>
      <c r="UU19" s="6"/>
      <c r="UV19" s="6"/>
      <c r="UW19" s="6"/>
      <c r="UX19" s="6"/>
      <c r="UY19" s="6"/>
      <c r="UZ19" s="6"/>
      <c r="VA19" s="6"/>
      <c r="VB19" s="6"/>
      <c r="VC19" s="6"/>
      <c r="VD19" s="6"/>
      <c r="VE19" s="6"/>
      <c r="VF19" s="6"/>
      <c r="VG19" s="6"/>
      <c r="VH19" s="6"/>
      <c r="VI19" s="6"/>
      <c r="VJ19" s="6"/>
      <c r="VK19" s="6"/>
      <c r="VL19" s="6"/>
      <c r="VM19" s="6"/>
      <c r="VN19" s="6"/>
      <c r="VO19" s="6"/>
      <c r="VP19" s="6"/>
      <c r="VQ19" s="6"/>
      <c r="VR19" s="6"/>
      <c r="VS19" s="6"/>
      <c r="VT19" s="6"/>
      <c r="VU19" s="6"/>
      <c r="VV19" s="6"/>
      <c r="VW19" s="6"/>
      <c r="VX19" s="6"/>
      <c r="VY19" s="6"/>
      <c r="VZ19" s="6"/>
      <c r="WA19" s="6"/>
      <c r="WB19" s="6"/>
      <c r="WC19" s="6"/>
      <c r="WD19" s="6"/>
      <c r="WE19" s="6"/>
      <c r="WF19" s="6"/>
      <c r="WG19" s="6"/>
      <c r="WH19" s="6"/>
      <c r="WI19" s="6"/>
      <c r="WJ19" s="6"/>
      <c r="WK19" s="6"/>
      <c r="WL19" s="6"/>
      <c r="WM19" s="6"/>
      <c r="WN19" s="6"/>
      <c r="WO19" s="6"/>
      <c r="WP19" s="6"/>
      <c r="WQ19" s="6"/>
      <c r="WR19" s="6"/>
      <c r="WS19" s="6"/>
      <c r="WT19" s="6"/>
      <c r="WU19" s="6"/>
      <c r="WV19" s="6"/>
      <c r="WW19" s="6"/>
      <c r="WX19" s="6"/>
      <c r="WY19" s="6"/>
      <c r="WZ19" s="6"/>
      <c r="XA19" s="6"/>
      <c r="XB19" s="6"/>
      <c r="XC19" s="6"/>
      <c r="XD19" s="6"/>
      <c r="XE19" s="6"/>
      <c r="XF19" s="6"/>
      <c r="XG19" s="6"/>
      <c r="XH19" s="6"/>
      <c r="XI19" s="6"/>
      <c r="XJ19" s="6"/>
      <c r="XK19" s="6"/>
      <c r="XL19" s="6"/>
      <c r="XM19" s="6"/>
      <c r="XN19" s="6"/>
      <c r="XO19" s="6"/>
      <c r="XP19" s="6"/>
      <c r="XQ19" s="6"/>
      <c r="XR19" s="6"/>
      <c r="XS19" s="6"/>
      <c r="XT19" s="6"/>
      <c r="XU19" s="6"/>
      <c r="XV19" s="6"/>
      <c r="XW19" s="6"/>
      <c r="XX19" s="6"/>
      <c r="XY19" s="6"/>
      <c r="XZ19" s="6"/>
      <c r="YA19" s="6"/>
      <c r="YB19" s="6"/>
      <c r="YC19" s="6"/>
      <c r="YD19" s="6"/>
      <c r="YE19" s="6"/>
      <c r="YF19" s="6"/>
      <c r="YG19" s="6"/>
      <c r="YH19" s="6"/>
      <c r="YI19" s="6"/>
      <c r="YJ19" s="6"/>
      <c r="YK19" s="6"/>
      <c r="YL19" s="6"/>
      <c r="YM19" s="6"/>
      <c r="YN19" s="6"/>
      <c r="YO19" s="6"/>
      <c r="YP19" s="6"/>
      <c r="YQ19" s="6"/>
      <c r="YR19" s="6"/>
      <c r="YS19" s="6"/>
      <c r="YT19" s="6"/>
      <c r="YU19" s="6"/>
      <c r="YV19" s="6"/>
      <c r="YW19" s="6"/>
      <c r="YX19" s="6"/>
      <c r="YY19" s="6"/>
      <c r="YZ19" s="6"/>
      <c r="ZA19" s="6"/>
      <c r="ZB19" s="6"/>
      <c r="ZC19" s="6"/>
      <c r="ZD19" s="6"/>
      <c r="ZE19" s="6"/>
      <c r="ZF19" s="6"/>
      <c r="ZG19" s="6"/>
      <c r="ZH19" s="6"/>
      <c r="ZI19" s="6"/>
      <c r="ZJ19" s="6"/>
      <c r="ZK19" s="6"/>
      <c r="ZL19" s="6"/>
      <c r="ZM19" s="6"/>
      <c r="ZN19" s="6"/>
      <c r="ZO19" s="6"/>
      <c r="ZP19" s="6"/>
      <c r="ZQ19" s="6"/>
      <c r="ZR19" s="6"/>
      <c r="ZS19" s="6"/>
      <c r="ZT19" s="6"/>
      <c r="ZU19" s="6"/>
      <c r="ZV19" s="6"/>
      <c r="ZW19" s="6"/>
      <c r="ZX19" s="6"/>
      <c r="ZY19" s="6"/>
      <c r="ZZ19" s="6"/>
      <c r="AAA19" s="6"/>
      <c r="AAB19" s="6"/>
      <c r="AAC19" s="6"/>
      <c r="AAD19" s="6"/>
      <c r="AAE19" s="6"/>
      <c r="AAF19" s="6"/>
      <c r="AAG19" s="6"/>
      <c r="AAH19" s="6"/>
      <c r="AAI19" s="6"/>
      <c r="AAJ19" s="6"/>
      <c r="AAK19" s="6"/>
      <c r="AAL19" s="6"/>
      <c r="AAM19" s="6"/>
      <c r="AAN19" s="6"/>
      <c r="AAO19" s="6"/>
      <c r="AAP19" s="6"/>
      <c r="AAQ19" s="6"/>
      <c r="AAR19" s="6"/>
      <c r="AAS19" s="6"/>
      <c r="AAT19" s="6"/>
      <c r="AAU19" s="6"/>
      <c r="AAV19" s="6"/>
      <c r="AAW19" s="6"/>
      <c r="AAX19" s="6"/>
      <c r="AAY19" s="6"/>
      <c r="AAZ19" s="6"/>
      <c r="ABA19" s="6"/>
      <c r="ABB19" s="6"/>
      <c r="ABC19" s="6"/>
      <c r="ABD19" s="6"/>
      <c r="ABE19" s="6"/>
      <c r="ABF19" s="6"/>
      <c r="ABG19" s="6"/>
      <c r="ABH19" s="6"/>
      <c r="ABI19" s="6"/>
      <c r="ABJ19" s="6"/>
      <c r="ABK19" s="6"/>
      <c r="ABL19" s="6"/>
      <c r="ABM19" s="6"/>
      <c r="ABN19" s="6"/>
      <c r="ABO19" s="6"/>
      <c r="ABP19" s="6"/>
      <c r="ABQ19" s="6"/>
      <c r="ABR19" s="6"/>
      <c r="ABS19" s="6"/>
      <c r="ABT19" s="6"/>
      <c r="ABU19" s="6"/>
      <c r="ABV19" s="6"/>
      <c r="ABW19" s="6"/>
      <c r="ABX19" s="6"/>
      <c r="ABY19" s="6"/>
      <c r="ABZ19" s="6"/>
      <c r="ACA19" s="6"/>
      <c r="ACB19" s="6"/>
      <c r="ACC19" s="6"/>
      <c r="ACD19" s="6"/>
      <c r="ACE19" s="6"/>
      <c r="ACF19" s="6"/>
      <c r="ACG19" s="6"/>
      <c r="ACH19" s="6"/>
      <c r="ACI19" s="6"/>
      <c r="ACJ19" s="6"/>
      <c r="ACK19" s="6"/>
      <c r="ACL19" s="6"/>
      <c r="ACM19" s="6"/>
      <c r="ACN19" s="6"/>
      <c r="ACO19" s="6"/>
      <c r="ACP19" s="6"/>
      <c r="ACQ19" s="6"/>
      <c r="ACR19" s="6"/>
      <c r="ACS19" s="6"/>
      <c r="ACT19" s="6"/>
      <c r="ACU19" s="6"/>
      <c r="ACV19" s="6"/>
      <c r="ACW19" s="6"/>
      <c r="ACX19" s="6"/>
      <c r="ACY19" s="6"/>
      <c r="ACZ19" s="6"/>
      <c r="ADA19" s="6"/>
      <c r="ADB19" s="6"/>
      <c r="ADC19" s="6"/>
      <c r="ADD19" s="6"/>
      <c r="ADE19" s="6"/>
      <c r="ADF19" s="6"/>
      <c r="ADG19" s="6"/>
      <c r="ADH19" s="6"/>
      <c r="ADI19" s="6"/>
      <c r="ADJ19" s="6"/>
      <c r="ADK19" s="6"/>
      <c r="ADL19" s="6"/>
      <c r="ADM19" s="6"/>
      <c r="ADN19" s="6"/>
      <c r="ADO19" s="6"/>
      <c r="ADP19" s="6"/>
      <c r="ADQ19" s="6"/>
      <c r="ADR19" s="6"/>
      <c r="ADS19" s="6"/>
      <c r="ADT19" s="6"/>
      <c r="ADU19" s="6"/>
      <c r="ADV19" s="6"/>
      <c r="ADW19" s="6"/>
      <c r="ADX19" s="6"/>
      <c r="ADY19" s="6"/>
      <c r="ADZ19" s="6"/>
      <c r="AEA19" s="6"/>
      <c r="AEB19" s="6"/>
      <c r="AEC19" s="6"/>
      <c r="AED19" s="6"/>
      <c r="AEE19" s="6"/>
      <c r="AEF19" s="6"/>
      <c r="AEG19" s="6"/>
      <c r="AEH19" s="6"/>
      <c r="AEI19" s="6"/>
      <c r="AEJ19" s="6"/>
      <c r="AEK19" s="6"/>
      <c r="AEL19" s="6"/>
      <c r="AEM19" s="6"/>
      <c r="AEN19" s="6"/>
      <c r="AEO19" s="6"/>
      <c r="AEP19" s="6"/>
      <c r="AEQ19" s="6"/>
      <c r="AER19" s="6"/>
      <c r="AES19" s="6"/>
      <c r="AET19" s="6"/>
      <c r="AEU19" s="6"/>
      <c r="AEV19" s="6"/>
      <c r="AEW19" s="6"/>
      <c r="AEX19" s="6"/>
      <c r="AEY19" s="6"/>
      <c r="AEZ19" s="6"/>
      <c r="AFA19" s="6"/>
      <c r="AFB19" s="6"/>
      <c r="AFC19" s="6"/>
      <c r="AFD19" s="6"/>
      <c r="AFE19" s="6"/>
      <c r="AFF19" s="6"/>
      <c r="AFG19" s="6"/>
      <c r="AFH19" s="6"/>
      <c r="AFI19" s="6"/>
      <c r="AFJ19" s="6"/>
      <c r="AFK19" s="6"/>
      <c r="AFL19" s="6"/>
      <c r="AFM19" s="6"/>
      <c r="AFN19" s="6"/>
      <c r="AFO19" s="6"/>
      <c r="AFP19" s="6"/>
      <c r="AFQ19" s="6"/>
      <c r="AFR19" s="6"/>
      <c r="AFS19" s="6"/>
      <c r="AFT19" s="6"/>
      <c r="AFU19" s="6"/>
      <c r="AFV19" s="6"/>
      <c r="AFW19" s="6"/>
      <c r="AFX19" s="6"/>
      <c r="AFY19" s="6"/>
      <c r="AFZ19" s="6"/>
      <c r="AGA19" s="6"/>
      <c r="AGB19" s="6"/>
      <c r="AGC19" s="6"/>
      <c r="AGD19" s="6"/>
      <c r="AGE19" s="6"/>
      <c r="AGF19" s="6"/>
      <c r="AGG19" s="6"/>
      <c r="AGH19" s="6"/>
      <c r="AGI19" s="6"/>
      <c r="AGJ19" s="6"/>
      <c r="AGK19" s="6"/>
      <c r="AGL19" s="6"/>
      <c r="AGM19" s="6"/>
      <c r="AGN19" s="6"/>
      <c r="AGO19" s="6"/>
      <c r="AGP19" s="6"/>
      <c r="AGQ19" s="6"/>
      <c r="AGR19" s="6"/>
      <c r="AGS19" s="6"/>
      <c r="AGT19" s="6"/>
      <c r="AGU19" s="6"/>
      <c r="AGV19" s="6"/>
      <c r="AGW19" s="6"/>
      <c r="AGX19" s="6"/>
      <c r="AGY19" s="6"/>
      <c r="AGZ19" s="6"/>
      <c r="AHA19" s="6"/>
      <c r="AHB19" s="6"/>
      <c r="AHC19" s="6"/>
      <c r="AHD19" s="6"/>
      <c r="AHE19" s="6"/>
      <c r="AHF19" s="6"/>
      <c r="AHG19" s="6"/>
      <c r="AHH19" s="6"/>
      <c r="AHI19" s="6"/>
      <c r="AHJ19" s="6"/>
      <c r="AHK19" s="6"/>
      <c r="AHL19" s="6"/>
      <c r="AHM19" s="6"/>
      <c r="AHN19" s="6"/>
      <c r="AHO19" s="6"/>
      <c r="AHP19" s="6"/>
      <c r="AHQ19" s="6"/>
      <c r="AHR19" s="6"/>
      <c r="AHS19" s="6"/>
      <c r="AHT19" s="6"/>
      <c r="AHU19" s="6"/>
      <c r="AHV19" s="6"/>
      <c r="AHW19" s="6"/>
      <c r="AHX19" s="6"/>
      <c r="AHY19" s="6"/>
      <c r="AHZ19" s="6"/>
      <c r="AIA19" s="6"/>
      <c r="AIB19" s="6"/>
      <c r="AIC19" s="6"/>
      <c r="AID19" s="6"/>
      <c r="AIE19" s="6"/>
      <c r="AIF19" s="6"/>
      <c r="AIG19" s="6"/>
      <c r="AIH19" s="6"/>
      <c r="AII19" s="6"/>
      <c r="AIJ19" s="6"/>
      <c r="AIK19" s="6"/>
      <c r="AIL19" s="6"/>
      <c r="AIM19" s="6"/>
      <c r="AIN19" s="6"/>
      <c r="AIO19" s="6"/>
      <c r="AIP19" s="6"/>
      <c r="AIQ19" s="6"/>
      <c r="AIR19" s="6"/>
      <c r="AIS19" s="6"/>
      <c r="AIT19" s="6"/>
      <c r="AIU19" s="6"/>
      <c r="AIV19" s="6"/>
      <c r="AIW19" s="6"/>
      <c r="AIX19" s="6"/>
      <c r="AIY19" s="6"/>
      <c r="AIZ19" s="6"/>
      <c r="AJA19" s="6"/>
      <c r="AJB19" s="6"/>
      <c r="AJC19" s="6"/>
      <c r="AJD19" s="6"/>
      <c r="AJE19" s="6"/>
      <c r="AJF19" s="6"/>
      <c r="AJG19" s="6"/>
      <c r="AJH19" s="6"/>
      <c r="AJI19" s="6"/>
      <c r="AJJ19" s="6"/>
      <c r="AJK19" s="6"/>
      <c r="AJL19" s="6"/>
      <c r="AJM19" s="6"/>
      <c r="AJN19" s="6"/>
      <c r="AJO19" s="6"/>
      <c r="AJP19" s="6"/>
      <c r="AJQ19" s="6"/>
      <c r="AJR19" s="6"/>
      <c r="AJS19" s="6"/>
      <c r="AJT19" s="6"/>
      <c r="AJU19" s="6"/>
      <c r="AJV19" s="6"/>
      <c r="AJW19" s="6"/>
      <c r="AJX19" s="6"/>
      <c r="AJY19" s="6"/>
      <c r="AJZ19" s="6"/>
      <c r="AKA19" s="6"/>
      <c r="AKB19" s="6"/>
      <c r="AKC19" s="6"/>
      <c r="AKD19" s="6"/>
      <c r="AKE19" s="6"/>
      <c r="AKF19" s="6"/>
      <c r="AKG19" s="6"/>
      <c r="AKH19" s="6"/>
      <c r="AKI19" s="6"/>
      <c r="AKJ19" s="6"/>
      <c r="AKK19" s="6"/>
      <c r="AKL19" s="6"/>
      <c r="AKM19" s="6"/>
      <c r="AKN19" s="6"/>
      <c r="AKO19" s="6"/>
      <c r="AKP19" s="6"/>
      <c r="AKQ19" s="6"/>
      <c r="AKR19" s="6"/>
      <c r="AKS19" s="6"/>
      <c r="AKT19" s="6"/>
      <c r="AKU19" s="6"/>
      <c r="AKV19" s="6"/>
      <c r="AKW19" s="6"/>
      <c r="AKX19" s="6"/>
      <c r="AKY19" s="6"/>
      <c r="AKZ19" s="6"/>
      <c r="ALA19" s="6"/>
      <c r="ALB19" s="6"/>
      <c r="ALC19" s="6"/>
      <c r="ALD19" s="6"/>
      <c r="ALE19" s="6"/>
      <c r="ALF19" s="6"/>
      <c r="ALG19" s="6"/>
      <c r="ALH19" s="6"/>
      <c r="ALI19" s="6"/>
      <c r="ALJ19" s="6"/>
      <c r="ALK19" s="6"/>
      <c r="ALL19" s="6"/>
      <c r="ALM19" s="6"/>
      <c r="ALN19" s="6"/>
      <c r="ALO19" s="6"/>
      <c r="ALP19" s="6"/>
      <c r="ALQ19" s="6"/>
      <c r="ALR19" s="6"/>
      <c r="ALS19" s="6"/>
      <c r="ALT19" s="6"/>
      <c r="ALU19" s="6"/>
      <c r="ALV19" s="6"/>
      <c r="ALW19" s="6"/>
      <c r="ALX19" s="6"/>
      <c r="ALY19" s="6"/>
      <c r="ALZ19" s="6"/>
      <c r="AMA19" s="6"/>
      <c r="AMB19" s="6"/>
      <c r="AMC19" s="6"/>
      <c r="AMD19" s="6"/>
      <c r="AME19" s="6"/>
      <c r="AMF19" s="6"/>
      <c r="AMG19" s="6"/>
    </row>
    <row r="20" spans="1:1021" ht="66.75" customHeight="1" x14ac:dyDescent="0.25">
      <c r="A20" s="149" t="s">
        <v>359</v>
      </c>
      <c r="B20" s="149"/>
      <c r="C20" s="149"/>
      <c r="D20" s="149"/>
      <c r="E20" s="150"/>
      <c r="F20" s="9" t="s">
        <v>12</v>
      </c>
      <c r="G20" s="9" t="s">
        <v>13</v>
      </c>
      <c r="H20" s="9" t="s">
        <v>14</v>
      </c>
      <c r="I20" s="9" t="s">
        <v>15</v>
      </c>
      <c r="J20" s="9" t="s">
        <v>16</v>
      </c>
      <c r="K20" s="9" t="s">
        <v>13</v>
      </c>
      <c r="L20" s="3"/>
      <c r="M20" s="10"/>
      <c r="N20" s="144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6"/>
      <c r="KR20" s="6"/>
      <c r="KS20" s="6"/>
      <c r="KT20" s="6"/>
      <c r="KU20" s="6"/>
      <c r="KV20" s="6"/>
      <c r="KW20" s="6"/>
      <c r="KX20" s="6"/>
      <c r="KY20" s="6"/>
      <c r="KZ20" s="6"/>
      <c r="LA20" s="6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6"/>
      <c r="MU20" s="6"/>
      <c r="MV20" s="6"/>
      <c r="MW20" s="6"/>
      <c r="MX20" s="6"/>
      <c r="MY20" s="6"/>
      <c r="MZ20" s="6"/>
      <c r="NA20" s="6"/>
      <c r="NB20" s="6"/>
      <c r="NC20" s="6"/>
      <c r="ND20" s="6"/>
      <c r="NE20" s="6"/>
      <c r="NF20" s="6"/>
      <c r="NG20" s="6"/>
      <c r="NH20" s="6"/>
      <c r="NI20" s="6"/>
      <c r="NJ20" s="6"/>
      <c r="NK20" s="6"/>
      <c r="NL20" s="6"/>
      <c r="NM20" s="6"/>
      <c r="NN20" s="6"/>
      <c r="NO20" s="6"/>
      <c r="NP20" s="6"/>
      <c r="NQ20" s="6"/>
      <c r="NR20" s="6"/>
      <c r="NS20" s="6"/>
      <c r="NT20" s="6"/>
      <c r="NU20" s="6"/>
      <c r="NV20" s="6"/>
      <c r="NW20" s="6"/>
      <c r="NX20" s="6"/>
      <c r="NY20" s="6"/>
      <c r="NZ20" s="6"/>
      <c r="OA20" s="6"/>
      <c r="OB20" s="6"/>
      <c r="OC20" s="6"/>
      <c r="OD20" s="6"/>
      <c r="OE20" s="6"/>
      <c r="OF20" s="6"/>
      <c r="OG20" s="6"/>
      <c r="OH20" s="6"/>
      <c r="OI20" s="6"/>
      <c r="OJ20" s="6"/>
      <c r="OK20" s="6"/>
      <c r="OL20" s="6"/>
      <c r="OM20" s="6"/>
      <c r="ON20" s="6"/>
      <c r="OO20" s="6"/>
      <c r="OP20" s="6"/>
      <c r="OQ20" s="6"/>
      <c r="OR20" s="6"/>
      <c r="OS20" s="6"/>
      <c r="OT20" s="6"/>
      <c r="OU20" s="6"/>
      <c r="OV20" s="6"/>
      <c r="OW20" s="6"/>
      <c r="OX20" s="6"/>
      <c r="OY20" s="6"/>
      <c r="OZ20" s="6"/>
      <c r="PA20" s="6"/>
      <c r="PB20" s="6"/>
      <c r="PC20" s="6"/>
      <c r="PD20" s="6"/>
      <c r="PE20" s="6"/>
      <c r="PF20" s="6"/>
      <c r="PG20" s="6"/>
      <c r="PH20" s="6"/>
      <c r="PI20" s="6"/>
      <c r="PJ20" s="6"/>
      <c r="PK20" s="6"/>
      <c r="PL20" s="6"/>
      <c r="PM20" s="6"/>
      <c r="PN20" s="6"/>
      <c r="PO20" s="6"/>
      <c r="PP20" s="6"/>
      <c r="PQ20" s="6"/>
      <c r="PR20" s="6"/>
      <c r="PS20" s="6"/>
      <c r="PT20" s="6"/>
      <c r="PU20" s="6"/>
      <c r="PV20" s="6"/>
      <c r="PW20" s="6"/>
      <c r="PX20" s="6"/>
      <c r="PY20" s="6"/>
      <c r="PZ20" s="6"/>
      <c r="QA20" s="6"/>
      <c r="QB20" s="6"/>
      <c r="QC20" s="6"/>
      <c r="QD20" s="6"/>
      <c r="QE20" s="6"/>
      <c r="QF20" s="6"/>
      <c r="QG20" s="6"/>
      <c r="QH20" s="6"/>
      <c r="QI20" s="6"/>
      <c r="QJ20" s="6"/>
      <c r="QK20" s="6"/>
      <c r="QL20" s="6"/>
      <c r="QM20" s="6"/>
      <c r="QN20" s="6"/>
      <c r="QO20" s="6"/>
      <c r="QP20" s="6"/>
      <c r="QQ20" s="6"/>
      <c r="QR20" s="6"/>
      <c r="QS20" s="6"/>
      <c r="QT20" s="6"/>
      <c r="QU20" s="6"/>
      <c r="QV20" s="6"/>
      <c r="QW20" s="6"/>
      <c r="QX20" s="6"/>
      <c r="QY20" s="6"/>
      <c r="QZ20" s="6"/>
      <c r="RA20" s="6"/>
      <c r="RB20" s="6"/>
      <c r="RC20" s="6"/>
      <c r="RD20" s="6"/>
      <c r="RE20" s="6"/>
      <c r="RF20" s="6"/>
      <c r="RG20" s="6"/>
      <c r="RH20" s="6"/>
      <c r="RI20" s="6"/>
      <c r="RJ20" s="6"/>
      <c r="RK20" s="6"/>
      <c r="RL20" s="6"/>
      <c r="RM20" s="6"/>
      <c r="RN20" s="6"/>
      <c r="RO20" s="6"/>
      <c r="RP20" s="6"/>
      <c r="RQ20" s="6"/>
      <c r="RR20" s="6"/>
      <c r="RS20" s="6"/>
      <c r="RT20" s="6"/>
      <c r="RU20" s="6"/>
      <c r="RV20" s="6"/>
      <c r="RW20" s="6"/>
      <c r="RX20" s="6"/>
      <c r="RY20" s="6"/>
      <c r="RZ20" s="6"/>
      <c r="SA20" s="6"/>
      <c r="SB20" s="6"/>
      <c r="SC20" s="6"/>
      <c r="SD20" s="6"/>
      <c r="SE20" s="6"/>
      <c r="SF20" s="6"/>
      <c r="SG20" s="6"/>
      <c r="SH20" s="6"/>
      <c r="SI20" s="6"/>
      <c r="SJ20" s="6"/>
      <c r="SK20" s="6"/>
      <c r="SL20" s="6"/>
      <c r="SM20" s="6"/>
      <c r="SN20" s="6"/>
      <c r="SO20" s="6"/>
      <c r="SP20" s="6"/>
      <c r="SQ20" s="6"/>
      <c r="SR20" s="6"/>
      <c r="SS20" s="6"/>
      <c r="ST20" s="6"/>
      <c r="SU20" s="6"/>
      <c r="SV20" s="6"/>
      <c r="SW20" s="6"/>
      <c r="SX20" s="6"/>
      <c r="SY20" s="6"/>
      <c r="SZ20" s="6"/>
      <c r="TA20" s="6"/>
      <c r="TB20" s="6"/>
      <c r="TC20" s="6"/>
      <c r="TD20" s="6"/>
      <c r="TE20" s="6"/>
      <c r="TF20" s="6"/>
      <c r="TG20" s="6"/>
      <c r="TH20" s="6"/>
      <c r="TI20" s="6"/>
      <c r="TJ20" s="6"/>
      <c r="TK20" s="6"/>
      <c r="TL20" s="6"/>
      <c r="TM20" s="6"/>
      <c r="TN20" s="6"/>
      <c r="TO20" s="6"/>
      <c r="TP20" s="6"/>
      <c r="TQ20" s="6"/>
      <c r="TR20" s="6"/>
      <c r="TS20" s="6"/>
      <c r="TT20" s="6"/>
      <c r="TU20" s="6"/>
      <c r="TV20" s="6"/>
      <c r="TW20" s="6"/>
      <c r="TX20" s="6"/>
      <c r="TY20" s="6"/>
      <c r="TZ20" s="6"/>
      <c r="UA20" s="6"/>
      <c r="UB20" s="6"/>
      <c r="UC20" s="6"/>
      <c r="UD20" s="6"/>
      <c r="UE20" s="6"/>
      <c r="UF20" s="6"/>
      <c r="UG20" s="6"/>
      <c r="UH20" s="6"/>
      <c r="UI20" s="6"/>
      <c r="UJ20" s="6"/>
      <c r="UK20" s="6"/>
      <c r="UL20" s="6"/>
      <c r="UM20" s="6"/>
      <c r="UN20" s="6"/>
      <c r="UO20" s="6"/>
      <c r="UP20" s="6"/>
      <c r="UQ20" s="6"/>
      <c r="UR20" s="6"/>
      <c r="US20" s="6"/>
      <c r="UT20" s="6"/>
      <c r="UU20" s="6"/>
      <c r="UV20" s="6"/>
      <c r="UW20" s="6"/>
      <c r="UX20" s="6"/>
      <c r="UY20" s="6"/>
      <c r="UZ20" s="6"/>
      <c r="VA20" s="6"/>
      <c r="VB20" s="6"/>
      <c r="VC20" s="6"/>
      <c r="VD20" s="6"/>
      <c r="VE20" s="6"/>
      <c r="VF20" s="6"/>
      <c r="VG20" s="6"/>
      <c r="VH20" s="6"/>
      <c r="VI20" s="6"/>
      <c r="VJ20" s="6"/>
      <c r="VK20" s="6"/>
      <c r="VL20" s="6"/>
      <c r="VM20" s="6"/>
      <c r="VN20" s="6"/>
      <c r="VO20" s="6"/>
      <c r="VP20" s="6"/>
      <c r="VQ20" s="6"/>
      <c r="VR20" s="6"/>
      <c r="VS20" s="6"/>
      <c r="VT20" s="6"/>
      <c r="VU20" s="6"/>
      <c r="VV20" s="6"/>
      <c r="VW20" s="6"/>
      <c r="VX20" s="6"/>
      <c r="VY20" s="6"/>
      <c r="VZ20" s="6"/>
      <c r="WA20" s="6"/>
      <c r="WB20" s="6"/>
      <c r="WC20" s="6"/>
      <c r="WD20" s="6"/>
      <c r="WE20" s="6"/>
      <c r="WF20" s="6"/>
      <c r="WG20" s="6"/>
      <c r="WH20" s="6"/>
      <c r="WI20" s="6"/>
      <c r="WJ20" s="6"/>
      <c r="WK20" s="6"/>
      <c r="WL20" s="6"/>
      <c r="WM20" s="6"/>
      <c r="WN20" s="6"/>
      <c r="WO20" s="6"/>
      <c r="WP20" s="6"/>
      <c r="WQ20" s="6"/>
      <c r="WR20" s="6"/>
      <c r="WS20" s="6"/>
      <c r="WT20" s="6"/>
      <c r="WU20" s="6"/>
      <c r="WV20" s="6"/>
      <c r="WW20" s="6"/>
      <c r="WX20" s="6"/>
      <c r="WY20" s="6"/>
      <c r="WZ20" s="6"/>
      <c r="XA20" s="6"/>
      <c r="XB20" s="6"/>
      <c r="XC20" s="6"/>
      <c r="XD20" s="6"/>
      <c r="XE20" s="6"/>
      <c r="XF20" s="6"/>
      <c r="XG20" s="6"/>
      <c r="XH20" s="6"/>
      <c r="XI20" s="6"/>
      <c r="XJ20" s="6"/>
      <c r="XK20" s="6"/>
      <c r="XL20" s="6"/>
      <c r="XM20" s="6"/>
      <c r="XN20" s="6"/>
      <c r="XO20" s="6"/>
      <c r="XP20" s="6"/>
      <c r="XQ20" s="6"/>
      <c r="XR20" s="6"/>
      <c r="XS20" s="6"/>
      <c r="XT20" s="6"/>
      <c r="XU20" s="6"/>
      <c r="XV20" s="6"/>
      <c r="XW20" s="6"/>
      <c r="XX20" s="6"/>
      <c r="XY20" s="6"/>
      <c r="XZ20" s="6"/>
      <c r="YA20" s="6"/>
      <c r="YB20" s="6"/>
      <c r="YC20" s="6"/>
      <c r="YD20" s="6"/>
      <c r="YE20" s="6"/>
      <c r="YF20" s="6"/>
      <c r="YG20" s="6"/>
      <c r="YH20" s="6"/>
      <c r="YI20" s="6"/>
      <c r="YJ20" s="6"/>
      <c r="YK20" s="6"/>
      <c r="YL20" s="6"/>
      <c r="YM20" s="6"/>
      <c r="YN20" s="6"/>
      <c r="YO20" s="6"/>
      <c r="YP20" s="6"/>
      <c r="YQ20" s="6"/>
      <c r="YR20" s="6"/>
      <c r="YS20" s="6"/>
      <c r="YT20" s="6"/>
      <c r="YU20" s="6"/>
      <c r="YV20" s="6"/>
      <c r="YW20" s="6"/>
      <c r="YX20" s="6"/>
      <c r="YY20" s="6"/>
      <c r="YZ20" s="6"/>
      <c r="ZA20" s="6"/>
      <c r="ZB20" s="6"/>
      <c r="ZC20" s="6"/>
      <c r="ZD20" s="6"/>
      <c r="ZE20" s="6"/>
      <c r="ZF20" s="6"/>
      <c r="ZG20" s="6"/>
      <c r="ZH20" s="6"/>
      <c r="ZI20" s="6"/>
      <c r="ZJ20" s="6"/>
      <c r="ZK20" s="6"/>
      <c r="ZL20" s="6"/>
      <c r="ZM20" s="6"/>
      <c r="ZN20" s="6"/>
      <c r="ZO20" s="6"/>
      <c r="ZP20" s="6"/>
      <c r="ZQ20" s="6"/>
      <c r="ZR20" s="6"/>
      <c r="ZS20" s="6"/>
      <c r="ZT20" s="6"/>
      <c r="ZU20" s="6"/>
      <c r="ZV20" s="6"/>
      <c r="ZW20" s="6"/>
      <c r="ZX20" s="6"/>
      <c r="ZY20" s="6"/>
      <c r="ZZ20" s="6"/>
      <c r="AAA20" s="6"/>
      <c r="AAB20" s="6"/>
      <c r="AAC20" s="6"/>
      <c r="AAD20" s="6"/>
      <c r="AAE20" s="6"/>
      <c r="AAF20" s="6"/>
      <c r="AAG20" s="6"/>
      <c r="AAH20" s="6"/>
      <c r="AAI20" s="6"/>
      <c r="AAJ20" s="6"/>
      <c r="AAK20" s="6"/>
      <c r="AAL20" s="6"/>
      <c r="AAM20" s="6"/>
      <c r="AAN20" s="6"/>
      <c r="AAO20" s="6"/>
      <c r="AAP20" s="6"/>
      <c r="AAQ20" s="6"/>
      <c r="AAR20" s="6"/>
      <c r="AAS20" s="6"/>
      <c r="AAT20" s="6"/>
      <c r="AAU20" s="6"/>
      <c r="AAV20" s="6"/>
      <c r="AAW20" s="6"/>
      <c r="AAX20" s="6"/>
      <c r="AAY20" s="6"/>
      <c r="AAZ20" s="6"/>
      <c r="ABA20" s="6"/>
      <c r="ABB20" s="6"/>
      <c r="ABC20" s="6"/>
      <c r="ABD20" s="6"/>
      <c r="ABE20" s="6"/>
      <c r="ABF20" s="6"/>
      <c r="ABG20" s="6"/>
      <c r="ABH20" s="6"/>
      <c r="ABI20" s="6"/>
      <c r="ABJ20" s="6"/>
      <c r="ABK20" s="6"/>
      <c r="ABL20" s="6"/>
      <c r="ABM20" s="6"/>
      <c r="ABN20" s="6"/>
      <c r="ABO20" s="6"/>
      <c r="ABP20" s="6"/>
      <c r="ABQ20" s="6"/>
      <c r="ABR20" s="6"/>
      <c r="ABS20" s="6"/>
      <c r="ABT20" s="6"/>
      <c r="ABU20" s="6"/>
      <c r="ABV20" s="6"/>
      <c r="ABW20" s="6"/>
      <c r="ABX20" s="6"/>
      <c r="ABY20" s="6"/>
      <c r="ABZ20" s="6"/>
      <c r="ACA20" s="6"/>
      <c r="ACB20" s="6"/>
      <c r="ACC20" s="6"/>
      <c r="ACD20" s="6"/>
      <c r="ACE20" s="6"/>
      <c r="ACF20" s="6"/>
      <c r="ACG20" s="6"/>
      <c r="ACH20" s="6"/>
      <c r="ACI20" s="6"/>
      <c r="ACJ20" s="6"/>
      <c r="ACK20" s="6"/>
      <c r="ACL20" s="6"/>
      <c r="ACM20" s="6"/>
      <c r="ACN20" s="6"/>
      <c r="ACO20" s="6"/>
      <c r="ACP20" s="6"/>
      <c r="ACQ20" s="6"/>
      <c r="ACR20" s="6"/>
      <c r="ACS20" s="6"/>
      <c r="ACT20" s="6"/>
      <c r="ACU20" s="6"/>
      <c r="ACV20" s="6"/>
      <c r="ACW20" s="6"/>
      <c r="ACX20" s="6"/>
      <c r="ACY20" s="6"/>
      <c r="ACZ20" s="6"/>
      <c r="ADA20" s="6"/>
      <c r="ADB20" s="6"/>
      <c r="ADC20" s="6"/>
      <c r="ADD20" s="6"/>
      <c r="ADE20" s="6"/>
      <c r="ADF20" s="6"/>
      <c r="ADG20" s="6"/>
      <c r="ADH20" s="6"/>
      <c r="ADI20" s="6"/>
      <c r="ADJ20" s="6"/>
      <c r="ADK20" s="6"/>
      <c r="ADL20" s="6"/>
      <c r="ADM20" s="6"/>
      <c r="ADN20" s="6"/>
      <c r="ADO20" s="6"/>
      <c r="ADP20" s="6"/>
      <c r="ADQ20" s="6"/>
      <c r="ADR20" s="6"/>
      <c r="ADS20" s="6"/>
      <c r="ADT20" s="6"/>
      <c r="ADU20" s="6"/>
      <c r="ADV20" s="6"/>
      <c r="ADW20" s="6"/>
      <c r="ADX20" s="6"/>
      <c r="ADY20" s="6"/>
      <c r="ADZ20" s="6"/>
      <c r="AEA20" s="6"/>
      <c r="AEB20" s="6"/>
      <c r="AEC20" s="6"/>
      <c r="AED20" s="6"/>
      <c r="AEE20" s="6"/>
      <c r="AEF20" s="6"/>
      <c r="AEG20" s="6"/>
      <c r="AEH20" s="6"/>
      <c r="AEI20" s="6"/>
      <c r="AEJ20" s="6"/>
      <c r="AEK20" s="6"/>
      <c r="AEL20" s="6"/>
      <c r="AEM20" s="6"/>
      <c r="AEN20" s="6"/>
      <c r="AEO20" s="6"/>
      <c r="AEP20" s="6"/>
      <c r="AEQ20" s="6"/>
      <c r="AER20" s="6"/>
      <c r="AES20" s="6"/>
      <c r="AET20" s="6"/>
      <c r="AEU20" s="6"/>
      <c r="AEV20" s="6"/>
      <c r="AEW20" s="6"/>
      <c r="AEX20" s="6"/>
      <c r="AEY20" s="6"/>
      <c r="AEZ20" s="6"/>
      <c r="AFA20" s="6"/>
      <c r="AFB20" s="6"/>
      <c r="AFC20" s="6"/>
      <c r="AFD20" s="6"/>
      <c r="AFE20" s="6"/>
      <c r="AFF20" s="6"/>
      <c r="AFG20" s="6"/>
      <c r="AFH20" s="6"/>
      <c r="AFI20" s="6"/>
      <c r="AFJ20" s="6"/>
      <c r="AFK20" s="6"/>
      <c r="AFL20" s="6"/>
      <c r="AFM20" s="6"/>
      <c r="AFN20" s="6"/>
      <c r="AFO20" s="6"/>
      <c r="AFP20" s="6"/>
      <c r="AFQ20" s="6"/>
      <c r="AFR20" s="6"/>
      <c r="AFS20" s="6"/>
      <c r="AFT20" s="6"/>
      <c r="AFU20" s="6"/>
      <c r="AFV20" s="6"/>
      <c r="AFW20" s="6"/>
      <c r="AFX20" s="6"/>
      <c r="AFY20" s="6"/>
      <c r="AFZ20" s="6"/>
      <c r="AGA20" s="6"/>
      <c r="AGB20" s="6"/>
      <c r="AGC20" s="6"/>
      <c r="AGD20" s="6"/>
      <c r="AGE20" s="6"/>
      <c r="AGF20" s="6"/>
      <c r="AGG20" s="6"/>
      <c r="AGH20" s="6"/>
      <c r="AGI20" s="6"/>
      <c r="AGJ20" s="6"/>
      <c r="AGK20" s="6"/>
      <c r="AGL20" s="6"/>
      <c r="AGM20" s="6"/>
      <c r="AGN20" s="6"/>
      <c r="AGO20" s="6"/>
      <c r="AGP20" s="6"/>
      <c r="AGQ20" s="6"/>
      <c r="AGR20" s="6"/>
      <c r="AGS20" s="6"/>
      <c r="AGT20" s="6"/>
      <c r="AGU20" s="6"/>
      <c r="AGV20" s="6"/>
      <c r="AGW20" s="6"/>
      <c r="AGX20" s="6"/>
      <c r="AGY20" s="6"/>
      <c r="AGZ20" s="6"/>
      <c r="AHA20" s="6"/>
      <c r="AHB20" s="6"/>
      <c r="AHC20" s="6"/>
      <c r="AHD20" s="6"/>
      <c r="AHE20" s="6"/>
      <c r="AHF20" s="6"/>
      <c r="AHG20" s="6"/>
      <c r="AHH20" s="6"/>
      <c r="AHI20" s="6"/>
      <c r="AHJ20" s="6"/>
      <c r="AHK20" s="6"/>
      <c r="AHL20" s="6"/>
      <c r="AHM20" s="6"/>
      <c r="AHN20" s="6"/>
      <c r="AHO20" s="6"/>
      <c r="AHP20" s="6"/>
      <c r="AHQ20" s="6"/>
      <c r="AHR20" s="6"/>
      <c r="AHS20" s="6"/>
      <c r="AHT20" s="6"/>
      <c r="AHU20" s="6"/>
      <c r="AHV20" s="6"/>
      <c r="AHW20" s="6"/>
      <c r="AHX20" s="6"/>
      <c r="AHY20" s="6"/>
      <c r="AHZ20" s="6"/>
      <c r="AIA20" s="6"/>
      <c r="AIB20" s="6"/>
      <c r="AIC20" s="6"/>
      <c r="AID20" s="6"/>
      <c r="AIE20" s="6"/>
      <c r="AIF20" s="6"/>
      <c r="AIG20" s="6"/>
      <c r="AIH20" s="6"/>
      <c r="AII20" s="6"/>
      <c r="AIJ20" s="6"/>
      <c r="AIK20" s="6"/>
      <c r="AIL20" s="6"/>
      <c r="AIM20" s="6"/>
      <c r="AIN20" s="6"/>
      <c r="AIO20" s="6"/>
      <c r="AIP20" s="6"/>
      <c r="AIQ20" s="6"/>
      <c r="AIR20" s="6"/>
      <c r="AIS20" s="6"/>
      <c r="AIT20" s="6"/>
      <c r="AIU20" s="6"/>
      <c r="AIV20" s="6"/>
      <c r="AIW20" s="6"/>
      <c r="AIX20" s="6"/>
      <c r="AIY20" s="6"/>
      <c r="AIZ20" s="6"/>
      <c r="AJA20" s="6"/>
      <c r="AJB20" s="6"/>
      <c r="AJC20" s="6"/>
      <c r="AJD20" s="6"/>
      <c r="AJE20" s="6"/>
      <c r="AJF20" s="6"/>
      <c r="AJG20" s="6"/>
      <c r="AJH20" s="6"/>
      <c r="AJI20" s="6"/>
      <c r="AJJ20" s="6"/>
      <c r="AJK20" s="6"/>
      <c r="AJL20" s="6"/>
      <c r="AJM20" s="6"/>
      <c r="AJN20" s="6"/>
      <c r="AJO20" s="6"/>
      <c r="AJP20" s="6"/>
      <c r="AJQ20" s="6"/>
      <c r="AJR20" s="6"/>
      <c r="AJS20" s="6"/>
      <c r="AJT20" s="6"/>
      <c r="AJU20" s="6"/>
      <c r="AJV20" s="6"/>
      <c r="AJW20" s="6"/>
      <c r="AJX20" s="6"/>
      <c r="AJY20" s="6"/>
      <c r="AJZ20" s="6"/>
      <c r="AKA20" s="6"/>
      <c r="AKB20" s="6"/>
      <c r="AKC20" s="6"/>
      <c r="AKD20" s="6"/>
      <c r="AKE20" s="6"/>
      <c r="AKF20" s="6"/>
      <c r="AKG20" s="6"/>
      <c r="AKH20" s="6"/>
      <c r="AKI20" s="6"/>
      <c r="AKJ20" s="6"/>
      <c r="AKK20" s="6"/>
      <c r="AKL20" s="6"/>
      <c r="AKM20" s="6"/>
      <c r="AKN20" s="6"/>
      <c r="AKO20" s="6"/>
      <c r="AKP20" s="6"/>
      <c r="AKQ20" s="6"/>
      <c r="AKR20" s="6"/>
      <c r="AKS20" s="6"/>
      <c r="AKT20" s="6"/>
      <c r="AKU20" s="6"/>
      <c r="AKV20" s="6"/>
      <c r="AKW20" s="6"/>
      <c r="AKX20" s="6"/>
      <c r="AKY20" s="6"/>
      <c r="AKZ20" s="6"/>
      <c r="ALA20" s="6"/>
      <c r="ALB20" s="6"/>
      <c r="ALC20" s="6"/>
      <c r="ALD20" s="6"/>
      <c r="ALE20" s="6"/>
      <c r="ALF20" s="6"/>
      <c r="ALG20" s="6"/>
      <c r="ALH20" s="6"/>
      <c r="ALI20" s="6"/>
      <c r="ALJ20" s="6"/>
      <c r="ALK20" s="6"/>
      <c r="ALL20" s="6"/>
      <c r="ALM20" s="6"/>
      <c r="ALN20" s="6"/>
      <c r="ALO20" s="6"/>
      <c r="ALP20" s="6"/>
      <c r="ALQ20" s="6"/>
      <c r="ALR20" s="6"/>
      <c r="ALS20" s="6"/>
      <c r="ALT20" s="6"/>
      <c r="ALU20" s="6"/>
      <c r="ALV20" s="6"/>
      <c r="ALW20" s="6"/>
      <c r="ALX20" s="6"/>
      <c r="ALY20" s="6"/>
      <c r="ALZ20" s="6"/>
      <c r="AMA20" s="6"/>
      <c r="AMB20" s="6"/>
      <c r="AMC20" s="6"/>
      <c r="AMD20" s="6"/>
      <c r="AME20" s="6"/>
      <c r="AMF20" s="6"/>
      <c r="AMG20" s="6"/>
    </row>
    <row r="21" spans="1:1021" ht="26.25" x14ac:dyDescent="0.25">
      <c r="A21" s="11">
        <v>1</v>
      </c>
      <c r="B21" s="27" t="s">
        <v>26</v>
      </c>
      <c r="C21" s="42" t="s">
        <v>101</v>
      </c>
      <c r="D21" s="2" t="s">
        <v>25</v>
      </c>
      <c r="E21" s="121">
        <v>436.36399999999998</v>
      </c>
      <c r="F21" s="122">
        <v>50</v>
      </c>
      <c r="G21" s="122">
        <v>50</v>
      </c>
      <c r="H21" s="122">
        <v>80</v>
      </c>
      <c r="I21" s="122">
        <f>H21*I22/H22</f>
        <v>88.888888888888886</v>
      </c>
      <c r="J21" s="122">
        <v>50</v>
      </c>
      <c r="K21" s="122">
        <v>50</v>
      </c>
      <c r="L21" s="123">
        <f>F21+H21+J21</f>
        <v>180</v>
      </c>
      <c r="M21" s="122">
        <f>G21+I21+K21</f>
        <v>188.88888888888889</v>
      </c>
      <c r="N21" s="126">
        <f>E21+M21</f>
        <v>625.25288888888883</v>
      </c>
      <c r="O21" s="67" t="s">
        <v>29</v>
      </c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6"/>
      <c r="NI21" s="6"/>
      <c r="NJ21" s="6"/>
      <c r="NK21" s="6"/>
      <c r="NL21" s="6"/>
      <c r="NM21" s="6"/>
      <c r="NN21" s="6"/>
      <c r="NO21" s="6"/>
      <c r="NP21" s="6"/>
      <c r="NQ21" s="6"/>
      <c r="NR21" s="6"/>
      <c r="NS21" s="6"/>
      <c r="NT21" s="6"/>
      <c r="NU21" s="6"/>
      <c r="NV21" s="6"/>
      <c r="NW21" s="6"/>
      <c r="NX21" s="6"/>
      <c r="NY21" s="6"/>
      <c r="NZ21" s="6"/>
      <c r="OA21" s="6"/>
      <c r="OB21" s="6"/>
      <c r="OC21" s="6"/>
      <c r="OD21" s="6"/>
      <c r="OE21" s="6"/>
      <c r="OF21" s="6"/>
      <c r="OG21" s="6"/>
      <c r="OH21" s="6"/>
      <c r="OI21" s="6"/>
      <c r="OJ21" s="6"/>
      <c r="OK21" s="6"/>
      <c r="OL21" s="6"/>
      <c r="OM21" s="6"/>
      <c r="ON21" s="6"/>
      <c r="OO21" s="6"/>
      <c r="OP21" s="6"/>
      <c r="OQ21" s="6"/>
      <c r="OR21" s="6"/>
      <c r="OS21" s="6"/>
      <c r="OT21" s="6"/>
      <c r="OU21" s="6"/>
      <c r="OV21" s="6"/>
      <c r="OW21" s="6"/>
      <c r="OX21" s="6"/>
      <c r="OY21" s="6"/>
      <c r="OZ21" s="6"/>
      <c r="PA21" s="6"/>
      <c r="PB21" s="6"/>
      <c r="PC21" s="6"/>
      <c r="PD21" s="6"/>
      <c r="PE21" s="6"/>
      <c r="PF21" s="6"/>
      <c r="PG21" s="6"/>
      <c r="PH21" s="6"/>
      <c r="PI21" s="6"/>
      <c r="PJ21" s="6"/>
      <c r="PK21" s="6"/>
      <c r="PL21" s="6"/>
      <c r="PM21" s="6"/>
      <c r="PN21" s="6"/>
      <c r="PO21" s="6"/>
      <c r="PP21" s="6"/>
      <c r="PQ21" s="6"/>
      <c r="PR21" s="6"/>
      <c r="PS21" s="6"/>
      <c r="PT21" s="6"/>
      <c r="PU21" s="6"/>
      <c r="PV21" s="6"/>
      <c r="PW21" s="6"/>
      <c r="PX21" s="6"/>
      <c r="PY21" s="6"/>
      <c r="PZ21" s="6"/>
      <c r="QA21" s="6"/>
      <c r="QB21" s="6"/>
      <c r="QC21" s="6"/>
      <c r="QD21" s="6"/>
      <c r="QE21" s="6"/>
      <c r="QF21" s="6"/>
      <c r="QG21" s="6"/>
      <c r="QH21" s="6"/>
      <c r="QI21" s="6"/>
      <c r="QJ21" s="6"/>
      <c r="QK21" s="6"/>
      <c r="QL21" s="6"/>
      <c r="QM21" s="6"/>
      <c r="QN21" s="6"/>
      <c r="QO21" s="6"/>
      <c r="QP21" s="6"/>
      <c r="QQ21" s="6"/>
      <c r="QR21" s="6"/>
      <c r="QS21" s="6"/>
      <c r="QT21" s="6"/>
      <c r="QU21" s="6"/>
      <c r="QV21" s="6"/>
      <c r="QW21" s="6"/>
      <c r="QX21" s="6"/>
      <c r="QY21" s="6"/>
      <c r="QZ21" s="6"/>
      <c r="RA21" s="6"/>
      <c r="RB21" s="6"/>
      <c r="RC21" s="6"/>
      <c r="RD21" s="6"/>
      <c r="RE21" s="6"/>
      <c r="RF21" s="6"/>
      <c r="RG21" s="6"/>
      <c r="RH21" s="6"/>
      <c r="RI21" s="6"/>
      <c r="RJ21" s="6"/>
      <c r="RK21" s="6"/>
      <c r="RL21" s="6"/>
      <c r="RM21" s="6"/>
      <c r="RN21" s="6"/>
      <c r="RO21" s="6"/>
      <c r="RP21" s="6"/>
      <c r="RQ21" s="6"/>
      <c r="RR21" s="6"/>
      <c r="RS21" s="6"/>
      <c r="RT21" s="6"/>
      <c r="RU21" s="6"/>
      <c r="RV21" s="6"/>
      <c r="RW21" s="6"/>
      <c r="RX21" s="6"/>
      <c r="RY21" s="6"/>
      <c r="RZ21" s="6"/>
      <c r="SA21" s="6"/>
      <c r="SB21" s="6"/>
      <c r="SC21" s="6"/>
      <c r="SD21" s="6"/>
      <c r="SE21" s="6"/>
      <c r="SF21" s="6"/>
      <c r="SG21" s="6"/>
      <c r="SH21" s="6"/>
      <c r="SI21" s="6"/>
      <c r="SJ21" s="6"/>
      <c r="SK21" s="6"/>
      <c r="SL21" s="6"/>
      <c r="SM21" s="6"/>
      <c r="SN21" s="6"/>
      <c r="SO21" s="6"/>
      <c r="SP21" s="6"/>
      <c r="SQ21" s="6"/>
      <c r="SR21" s="6"/>
      <c r="SS21" s="6"/>
      <c r="ST21" s="6"/>
      <c r="SU21" s="6"/>
      <c r="SV21" s="6"/>
      <c r="SW21" s="6"/>
      <c r="SX21" s="6"/>
      <c r="SY21" s="6"/>
      <c r="SZ21" s="6"/>
      <c r="TA21" s="6"/>
      <c r="TB21" s="6"/>
      <c r="TC21" s="6"/>
      <c r="TD21" s="6"/>
      <c r="TE21" s="6"/>
      <c r="TF21" s="6"/>
      <c r="TG21" s="6"/>
      <c r="TH21" s="6"/>
      <c r="TI21" s="6"/>
      <c r="TJ21" s="6"/>
      <c r="TK21" s="6"/>
      <c r="TL21" s="6"/>
      <c r="TM21" s="6"/>
      <c r="TN21" s="6"/>
      <c r="TO21" s="6"/>
      <c r="TP21" s="6"/>
      <c r="TQ21" s="6"/>
      <c r="TR21" s="6"/>
      <c r="TS21" s="6"/>
      <c r="TT21" s="6"/>
      <c r="TU21" s="6"/>
      <c r="TV21" s="6"/>
      <c r="TW21" s="6"/>
      <c r="TX21" s="6"/>
      <c r="TY21" s="6"/>
      <c r="TZ21" s="6"/>
      <c r="UA21" s="6"/>
      <c r="UB21" s="6"/>
      <c r="UC21" s="6"/>
      <c r="UD21" s="6"/>
      <c r="UE21" s="6"/>
      <c r="UF21" s="6"/>
      <c r="UG21" s="6"/>
      <c r="UH21" s="6"/>
      <c r="UI21" s="6"/>
      <c r="UJ21" s="6"/>
      <c r="UK21" s="6"/>
      <c r="UL21" s="6"/>
      <c r="UM21" s="6"/>
      <c r="UN21" s="6"/>
      <c r="UO21" s="6"/>
      <c r="UP21" s="6"/>
      <c r="UQ21" s="6"/>
      <c r="UR21" s="6"/>
      <c r="US21" s="6"/>
      <c r="UT21" s="6"/>
      <c r="UU21" s="6"/>
      <c r="UV21" s="6"/>
      <c r="UW21" s="6"/>
      <c r="UX21" s="6"/>
      <c r="UY21" s="6"/>
      <c r="UZ21" s="6"/>
      <c r="VA21" s="6"/>
      <c r="VB21" s="6"/>
      <c r="VC21" s="6"/>
      <c r="VD21" s="6"/>
      <c r="VE21" s="6"/>
      <c r="VF21" s="6"/>
      <c r="VG21" s="6"/>
      <c r="VH21" s="6"/>
      <c r="VI21" s="6"/>
      <c r="VJ21" s="6"/>
      <c r="VK21" s="6"/>
      <c r="VL21" s="6"/>
      <c r="VM21" s="6"/>
      <c r="VN21" s="6"/>
      <c r="VO21" s="6"/>
      <c r="VP21" s="6"/>
      <c r="VQ21" s="6"/>
      <c r="VR21" s="6"/>
      <c r="VS21" s="6"/>
      <c r="VT21" s="6"/>
      <c r="VU21" s="6"/>
      <c r="VV21" s="6"/>
      <c r="VW21" s="6"/>
      <c r="VX21" s="6"/>
      <c r="VY21" s="6"/>
      <c r="VZ21" s="6"/>
      <c r="WA21" s="6"/>
      <c r="WB21" s="6"/>
      <c r="WC21" s="6"/>
      <c r="WD21" s="6"/>
      <c r="WE21" s="6"/>
      <c r="WF21" s="6"/>
      <c r="WG21" s="6"/>
      <c r="WH21" s="6"/>
      <c r="WI21" s="6"/>
      <c r="WJ21" s="6"/>
      <c r="WK21" s="6"/>
      <c r="WL21" s="6"/>
      <c r="WM21" s="6"/>
      <c r="WN21" s="6"/>
      <c r="WO21" s="6"/>
      <c r="WP21" s="6"/>
      <c r="WQ21" s="6"/>
      <c r="WR21" s="6"/>
      <c r="WS21" s="6"/>
      <c r="WT21" s="6"/>
      <c r="WU21" s="6"/>
      <c r="WV21" s="6"/>
      <c r="WW21" s="6"/>
      <c r="WX21" s="6"/>
      <c r="WY21" s="6"/>
      <c r="WZ21" s="6"/>
      <c r="XA21" s="6"/>
      <c r="XB21" s="6"/>
      <c r="XC21" s="6"/>
      <c r="XD21" s="6"/>
      <c r="XE21" s="6"/>
      <c r="XF21" s="6"/>
      <c r="XG21" s="6"/>
      <c r="XH21" s="6"/>
      <c r="XI21" s="6"/>
      <c r="XJ21" s="6"/>
      <c r="XK21" s="6"/>
      <c r="XL21" s="6"/>
      <c r="XM21" s="6"/>
      <c r="XN21" s="6"/>
      <c r="XO21" s="6"/>
      <c r="XP21" s="6"/>
      <c r="XQ21" s="6"/>
      <c r="XR21" s="6"/>
      <c r="XS21" s="6"/>
      <c r="XT21" s="6"/>
      <c r="XU21" s="6"/>
      <c r="XV21" s="6"/>
      <c r="XW21" s="6"/>
      <c r="XX21" s="6"/>
      <c r="XY21" s="6"/>
      <c r="XZ21" s="6"/>
      <c r="YA21" s="6"/>
      <c r="YB21" s="6"/>
      <c r="YC21" s="6"/>
      <c r="YD21" s="6"/>
      <c r="YE21" s="6"/>
      <c r="YF21" s="6"/>
      <c r="YG21" s="6"/>
      <c r="YH21" s="6"/>
      <c r="YI21" s="6"/>
      <c r="YJ21" s="6"/>
      <c r="YK21" s="6"/>
      <c r="YL21" s="6"/>
      <c r="YM21" s="6"/>
      <c r="YN21" s="6"/>
      <c r="YO21" s="6"/>
      <c r="YP21" s="6"/>
      <c r="YQ21" s="6"/>
      <c r="YR21" s="6"/>
      <c r="YS21" s="6"/>
      <c r="YT21" s="6"/>
      <c r="YU21" s="6"/>
      <c r="YV21" s="6"/>
      <c r="YW21" s="6"/>
      <c r="YX21" s="6"/>
      <c r="YY21" s="6"/>
      <c r="YZ21" s="6"/>
      <c r="ZA21" s="6"/>
      <c r="ZB21" s="6"/>
      <c r="ZC21" s="6"/>
      <c r="ZD21" s="6"/>
      <c r="ZE21" s="6"/>
      <c r="ZF21" s="6"/>
      <c r="ZG21" s="6"/>
      <c r="ZH21" s="6"/>
      <c r="ZI21" s="6"/>
      <c r="ZJ21" s="6"/>
      <c r="ZK21" s="6"/>
      <c r="ZL21" s="6"/>
      <c r="ZM21" s="6"/>
      <c r="ZN21" s="6"/>
      <c r="ZO21" s="6"/>
      <c r="ZP21" s="6"/>
      <c r="ZQ21" s="6"/>
      <c r="ZR21" s="6"/>
      <c r="ZS21" s="6"/>
      <c r="ZT21" s="6"/>
      <c r="ZU21" s="6"/>
      <c r="ZV21" s="6"/>
      <c r="ZW21" s="6"/>
      <c r="ZX21" s="6"/>
      <c r="ZY21" s="6"/>
      <c r="ZZ21" s="6"/>
      <c r="AAA21" s="6"/>
      <c r="AAB21" s="6"/>
      <c r="AAC21" s="6"/>
      <c r="AAD21" s="6"/>
      <c r="AAE21" s="6"/>
      <c r="AAF21" s="6"/>
      <c r="AAG21" s="6"/>
      <c r="AAH21" s="6"/>
      <c r="AAI21" s="6"/>
      <c r="AAJ21" s="6"/>
      <c r="AAK21" s="6"/>
      <c r="AAL21" s="6"/>
      <c r="AAM21" s="6"/>
      <c r="AAN21" s="6"/>
      <c r="AAO21" s="6"/>
      <c r="AAP21" s="6"/>
      <c r="AAQ21" s="6"/>
      <c r="AAR21" s="6"/>
      <c r="AAS21" s="6"/>
      <c r="AAT21" s="6"/>
      <c r="AAU21" s="6"/>
      <c r="AAV21" s="6"/>
      <c r="AAW21" s="6"/>
      <c r="AAX21" s="6"/>
      <c r="AAY21" s="6"/>
      <c r="AAZ21" s="6"/>
      <c r="ABA21" s="6"/>
      <c r="ABB21" s="6"/>
      <c r="ABC21" s="6"/>
      <c r="ABD21" s="6"/>
      <c r="ABE21" s="6"/>
      <c r="ABF21" s="6"/>
      <c r="ABG21" s="6"/>
      <c r="ABH21" s="6"/>
      <c r="ABI21" s="6"/>
      <c r="ABJ21" s="6"/>
      <c r="ABK21" s="6"/>
      <c r="ABL21" s="6"/>
      <c r="ABM21" s="6"/>
      <c r="ABN21" s="6"/>
      <c r="ABO21" s="6"/>
      <c r="ABP21" s="6"/>
      <c r="ABQ21" s="6"/>
      <c r="ABR21" s="6"/>
      <c r="ABS21" s="6"/>
      <c r="ABT21" s="6"/>
      <c r="ABU21" s="6"/>
      <c r="ABV21" s="6"/>
      <c r="ABW21" s="6"/>
      <c r="ABX21" s="6"/>
      <c r="ABY21" s="6"/>
      <c r="ABZ21" s="6"/>
      <c r="ACA21" s="6"/>
      <c r="ACB21" s="6"/>
      <c r="ACC21" s="6"/>
      <c r="ACD21" s="6"/>
      <c r="ACE21" s="6"/>
      <c r="ACF21" s="6"/>
      <c r="ACG21" s="6"/>
      <c r="ACH21" s="6"/>
      <c r="ACI21" s="6"/>
      <c r="ACJ21" s="6"/>
      <c r="ACK21" s="6"/>
      <c r="ACL21" s="6"/>
      <c r="ACM21" s="6"/>
      <c r="ACN21" s="6"/>
      <c r="ACO21" s="6"/>
      <c r="ACP21" s="6"/>
      <c r="ACQ21" s="6"/>
      <c r="ACR21" s="6"/>
      <c r="ACS21" s="6"/>
      <c r="ACT21" s="6"/>
      <c r="ACU21" s="6"/>
      <c r="ACV21" s="6"/>
      <c r="ACW21" s="6"/>
      <c r="ACX21" s="6"/>
      <c r="ACY21" s="6"/>
      <c r="ACZ21" s="6"/>
      <c r="ADA21" s="6"/>
      <c r="ADB21" s="6"/>
      <c r="ADC21" s="6"/>
      <c r="ADD21" s="6"/>
      <c r="ADE21" s="6"/>
      <c r="ADF21" s="6"/>
      <c r="ADG21" s="6"/>
      <c r="ADH21" s="6"/>
      <c r="ADI21" s="6"/>
      <c r="ADJ21" s="6"/>
      <c r="ADK21" s="6"/>
      <c r="ADL21" s="6"/>
      <c r="ADM21" s="6"/>
      <c r="ADN21" s="6"/>
      <c r="ADO21" s="6"/>
      <c r="ADP21" s="6"/>
      <c r="ADQ21" s="6"/>
      <c r="ADR21" s="6"/>
      <c r="ADS21" s="6"/>
      <c r="ADT21" s="6"/>
      <c r="ADU21" s="6"/>
      <c r="ADV21" s="6"/>
      <c r="ADW21" s="6"/>
      <c r="ADX21" s="6"/>
      <c r="ADY21" s="6"/>
      <c r="ADZ21" s="6"/>
      <c r="AEA21" s="6"/>
      <c r="AEB21" s="6"/>
      <c r="AEC21" s="6"/>
      <c r="AED21" s="6"/>
      <c r="AEE21" s="6"/>
      <c r="AEF21" s="6"/>
      <c r="AEG21" s="6"/>
      <c r="AEH21" s="6"/>
      <c r="AEI21" s="6"/>
      <c r="AEJ21" s="6"/>
      <c r="AEK21" s="6"/>
      <c r="AEL21" s="6"/>
      <c r="AEM21" s="6"/>
      <c r="AEN21" s="6"/>
      <c r="AEO21" s="6"/>
      <c r="AEP21" s="6"/>
      <c r="AEQ21" s="6"/>
      <c r="AER21" s="6"/>
      <c r="AES21" s="6"/>
      <c r="AET21" s="6"/>
      <c r="AEU21" s="6"/>
      <c r="AEV21" s="6"/>
      <c r="AEW21" s="6"/>
      <c r="AEX21" s="6"/>
      <c r="AEY21" s="6"/>
      <c r="AEZ21" s="6"/>
      <c r="AFA21" s="6"/>
      <c r="AFB21" s="6"/>
      <c r="AFC21" s="6"/>
      <c r="AFD21" s="6"/>
      <c r="AFE21" s="6"/>
      <c r="AFF21" s="6"/>
      <c r="AFG21" s="6"/>
      <c r="AFH21" s="6"/>
      <c r="AFI21" s="6"/>
      <c r="AFJ21" s="6"/>
      <c r="AFK21" s="6"/>
      <c r="AFL21" s="6"/>
      <c r="AFM21" s="6"/>
      <c r="AFN21" s="6"/>
      <c r="AFO21" s="6"/>
      <c r="AFP21" s="6"/>
      <c r="AFQ21" s="6"/>
      <c r="AFR21" s="6"/>
      <c r="AFS21" s="6"/>
      <c r="AFT21" s="6"/>
      <c r="AFU21" s="6"/>
      <c r="AFV21" s="6"/>
      <c r="AFW21" s="6"/>
      <c r="AFX21" s="6"/>
      <c r="AFY21" s="6"/>
      <c r="AFZ21" s="6"/>
      <c r="AGA21" s="6"/>
      <c r="AGB21" s="6"/>
      <c r="AGC21" s="6"/>
      <c r="AGD21" s="6"/>
      <c r="AGE21" s="6"/>
      <c r="AGF21" s="6"/>
      <c r="AGG21" s="6"/>
      <c r="AGH21" s="6"/>
      <c r="AGI21" s="6"/>
      <c r="AGJ21" s="6"/>
      <c r="AGK21" s="6"/>
      <c r="AGL21" s="6"/>
      <c r="AGM21" s="6"/>
      <c r="AGN21" s="6"/>
      <c r="AGO21" s="6"/>
      <c r="AGP21" s="6"/>
      <c r="AGQ21" s="6"/>
      <c r="AGR21" s="6"/>
      <c r="AGS21" s="6"/>
      <c r="AGT21" s="6"/>
      <c r="AGU21" s="6"/>
      <c r="AGV21" s="6"/>
      <c r="AGW21" s="6"/>
      <c r="AGX21" s="6"/>
      <c r="AGY21" s="6"/>
      <c r="AGZ21" s="6"/>
      <c r="AHA21" s="6"/>
      <c r="AHB21" s="6"/>
      <c r="AHC21" s="6"/>
      <c r="AHD21" s="6"/>
      <c r="AHE21" s="6"/>
      <c r="AHF21" s="6"/>
      <c r="AHG21" s="6"/>
      <c r="AHH21" s="6"/>
      <c r="AHI21" s="6"/>
      <c r="AHJ21" s="6"/>
      <c r="AHK21" s="6"/>
      <c r="AHL21" s="6"/>
      <c r="AHM21" s="6"/>
      <c r="AHN21" s="6"/>
      <c r="AHO21" s="6"/>
      <c r="AHP21" s="6"/>
      <c r="AHQ21" s="6"/>
      <c r="AHR21" s="6"/>
      <c r="AHS21" s="6"/>
      <c r="AHT21" s="6"/>
      <c r="AHU21" s="6"/>
      <c r="AHV21" s="6"/>
      <c r="AHW21" s="6"/>
      <c r="AHX21" s="6"/>
      <c r="AHY21" s="6"/>
      <c r="AHZ21" s="6"/>
      <c r="AIA21" s="6"/>
      <c r="AIB21" s="6"/>
      <c r="AIC21" s="6"/>
      <c r="AID21" s="6"/>
      <c r="AIE21" s="6"/>
      <c r="AIF21" s="6"/>
      <c r="AIG21" s="6"/>
      <c r="AIH21" s="6"/>
      <c r="AII21" s="6"/>
      <c r="AIJ21" s="6"/>
      <c r="AIK21" s="6"/>
      <c r="AIL21" s="6"/>
      <c r="AIM21" s="6"/>
      <c r="AIN21" s="6"/>
      <c r="AIO21" s="6"/>
      <c r="AIP21" s="6"/>
      <c r="AIQ21" s="6"/>
      <c r="AIR21" s="6"/>
      <c r="AIS21" s="6"/>
      <c r="AIT21" s="6"/>
      <c r="AIU21" s="6"/>
      <c r="AIV21" s="6"/>
      <c r="AIW21" s="6"/>
      <c r="AIX21" s="6"/>
      <c r="AIY21" s="6"/>
      <c r="AIZ21" s="6"/>
      <c r="AJA21" s="6"/>
      <c r="AJB21" s="6"/>
      <c r="AJC21" s="6"/>
      <c r="AJD21" s="6"/>
      <c r="AJE21" s="6"/>
      <c r="AJF21" s="6"/>
      <c r="AJG21" s="6"/>
      <c r="AJH21" s="6"/>
      <c r="AJI21" s="6"/>
      <c r="AJJ21" s="6"/>
      <c r="AJK21" s="6"/>
      <c r="AJL21" s="6"/>
      <c r="AJM21" s="6"/>
      <c r="AJN21" s="6"/>
      <c r="AJO21" s="6"/>
      <c r="AJP21" s="6"/>
      <c r="AJQ21" s="6"/>
      <c r="AJR21" s="6"/>
      <c r="AJS21" s="6"/>
      <c r="AJT21" s="6"/>
      <c r="AJU21" s="6"/>
      <c r="AJV21" s="6"/>
      <c r="AJW21" s="6"/>
      <c r="AJX21" s="6"/>
      <c r="AJY21" s="6"/>
      <c r="AJZ21" s="6"/>
      <c r="AKA21" s="6"/>
      <c r="AKB21" s="6"/>
      <c r="AKC21" s="6"/>
      <c r="AKD21" s="6"/>
      <c r="AKE21" s="6"/>
      <c r="AKF21" s="6"/>
      <c r="AKG21" s="6"/>
      <c r="AKH21" s="6"/>
      <c r="AKI21" s="6"/>
      <c r="AKJ21" s="6"/>
      <c r="AKK21" s="6"/>
      <c r="AKL21" s="6"/>
      <c r="AKM21" s="6"/>
      <c r="AKN21" s="6"/>
      <c r="AKO21" s="6"/>
      <c r="AKP21" s="6"/>
      <c r="AKQ21" s="6"/>
      <c r="AKR21" s="6"/>
      <c r="AKS21" s="6"/>
      <c r="AKT21" s="6"/>
      <c r="AKU21" s="6"/>
      <c r="AKV21" s="6"/>
      <c r="AKW21" s="6"/>
      <c r="AKX21" s="6"/>
      <c r="AKY21" s="6"/>
      <c r="AKZ21" s="6"/>
      <c r="ALA21" s="6"/>
      <c r="ALB21" s="6"/>
      <c r="ALC21" s="6"/>
      <c r="ALD21" s="6"/>
      <c r="ALE21" s="6"/>
      <c r="ALF21" s="6"/>
      <c r="ALG21" s="6"/>
      <c r="ALH21" s="6"/>
      <c r="ALI21" s="6"/>
      <c r="ALJ21" s="6"/>
      <c r="ALK21" s="6"/>
      <c r="ALL21" s="6"/>
      <c r="ALM21" s="6"/>
      <c r="ALN21" s="6"/>
      <c r="ALO21" s="6"/>
      <c r="ALP21" s="6"/>
      <c r="ALQ21" s="6"/>
      <c r="ALR21" s="6"/>
      <c r="ALS21" s="6"/>
      <c r="ALT21" s="6"/>
      <c r="ALU21" s="6"/>
      <c r="ALV21" s="6"/>
      <c r="ALW21" s="6"/>
      <c r="ALX21" s="6"/>
      <c r="ALY21" s="6"/>
      <c r="ALZ21" s="6"/>
      <c r="AMA21" s="6"/>
      <c r="AMB21" s="6"/>
      <c r="AMC21" s="6"/>
      <c r="AMD21" s="6"/>
      <c r="AME21" s="6"/>
      <c r="AMF21" s="6"/>
      <c r="AMG21" s="6"/>
    </row>
    <row r="22" spans="1:1021" ht="26.25" x14ac:dyDescent="0.25">
      <c r="A22" s="3">
        <v>2</v>
      </c>
      <c r="B22" s="27" t="s">
        <v>27</v>
      </c>
      <c r="C22" s="42" t="s">
        <v>65</v>
      </c>
      <c r="D22" s="32" t="s">
        <v>25</v>
      </c>
      <c r="E22" s="120">
        <v>882.15300000000002</v>
      </c>
      <c r="F22" s="120">
        <v>5</v>
      </c>
      <c r="G22" s="120">
        <f>F22*G21/F21</f>
        <v>5</v>
      </c>
      <c r="H22" s="120">
        <v>90</v>
      </c>
      <c r="I22" s="120">
        <v>100</v>
      </c>
      <c r="J22" s="120">
        <v>45</v>
      </c>
      <c r="K22" s="120">
        <v>45</v>
      </c>
      <c r="L22" s="123">
        <f t="shared" ref="L22:L23" si="2">F22+H22+J22</f>
        <v>140</v>
      </c>
      <c r="M22" s="122">
        <f t="shared" ref="M22:M23" si="3">G22+I22+K22</f>
        <v>150</v>
      </c>
      <c r="N22" s="126">
        <f t="shared" ref="N22:N23" si="4">E22+M22</f>
        <v>1032.153</v>
      </c>
      <c r="O22" s="67" t="s">
        <v>29</v>
      </c>
    </row>
    <row r="23" spans="1:1021" ht="26.25" x14ac:dyDescent="0.25">
      <c r="A23" s="3">
        <v>3</v>
      </c>
      <c r="B23" s="27" t="s">
        <v>28</v>
      </c>
      <c r="C23" s="42" t="s">
        <v>64</v>
      </c>
      <c r="D23" s="32" t="s">
        <v>25</v>
      </c>
      <c r="E23" s="120">
        <v>41.225999999999999</v>
      </c>
      <c r="F23" s="120">
        <v>2</v>
      </c>
      <c r="G23" s="120">
        <f>F23*G21/F21</f>
        <v>2</v>
      </c>
      <c r="H23" s="120">
        <v>70</v>
      </c>
      <c r="I23" s="120">
        <f>H23*I22/H22</f>
        <v>77.777777777777771</v>
      </c>
      <c r="J23" s="120">
        <v>40</v>
      </c>
      <c r="K23" s="120">
        <v>40</v>
      </c>
      <c r="L23" s="123">
        <f t="shared" si="2"/>
        <v>112</v>
      </c>
      <c r="M23" s="122">
        <f t="shared" si="3"/>
        <v>119.77777777777777</v>
      </c>
      <c r="N23" s="126">
        <f t="shared" si="4"/>
        <v>161.00377777777777</v>
      </c>
      <c r="O23" s="67" t="s">
        <v>29</v>
      </c>
    </row>
    <row r="25" spans="1:1021" ht="15" customHeight="1" x14ac:dyDescent="0.25">
      <c r="A25" s="147" t="s">
        <v>17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6"/>
      <c r="NI25" s="6"/>
      <c r="NJ25" s="6"/>
      <c r="NK25" s="6"/>
      <c r="NL25" s="6"/>
      <c r="NM25" s="6"/>
      <c r="NN25" s="6"/>
      <c r="NO25" s="6"/>
      <c r="NP25" s="6"/>
      <c r="NQ25" s="6"/>
      <c r="NR25" s="6"/>
      <c r="NS25" s="6"/>
      <c r="NT25" s="6"/>
      <c r="NU25" s="6"/>
      <c r="NV25" s="6"/>
      <c r="NW25" s="6"/>
      <c r="NX25" s="6"/>
      <c r="NY25" s="6"/>
      <c r="NZ25" s="6"/>
      <c r="OA25" s="6"/>
      <c r="OB25" s="6"/>
      <c r="OC25" s="6"/>
      <c r="OD25" s="6"/>
      <c r="OE25" s="6"/>
      <c r="OF25" s="6"/>
      <c r="OG25" s="6"/>
      <c r="OH25" s="6"/>
      <c r="OI25" s="6"/>
      <c r="OJ25" s="6"/>
      <c r="OK25" s="6"/>
      <c r="OL25" s="6"/>
      <c r="OM25" s="6"/>
      <c r="ON25" s="6"/>
      <c r="OO25" s="6"/>
      <c r="OP25" s="6"/>
      <c r="OQ25" s="6"/>
      <c r="OR25" s="6"/>
      <c r="OS25" s="6"/>
      <c r="OT25" s="6"/>
      <c r="OU25" s="6"/>
      <c r="OV25" s="6"/>
      <c r="OW25" s="6"/>
      <c r="OX25" s="6"/>
      <c r="OY25" s="6"/>
      <c r="OZ25" s="6"/>
      <c r="PA25" s="6"/>
      <c r="PB25" s="6"/>
      <c r="PC25" s="6"/>
      <c r="PD25" s="6"/>
      <c r="PE25" s="6"/>
      <c r="PF25" s="6"/>
      <c r="PG25" s="6"/>
      <c r="PH25" s="6"/>
      <c r="PI25" s="6"/>
      <c r="PJ25" s="6"/>
      <c r="PK25" s="6"/>
      <c r="PL25" s="6"/>
      <c r="PM25" s="6"/>
      <c r="PN25" s="6"/>
      <c r="PO25" s="6"/>
      <c r="PP25" s="6"/>
      <c r="PQ25" s="6"/>
      <c r="PR25" s="6"/>
      <c r="PS25" s="6"/>
      <c r="PT25" s="6"/>
      <c r="PU25" s="6"/>
      <c r="PV25" s="6"/>
      <c r="PW25" s="6"/>
      <c r="PX25" s="6"/>
      <c r="PY25" s="6"/>
      <c r="PZ25" s="6"/>
      <c r="QA25" s="6"/>
      <c r="QB25" s="6"/>
      <c r="QC25" s="6"/>
      <c r="QD25" s="6"/>
      <c r="QE25" s="6"/>
      <c r="QF25" s="6"/>
      <c r="QG25" s="6"/>
      <c r="QH25" s="6"/>
      <c r="QI25" s="6"/>
      <c r="QJ25" s="6"/>
      <c r="QK25" s="6"/>
      <c r="QL25" s="6"/>
      <c r="QM25" s="6"/>
      <c r="QN25" s="6"/>
      <c r="QO25" s="6"/>
      <c r="QP25" s="6"/>
      <c r="QQ25" s="6"/>
      <c r="QR25" s="6"/>
      <c r="QS25" s="6"/>
      <c r="QT25" s="6"/>
      <c r="QU25" s="6"/>
      <c r="QV25" s="6"/>
      <c r="QW25" s="6"/>
      <c r="QX25" s="6"/>
      <c r="QY25" s="6"/>
      <c r="QZ25" s="6"/>
      <c r="RA25" s="6"/>
      <c r="RB25" s="6"/>
      <c r="RC25" s="6"/>
      <c r="RD25" s="6"/>
      <c r="RE25" s="6"/>
      <c r="RF25" s="6"/>
      <c r="RG25" s="6"/>
      <c r="RH25" s="6"/>
      <c r="RI25" s="6"/>
      <c r="RJ25" s="6"/>
      <c r="RK25" s="6"/>
      <c r="RL25" s="6"/>
      <c r="RM25" s="6"/>
      <c r="RN25" s="6"/>
      <c r="RO25" s="6"/>
      <c r="RP25" s="6"/>
      <c r="RQ25" s="6"/>
      <c r="RR25" s="6"/>
      <c r="RS25" s="6"/>
      <c r="RT25" s="6"/>
      <c r="RU25" s="6"/>
      <c r="RV25" s="6"/>
      <c r="RW25" s="6"/>
      <c r="RX25" s="6"/>
      <c r="RY25" s="6"/>
      <c r="RZ25" s="6"/>
      <c r="SA25" s="6"/>
      <c r="SB25" s="6"/>
      <c r="SC25" s="6"/>
      <c r="SD25" s="6"/>
      <c r="SE25" s="6"/>
      <c r="SF25" s="6"/>
      <c r="SG25" s="6"/>
      <c r="SH25" s="6"/>
      <c r="SI25" s="6"/>
      <c r="SJ25" s="6"/>
      <c r="SK25" s="6"/>
      <c r="SL25" s="6"/>
      <c r="SM25" s="6"/>
      <c r="SN25" s="6"/>
      <c r="SO25" s="6"/>
      <c r="SP25" s="6"/>
      <c r="SQ25" s="6"/>
      <c r="SR25" s="6"/>
      <c r="SS25" s="6"/>
      <c r="ST25" s="6"/>
      <c r="SU25" s="6"/>
      <c r="SV25" s="6"/>
      <c r="SW25" s="6"/>
      <c r="SX25" s="6"/>
      <c r="SY25" s="6"/>
      <c r="SZ25" s="6"/>
      <c r="TA25" s="6"/>
      <c r="TB25" s="6"/>
      <c r="TC25" s="6"/>
      <c r="TD25" s="6"/>
      <c r="TE25" s="6"/>
      <c r="TF25" s="6"/>
      <c r="TG25" s="6"/>
      <c r="TH25" s="6"/>
      <c r="TI25" s="6"/>
      <c r="TJ25" s="6"/>
      <c r="TK25" s="6"/>
      <c r="TL25" s="6"/>
      <c r="TM25" s="6"/>
      <c r="TN25" s="6"/>
      <c r="TO25" s="6"/>
      <c r="TP25" s="6"/>
      <c r="TQ25" s="6"/>
      <c r="TR25" s="6"/>
      <c r="TS25" s="6"/>
      <c r="TT25" s="6"/>
      <c r="TU25" s="6"/>
      <c r="TV25" s="6"/>
      <c r="TW25" s="6"/>
      <c r="TX25" s="6"/>
      <c r="TY25" s="6"/>
      <c r="TZ25" s="6"/>
      <c r="UA25" s="6"/>
      <c r="UB25" s="6"/>
      <c r="UC25" s="6"/>
      <c r="UD25" s="6"/>
      <c r="UE25" s="6"/>
      <c r="UF25" s="6"/>
      <c r="UG25" s="6"/>
      <c r="UH25" s="6"/>
      <c r="UI25" s="6"/>
      <c r="UJ25" s="6"/>
      <c r="UK25" s="6"/>
      <c r="UL25" s="6"/>
      <c r="UM25" s="6"/>
      <c r="UN25" s="6"/>
      <c r="UO25" s="6"/>
      <c r="UP25" s="6"/>
      <c r="UQ25" s="6"/>
      <c r="UR25" s="6"/>
      <c r="US25" s="6"/>
      <c r="UT25" s="6"/>
      <c r="UU25" s="6"/>
      <c r="UV25" s="6"/>
      <c r="UW25" s="6"/>
      <c r="UX25" s="6"/>
      <c r="UY25" s="6"/>
      <c r="UZ25" s="6"/>
      <c r="VA25" s="6"/>
      <c r="VB25" s="6"/>
      <c r="VC25" s="6"/>
      <c r="VD25" s="6"/>
      <c r="VE25" s="6"/>
      <c r="VF25" s="6"/>
      <c r="VG25" s="6"/>
      <c r="VH25" s="6"/>
      <c r="VI25" s="6"/>
      <c r="VJ25" s="6"/>
      <c r="VK25" s="6"/>
      <c r="VL25" s="6"/>
      <c r="VM25" s="6"/>
      <c r="VN25" s="6"/>
      <c r="VO25" s="6"/>
      <c r="VP25" s="6"/>
      <c r="VQ25" s="6"/>
      <c r="VR25" s="6"/>
      <c r="VS25" s="6"/>
      <c r="VT25" s="6"/>
      <c r="VU25" s="6"/>
      <c r="VV25" s="6"/>
      <c r="VW25" s="6"/>
      <c r="VX25" s="6"/>
      <c r="VY25" s="6"/>
      <c r="VZ25" s="6"/>
      <c r="WA25" s="6"/>
      <c r="WB25" s="6"/>
      <c r="WC25" s="6"/>
      <c r="WD25" s="6"/>
      <c r="WE25" s="6"/>
      <c r="WF25" s="6"/>
      <c r="WG25" s="6"/>
      <c r="WH25" s="6"/>
      <c r="WI25" s="6"/>
      <c r="WJ25" s="6"/>
      <c r="WK25" s="6"/>
      <c r="WL25" s="6"/>
      <c r="WM25" s="6"/>
      <c r="WN25" s="6"/>
      <c r="WO25" s="6"/>
      <c r="WP25" s="6"/>
      <c r="WQ25" s="6"/>
      <c r="WR25" s="6"/>
      <c r="WS25" s="6"/>
      <c r="WT25" s="6"/>
      <c r="WU25" s="6"/>
      <c r="WV25" s="6"/>
      <c r="WW25" s="6"/>
      <c r="WX25" s="6"/>
      <c r="WY25" s="6"/>
      <c r="WZ25" s="6"/>
      <c r="XA25" s="6"/>
      <c r="XB25" s="6"/>
      <c r="XC25" s="6"/>
      <c r="XD25" s="6"/>
      <c r="XE25" s="6"/>
      <c r="XF25" s="6"/>
      <c r="XG25" s="6"/>
      <c r="XH25" s="6"/>
      <c r="XI25" s="6"/>
      <c r="XJ25" s="6"/>
      <c r="XK25" s="6"/>
      <c r="XL25" s="6"/>
      <c r="XM25" s="6"/>
      <c r="XN25" s="6"/>
      <c r="XO25" s="6"/>
      <c r="XP25" s="6"/>
      <c r="XQ25" s="6"/>
      <c r="XR25" s="6"/>
      <c r="XS25" s="6"/>
      <c r="XT25" s="6"/>
      <c r="XU25" s="6"/>
      <c r="XV25" s="6"/>
      <c r="XW25" s="6"/>
      <c r="XX25" s="6"/>
      <c r="XY25" s="6"/>
      <c r="XZ25" s="6"/>
      <c r="YA25" s="6"/>
      <c r="YB25" s="6"/>
      <c r="YC25" s="6"/>
      <c r="YD25" s="6"/>
      <c r="YE25" s="6"/>
      <c r="YF25" s="6"/>
      <c r="YG25" s="6"/>
      <c r="YH25" s="6"/>
      <c r="YI25" s="6"/>
      <c r="YJ25" s="6"/>
      <c r="YK25" s="6"/>
      <c r="YL25" s="6"/>
      <c r="YM25" s="6"/>
      <c r="YN25" s="6"/>
      <c r="YO25" s="6"/>
      <c r="YP25" s="6"/>
      <c r="YQ25" s="6"/>
      <c r="YR25" s="6"/>
      <c r="YS25" s="6"/>
      <c r="YT25" s="6"/>
      <c r="YU25" s="6"/>
      <c r="YV25" s="6"/>
      <c r="YW25" s="6"/>
      <c r="YX25" s="6"/>
      <c r="YY25" s="6"/>
      <c r="YZ25" s="6"/>
      <c r="ZA25" s="6"/>
      <c r="ZB25" s="6"/>
      <c r="ZC25" s="6"/>
      <c r="ZD25" s="6"/>
      <c r="ZE25" s="6"/>
      <c r="ZF25" s="6"/>
      <c r="ZG25" s="6"/>
      <c r="ZH25" s="6"/>
      <c r="ZI25" s="6"/>
      <c r="ZJ25" s="6"/>
      <c r="ZK25" s="6"/>
      <c r="ZL25" s="6"/>
      <c r="ZM25" s="6"/>
      <c r="ZN25" s="6"/>
      <c r="ZO25" s="6"/>
      <c r="ZP25" s="6"/>
      <c r="ZQ25" s="6"/>
      <c r="ZR25" s="6"/>
      <c r="ZS25" s="6"/>
      <c r="ZT25" s="6"/>
      <c r="ZU25" s="6"/>
      <c r="ZV25" s="6"/>
      <c r="ZW25" s="6"/>
      <c r="ZX25" s="6"/>
      <c r="ZY25" s="6"/>
      <c r="ZZ25" s="6"/>
      <c r="AAA25" s="6"/>
      <c r="AAB25" s="6"/>
      <c r="AAC25" s="6"/>
      <c r="AAD25" s="6"/>
      <c r="AAE25" s="6"/>
      <c r="AAF25" s="6"/>
      <c r="AAG25" s="6"/>
      <c r="AAH25" s="6"/>
      <c r="AAI25" s="6"/>
      <c r="AAJ25" s="6"/>
      <c r="AAK25" s="6"/>
      <c r="AAL25" s="6"/>
      <c r="AAM25" s="6"/>
      <c r="AAN25" s="6"/>
      <c r="AAO25" s="6"/>
      <c r="AAP25" s="6"/>
      <c r="AAQ25" s="6"/>
      <c r="AAR25" s="6"/>
      <c r="AAS25" s="6"/>
      <c r="AAT25" s="6"/>
      <c r="AAU25" s="6"/>
      <c r="AAV25" s="6"/>
      <c r="AAW25" s="6"/>
      <c r="AAX25" s="6"/>
      <c r="AAY25" s="6"/>
      <c r="AAZ25" s="6"/>
      <c r="ABA25" s="6"/>
      <c r="ABB25" s="6"/>
      <c r="ABC25" s="6"/>
      <c r="ABD25" s="6"/>
      <c r="ABE25" s="6"/>
      <c r="ABF25" s="6"/>
      <c r="ABG25" s="6"/>
      <c r="ABH25" s="6"/>
      <c r="ABI25" s="6"/>
      <c r="ABJ25" s="6"/>
      <c r="ABK25" s="6"/>
      <c r="ABL25" s="6"/>
      <c r="ABM25" s="6"/>
      <c r="ABN25" s="6"/>
      <c r="ABO25" s="6"/>
      <c r="ABP25" s="6"/>
      <c r="ABQ25" s="6"/>
      <c r="ABR25" s="6"/>
      <c r="ABS25" s="6"/>
      <c r="ABT25" s="6"/>
      <c r="ABU25" s="6"/>
      <c r="ABV25" s="6"/>
      <c r="ABW25" s="6"/>
      <c r="ABX25" s="6"/>
      <c r="ABY25" s="6"/>
      <c r="ABZ25" s="6"/>
      <c r="ACA25" s="6"/>
      <c r="ACB25" s="6"/>
      <c r="ACC25" s="6"/>
      <c r="ACD25" s="6"/>
      <c r="ACE25" s="6"/>
      <c r="ACF25" s="6"/>
      <c r="ACG25" s="6"/>
      <c r="ACH25" s="6"/>
      <c r="ACI25" s="6"/>
      <c r="ACJ25" s="6"/>
      <c r="ACK25" s="6"/>
      <c r="ACL25" s="6"/>
      <c r="ACM25" s="6"/>
      <c r="ACN25" s="6"/>
      <c r="ACO25" s="6"/>
      <c r="ACP25" s="6"/>
      <c r="ACQ25" s="6"/>
      <c r="ACR25" s="6"/>
      <c r="ACS25" s="6"/>
      <c r="ACT25" s="6"/>
      <c r="ACU25" s="6"/>
      <c r="ACV25" s="6"/>
      <c r="ACW25" s="6"/>
      <c r="ACX25" s="6"/>
      <c r="ACY25" s="6"/>
      <c r="ACZ25" s="6"/>
      <c r="ADA25" s="6"/>
      <c r="ADB25" s="6"/>
      <c r="ADC25" s="6"/>
      <c r="ADD25" s="6"/>
      <c r="ADE25" s="6"/>
      <c r="ADF25" s="6"/>
      <c r="ADG25" s="6"/>
      <c r="ADH25" s="6"/>
      <c r="ADI25" s="6"/>
      <c r="ADJ25" s="6"/>
      <c r="ADK25" s="6"/>
      <c r="ADL25" s="6"/>
      <c r="ADM25" s="6"/>
      <c r="ADN25" s="6"/>
      <c r="ADO25" s="6"/>
      <c r="ADP25" s="6"/>
      <c r="ADQ25" s="6"/>
      <c r="ADR25" s="6"/>
      <c r="ADS25" s="6"/>
      <c r="ADT25" s="6"/>
      <c r="ADU25" s="6"/>
      <c r="ADV25" s="6"/>
      <c r="ADW25" s="6"/>
      <c r="ADX25" s="6"/>
      <c r="ADY25" s="6"/>
      <c r="ADZ25" s="6"/>
      <c r="AEA25" s="6"/>
      <c r="AEB25" s="6"/>
      <c r="AEC25" s="6"/>
      <c r="AED25" s="6"/>
      <c r="AEE25" s="6"/>
      <c r="AEF25" s="6"/>
      <c r="AEG25" s="6"/>
      <c r="AEH25" s="6"/>
      <c r="AEI25" s="6"/>
      <c r="AEJ25" s="6"/>
      <c r="AEK25" s="6"/>
      <c r="AEL25" s="6"/>
      <c r="AEM25" s="6"/>
      <c r="AEN25" s="6"/>
      <c r="AEO25" s="6"/>
      <c r="AEP25" s="6"/>
      <c r="AEQ25" s="6"/>
      <c r="AER25" s="6"/>
      <c r="AES25" s="6"/>
      <c r="AET25" s="6"/>
      <c r="AEU25" s="6"/>
      <c r="AEV25" s="6"/>
      <c r="AEW25" s="6"/>
      <c r="AEX25" s="6"/>
      <c r="AEY25" s="6"/>
      <c r="AEZ25" s="6"/>
      <c r="AFA25" s="6"/>
      <c r="AFB25" s="6"/>
      <c r="AFC25" s="6"/>
      <c r="AFD25" s="6"/>
      <c r="AFE25" s="6"/>
      <c r="AFF25" s="6"/>
      <c r="AFG25" s="6"/>
      <c r="AFH25" s="6"/>
      <c r="AFI25" s="6"/>
      <c r="AFJ25" s="6"/>
      <c r="AFK25" s="6"/>
      <c r="AFL25" s="6"/>
      <c r="AFM25" s="6"/>
      <c r="AFN25" s="6"/>
      <c r="AFO25" s="6"/>
      <c r="AFP25" s="6"/>
      <c r="AFQ25" s="6"/>
      <c r="AFR25" s="6"/>
      <c r="AFS25" s="6"/>
      <c r="AFT25" s="6"/>
      <c r="AFU25" s="6"/>
      <c r="AFV25" s="6"/>
      <c r="AFW25" s="6"/>
      <c r="AFX25" s="6"/>
      <c r="AFY25" s="6"/>
      <c r="AFZ25" s="6"/>
      <c r="AGA25" s="6"/>
      <c r="AGB25" s="6"/>
      <c r="AGC25" s="6"/>
      <c r="AGD25" s="6"/>
      <c r="AGE25" s="6"/>
      <c r="AGF25" s="6"/>
      <c r="AGG25" s="6"/>
      <c r="AGH25" s="6"/>
      <c r="AGI25" s="6"/>
      <c r="AGJ25" s="6"/>
      <c r="AGK25" s="6"/>
      <c r="AGL25" s="6"/>
      <c r="AGM25" s="6"/>
      <c r="AGN25" s="6"/>
      <c r="AGO25" s="6"/>
      <c r="AGP25" s="6"/>
      <c r="AGQ25" s="6"/>
      <c r="AGR25" s="6"/>
      <c r="AGS25" s="6"/>
      <c r="AGT25" s="6"/>
      <c r="AGU25" s="6"/>
      <c r="AGV25" s="6"/>
      <c r="AGW25" s="6"/>
      <c r="AGX25" s="6"/>
      <c r="AGY25" s="6"/>
      <c r="AGZ25" s="6"/>
      <c r="AHA25" s="6"/>
      <c r="AHB25" s="6"/>
      <c r="AHC25" s="6"/>
      <c r="AHD25" s="6"/>
      <c r="AHE25" s="6"/>
      <c r="AHF25" s="6"/>
      <c r="AHG25" s="6"/>
      <c r="AHH25" s="6"/>
      <c r="AHI25" s="6"/>
      <c r="AHJ25" s="6"/>
      <c r="AHK25" s="6"/>
      <c r="AHL25" s="6"/>
      <c r="AHM25" s="6"/>
      <c r="AHN25" s="6"/>
      <c r="AHO25" s="6"/>
      <c r="AHP25" s="6"/>
      <c r="AHQ25" s="6"/>
      <c r="AHR25" s="6"/>
      <c r="AHS25" s="6"/>
      <c r="AHT25" s="6"/>
      <c r="AHU25" s="6"/>
      <c r="AHV25" s="6"/>
      <c r="AHW25" s="6"/>
      <c r="AHX25" s="6"/>
      <c r="AHY25" s="6"/>
      <c r="AHZ25" s="6"/>
      <c r="AIA25" s="6"/>
      <c r="AIB25" s="6"/>
      <c r="AIC25" s="6"/>
      <c r="AID25" s="6"/>
      <c r="AIE25" s="6"/>
      <c r="AIF25" s="6"/>
      <c r="AIG25" s="6"/>
      <c r="AIH25" s="6"/>
      <c r="AII25" s="6"/>
      <c r="AIJ25" s="6"/>
      <c r="AIK25" s="6"/>
      <c r="AIL25" s="6"/>
      <c r="AIM25" s="6"/>
      <c r="AIN25" s="6"/>
      <c r="AIO25" s="6"/>
      <c r="AIP25" s="6"/>
      <c r="AIQ25" s="6"/>
      <c r="AIR25" s="6"/>
      <c r="AIS25" s="6"/>
      <c r="AIT25" s="6"/>
      <c r="AIU25" s="6"/>
      <c r="AIV25" s="6"/>
      <c r="AIW25" s="6"/>
      <c r="AIX25" s="6"/>
      <c r="AIY25" s="6"/>
      <c r="AIZ25" s="6"/>
      <c r="AJA25" s="6"/>
      <c r="AJB25" s="6"/>
      <c r="AJC25" s="6"/>
      <c r="AJD25" s="6"/>
      <c r="AJE25" s="6"/>
      <c r="AJF25" s="6"/>
      <c r="AJG25" s="6"/>
      <c r="AJH25" s="6"/>
      <c r="AJI25" s="6"/>
      <c r="AJJ25" s="6"/>
      <c r="AJK25" s="6"/>
      <c r="AJL25" s="6"/>
      <c r="AJM25" s="6"/>
      <c r="AJN25" s="6"/>
      <c r="AJO25" s="6"/>
      <c r="AJP25" s="6"/>
      <c r="AJQ25" s="6"/>
      <c r="AJR25" s="6"/>
      <c r="AJS25" s="6"/>
      <c r="AJT25" s="6"/>
      <c r="AJU25" s="6"/>
      <c r="AJV25" s="6"/>
      <c r="AJW25" s="6"/>
      <c r="AJX25" s="6"/>
      <c r="AJY25" s="6"/>
      <c r="AJZ25" s="6"/>
      <c r="AKA25" s="6"/>
      <c r="AKB25" s="6"/>
      <c r="AKC25" s="6"/>
      <c r="AKD25" s="6"/>
      <c r="AKE25" s="6"/>
      <c r="AKF25" s="6"/>
      <c r="AKG25" s="6"/>
      <c r="AKH25" s="6"/>
      <c r="AKI25" s="6"/>
      <c r="AKJ25" s="6"/>
      <c r="AKK25" s="6"/>
      <c r="AKL25" s="6"/>
      <c r="AKM25" s="6"/>
      <c r="AKN25" s="6"/>
      <c r="AKO25" s="6"/>
      <c r="AKP25" s="6"/>
      <c r="AKQ25" s="6"/>
      <c r="AKR25" s="6"/>
      <c r="AKS25" s="6"/>
      <c r="AKT25" s="6"/>
      <c r="AKU25" s="6"/>
      <c r="AKV25" s="6"/>
      <c r="AKW25" s="6"/>
      <c r="AKX25" s="6"/>
      <c r="AKY25" s="6"/>
      <c r="AKZ25" s="6"/>
      <c r="ALA25" s="6"/>
      <c r="ALB25" s="6"/>
      <c r="ALC25" s="6"/>
      <c r="ALD25" s="6"/>
      <c r="ALE25" s="6"/>
      <c r="ALF25" s="6"/>
      <c r="ALG25" s="6"/>
      <c r="ALH25" s="6"/>
      <c r="ALI25" s="6"/>
      <c r="ALJ25" s="6"/>
      <c r="ALK25" s="6"/>
      <c r="ALL25" s="6"/>
      <c r="ALM25" s="6"/>
      <c r="ALN25" s="6"/>
      <c r="ALO25" s="6"/>
      <c r="ALP25" s="6"/>
      <c r="ALQ25" s="6"/>
      <c r="ALR25" s="6"/>
      <c r="ALS25" s="6"/>
      <c r="ALT25" s="6"/>
      <c r="ALU25" s="6"/>
      <c r="ALV25" s="6"/>
      <c r="ALW25" s="6"/>
      <c r="ALX25" s="6"/>
      <c r="ALY25" s="6"/>
      <c r="ALZ25" s="6"/>
      <c r="AMA25" s="6"/>
      <c r="AMB25" s="6"/>
      <c r="AMC25" s="6"/>
      <c r="AMD25" s="6"/>
      <c r="AME25" s="6"/>
      <c r="AMF25" s="6"/>
      <c r="AMG25" s="6"/>
    </row>
    <row r="26" spans="1:1021" ht="15.75" x14ac:dyDescent="0.25">
      <c r="A26" s="62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6"/>
      <c r="NI26" s="6"/>
      <c r="NJ26" s="6"/>
      <c r="NK26" s="6"/>
      <c r="NL26" s="6"/>
      <c r="NM26" s="6"/>
      <c r="NN26" s="6"/>
      <c r="NO26" s="6"/>
      <c r="NP26" s="6"/>
      <c r="NQ26" s="6"/>
      <c r="NR26" s="6"/>
      <c r="NS26" s="6"/>
      <c r="NT26" s="6"/>
      <c r="NU26" s="6"/>
      <c r="NV26" s="6"/>
      <c r="NW26" s="6"/>
      <c r="NX26" s="6"/>
      <c r="NY26" s="6"/>
      <c r="NZ26" s="6"/>
      <c r="OA26" s="6"/>
      <c r="OB26" s="6"/>
      <c r="OC26" s="6"/>
      <c r="OD26" s="6"/>
      <c r="OE26" s="6"/>
      <c r="OF26" s="6"/>
      <c r="OG26" s="6"/>
      <c r="OH26" s="6"/>
      <c r="OI26" s="6"/>
      <c r="OJ26" s="6"/>
      <c r="OK26" s="6"/>
      <c r="OL26" s="6"/>
      <c r="OM26" s="6"/>
      <c r="ON26" s="6"/>
      <c r="OO26" s="6"/>
      <c r="OP26" s="6"/>
      <c r="OQ26" s="6"/>
      <c r="OR26" s="6"/>
      <c r="OS26" s="6"/>
      <c r="OT26" s="6"/>
      <c r="OU26" s="6"/>
      <c r="OV26" s="6"/>
      <c r="OW26" s="6"/>
      <c r="OX26" s="6"/>
      <c r="OY26" s="6"/>
      <c r="OZ26" s="6"/>
      <c r="PA26" s="6"/>
      <c r="PB26" s="6"/>
      <c r="PC26" s="6"/>
      <c r="PD26" s="6"/>
      <c r="PE26" s="6"/>
      <c r="PF26" s="6"/>
      <c r="PG26" s="6"/>
      <c r="PH26" s="6"/>
      <c r="PI26" s="6"/>
      <c r="PJ26" s="6"/>
      <c r="PK26" s="6"/>
      <c r="PL26" s="6"/>
      <c r="PM26" s="6"/>
      <c r="PN26" s="6"/>
      <c r="PO26" s="6"/>
      <c r="PP26" s="6"/>
      <c r="PQ26" s="6"/>
      <c r="PR26" s="6"/>
      <c r="PS26" s="6"/>
      <c r="PT26" s="6"/>
      <c r="PU26" s="6"/>
      <c r="PV26" s="6"/>
      <c r="PW26" s="6"/>
      <c r="PX26" s="6"/>
      <c r="PY26" s="6"/>
      <c r="PZ26" s="6"/>
      <c r="QA26" s="6"/>
      <c r="QB26" s="6"/>
      <c r="QC26" s="6"/>
      <c r="QD26" s="6"/>
      <c r="QE26" s="6"/>
      <c r="QF26" s="6"/>
      <c r="QG26" s="6"/>
      <c r="QH26" s="6"/>
      <c r="QI26" s="6"/>
      <c r="QJ26" s="6"/>
      <c r="QK26" s="6"/>
      <c r="QL26" s="6"/>
      <c r="QM26" s="6"/>
      <c r="QN26" s="6"/>
      <c r="QO26" s="6"/>
      <c r="QP26" s="6"/>
      <c r="QQ26" s="6"/>
      <c r="QR26" s="6"/>
      <c r="QS26" s="6"/>
      <c r="QT26" s="6"/>
      <c r="QU26" s="6"/>
      <c r="QV26" s="6"/>
      <c r="QW26" s="6"/>
      <c r="QX26" s="6"/>
      <c r="QY26" s="6"/>
      <c r="QZ26" s="6"/>
      <c r="RA26" s="6"/>
      <c r="RB26" s="6"/>
      <c r="RC26" s="6"/>
      <c r="RD26" s="6"/>
      <c r="RE26" s="6"/>
      <c r="RF26" s="6"/>
      <c r="RG26" s="6"/>
      <c r="RH26" s="6"/>
      <c r="RI26" s="6"/>
      <c r="RJ26" s="6"/>
      <c r="RK26" s="6"/>
      <c r="RL26" s="6"/>
      <c r="RM26" s="6"/>
      <c r="RN26" s="6"/>
      <c r="RO26" s="6"/>
      <c r="RP26" s="6"/>
      <c r="RQ26" s="6"/>
      <c r="RR26" s="6"/>
      <c r="RS26" s="6"/>
      <c r="RT26" s="6"/>
      <c r="RU26" s="6"/>
      <c r="RV26" s="6"/>
      <c r="RW26" s="6"/>
      <c r="RX26" s="6"/>
      <c r="RY26" s="6"/>
      <c r="RZ26" s="6"/>
      <c r="SA26" s="6"/>
      <c r="SB26" s="6"/>
      <c r="SC26" s="6"/>
      <c r="SD26" s="6"/>
      <c r="SE26" s="6"/>
      <c r="SF26" s="6"/>
      <c r="SG26" s="6"/>
      <c r="SH26" s="6"/>
      <c r="SI26" s="6"/>
      <c r="SJ26" s="6"/>
      <c r="SK26" s="6"/>
      <c r="SL26" s="6"/>
      <c r="SM26" s="6"/>
      <c r="SN26" s="6"/>
      <c r="SO26" s="6"/>
      <c r="SP26" s="6"/>
      <c r="SQ26" s="6"/>
      <c r="SR26" s="6"/>
      <c r="SS26" s="6"/>
      <c r="ST26" s="6"/>
      <c r="SU26" s="6"/>
      <c r="SV26" s="6"/>
      <c r="SW26" s="6"/>
      <c r="SX26" s="6"/>
      <c r="SY26" s="6"/>
      <c r="SZ26" s="6"/>
      <c r="TA26" s="6"/>
      <c r="TB26" s="6"/>
      <c r="TC26" s="6"/>
      <c r="TD26" s="6"/>
      <c r="TE26" s="6"/>
      <c r="TF26" s="6"/>
      <c r="TG26" s="6"/>
      <c r="TH26" s="6"/>
      <c r="TI26" s="6"/>
      <c r="TJ26" s="6"/>
      <c r="TK26" s="6"/>
      <c r="TL26" s="6"/>
      <c r="TM26" s="6"/>
      <c r="TN26" s="6"/>
      <c r="TO26" s="6"/>
      <c r="TP26" s="6"/>
      <c r="TQ26" s="6"/>
      <c r="TR26" s="6"/>
      <c r="TS26" s="6"/>
      <c r="TT26" s="6"/>
      <c r="TU26" s="6"/>
      <c r="TV26" s="6"/>
      <c r="TW26" s="6"/>
      <c r="TX26" s="6"/>
      <c r="TY26" s="6"/>
      <c r="TZ26" s="6"/>
      <c r="UA26" s="6"/>
      <c r="UB26" s="6"/>
      <c r="UC26" s="6"/>
      <c r="UD26" s="6"/>
      <c r="UE26" s="6"/>
      <c r="UF26" s="6"/>
      <c r="UG26" s="6"/>
      <c r="UH26" s="6"/>
      <c r="UI26" s="6"/>
      <c r="UJ26" s="6"/>
      <c r="UK26" s="6"/>
      <c r="UL26" s="6"/>
      <c r="UM26" s="6"/>
      <c r="UN26" s="6"/>
      <c r="UO26" s="6"/>
      <c r="UP26" s="6"/>
      <c r="UQ26" s="6"/>
      <c r="UR26" s="6"/>
      <c r="US26" s="6"/>
      <c r="UT26" s="6"/>
      <c r="UU26" s="6"/>
      <c r="UV26" s="6"/>
      <c r="UW26" s="6"/>
      <c r="UX26" s="6"/>
      <c r="UY26" s="6"/>
      <c r="UZ26" s="6"/>
      <c r="VA26" s="6"/>
      <c r="VB26" s="6"/>
      <c r="VC26" s="6"/>
      <c r="VD26" s="6"/>
      <c r="VE26" s="6"/>
      <c r="VF26" s="6"/>
      <c r="VG26" s="6"/>
      <c r="VH26" s="6"/>
      <c r="VI26" s="6"/>
      <c r="VJ26" s="6"/>
      <c r="VK26" s="6"/>
      <c r="VL26" s="6"/>
      <c r="VM26" s="6"/>
      <c r="VN26" s="6"/>
      <c r="VO26" s="6"/>
      <c r="VP26" s="6"/>
      <c r="VQ26" s="6"/>
      <c r="VR26" s="6"/>
      <c r="VS26" s="6"/>
      <c r="VT26" s="6"/>
      <c r="VU26" s="6"/>
      <c r="VV26" s="6"/>
      <c r="VW26" s="6"/>
      <c r="VX26" s="6"/>
      <c r="VY26" s="6"/>
      <c r="VZ26" s="6"/>
      <c r="WA26" s="6"/>
      <c r="WB26" s="6"/>
      <c r="WC26" s="6"/>
      <c r="WD26" s="6"/>
      <c r="WE26" s="6"/>
      <c r="WF26" s="6"/>
      <c r="WG26" s="6"/>
      <c r="WH26" s="6"/>
      <c r="WI26" s="6"/>
      <c r="WJ26" s="6"/>
      <c r="WK26" s="6"/>
      <c r="WL26" s="6"/>
      <c r="WM26" s="6"/>
      <c r="WN26" s="6"/>
      <c r="WO26" s="6"/>
      <c r="WP26" s="6"/>
      <c r="WQ26" s="6"/>
      <c r="WR26" s="6"/>
      <c r="WS26" s="6"/>
      <c r="WT26" s="6"/>
      <c r="WU26" s="6"/>
      <c r="WV26" s="6"/>
      <c r="WW26" s="6"/>
      <c r="WX26" s="6"/>
      <c r="WY26" s="6"/>
      <c r="WZ26" s="6"/>
      <c r="XA26" s="6"/>
      <c r="XB26" s="6"/>
      <c r="XC26" s="6"/>
      <c r="XD26" s="6"/>
      <c r="XE26" s="6"/>
      <c r="XF26" s="6"/>
      <c r="XG26" s="6"/>
      <c r="XH26" s="6"/>
      <c r="XI26" s="6"/>
      <c r="XJ26" s="6"/>
      <c r="XK26" s="6"/>
      <c r="XL26" s="6"/>
      <c r="XM26" s="6"/>
      <c r="XN26" s="6"/>
      <c r="XO26" s="6"/>
      <c r="XP26" s="6"/>
      <c r="XQ26" s="6"/>
      <c r="XR26" s="6"/>
      <c r="XS26" s="6"/>
      <c r="XT26" s="6"/>
      <c r="XU26" s="6"/>
      <c r="XV26" s="6"/>
      <c r="XW26" s="6"/>
      <c r="XX26" s="6"/>
      <c r="XY26" s="6"/>
      <c r="XZ26" s="6"/>
      <c r="YA26" s="6"/>
      <c r="YB26" s="6"/>
      <c r="YC26" s="6"/>
      <c r="YD26" s="6"/>
      <c r="YE26" s="6"/>
      <c r="YF26" s="6"/>
      <c r="YG26" s="6"/>
      <c r="YH26" s="6"/>
      <c r="YI26" s="6"/>
      <c r="YJ26" s="6"/>
      <c r="YK26" s="6"/>
      <c r="YL26" s="6"/>
      <c r="YM26" s="6"/>
      <c r="YN26" s="6"/>
      <c r="YO26" s="6"/>
      <c r="YP26" s="6"/>
      <c r="YQ26" s="6"/>
      <c r="YR26" s="6"/>
      <c r="YS26" s="6"/>
      <c r="YT26" s="6"/>
      <c r="YU26" s="6"/>
      <c r="YV26" s="6"/>
      <c r="YW26" s="6"/>
      <c r="YX26" s="6"/>
      <c r="YY26" s="6"/>
      <c r="YZ26" s="6"/>
      <c r="ZA26" s="6"/>
      <c r="ZB26" s="6"/>
      <c r="ZC26" s="6"/>
      <c r="ZD26" s="6"/>
      <c r="ZE26" s="6"/>
      <c r="ZF26" s="6"/>
      <c r="ZG26" s="6"/>
      <c r="ZH26" s="6"/>
      <c r="ZI26" s="6"/>
      <c r="ZJ26" s="6"/>
      <c r="ZK26" s="6"/>
      <c r="ZL26" s="6"/>
      <c r="ZM26" s="6"/>
      <c r="ZN26" s="6"/>
      <c r="ZO26" s="6"/>
      <c r="ZP26" s="6"/>
      <c r="ZQ26" s="6"/>
      <c r="ZR26" s="6"/>
      <c r="ZS26" s="6"/>
      <c r="ZT26" s="6"/>
      <c r="ZU26" s="6"/>
      <c r="ZV26" s="6"/>
      <c r="ZW26" s="6"/>
      <c r="ZX26" s="6"/>
      <c r="ZY26" s="6"/>
      <c r="ZZ26" s="6"/>
      <c r="AAA26" s="6"/>
      <c r="AAB26" s="6"/>
      <c r="AAC26" s="6"/>
      <c r="AAD26" s="6"/>
      <c r="AAE26" s="6"/>
      <c r="AAF26" s="6"/>
      <c r="AAG26" s="6"/>
      <c r="AAH26" s="6"/>
      <c r="AAI26" s="6"/>
      <c r="AAJ26" s="6"/>
      <c r="AAK26" s="6"/>
      <c r="AAL26" s="6"/>
      <c r="AAM26" s="6"/>
      <c r="AAN26" s="6"/>
      <c r="AAO26" s="6"/>
      <c r="AAP26" s="6"/>
      <c r="AAQ26" s="6"/>
      <c r="AAR26" s="6"/>
      <c r="AAS26" s="6"/>
      <c r="AAT26" s="6"/>
      <c r="AAU26" s="6"/>
      <c r="AAV26" s="6"/>
      <c r="AAW26" s="6"/>
      <c r="AAX26" s="6"/>
      <c r="AAY26" s="6"/>
      <c r="AAZ26" s="6"/>
      <c r="ABA26" s="6"/>
      <c r="ABB26" s="6"/>
      <c r="ABC26" s="6"/>
      <c r="ABD26" s="6"/>
      <c r="ABE26" s="6"/>
      <c r="ABF26" s="6"/>
      <c r="ABG26" s="6"/>
      <c r="ABH26" s="6"/>
      <c r="ABI26" s="6"/>
      <c r="ABJ26" s="6"/>
      <c r="ABK26" s="6"/>
      <c r="ABL26" s="6"/>
      <c r="ABM26" s="6"/>
      <c r="ABN26" s="6"/>
      <c r="ABO26" s="6"/>
      <c r="ABP26" s="6"/>
      <c r="ABQ26" s="6"/>
      <c r="ABR26" s="6"/>
      <c r="ABS26" s="6"/>
      <c r="ABT26" s="6"/>
      <c r="ABU26" s="6"/>
      <c r="ABV26" s="6"/>
      <c r="ABW26" s="6"/>
      <c r="ABX26" s="6"/>
      <c r="ABY26" s="6"/>
      <c r="ABZ26" s="6"/>
      <c r="ACA26" s="6"/>
      <c r="ACB26" s="6"/>
      <c r="ACC26" s="6"/>
      <c r="ACD26" s="6"/>
      <c r="ACE26" s="6"/>
      <c r="ACF26" s="6"/>
      <c r="ACG26" s="6"/>
      <c r="ACH26" s="6"/>
      <c r="ACI26" s="6"/>
      <c r="ACJ26" s="6"/>
      <c r="ACK26" s="6"/>
      <c r="ACL26" s="6"/>
      <c r="ACM26" s="6"/>
      <c r="ACN26" s="6"/>
      <c r="ACO26" s="6"/>
      <c r="ACP26" s="6"/>
      <c r="ACQ26" s="6"/>
      <c r="ACR26" s="6"/>
      <c r="ACS26" s="6"/>
      <c r="ACT26" s="6"/>
      <c r="ACU26" s="6"/>
      <c r="ACV26" s="6"/>
      <c r="ACW26" s="6"/>
      <c r="ACX26" s="6"/>
      <c r="ACY26" s="6"/>
      <c r="ACZ26" s="6"/>
      <c r="ADA26" s="6"/>
      <c r="ADB26" s="6"/>
      <c r="ADC26" s="6"/>
      <c r="ADD26" s="6"/>
      <c r="ADE26" s="6"/>
      <c r="ADF26" s="6"/>
      <c r="ADG26" s="6"/>
      <c r="ADH26" s="6"/>
      <c r="ADI26" s="6"/>
      <c r="ADJ26" s="6"/>
      <c r="ADK26" s="6"/>
      <c r="ADL26" s="6"/>
      <c r="ADM26" s="6"/>
      <c r="ADN26" s="6"/>
      <c r="ADO26" s="6"/>
      <c r="ADP26" s="6"/>
      <c r="ADQ26" s="6"/>
      <c r="ADR26" s="6"/>
      <c r="ADS26" s="6"/>
      <c r="ADT26" s="6"/>
      <c r="ADU26" s="6"/>
      <c r="ADV26" s="6"/>
      <c r="ADW26" s="6"/>
      <c r="ADX26" s="6"/>
      <c r="ADY26" s="6"/>
      <c r="ADZ26" s="6"/>
      <c r="AEA26" s="6"/>
      <c r="AEB26" s="6"/>
      <c r="AEC26" s="6"/>
      <c r="AED26" s="6"/>
      <c r="AEE26" s="6"/>
      <c r="AEF26" s="6"/>
      <c r="AEG26" s="6"/>
      <c r="AEH26" s="6"/>
      <c r="AEI26" s="6"/>
      <c r="AEJ26" s="6"/>
      <c r="AEK26" s="6"/>
      <c r="AEL26" s="6"/>
      <c r="AEM26" s="6"/>
      <c r="AEN26" s="6"/>
      <c r="AEO26" s="6"/>
      <c r="AEP26" s="6"/>
      <c r="AEQ26" s="6"/>
      <c r="AER26" s="6"/>
      <c r="AES26" s="6"/>
      <c r="AET26" s="6"/>
      <c r="AEU26" s="6"/>
      <c r="AEV26" s="6"/>
      <c r="AEW26" s="6"/>
      <c r="AEX26" s="6"/>
      <c r="AEY26" s="6"/>
      <c r="AEZ26" s="6"/>
      <c r="AFA26" s="6"/>
      <c r="AFB26" s="6"/>
      <c r="AFC26" s="6"/>
      <c r="AFD26" s="6"/>
      <c r="AFE26" s="6"/>
      <c r="AFF26" s="6"/>
      <c r="AFG26" s="6"/>
      <c r="AFH26" s="6"/>
      <c r="AFI26" s="6"/>
      <c r="AFJ26" s="6"/>
      <c r="AFK26" s="6"/>
      <c r="AFL26" s="6"/>
      <c r="AFM26" s="6"/>
      <c r="AFN26" s="6"/>
      <c r="AFO26" s="6"/>
      <c r="AFP26" s="6"/>
      <c r="AFQ26" s="6"/>
      <c r="AFR26" s="6"/>
      <c r="AFS26" s="6"/>
      <c r="AFT26" s="6"/>
      <c r="AFU26" s="6"/>
      <c r="AFV26" s="6"/>
      <c r="AFW26" s="6"/>
      <c r="AFX26" s="6"/>
      <c r="AFY26" s="6"/>
      <c r="AFZ26" s="6"/>
      <c r="AGA26" s="6"/>
      <c r="AGB26" s="6"/>
      <c r="AGC26" s="6"/>
      <c r="AGD26" s="6"/>
      <c r="AGE26" s="6"/>
      <c r="AGF26" s="6"/>
      <c r="AGG26" s="6"/>
      <c r="AGH26" s="6"/>
      <c r="AGI26" s="6"/>
      <c r="AGJ26" s="6"/>
      <c r="AGK26" s="6"/>
      <c r="AGL26" s="6"/>
      <c r="AGM26" s="6"/>
      <c r="AGN26" s="6"/>
      <c r="AGO26" s="6"/>
      <c r="AGP26" s="6"/>
      <c r="AGQ26" s="6"/>
      <c r="AGR26" s="6"/>
      <c r="AGS26" s="6"/>
      <c r="AGT26" s="6"/>
      <c r="AGU26" s="6"/>
      <c r="AGV26" s="6"/>
      <c r="AGW26" s="6"/>
      <c r="AGX26" s="6"/>
      <c r="AGY26" s="6"/>
      <c r="AGZ26" s="6"/>
      <c r="AHA26" s="6"/>
      <c r="AHB26" s="6"/>
      <c r="AHC26" s="6"/>
      <c r="AHD26" s="6"/>
      <c r="AHE26" s="6"/>
      <c r="AHF26" s="6"/>
      <c r="AHG26" s="6"/>
      <c r="AHH26" s="6"/>
      <c r="AHI26" s="6"/>
      <c r="AHJ26" s="6"/>
      <c r="AHK26" s="6"/>
      <c r="AHL26" s="6"/>
      <c r="AHM26" s="6"/>
      <c r="AHN26" s="6"/>
      <c r="AHO26" s="6"/>
      <c r="AHP26" s="6"/>
      <c r="AHQ26" s="6"/>
      <c r="AHR26" s="6"/>
      <c r="AHS26" s="6"/>
      <c r="AHT26" s="6"/>
      <c r="AHU26" s="6"/>
      <c r="AHV26" s="6"/>
      <c r="AHW26" s="6"/>
      <c r="AHX26" s="6"/>
      <c r="AHY26" s="6"/>
      <c r="AHZ26" s="6"/>
      <c r="AIA26" s="6"/>
      <c r="AIB26" s="6"/>
      <c r="AIC26" s="6"/>
      <c r="AID26" s="6"/>
      <c r="AIE26" s="6"/>
      <c r="AIF26" s="6"/>
      <c r="AIG26" s="6"/>
      <c r="AIH26" s="6"/>
      <c r="AII26" s="6"/>
      <c r="AIJ26" s="6"/>
      <c r="AIK26" s="6"/>
      <c r="AIL26" s="6"/>
      <c r="AIM26" s="6"/>
      <c r="AIN26" s="6"/>
      <c r="AIO26" s="6"/>
      <c r="AIP26" s="6"/>
      <c r="AIQ26" s="6"/>
      <c r="AIR26" s="6"/>
      <c r="AIS26" s="6"/>
      <c r="AIT26" s="6"/>
      <c r="AIU26" s="6"/>
      <c r="AIV26" s="6"/>
      <c r="AIW26" s="6"/>
      <c r="AIX26" s="6"/>
      <c r="AIY26" s="6"/>
      <c r="AIZ26" s="6"/>
      <c r="AJA26" s="6"/>
      <c r="AJB26" s="6"/>
      <c r="AJC26" s="6"/>
      <c r="AJD26" s="6"/>
      <c r="AJE26" s="6"/>
      <c r="AJF26" s="6"/>
      <c r="AJG26" s="6"/>
      <c r="AJH26" s="6"/>
      <c r="AJI26" s="6"/>
      <c r="AJJ26" s="6"/>
      <c r="AJK26" s="6"/>
      <c r="AJL26" s="6"/>
      <c r="AJM26" s="6"/>
      <c r="AJN26" s="6"/>
      <c r="AJO26" s="6"/>
      <c r="AJP26" s="6"/>
      <c r="AJQ26" s="6"/>
      <c r="AJR26" s="6"/>
      <c r="AJS26" s="6"/>
      <c r="AJT26" s="6"/>
      <c r="AJU26" s="6"/>
      <c r="AJV26" s="6"/>
      <c r="AJW26" s="6"/>
      <c r="AJX26" s="6"/>
      <c r="AJY26" s="6"/>
      <c r="AJZ26" s="6"/>
      <c r="AKA26" s="6"/>
      <c r="AKB26" s="6"/>
      <c r="AKC26" s="6"/>
      <c r="AKD26" s="6"/>
      <c r="AKE26" s="6"/>
      <c r="AKF26" s="6"/>
      <c r="AKG26" s="6"/>
      <c r="AKH26" s="6"/>
      <c r="AKI26" s="6"/>
      <c r="AKJ26" s="6"/>
      <c r="AKK26" s="6"/>
      <c r="AKL26" s="6"/>
      <c r="AKM26" s="6"/>
      <c r="AKN26" s="6"/>
      <c r="AKO26" s="6"/>
      <c r="AKP26" s="6"/>
      <c r="AKQ26" s="6"/>
      <c r="AKR26" s="6"/>
      <c r="AKS26" s="6"/>
      <c r="AKT26" s="6"/>
      <c r="AKU26" s="6"/>
      <c r="AKV26" s="6"/>
      <c r="AKW26" s="6"/>
      <c r="AKX26" s="6"/>
      <c r="AKY26" s="6"/>
      <c r="AKZ26" s="6"/>
      <c r="ALA26" s="6"/>
      <c r="ALB26" s="6"/>
      <c r="ALC26" s="6"/>
      <c r="ALD26" s="6"/>
      <c r="ALE26" s="6"/>
      <c r="ALF26" s="6"/>
      <c r="ALG26" s="6"/>
      <c r="ALH26" s="6"/>
      <c r="ALI26" s="6"/>
      <c r="ALJ26" s="6"/>
      <c r="ALK26" s="6"/>
      <c r="ALL26" s="6"/>
      <c r="ALM26" s="6"/>
      <c r="ALN26" s="6"/>
      <c r="ALO26" s="6"/>
      <c r="ALP26" s="6"/>
      <c r="ALQ26" s="6"/>
      <c r="ALR26" s="6"/>
      <c r="ALS26" s="6"/>
      <c r="ALT26" s="6"/>
      <c r="ALU26" s="6"/>
      <c r="ALV26" s="6"/>
      <c r="ALW26" s="6"/>
      <c r="ALX26" s="6"/>
      <c r="ALY26" s="6"/>
      <c r="ALZ26" s="6"/>
      <c r="AMA26" s="6"/>
      <c r="AMB26" s="6"/>
      <c r="AMC26" s="6"/>
      <c r="AMD26" s="6"/>
      <c r="AME26" s="6"/>
      <c r="AMF26" s="6"/>
      <c r="AMG26" s="6"/>
    </row>
    <row r="27" spans="1:1021" ht="84.75" customHeight="1" x14ac:dyDescent="0.25">
      <c r="A27" s="8" t="s">
        <v>0</v>
      </c>
      <c r="B27" s="5" t="s">
        <v>1</v>
      </c>
      <c r="C27" s="5" t="s">
        <v>35</v>
      </c>
      <c r="D27" s="5" t="s">
        <v>2</v>
      </c>
      <c r="E27" s="63" t="s">
        <v>6</v>
      </c>
      <c r="F27" s="148" t="s">
        <v>7</v>
      </c>
      <c r="G27" s="148"/>
      <c r="H27" s="148"/>
      <c r="I27" s="148"/>
      <c r="J27" s="148" t="s">
        <v>8</v>
      </c>
      <c r="K27" s="148"/>
      <c r="L27" s="10" t="s">
        <v>9</v>
      </c>
      <c r="M27" s="10" t="s">
        <v>10</v>
      </c>
      <c r="N27" s="144" t="s">
        <v>11</v>
      </c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6"/>
      <c r="NI27" s="6"/>
      <c r="NJ27" s="6"/>
      <c r="NK27" s="6"/>
      <c r="NL27" s="6"/>
      <c r="NM27" s="6"/>
      <c r="NN27" s="6"/>
      <c r="NO27" s="6"/>
      <c r="NP27" s="6"/>
      <c r="NQ27" s="6"/>
      <c r="NR27" s="6"/>
      <c r="NS27" s="6"/>
      <c r="NT27" s="6"/>
      <c r="NU27" s="6"/>
      <c r="NV27" s="6"/>
      <c r="NW27" s="6"/>
      <c r="NX27" s="6"/>
      <c r="NY27" s="6"/>
      <c r="NZ27" s="6"/>
      <c r="OA27" s="6"/>
      <c r="OB27" s="6"/>
      <c r="OC27" s="6"/>
      <c r="OD27" s="6"/>
      <c r="OE27" s="6"/>
      <c r="OF27" s="6"/>
      <c r="OG27" s="6"/>
      <c r="OH27" s="6"/>
      <c r="OI27" s="6"/>
      <c r="OJ27" s="6"/>
      <c r="OK27" s="6"/>
      <c r="OL27" s="6"/>
      <c r="OM27" s="6"/>
      <c r="ON27" s="6"/>
      <c r="OO27" s="6"/>
      <c r="OP27" s="6"/>
      <c r="OQ27" s="6"/>
      <c r="OR27" s="6"/>
      <c r="OS27" s="6"/>
      <c r="OT27" s="6"/>
      <c r="OU27" s="6"/>
      <c r="OV27" s="6"/>
      <c r="OW27" s="6"/>
      <c r="OX27" s="6"/>
      <c r="OY27" s="6"/>
      <c r="OZ27" s="6"/>
      <c r="PA27" s="6"/>
      <c r="PB27" s="6"/>
      <c r="PC27" s="6"/>
      <c r="PD27" s="6"/>
      <c r="PE27" s="6"/>
      <c r="PF27" s="6"/>
      <c r="PG27" s="6"/>
      <c r="PH27" s="6"/>
      <c r="PI27" s="6"/>
      <c r="PJ27" s="6"/>
      <c r="PK27" s="6"/>
      <c r="PL27" s="6"/>
      <c r="PM27" s="6"/>
      <c r="PN27" s="6"/>
      <c r="PO27" s="6"/>
      <c r="PP27" s="6"/>
      <c r="PQ27" s="6"/>
      <c r="PR27" s="6"/>
      <c r="PS27" s="6"/>
      <c r="PT27" s="6"/>
      <c r="PU27" s="6"/>
      <c r="PV27" s="6"/>
      <c r="PW27" s="6"/>
      <c r="PX27" s="6"/>
      <c r="PY27" s="6"/>
      <c r="PZ27" s="6"/>
      <c r="QA27" s="6"/>
      <c r="QB27" s="6"/>
      <c r="QC27" s="6"/>
      <c r="QD27" s="6"/>
      <c r="QE27" s="6"/>
      <c r="QF27" s="6"/>
      <c r="QG27" s="6"/>
      <c r="QH27" s="6"/>
      <c r="QI27" s="6"/>
      <c r="QJ27" s="6"/>
      <c r="QK27" s="6"/>
      <c r="QL27" s="6"/>
      <c r="QM27" s="6"/>
      <c r="QN27" s="6"/>
      <c r="QO27" s="6"/>
      <c r="QP27" s="6"/>
      <c r="QQ27" s="6"/>
      <c r="QR27" s="6"/>
      <c r="QS27" s="6"/>
      <c r="QT27" s="6"/>
      <c r="QU27" s="6"/>
      <c r="QV27" s="6"/>
      <c r="QW27" s="6"/>
      <c r="QX27" s="6"/>
      <c r="QY27" s="6"/>
      <c r="QZ27" s="6"/>
      <c r="RA27" s="6"/>
      <c r="RB27" s="6"/>
      <c r="RC27" s="6"/>
      <c r="RD27" s="6"/>
      <c r="RE27" s="6"/>
      <c r="RF27" s="6"/>
      <c r="RG27" s="6"/>
      <c r="RH27" s="6"/>
      <c r="RI27" s="6"/>
      <c r="RJ27" s="6"/>
      <c r="RK27" s="6"/>
      <c r="RL27" s="6"/>
      <c r="RM27" s="6"/>
      <c r="RN27" s="6"/>
      <c r="RO27" s="6"/>
      <c r="RP27" s="6"/>
      <c r="RQ27" s="6"/>
      <c r="RR27" s="6"/>
      <c r="RS27" s="6"/>
      <c r="RT27" s="6"/>
      <c r="RU27" s="6"/>
      <c r="RV27" s="6"/>
      <c r="RW27" s="6"/>
      <c r="RX27" s="6"/>
      <c r="RY27" s="6"/>
      <c r="RZ27" s="6"/>
      <c r="SA27" s="6"/>
      <c r="SB27" s="6"/>
      <c r="SC27" s="6"/>
      <c r="SD27" s="6"/>
      <c r="SE27" s="6"/>
      <c r="SF27" s="6"/>
      <c r="SG27" s="6"/>
      <c r="SH27" s="6"/>
      <c r="SI27" s="6"/>
      <c r="SJ27" s="6"/>
      <c r="SK27" s="6"/>
      <c r="SL27" s="6"/>
      <c r="SM27" s="6"/>
      <c r="SN27" s="6"/>
      <c r="SO27" s="6"/>
      <c r="SP27" s="6"/>
      <c r="SQ27" s="6"/>
      <c r="SR27" s="6"/>
      <c r="SS27" s="6"/>
      <c r="ST27" s="6"/>
      <c r="SU27" s="6"/>
      <c r="SV27" s="6"/>
      <c r="SW27" s="6"/>
      <c r="SX27" s="6"/>
      <c r="SY27" s="6"/>
      <c r="SZ27" s="6"/>
      <c r="TA27" s="6"/>
      <c r="TB27" s="6"/>
      <c r="TC27" s="6"/>
      <c r="TD27" s="6"/>
      <c r="TE27" s="6"/>
      <c r="TF27" s="6"/>
      <c r="TG27" s="6"/>
      <c r="TH27" s="6"/>
      <c r="TI27" s="6"/>
      <c r="TJ27" s="6"/>
      <c r="TK27" s="6"/>
      <c r="TL27" s="6"/>
      <c r="TM27" s="6"/>
      <c r="TN27" s="6"/>
      <c r="TO27" s="6"/>
      <c r="TP27" s="6"/>
      <c r="TQ27" s="6"/>
      <c r="TR27" s="6"/>
      <c r="TS27" s="6"/>
      <c r="TT27" s="6"/>
      <c r="TU27" s="6"/>
      <c r="TV27" s="6"/>
      <c r="TW27" s="6"/>
      <c r="TX27" s="6"/>
      <c r="TY27" s="6"/>
      <c r="TZ27" s="6"/>
      <c r="UA27" s="6"/>
      <c r="UB27" s="6"/>
      <c r="UC27" s="6"/>
      <c r="UD27" s="6"/>
      <c r="UE27" s="6"/>
      <c r="UF27" s="6"/>
      <c r="UG27" s="6"/>
      <c r="UH27" s="6"/>
      <c r="UI27" s="6"/>
      <c r="UJ27" s="6"/>
      <c r="UK27" s="6"/>
      <c r="UL27" s="6"/>
      <c r="UM27" s="6"/>
      <c r="UN27" s="6"/>
      <c r="UO27" s="6"/>
      <c r="UP27" s="6"/>
      <c r="UQ27" s="6"/>
      <c r="UR27" s="6"/>
      <c r="US27" s="6"/>
      <c r="UT27" s="6"/>
      <c r="UU27" s="6"/>
      <c r="UV27" s="6"/>
      <c r="UW27" s="6"/>
      <c r="UX27" s="6"/>
      <c r="UY27" s="6"/>
      <c r="UZ27" s="6"/>
      <c r="VA27" s="6"/>
      <c r="VB27" s="6"/>
      <c r="VC27" s="6"/>
      <c r="VD27" s="6"/>
      <c r="VE27" s="6"/>
      <c r="VF27" s="6"/>
      <c r="VG27" s="6"/>
      <c r="VH27" s="6"/>
      <c r="VI27" s="6"/>
      <c r="VJ27" s="6"/>
      <c r="VK27" s="6"/>
      <c r="VL27" s="6"/>
      <c r="VM27" s="6"/>
      <c r="VN27" s="6"/>
      <c r="VO27" s="6"/>
      <c r="VP27" s="6"/>
      <c r="VQ27" s="6"/>
      <c r="VR27" s="6"/>
      <c r="VS27" s="6"/>
      <c r="VT27" s="6"/>
      <c r="VU27" s="6"/>
      <c r="VV27" s="6"/>
      <c r="VW27" s="6"/>
      <c r="VX27" s="6"/>
      <c r="VY27" s="6"/>
      <c r="VZ27" s="6"/>
      <c r="WA27" s="6"/>
      <c r="WB27" s="6"/>
      <c r="WC27" s="6"/>
      <c r="WD27" s="6"/>
      <c r="WE27" s="6"/>
      <c r="WF27" s="6"/>
      <c r="WG27" s="6"/>
      <c r="WH27" s="6"/>
      <c r="WI27" s="6"/>
      <c r="WJ27" s="6"/>
      <c r="WK27" s="6"/>
      <c r="WL27" s="6"/>
      <c r="WM27" s="6"/>
      <c r="WN27" s="6"/>
      <c r="WO27" s="6"/>
      <c r="WP27" s="6"/>
      <c r="WQ27" s="6"/>
      <c r="WR27" s="6"/>
      <c r="WS27" s="6"/>
      <c r="WT27" s="6"/>
      <c r="WU27" s="6"/>
      <c r="WV27" s="6"/>
      <c r="WW27" s="6"/>
      <c r="WX27" s="6"/>
      <c r="WY27" s="6"/>
      <c r="WZ27" s="6"/>
      <c r="XA27" s="6"/>
      <c r="XB27" s="6"/>
      <c r="XC27" s="6"/>
      <c r="XD27" s="6"/>
      <c r="XE27" s="6"/>
      <c r="XF27" s="6"/>
      <c r="XG27" s="6"/>
      <c r="XH27" s="6"/>
      <c r="XI27" s="6"/>
      <c r="XJ27" s="6"/>
      <c r="XK27" s="6"/>
      <c r="XL27" s="6"/>
      <c r="XM27" s="6"/>
      <c r="XN27" s="6"/>
      <c r="XO27" s="6"/>
      <c r="XP27" s="6"/>
      <c r="XQ27" s="6"/>
      <c r="XR27" s="6"/>
      <c r="XS27" s="6"/>
      <c r="XT27" s="6"/>
      <c r="XU27" s="6"/>
      <c r="XV27" s="6"/>
      <c r="XW27" s="6"/>
      <c r="XX27" s="6"/>
      <c r="XY27" s="6"/>
      <c r="XZ27" s="6"/>
      <c r="YA27" s="6"/>
      <c r="YB27" s="6"/>
      <c r="YC27" s="6"/>
      <c r="YD27" s="6"/>
      <c r="YE27" s="6"/>
      <c r="YF27" s="6"/>
      <c r="YG27" s="6"/>
      <c r="YH27" s="6"/>
      <c r="YI27" s="6"/>
      <c r="YJ27" s="6"/>
      <c r="YK27" s="6"/>
      <c r="YL27" s="6"/>
      <c r="YM27" s="6"/>
      <c r="YN27" s="6"/>
      <c r="YO27" s="6"/>
      <c r="YP27" s="6"/>
      <c r="YQ27" s="6"/>
      <c r="YR27" s="6"/>
      <c r="YS27" s="6"/>
      <c r="YT27" s="6"/>
      <c r="YU27" s="6"/>
      <c r="YV27" s="6"/>
      <c r="YW27" s="6"/>
      <c r="YX27" s="6"/>
      <c r="YY27" s="6"/>
      <c r="YZ27" s="6"/>
      <c r="ZA27" s="6"/>
      <c r="ZB27" s="6"/>
      <c r="ZC27" s="6"/>
      <c r="ZD27" s="6"/>
      <c r="ZE27" s="6"/>
      <c r="ZF27" s="6"/>
      <c r="ZG27" s="6"/>
      <c r="ZH27" s="6"/>
      <c r="ZI27" s="6"/>
      <c r="ZJ27" s="6"/>
      <c r="ZK27" s="6"/>
      <c r="ZL27" s="6"/>
      <c r="ZM27" s="6"/>
      <c r="ZN27" s="6"/>
      <c r="ZO27" s="6"/>
      <c r="ZP27" s="6"/>
      <c r="ZQ27" s="6"/>
      <c r="ZR27" s="6"/>
      <c r="ZS27" s="6"/>
      <c r="ZT27" s="6"/>
      <c r="ZU27" s="6"/>
      <c r="ZV27" s="6"/>
      <c r="ZW27" s="6"/>
      <c r="ZX27" s="6"/>
      <c r="ZY27" s="6"/>
      <c r="ZZ27" s="6"/>
      <c r="AAA27" s="6"/>
      <c r="AAB27" s="6"/>
      <c r="AAC27" s="6"/>
      <c r="AAD27" s="6"/>
      <c r="AAE27" s="6"/>
      <c r="AAF27" s="6"/>
      <c r="AAG27" s="6"/>
      <c r="AAH27" s="6"/>
      <c r="AAI27" s="6"/>
      <c r="AAJ27" s="6"/>
      <c r="AAK27" s="6"/>
      <c r="AAL27" s="6"/>
      <c r="AAM27" s="6"/>
      <c r="AAN27" s="6"/>
      <c r="AAO27" s="6"/>
      <c r="AAP27" s="6"/>
      <c r="AAQ27" s="6"/>
      <c r="AAR27" s="6"/>
      <c r="AAS27" s="6"/>
      <c r="AAT27" s="6"/>
      <c r="AAU27" s="6"/>
      <c r="AAV27" s="6"/>
      <c r="AAW27" s="6"/>
      <c r="AAX27" s="6"/>
      <c r="AAY27" s="6"/>
      <c r="AAZ27" s="6"/>
      <c r="ABA27" s="6"/>
      <c r="ABB27" s="6"/>
      <c r="ABC27" s="6"/>
      <c r="ABD27" s="6"/>
      <c r="ABE27" s="6"/>
      <c r="ABF27" s="6"/>
      <c r="ABG27" s="6"/>
      <c r="ABH27" s="6"/>
      <c r="ABI27" s="6"/>
      <c r="ABJ27" s="6"/>
      <c r="ABK27" s="6"/>
      <c r="ABL27" s="6"/>
      <c r="ABM27" s="6"/>
      <c r="ABN27" s="6"/>
      <c r="ABO27" s="6"/>
      <c r="ABP27" s="6"/>
      <c r="ABQ27" s="6"/>
      <c r="ABR27" s="6"/>
      <c r="ABS27" s="6"/>
      <c r="ABT27" s="6"/>
      <c r="ABU27" s="6"/>
      <c r="ABV27" s="6"/>
      <c r="ABW27" s="6"/>
      <c r="ABX27" s="6"/>
      <c r="ABY27" s="6"/>
      <c r="ABZ27" s="6"/>
      <c r="ACA27" s="6"/>
      <c r="ACB27" s="6"/>
      <c r="ACC27" s="6"/>
      <c r="ACD27" s="6"/>
      <c r="ACE27" s="6"/>
      <c r="ACF27" s="6"/>
      <c r="ACG27" s="6"/>
      <c r="ACH27" s="6"/>
      <c r="ACI27" s="6"/>
      <c r="ACJ27" s="6"/>
      <c r="ACK27" s="6"/>
      <c r="ACL27" s="6"/>
      <c r="ACM27" s="6"/>
      <c r="ACN27" s="6"/>
      <c r="ACO27" s="6"/>
      <c r="ACP27" s="6"/>
      <c r="ACQ27" s="6"/>
      <c r="ACR27" s="6"/>
      <c r="ACS27" s="6"/>
      <c r="ACT27" s="6"/>
      <c r="ACU27" s="6"/>
      <c r="ACV27" s="6"/>
      <c r="ACW27" s="6"/>
      <c r="ACX27" s="6"/>
      <c r="ACY27" s="6"/>
      <c r="ACZ27" s="6"/>
      <c r="ADA27" s="6"/>
      <c r="ADB27" s="6"/>
      <c r="ADC27" s="6"/>
      <c r="ADD27" s="6"/>
      <c r="ADE27" s="6"/>
      <c r="ADF27" s="6"/>
      <c r="ADG27" s="6"/>
      <c r="ADH27" s="6"/>
      <c r="ADI27" s="6"/>
      <c r="ADJ27" s="6"/>
      <c r="ADK27" s="6"/>
      <c r="ADL27" s="6"/>
      <c r="ADM27" s="6"/>
      <c r="ADN27" s="6"/>
      <c r="ADO27" s="6"/>
      <c r="ADP27" s="6"/>
      <c r="ADQ27" s="6"/>
      <c r="ADR27" s="6"/>
      <c r="ADS27" s="6"/>
      <c r="ADT27" s="6"/>
      <c r="ADU27" s="6"/>
      <c r="ADV27" s="6"/>
      <c r="ADW27" s="6"/>
      <c r="ADX27" s="6"/>
      <c r="ADY27" s="6"/>
      <c r="ADZ27" s="6"/>
      <c r="AEA27" s="6"/>
      <c r="AEB27" s="6"/>
      <c r="AEC27" s="6"/>
      <c r="AED27" s="6"/>
      <c r="AEE27" s="6"/>
      <c r="AEF27" s="6"/>
      <c r="AEG27" s="6"/>
      <c r="AEH27" s="6"/>
      <c r="AEI27" s="6"/>
      <c r="AEJ27" s="6"/>
      <c r="AEK27" s="6"/>
      <c r="AEL27" s="6"/>
      <c r="AEM27" s="6"/>
      <c r="AEN27" s="6"/>
      <c r="AEO27" s="6"/>
      <c r="AEP27" s="6"/>
      <c r="AEQ27" s="6"/>
      <c r="AER27" s="6"/>
      <c r="AES27" s="6"/>
      <c r="AET27" s="6"/>
      <c r="AEU27" s="6"/>
      <c r="AEV27" s="6"/>
      <c r="AEW27" s="6"/>
      <c r="AEX27" s="6"/>
      <c r="AEY27" s="6"/>
      <c r="AEZ27" s="6"/>
      <c r="AFA27" s="6"/>
      <c r="AFB27" s="6"/>
      <c r="AFC27" s="6"/>
      <c r="AFD27" s="6"/>
      <c r="AFE27" s="6"/>
      <c r="AFF27" s="6"/>
      <c r="AFG27" s="6"/>
      <c r="AFH27" s="6"/>
      <c r="AFI27" s="6"/>
      <c r="AFJ27" s="6"/>
      <c r="AFK27" s="6"/>
      <c r="AFL27" s="6"/>
      <c r="AFM27" s="6"/>
      <c r="AFN27" s="6"/>
      <c r="AFO27" s="6"/>
      <c r="AFP27" s="6"/>
      <c r="AFQ27" s="6"/>
      <c r="AFR27" s="6"/>
      <c r="AFS27" s="6"/>
      <c r="AFT27" s="6"/>
      <c r="AFU27" s="6"/>
      <c r="AFV27" s="6"/>
      <c r="AFW27" s="6"/>
      <c r="AFX27" s="6"/>
      <c r="AFY27" s="6"/>
      <c r="AFZ27" s="6"/>
      <c r="AGA27" s="6"/>
      <c r="AGB27" s="6"/>
      <c r="AGC27" s="6"/>
      <c r="AGD27" s="6"/>
      <c r="AGE27" s="6"/>
      <c r="AGF27" s="6"/>
      <c r="AGG27" s="6"/>
      <c r="AGH27" s="6"/>
      <c r="AGI27" s="6"/>
      <c r="AGJ27" s="6"/>
      <c r="AGK27" s="6"/>
      <c r="AGL27" s="6"/>
      <c r="AGM27" s="6"/>
      <c r="AGN27" s="6"/>
      <c r="AGO27" s="6"/>
      <c r="AGP27" s="6"/>
      <c r="AGQ27" s="6"/>
      <c r="AGR27" s="6"/>
      <c r="AGS27" s="6"/>
      <c r="AGT27" s="6"/>
      <c r="AGU27" s="6"/>
      <c r="AGV27" s="6"/>
      <c r="AGW27" s="6"/>
      <c r="AGX27" s="6"/>
      <c r="AGY27" s="6"/>
      <c r="AGZ27" s="6"/>
      <c r="AHA27" s="6"/>
      <c r="AHB27" s="6"/>
      <c r="AHC27" s="6"/>
      <c r="AHD27" s="6"/>
      <c r="AHE27" s="6"/>
      <c r="AHF27" s="6"/>
      <c r="AHG27" s="6"/>
      <c r="AHH27" s="6"/>
      <c r="AHI27" s="6"/>
      <c r="AHJ27" s="6"/>
      <c r="AHK27" s="6"/>
      <c r="AHL27" s="6"/>
      <c r="AHM27" s="6"/>
      <c r="AHN27" s="6"/>
      <c r="AHO27" s="6"/>
      <c r="AHP27" s="6"/>
      <c r="AHQ27" s="6"/>
      <c r="AHR27" s="6"/>
      <c r="AHS27" s="6"/>
      <c r="AHT27" s="6"/>
      <c r="AHU27" s="6"/>
      <c r="AHV27" s="6"/>
      <c r="AHW27" s="6"/>
      <c r="AHX27" s="6"/>
      <c r="AHY27" s="6"/>
      <c r="AHZ27" s="6"/>
      <c r="AIA27" s="6"/>
      <c r="AIB27" s="6"/>
      <c r="AIC27" s="6"/>
      <c r="AID27" s="6"/>
      <c r="AIE27" s="6"/>
      <c r="AIF27" s="6"/>
      <c r="AIG27" s="6"/>
      <c r="AIH27" s="6"/>
      <c r="AII27" s="6"/>
      <c r="AIJ27" s="6"/>
      <c r="AIK27" s="6"/>
      <c r="AIL27" s="6"/>
      <c r="AIM27" s="6"/>
      <c r="AIN27" s="6"/>
      <c r="AIO27" s="6"/>
      <c r="AIP27" s="6"/>
      <c r="AIQ27" s="6"/>
      <c r="AIR27" s="6"/>
      <c r="AIS27" s="6"/>
      <c r="AIT27" s="6"/>
      <c r="AIU27" s="6"/>
      <c r="AIV27" s="6"/>
      <c r="AIW27" s="6"/>
      <c r="AIX27" s="6"/>
      <c r="AIY27" s="6"/>
      <c r="AIZ27" s="6"/>
      <c r="AJA27" s="6"/>
      <c r="AJB27" s="6"/>
      <c r="AJC27" s="6"/>
      <c r="AJD27" s="6"/>
      <c r="AJE27" s="6"/>
      <c r="AJF27" s="6"/>
      <c r="AJG27" s="6"/>
      <c r="AJH27" s="6"/>
      <c r="AJI27" s="6"/>
      <c r="AJJ27" s="6"/>
      <c r="AJK27" s="6"/>
      <c r="AJL27" s="6"/>
      <c r="AJM27" s="6"/>
      <c r="AJN27" s="6"/>
      <c r="AJO27" s="6"/>
      <c r="AJP27" s="6"/>
      <c r="AJQ27" s="6"/>
      <c r="AJR27" s="6"/>
      <c r="AJS27" s="6"/>
      <c r="AJT27" s="6"/>
      <c r="AJU27" s="6"/>
      <c r="AJV27" s="6"/>
      <c r="AJW27" s="6"/>
      <c r="AJX27" s="6"/>
      <c r="AJY27" s="6"/>
      <c r="AJZ27" s="6"/>
      <c r="AKA27" s="6"/>
      <c r="AKB27" s="6"/>
      <c r="AKC27" s="6"/>
      <c r="AKD27" s="6"/>
      <c r="AKE27" s="6"/>
      <c r="AKF27" s="6"/>
      <c r="AKG27" s="6"/>
      <c r="AKH27" s="6"/>
      <c r="AKI27" s="6"/>
      <c r="AKJ27" s="6"/>
      <c r="AKK27" s="6"/>
      <c r="AKL27" s="6"/>
      <c r="AKM27" s="6"/>
      <c r="AKN27" s="6"/>
      <c r="AKO27" s="6"/>
      <c r="AKP27" s="6"/>
      <c r="AKQ27" s="6"/>
      <c r="AKR27" s="6"/>
      <c r="AKS27" s="6"/>
      <c r="AKT27" s="6"/>
      <c r="AKU27" s="6"/>
      <c r="AKV27" s="6"/>
      <c r="AKW27" s="6"/>
      <c r="AKX27" s="6"/>
      <c r="AKY27" s="6"/>
      <c r="AKZ27" s="6"/>
      <c r="ALA27" s="6"/>
      <c r="ALB27" s="6"/>
      <c r="ALC27" s="6"/>
      <c r="ALD27" s="6"/>
      <c r="ALE27" s="6"/>
      <c r="ALF27" s="6"/>
      <c r="ALG27" s="6"/>
      <c r="ALH27" s="6"/>
      <c r="ALI27" s="6"/>
      <c r="ALJ27" s="6"/>
      <c r="ALK27" s="6"/>
      <c r="ALL27" s="6"/>
      <c r="ALM27" s="6"/>
      <c r="ALN27" s="6"/>
      <c r="ALO27" s="6"/>
      <c r="ALP27" s="6"/>
      <c r="ALQ27" s="6"/>
      <c r="ALR27" s="6"/>
      <c r="ALS27" s="6"/>
      <c r="ALT27" s="6"/>
      <c r="ALU27" s="6"/>
      <c r="ALV27" s="6"/>
      <c r="ALW27" s="6"/>
      <c r="ALX27" s="6"/>
      <c r="ALY27" s="6"/>
      <c r="ALZ27" s="6"/>
      <c r="AMA27" s="6"/>
      <c r="AMB27" s="6"/>
      <c r="AMC27" s="6"/>
      <c r="AMD27" s="6"/>
      <c r="AME27" s="6"/>
      <c r="AMF27" s="6"/>
      <c r="AMG27" s="6"/>
    </row>
    <row r="28" spans="1:1021" ht="66.75" customHeight="1" x14ac:dyDescent="0.25">
      <c r="A28" s="149" t="s">
        <v>360</v>
      </c>
      <c r="B28" s="149"/>
      <c r="C28" s="149"/>
      <c r="D28" s="149"/>
      <c r="E28" s="150"/>
      <c r="F28" s="63" t="s">
        <v>12</v>
      </c>
      <c r="G28" s="63" t="s">
        <v>13</v>
      </c>
      <c r="H28" s="63" t="s">
        <v>14</v>
      </c>
      <c r="I28" s="63" t="s">
        <v>15</v>
      </c>
      <c r="J28" s="63" t="s">
        <v>16</v>
      </c>
      <c r="K28" s="63" t="s">
        <v>13</v>
      </c>
      <c r="L28" s="3"/>
      <c r="M28" s="10"/>
      <c r="N28" s="144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6"/>
      <c r="NI28" s="6"/>
      <c r="NJ28" s="6"/>
      <c r="NK28" s="6"/>
      <c r="NL28" s="6"/>
      <c r="NM28" s="6"/>
      <c r="NN28" s="6"/>
      <c r="NO28" s="6"/>
      <c r="NP28" s="6"/>
      <c r="NQ28" s="6"/>
      <c r="NR28" s="6"/>
      <c r="NS28" s="6"/>
      <c r="NT28" s="6"/>
      <c r="NU28" s="6"/>
      <c r="NV28" s="6"/>
      <c r="NW28" s="6"/>
      <c r="NX28" s="6"/>
      <c r="NY28" s="6"/>
      <c r="NZ28" s="6"/>
      <c r="OA28" s="6"/>
      <c r="OB28" s="6"/>
      <c r="OC28" s="6"/>
      <c r="OD28" s="6"/>
      <c r="OE28" s="6"/>
      <c r="OF28" s="6"/>
      <c r="OG28" s="6"/>
      <c r="OH28" s="6"/>
      <c r="OI28" s="6"/>
      <c r="OJ28" s="6"/>
      <c r="OK28" s="6"/>
      <c r="OL28" s="6"/>
      <c r="OM28" s="6"/>
      <c r="ON28" s="6"/>
      <c r="OO28" s="6"/>
      <c r="OP28" s="6"/>
      <c r="OQ28" s="6"/>
      <c r="OR28" s="6"/>
      <c r="OS28" s="6"/>
      <c r="OT28" s="6"/>
      <c r="OU28" s="6"/>
      <c r="OV28" s="6"/>
      <c r="OW28" s="6"/>
      <c r="OX28" s="6"/>
      <c r="OY28" s="6"/>
      <c r="OZ28" s="6"/>
      <c r="PA28" s="6"/>
      <c r="PB28" s="6"/>
      <c r="PC28" s="6"/>
      <c r="PD28" s="6"/>
      <c r="PE28" s="6"/>
      <c r="PF28" s="6"/>
      <c r="PG28" s="6"/>
      <c r="PH28" s="6"/>
      <c r="PI28" s="6"/>
      <c r="PJ28" s="6"/>
      <c r="PK28" s="6"/>
      <c r="PL28" s="6"/>
      <c r="PM28" s="6"/>
      <c r="PN28" s="6"/>
      <c r="PO28" s="6"/>
      <c r="PP28" s="6"/>
      <c r="PQ28" s="6"/>
      <c r="PR28" s="6"/>
      <c r="PS28" s="6"/>
      <c r="PT28" s="6"/>
      <c r="PU28" s="6"/>
      <c r="PV28" s="6"/>
      <c r="PW28" s="6"/>
      <c r="PX28" s="6"/>
      <c r="PY28" s="6"/>
      <c r="PZ28" s="6"/>
      <c r="QA28" s="6"/>
      <c r="QB28" s="6"/>
      <c r="QC28" s="6"/>
      <c r="QD28" s="6"/>
      <c r="QE28" s="6"/>
      <c r="QF28" s="6"/>
      <c r="QG28" s="6"/>
      <c r="QH28" s="6"/>
      <c r="QI28" s="6"/>
      <c r="QJ28" s="6"/>
      <c r="QK28" s="6"/>
      <c r="QL28" s="6"/>
      <c r="QM28" s="6"/>
      <c r="QN28" s="6"/>
      <c r="QO28" s="6"/>
      <c r="QP28" s="6"/>
      <c r="QQ28" s="6"/>
      <c r="QR28" s="6"/>
      <c r="QS28" s="6"/>
      <c r="QT28" s="6"/>
      <c r="QU28" s="6"/>
      <c r="QV28" s="6"/>
      <c r="QW28" s="6"/>
      <c r="QX28" s="6"/>
      <c r="QY28" s="6"/>
      <c r="QZ28" s="6"/>
      <c r="RA28" s="6"/>
      <c r="RB28" s="6"/>
      <c r="RC28" s="6"/>
      <c r="RD28" s="6"/>
      <c r="RE28" s="6"/>
      <c r="RF28" s="6"/>
      <c r="RG28" s="6"/>
      <c r="RH28" s="6"/>
      <c r="RI28" s="6"/>
      <c r="RJ28" s="6"/>
      <c r="RK28" s="6"/>
      <c r="RL28" s="6"/>
      <c r="RM28" s="6"/>
      <c r="RN28" s="6"/>
      <c r="RO28" s="6"/>
      <c r="RP28" s="6"/>
      <c r="RQ28" s="6"/>
      <c r="RR28" s="6"/>
      <c r="RS28" s="6"/>
      <c r="RT28" s="6"/>
      <c r="RU28" s="6"/>
      <c r="RV28" s="6"/>
      <c r="RW28" s="6"/>
      <c r="RX28" s="6"/>
      <c r="RY28" s="6"/>
      <c r="RZ28" s="6"/>
      <c r="SA28" s="6"/>
      <c r="SB28" s="6"/>
      <c r="SC28" s="6"/>
      <c r="SD28" s="6"/>
      <c r="SE28" s="6"/>
      <c r="SF28" s="6"/>
      <c r="SG28" s="6"/>
      <c r="SH28" s="6"/>
      <c r="SI28" s="6"/>
      <c r="SJ28" s="6"/>
      <c r="SK28" s="6"/>
      <c r="SL28" s="6"/>
      <c r="SM28" s="6"/>
      <c r="SN28" s="6"/>
      <c r="SO28" s="6"/>
      <c r="SP28" s="6"/>
      <c r="SQ28" s="6"/>
      <c r="SR28" s="6"/>
      <c r="SS28" s="6"/>
      <c r="ST28" s="6"/>
      <c r="SU28" s="6"/>
      <c r="SV28" s="6"/>
      <c r="SW28" s="6"/>
      <c r="SX28" s="6"/>
      <c r="SY28" s="6"/>
      <c r="SZ28" s="6"/>
      <c r="TA28" s="6"/>
      <c r="TB28" s="6"/>
      <c r="TC28" s="6"/>
      <c r="TD28" s="6"/>
      <c r="TE28" s="6"/>
      <c r="TF28" s="6"/>
      <c r="TG28" s="6"/>
      <c r="TH28" s="6"/>
      <c r="TI28" s="6"/>
      <c r="TJ28" s="6"/>
      <c r="TK28" s="6"/>
      <c r="TL28" s="6"/>
      <c r="TM28" s="6"/>
      <c r="TN28" s="6"/>
      <c r="TO28" s="6"/>
      <c r="TP28" s="6"/>
      <c r="TQ28" s="6"/>
      <c r="TR28" s="6"/>
      <c r="TS28" s="6"/>
      <c r="TT28" s="6"/>
      <c r="TU28" s="6"/>
      <c r="TV28" s="6"/>
      <c r="TW28" s="6"/>
      <c r="TX28" s="6"/>
      <c r="TY28" s="6"/>
      <c r="TZ28" s="6"/>
      <c r="UA28" s="6"/>
      <c r="UB28" s="6"/>
      <c r="UC28" s="6"/>
      <c r="UD28" s="6"/>
      <c r="UE28" s="6"/>
      <c r="UF28" s="6"/>
      <c r="UG28" s="6"/>
      <c r="UH28" s="6"/>
      <c r="UI28" s="6"/>
      <c r="UJ28" s="6"/>
      <c r="UK28" s="6"/>
      <c r="UL28" s="6"/>
      <c r="UM28" s="6"/>
      <c r="UN28" s="6"/>
      <c r="UO28" s="6"/>
      <c r="UP28" s="6"/>
      <c r="UQ28" s="6"/>
      <c r="UR28" s="6"/>
      <c r="US28" s="6"/>
      <c r="UT28" s="6"/>
      <c r="UU28" s="6"/>
      <c r="UV28" s="6"/>
      <c r="UW28" s="6"/>
      <c r="UX28" s="6"/>
      <c r="UY28" s="6"/>
      <c r="UZ28" s="6"/>
      <c r="VA28" s="6"/>
      <c r="VB28" s="6"/>
      <c r="VC28" s="6"/>
      <c r="VD28" s="6"/>
      <c r="VE28" s="6"/>
      <c r="VF28" s="6"/>
      <c r="VG28" s="6"/>
      <c r="VH28" s="6"/>
      <c r="VI28" s="6"/>
      <c r="VJ28" s="6"/>
      <c r="VK28" s="6"/>
      <c r="VL28" s="6"/>
      <c r="VM28" s="6"/>
      <c r="VN28" s="6"/>
      <c r="VO28" s="6"/>
      <c r="VP28" s="6"/>
      <c r="VQ28" s="6"/>
      <c r="VR28" s="6"/>
      <c r="VS28" s="6"/>
      <c r="VT28" s="6"/>
      <c r="VU28" s="6"/>
      <c r="VV28" s="6"/>
      <c r="VW28" s="6"/>
      <c r="VX28" s="6"/>
      <c r="VY28" s="6"/>
      <c r="VZ28" s="6"/>
      <c r="WA28" s="6"/>
      <c r="WB28" s="6"/>
      <c r="WC28" s="6"/>
      <c r="WD28" s="6"/>
      <c r="WE28" s="6"/>
      <c r="WF28" s="6"/>
      <c r="WG28" s="6"/>
      <c r="WH28" s="6"/>
      <c r="WI28" s="6"/>
      <c r="WJ28" s="6"/>
      <c r="WK28" s="6"/>
      <c r="WL28" s="6"/>
      <c r="WM28" s="6"/>
      <c r="WN28" s="6"/>
      <c r="WO28" s="6"/>
      <c r="WP28" s="6"/>
      <c r="WQ28" s="6"/>
      <c r="WR28" s="6"/>
      <c r="WS28" s="6"/>
      <c r="WT28" s="6"/>
      <c r="WU28" s="6"/>
      <c r="WV28" s="6"/>
      <c r="WW28" s="6"/>
      <c r="WX28" s="6"/>
      <c r="WY28" s="6"/>
      <c r="WZ28" s="6"/>
      <c r="XA28" s="6"/>
      <c r="XB28" s="6"/>
      <c r="XC28" s="6"/>
      <c r="XD28" s="6"/>
      <c r="XE28" s="6"/>
      <c r="XF28" s="6"/>
      <c r="XG28" s="6"/>
      <c r="XH28" s="6"/>
      <c r="XI28" s="6"/>
      <c r="XJ28" s="6"/>
      <c r="XK28" s="6"/>
      <c r="XL28" s="6"/>
      <c r="XM28" s="6"/>
      <c r="XN28" s="6"/>
      <c r="XO28" s="6"/>
      <c r="XP28" s="6"/>
      <c r="XQ28" s="6"/>
      <c r="XR28" s="6"/>
      <c r="XS28" s="6"/>
      <c r="XT28" s="6"/>
      <c r="XU28" s="6"/>
      <c r="XV28" s="6"/>
      <c r="XW28" s="6"/>
      <c r="XX28" s="6"/>
      <c r="XY28" s="6"/>
      <c r="XZ28" s="6"/>
      <c r="YA28" s="6"/>
      <c r="YB28" s="6"/>
      <c r="YC28" s="6"/>
      <c r="YD28" s="6"/>
      <c r="YE28" s="6"/>
      <c r="YF28" s="6"/>
      <c r="YG28" s="6"/>
      <c r="YH28" s="6"/>
      <c r="YI28" s="6"/>
      <c r="YJ28" s="6"/>
      <c r="YK28" s="6"/>
      <c r="YL28" s="6"/>
      <c r="YM28" s="6"/>
      <c r="YN28" s="6"/>
      <c r="YO28" s="6"/>
      <c r="YP28" s="6"/>
      <c r="YQ28" s="6"/>
      <c r="YR28" s="6"/>
      <c r="YS28" s="6"/>
      <c r="YT28" s="6"/>
      <c r="YU28" s="6"/>
      <c r="YV28" s="6"/>
      <c r="YW28" s="6"/>
      <c r="YX28" s="6"/>
      <c r="YY28" s="6"/>
      <c r="YZ28" s="6"/>
      <c r="ZA28" s="6"/>
      <c r="ZB28" s="6"/>
      <c r="ZC28" s="6"/>
      <c r="ZD28" s="6"/>
      <c r="ZE28" s="6"/>
      <c r="ZF28" s="6"/>
      <c r="ZG28" s="6"/>
      <c r="ZH28" s="6"/>
      <c r="ZI28" s="6"/>
      <c r="ZJ28" s="6"/>
      <c r="ZK28" s="6"/>
      <c r="ZL28" s="6"/>
      <c r="ZM28" s="6"/>
      <c r="ZN28" s="6"/>
      <c r="ZO28" s="6"/>
      <c r="ZP28" s="6"/>
      <c r="ZQ28" s="6"/>
      <c r="ZR28" s="6"/>
      <c r="ZS28" s="6"/>
      <c r="ZT28" s="6"/>
      <c r="ZU28" s="6"/>
      <c r="ZV28" s="6"/>
      <c r="ZW28" s="6"/>
      <c r="ZX28" s="6"/>
      <c r="ZY28" s="6"/>
      <c r="ZZ28" s="6"/>
      <c r="AAA28" s="6"/>
      <c r="AAB28" s="6"/>
      <c r="AAC28" s="6"/>
      <c r="AAD28" s="6"/>
      <c r="AAE28" s="6"/>
      <c r="AAF28" s="6"/>
      <c r="AAG28" s="6"/>
      <c r="AAH28" s="6"/>
      <c r="AAI28" s="6"/>
      <c r="AAJ28" s="6"/>
      <c r="AAK28" s="6"/>
      <c r="AAL28" s="6"/>
      <c r="AAM28" s="6"/>
      <c r="AAN28" s="6"/>
      <c r="AAO28" s="6"/>
      <c r="AAP28" s="6"/>
      <c r="AAQ28" s="6"/>
      <c r="AAR28" s="6"/>
      <c r="AAS28" s="6"/>
      <c r="AAT28" s="6"/>
      <c r="AAU28" s="6"/>
      <c r="AAV28" s="6"/>
      <c r="AAW28" s="6"/>
      <c r="AAX28" s="6"/>
      <c r="AAY28" s="6"/>
      <c r="AAZ28" s="6"/>
      <c r="ABA28" s="6"/>
      <c r="ABB28" s="6"/>
      <c r="ABC28" s="6"/>
      <c r="ABD28" s="6"/>
      <c r="ABE28" s="6"/>
      <c r="ABF28" s="6"/>
      <c r="ABG28" s="6"/>
      <c r="ABH28" s="6"/>
      <c r="ABI28" s="6"/>
      <c r="ABJ28" s="6"/>
      <c r="ABK28" s="6"/>
      <c r="ABL28" s="6"/>
      <c r="ABM28" s="6"/>
      <c r="ABN28" s="6"/>
      <c r="ABO28" s="6"/>
      <c r="ABP28" s="6"/>
      <c r="ABQ28" s="6"/>
      <c r="ABR28" s="6"/>
      <c r="ABS28" s="6"/>
      <c r="ABT28" s="6"/>
      <c r="ABU28" s="6"/>
      <c r="ABV28" s="6"/>
      <c r="ABW28" s="6"/>
      <c r="ABX28" s="6"/>
      <c r="ABY28" s="6"/>
      <c r="ABZ28" s="6"/>
      <c r="ACA28" s="6"/>
      <c r="ACB28" s="6"/>
      <c r="ACC28" s="6"/>
      <c r="ACD28" s="6"/>
      <c r="ACE28" s="6"/>
      <c r="ACF28" s="6"/>
      <c r="ACG28" s="6"/>
      <c r="ACH28" s="6"/>
      <c r="ACI28" s="6"/>
      <c r="ACJ28" s="6"/>
      <c r="ACK28" s="6"/>
      <c r="ACL28" s="6"/>
      <c r="ACM28" s="6"/>
      <c r="ACN28" s="6"/>
      <c r="ACO28" s="6"/>
      <c r="ACP28" s="6"/>
      <c r="ACQ28" s="6"/>
      <c r="ACR28" s="6"/>
      <c r="ACS28" s="6"/>
      <c r="ACT28" s="6"/>
      <c r="ACU28" s="6"/>
      <c r="ACV28" s="6"/>
      <c r="ACW28" s="6"/>
      <c r="ACX28" s="6"/>
      <c r="ACY28" s="6"/>
      <c r="ACZ28" s="6"/>
      <c r="ADA28" s="6"/>
      <c r="ADB28" s="6"/>
      <c r="ADC28" s="6"/>
      <c r="ADD28" s="6"/>
      <c r="ADE28" s="6"/>
      <c r="ADF28" s="6"/>
      <c r="ADG28" s="6"/>
      <c r="ADH28" s="6"/>
      <c r="ADI28" s="6"/>
      <c r="ADJ28" s="6"/>
      <c r="ADK28" s="6"/>
      <c r="ADL28" s="6"/>
      <c r="ADM28" s="6"/>
      <c r="ADN28" s="6"/>
      <c r="ADO28" s="6"/>
      <c r="ADP28" s="6"/>
      <c r="ADQ28" s="6"/>
      <c r="ADR28" s="6"/>
      <c r="ADS28" s="6"/>
      <c r="ADT28" s="6"/>
      <c r="ADU28" s="6"/>
      <c r="ADV28" s="6"/>
      <c r="ADW28" s="6"/>
      <c r="ADX28" s="6"/>
      <c r="ADY28" s="6"/>
      <c r="ADZ28" s="6"/>
      <c r="AEA28" s="6"/>
      <c r="AEB28" s="6"/>
      <c r="AEC28" s="6"/>
      <c r="AED28" s="6"/>
      <c r="AEE28" s="6"/>
      <c r="AEF28" s="6"/>
      <c r="AEG28" s="6"/>
      <c r="AEH28" s="6"/>
      <c r="AEI28" s="6"/>
      <c r="AEJ28" s="6"/>
      <c r="AEK28" s="6"/>
      <c r="AEL28" s="6"/>
      <c r="AEM28" s="6"/>
      <c r="AEN28" s="6"/>
      <c r="AEO28" s="6"/>
      <c r="AEP28" s="6"/>
      <c r="AEQ28" s="6"/>
      <c r="AER28" s="6"/>
      <c r="AES28" s="6"/>
      <c r="AET28" s="6"/>
      <c r="AEU28" s="6"/>
      <c r="AEV28" s="6"/>
      <c r="AEW28" s="6"/>
      <c r="AEX28" s="6"/>
      <c r="AEY28" s="6"/>
      <c r="AEZ28" s="6"/>
      <c r="AFA28" s="6"/>
      <c r="AFB28" s="6"/>
      <c r="AFC28" s="6"/>
      <c r="AFD28" s="6"/>
      <c r="AFE28" s="6"/>
      <c r="AFF28" s="6"/>
      <c r="AFG28" s="6"/>
      <c r="AFH28" s="6"/>
      <c r="AFI28" s="6"/>
      <c r="AFJ28" s="6"/>
      <c r="AFK28" s="6"/>
      <c r="AFL28" s="6"/>
      <c r="AFM28" s="6"/>
      <c r="AFN28" s="6"/>
      <c r="AFO28" s="6"/>
      <c r="AFP28" s="6"/>
      <c r="AFQ28" s="6"/>
      <c r="AFR28" s="6"/>
      <c r="AFS28" s="6"/>
      <c r="AFT28" s="6"/>
      <c r="AFU28" s="6"/>
      <c r="AFV28" s="6"/>
      <c r="AFW28" s="6"/>
      <c r="AFX28" s="6"/>
      <c r="AFY28" s="6"/>
      <c r="AFZ28" s="6"/>
      <c r="AGA28" s="6"/>
      <c r="AGB28" s="6"/>
      <c r="AGC28" s="6"/>
      <c r="AGD28" s="6"/>
      <c r="AGE28" s="6"/>
      <c r="AGF28" s="6"/>
      <c r="AGG28" s="6"/>
      <c r="AGH28" s="6"/>
      <c r="AGI28" s="6"/>
      <c r="AGJ28" s="6"/>
      <c r="AGK28" s="6"/>
      <c r="AGL28" s="6"/>
      <c r="AGM28" s="6"/>
      <c r="AGN28" s="6"/>
      <c r="AGO28" s="6"/>
      <c r="AGP28" s="6"/>
      <c r="AGQ28" s="6"/>
      <c r="AGR28" s="6"/>
      <c r="AGS28" s="6"/>
      <c r="AGT28" s="6"/>
      <c r="AGU28" s="6"/>
      <c r="AGV28" s="6"/>
      <c r="AGW28" s="6"/>
      <c r="AGX28" s="6"/>
      <c r="AGY28" s="6"/>
      <c r="AGZ28" s="6"/>
      <c r="AHA28" s="6"/>
      <c r="AHB28" s="6"/>
      <c r="AHC28" s="6"/>
      <c r="AHD28" s="6"/>
      <c r="AHE28" s="6"/>
      <c r="AHF28" s="6"/>
      <c r="AHG28" s="6"/>
      <c r="AHH28" s="6"/>
      <c r="AHI28" s="6"/>
      <c r="AHJ28" s="6"/>
      <c r="AHK28" s="6"/>
      <c r="AHL28" s="6"/>
      <c r="AHM28" s="6"/>
      <c r="AHN28" s="6"/>
      <c r="AHO28" s="6"/>
      <c r="AHP28" s="6"/>
      <c r="AHQ28" s="6"/>
      <c r="AHR28" s="6"/>
      <c r="AHS28" s="6"/>
      <c r="AHT28" s="6"/>
      <c r="AHU28" s="6"/>
      <c r="AHV28" s="6"/>
      <c r="AHW28" s="6"/>
      <c r="AHX28" s="6"/>
      <c r="AHY28" s="6"/>
      <c r="AHZ28" s="6"/>
      <c r="AIA28" s="6"/>
      <c r="AIB28" s="6"/>
      <c r="AIC28" s="6"/>
      <c r="AID28" s="6"/>
      <c r="AIE28" s="6"/>
      <c r="AIF28" s="6"/>
      <c r="AIG28" s="6"/>
      <c r="AIH28" s="6"/>
      <c r="AII28" s="6"/>
      <c r="AIJ28" s="6"/>
      <c r="AIK28" s="6"/>
      <c r="AIL28" s="6"/>
      <c r="AIM28" s="6"/>
      <c r="AIN28" s="6"/>
      <c r="AIO28" s="6"/>
      <c r="AIP28" s="6"/>
      <c r="AIQ28" s="6"/>
      <c r="AIR28" s="6"/>
      <c r="AIS28" s="6"/>
      <c r="AIT28" s="6"/>
      <c r="AIU28" s="6"/>
      <c r="AIV28" s="6"/>
      <c r="AIW28" s="6"/>
      <c r="AIX28" s="6"/>
      <c r="AIY28" s="6"/>
      <c r="AIZ28" s="6"/>
      <c r="AJA28" s="6"/>
      <c r="AJB28" s="6"/>
      <c r="AJC28" s="6"/>
      <c r="AJD28" s="6"/>
      <c r="AJE28" s="6"/>
      <c r="AJF28" s="6"/>
      <c r="AJG28" s="6"/>
      <c r="AJH28" s="6"/>
      <c r="AJI28" s="6"/>
      <c r="AJJ28" s="6"/>
      <c r="AJK28" s="6"/>
      <c r="AJL28" s="6"/>
      <c r="AJM28" s="6"/>
      <c r="AJN28" s="6"/>
      <c r="AJO28" s="6"/>
      <c r="AJP28" s="6"/>
      <c r="AJQ28" s="6"/>
      <c r="AJR28" s="6"/>
      <c r="AJS28" s="6"/>
      <c r="AJT28" s="6"/>
      <c r="AJU28" s="6"/>
      <c r="AJV28" s="6"/>
      <c r="AJW28" s="6"/>
      <c r="AJX28" s="6"/>
      <c r="AJY28" s="6"/>
      <c r="AJZ28" s="6"/>
      <c r="AKA28" s="6"/>
      <c r="AKB28" s="6"/>
      <c r="AKC28" s="6"/>
      <c r="AKD28" s="6"/>
      <c r="AKE28" s="6"/>
      <c r="AKF28" s="6"/>
      <c r="AKG28" s="6"/>
      <c r="AKH28" s="6"/>
      <c r="AKI28" s="6"/>
      <c r="AKJ28" s="6"/>
      <c r="AKK28" s="6"/>
      <c r="AKL28" s="6"/>
      <c r="AKM28" s="6"/>
      <c r="AKN28" s="6"/>
      <c r="AKO28" s="6"/>
      <c r="AKP28" s="6"/>
      <c r="AKQ28" s="6"/>
      <c r="AKR28" s="6"/>
      <c r="AKS28" s="6"/>
      <c r="AKT28" s="6"/>
      <c r="AKU28" s="6"/>
      <c r="AKV28" s="6"/>
      <c r="AKW28" s="6"/>
      <c r="AKX28" s="6"/>
      <c r="AKY28" s="6"/>
      <c r="AKZ28" s="6"/>
      <c r="ALA28" s="6"/>
      <c r="ALB28" s="6"/>
      <c r="ALC28" s="6"/>
      <c r="ALD28" s="6"/>
      <c r="ALE28" s="6"/>
      <c r="ALF28" s="6"/>
      <c r="ALG28" s="6"/>
      <c r="ALH28" s="6"/>
      <c r="ALI28" s="6"/>
      <c r="ALJ28" s="6"/>
      <c r="ALK28" s="6"/>
      <c r="ALL28" s="6"/>
      <c r="ALM28" s="6"/>
      <c r="ALN28" s="6"/>
      <c r="ALO28" s="6"/>
      <c r="ALP28" s="6"/>
      <c r="ALQ28" s="6"/>
      <c r="ALR28" s="6"/>
      <c r="ALS28" s="6"/>
      <c r="ALT28" s="6"/>
      <c r="ALU28" s="6"/>
      <c r="ALV28" s="6"/>
      <c r="ALW28" s="6"/>
      <c r="ALX28" s="6"/>
      <c r="ALY28" s="6"/>
      <c r="ALZ28" s="6"/>
      <c r="AMA28" s="6"/>
      <c r="AMB28" s="6"/>
      <c r="AMC28" s="6"/>
      <c r="AMD28" s="6"/>
      <c r="AME28" s="6"/>
      <c r="AMF28" s="6"/>
      <c r="AMG28" s="6"/>
    </row>
    <row r="29" spans="1:1021" ht="15.75" x14ac:dyDescent="0.25">
      <c r="A29" s="77">
        <v>1</v>
      </c>
      <c r="B29" s="78" t="s">
        <v>180</v>
      </c>
      <c r="C29" s="42" t="s">
        <v>181</v>
      </c>
      <c r="D29" s="43" t="s">
        <v>177</v>
      </c>
      <c r="E29" s="48">
        <v>325.93099999999998</v>
      </c>
      <c r="F29" s="102">
        <v>50</v>
      </c>
      <c r="G29" s="102">
        <v>50</v>
      </c>
      <c r="H29" s="102">
        <v>95</v>
      </c>
      <c r="I29" s="102">
        <v>100</v>
      </c>
      <c r="J29" s="102">
        <v>50</v>
      </c>
      <c r="K29" s="102">
        <v>50</v>
      </c>
      <c r="L29" s="102">
        <f t="shared" ref="L29:L33" si="5">F29+H29+J29</f>
        <v>195</v>
      </c>
      <c r="M29" s="102">
        <f t="shared" ref="M29:M33" si="6">G29+I29+K29</f>
        <v>200</v>
      </c>
      <c r="N29" s="102">
        <f t="shared" ref="N29:N33" si="7">E29+M29</f>
        <v>525.93100000000004</v>
      </c>
      <c r="O29" s="67" t="s">
        <v>68</v>
      </c>
    </row>
    <row r="30" spans="1:1021" ht="15.75" x14ac:dyDescent="0.25">
      <c r="A30" s="85">
        <v>2</v>
      </c>
      <c r="B30" s="78" t="s">
        <v>182</v>
      </c>
      <c r="C30" s="42" t="s">
        <v>183</v>
      </c>
      <c r="D30" s="43" t="s">
        <v>177</v>
      </c>
      <c r="E30" s="48">
        <v>329.51499999999999</v>
      </c>
      <c r="F30" s="102">
        <v>40</v>
      </c>
      <c r="G30" s="102">
        <v>40</v>
      </c>
      <c r="H30" s="102">
        <v>80</v>
      </c>
      <c r="I30" s="102">
        <f>H30*$I$29/$H$29</f>
        <v>84.21052631578948</v>
      </c>
      <c r="J30" s="102">
        <v>50</v>
      </c>
      <c r="K30" s="102">
        <v>50</v>
      </c>
      <c r="L30" s="102">
        <f t="shared" si="5"/>
        <v>170</v>
      </c>
      <c r="M30" s="102">
        <f t="shared" si="6"/>
        <v>174.21052631578948</v>
      </c>
      <c r="N30" s="102">
        <f t="shared" si="7"/>
        <v>503.72552631578947</v>
      </c>
      <c r="O30" s="67" t="s">
        <v>70</v>
      </c>
    </row>
    <row r="31" spans="1:1021" ht="15.75" x14ac:dyDescent="0.25">
      <c r="A31" s="85">
        <v>3</v>
      </c>
      <c r="B31" s="78" t="s">
        <v>184</v>
      </c>
      <c r="C31" s="42" t="s">
        <v>185</v>
      </c>
      <c r="D31" s="43" t="s">
        <v>177</v>
      </c>
      <c r="E31" s="48">
        <v>91.92</v>
      </c>
      <c r="F31" s="102"/>
      <c r="G31" s="102"/>
      <c r="H31" s="102"/>
      <c r="I31" s="102">
        <f t="shared" ref="I31:I33" si="8">H31*$I$29/$H$29</f>
        <v>0</v>
      </c>
      <c r="J31" s="102"/>
      <c r="K31" s="102">
        <v>0</v>
      </c>
      <c r="L31" s="102">
        <f t="shared" si="5"/>
        <v>0</v>
      </c>
      <c r="M31" s="102">
        <f t="shared" si="6"/>
        <v>0</v>
      </c>
      <c r="N31" s="102">
        <v>0</v>
      </c>
      <c r="O31" s="67" t="s">
        <v>70</v>
      </c>
    </row>
    <row r="32" spans="1:1021" ht="15.75" x14ac:dyDescent="0.25">
      <c r="A32" s="85">
        <v>4</v>
      </c>
      <c r="B32" s="78" t="s">
        <v>186</v>
      </c>
      <c r="C32" s="42" t="s">
        <v>187</v>
      </c>
      <c r="D32" s="43" t="s">
        <v>177</v>
      </c>
      <c r="E32" s="48">
        <v>325</v>
      </c>
      <c r="F32" s="102">
        <v>50</v>
      </c>
      <c r="G32" s="102">
        <v>50</v>
      </c>
      <c r="H32" s="102">
        <v>80</v>
      </c>
      <c r="I32" s="102">
        <f t="shared" si="8"/>
        <v>84.21052631578948</v>
      </c>
      <c r="J32" s="102">
        <v>40</v>
      </c>
      <c r="K32" s="102">
        <v>40</v>
      </c>
      <c r="L32" s="102">
        <f t="shared" si="5"/>
        <v>170</v>
      </c>
      <c r="M32" s="102">
        <f t="shared" si="6"/>
        <v>174.21052631578948</v>
      </c>
      <c r="N32" s="102">
        <f t="shared" si="7"/>
        <v>499.21052631578948</v>
      </c>
      <c r="O32" s="67" t="s">
        <v>29</v>
      </c>
    </row>
    <row r="33" spans="1:15" ht="15.75" x14ac:dyDescent="0.25">
      <c r="A33" s="85">
        <v>5</v>
      </c>
      <c r="B33" s="78" t="s">
        <v>188</v>
      </c>
      <c r="C33" s="42" t="s">
        <v>189</v>
      </c>
      <c r="D33" s="43" t="s">
        <v>177</v>
      </c>
      <c r="E33" s="48">
        <v>352.43799999999999</v>
      </c>
      <c r="F33" s="102">
        <v>40</v>
      </c>
      <c r="G33" s="102">
        <v>40</v>
      </c>
      <c r="H33" s="102">
        <v>80</v>
      </c>
      <c r="I33" s="102">
        <f t="shared" si="8"/>
        <v>84.21052631578948</v>
      </c>
      <c r="J33" s="102">
        <v>50</v>
      </c>
      <c r="K33" s="102">
        <v>50</v>
      </c>
      <c r="L33" s="102">
        <f t="shared" si="5"/>
        <v>170</v>
      </c>
      <c r="M33" s="102">
        <f t="shared" si="6"/>
        <v>174.21052631578948</v>
      </c>
      <c r="N33" s="102">
        <f t="shared" si="7"/>
        <v>526.64852631578947</v>
      </c>
      <c r="O33" s="67" t="s">
        <v>71</v>
      </c>
    </row>
    <row r="34" spans="1:15" x14ac:dyDescent="0.25">
      <c r="A34" s="93"/>
    </row>
  </sheetData>
  <sheetProtection algorithmName="SHA-512" hashValue="SdXnM3lud8tGo3AA3AcExjpjTZqIZLK5Rr9MBOaqA16QMMoEExdmSS9b1/r8jjnJ/xRvSF0IW3Gh4L944XK3dg==" saltValue="+TVm46tX/m7MBFUj5Zu+uw==" spinCount="100000" sheet="1" objects="1" scenarios="1"/>
  <mergeCells count="16">
    <mergeCell ref="A17:Q17"/>
    <mergeCell ref="F19:I19"/>
    <mergeCell ref="J19:K19"/>
    <mergeCell ref="A4:E4"/>
    <mergeCell ref="A10:E10"/>
    <mergeCell ref="A1:Q1"/>
    <mergeCell ref="F3:I3"/>
    <mergeCell ref="J3:K3"/>
    <mergeCell ref="A7:Q7"/>
    <mergeCell ref="F9:I9"/>
    <mergeCell ref="J9:K9"/>
    <mergeCell ref="A25:Q25"/>
    <mergeCell ref="F27:I27"/>
    <mergeCell ref="J27:K27"/>
    <mergeCell ref="A28:E28"/>
    <mergeCell ref="A20:E20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23"/>
  <sheetViews>
    <sheetView topLeftCell="A22" workbookViewId="0">
      <selection activeCell="N18" sqref="N18:N23"/>
    </sheetView>
  </sheetViews>
  <sheetFormatPr defaultRowHeight="15" x14ac:dyDescent="0.25"/>
  <cols>
    <col min="2" max="2" width="11" customWidth="1"/>
    <col min="4" max="4" width="20.28515625" customWidth="1"/>
    <col min="5" max="5" width="17" customWidth="1"/>
    <col min="7" max="7" width="11.42578125" bestFit="1" customWidth="1"/>
    <col min="10" max="10" width="18.140625" customWidth="1"/>
    <col min="12" max="12" width="12.140625" customWidth="1"/>
    <col min="13" max="13" width="11.140625" customWidth="1"/>
    <col min="14" max="14" width="13.7109375" customWidth="1"/>
  </cols>
  <sheetData>
    <row r="1" spans="1:17" ht="33" customHeight="1" x14ac:dyDescent="0.25">
      <c r="A1" s="147" t="s">
        <v>142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</row>
    <row r="2" spans="1:17" ht="15.75" x14ac:dyDescent="0.25">
      <c r="A2" s="39"/>
      <c r="O2" s="6"/>
      <c r="P2" s="6"/>
      <c r="Q2" s="6"/>
    </row>
    <row r="3" spans="1:17" ht="105" x14ac:dyDescent="0.25">
      <c r="A3" s="8" t="s">
        <v>0</v>
      </c>
      <c r="B3" s="5" t="s">
        <v>1</v>
      </c>
      <c r="C3" s="5" t="s">
        <v>35</v>
      </c>
      <c r="D3" s="5" t="s">
        <v>2</v>
      </c>
      <c r="E3" s="71" t="s">
        <v>6</v>
      </c>
      <c r="F3" s="158" t="s">
        <v>7</v>
      </c>
      <c r="G3" s="159"/>
      <c r="H3" s="159"/>
      <c r="I3" s="160"/>
      <c r="J3" s="158" t="s">
        <v>8</v>
      </c>
      <c r="K3" s="160"/>
      <c r="L3" s="72" t="s">
        <v>9</v>
      </c>
      <c r="M3" s="72" t="s">
        <v>10</v>
      </c>
      <c r="N3" s="72" t="s">
        <v>11</v>
      </c>
      <c r="O3" s="6"/>
      <c r="P3" s="6"/>
      <c r="Q3" s="6"/>
    </row>
    <row r="4" spans="1:17" ht="81.599999999999994" customHeight="1" x14ac:dyDescent="0.25">
      <c r="A4" s="155" t="s">
        <v>143</v>
      </c>
      <c r="B4" s="155"/>
      <c r="C4" s="155"/>
      <c r="D4" s="155"/>
      <c r="E4" s="156"/>
      <c r="F4" s="55" t="s">
        <v>12</v>
      </c>
      <c r="G4" s="55" t="s">
        <v>13</v>
      </c>
      <c r="H4" s="55" t="s">
        <v>14</v>
      </c>
      <c r="I4" s="55" t="s">
        <v>15</v>
      </c>
      <c r="J4" s="55" t="s">
        <v>16</v>
      </c>
      <c r="K4" s="55" t="s">
        <v>13</v>
      </c>
      <c r="L4" s="56"/>
      <c r="M4" s="57"/>
      <c r="N4" s="57"/>
      <c r="O4" s="6"/>
      <c r="P4" s="6"/>
      <c r="Q4" s="6"/>
    </row>
    <row r="5" spans="1:17" ht="15.75" x14ac:dyDescent="0.25">
      <c r="A5" s="60">
        <v>1</v>
      </c>
      <c r="B5" s="50" t="s">
        <v>124</v>
      </c>
      <c r="C5" s="42" t="s">
        <v>125</v>
      </c>
      <c r="D5" s="43" t="s">
        <v>126</v>
      </c>
      <c r="E5" s="44">
        <v>451.27</v>
      </c>
      <c r="F5" s="45">
        <v>21</v>
      </c>
      <c r="G5" s="118">
        <f t="shared" ref="G5:G10" si="0">F5*$G$11/$F$11</f>
        <v>38.888888888888886</v>
      </c>
      <c r="H5" s="118">
        <v>55</v>
      </c>
      <c r="I5" s="118">
        <f t="shared" ref="I5:I10" si="1">H5*$I$11/$H$11</f>
        <v>64.705882352941174</v>
      </c>
      <c r="J5" s="118">
        <v>45</v>
      </c>
      <c r="K5" s="118">
        <v>45</v>
      </c>
      <c r="L5" s="118">
        <f>F5+H5+J5</f>
        <v>121</v>
      </c>
      <c r="M5" s="118">
        <f>G5+I5+K5</f>
        <v>148.59477124183007</v>
      </c>
      <c r="N5" s="106">
        <f>E5+M5</f>
        <v>599.86477124183011</v>
      </c>
      <c r="O5" t="s">
        <v>70</v>
      </c>
      <c r="P5" s="6"/>
      <c r="Q5" s="6"/>
    </row>
    <row r="6" spans="1:17" ht="15.75" x14ac:dyDescent="0.25">
      <c r="A6" s="77">
        <v>2</v>
      </c>
      <c r="B6" s="50" t="s">
        <v>79</v>
      </c>
      <c r="C6" s="42" t="s">
        <v>81</v>
      </c>
      <c r="D6" s="43" t="s">
        <v>126</v>
      </c>
      <c r="E6" s="48">
        <v>571.43399999999997</v>
      </c>
      <c r="F6" s="48">
        <v>26</v>
      </c>
      <c r="G6" s="118">
        <f t="shared" si="0"/>
        <v>48.148148148148145</v>
      </c>
      <c r="H6" s="102">
        <v>70</v>
      </c>
      <c r="I6" s="118">
        <f t="shared" si="1"/>
        <v>82.352941176470594</v>
      </c>
      <c r="J6" s="102">
        <v>50</v>
      </c>
      <c r="K6" s="102">
        <v>50</v>
      </c>
      <c r="L6" s="118">
        <f t="shared" ref="L6:L12" si="2">F6+H6+J6</f>
        <v>146</v>
      </c>
      <c r="M6" s="118">
        <f t="shared" ref="M6:M12" si="3">G6+I6+K6</f>
        <v>180.50108932461873</v>
      </c>
      <c r="N6" s="106">
        <f t="shared" ref="N6:N12" si="4">E6+M6</f>
        <v>751.93508932461873</v>
      </c>
      <c r="O6" t="s">
        <v>29</v>
      </c>
    </row>
    <row r="7" spans="1:17" ht="15.75" x14ac:dyDescent="0.25">
      <c r="A7" s="77">
        <v>3</v>
      </c>
      <c r="B7" s="78" t="s">
        <v>144</v>
      </c>
      <c r="C7" s="42" t="s">
        <v>145</v>
      </c>
      <c r="D7" s="43" t="s">
        <v>126</v>
      </c>
      <c r="E7" s="48">
        <v>468.34899999999999</v>
      </c>
      <c r="F7" s="48">
        <v>12</v>
      </c>
      <c r="G7" s="118">
        <f t="shared" si="0"/>
        <v>22.222222222222221</v>
      </c>
      <c r="H7" s="102">
        <v>65</v>
      </c>
      <c r="I7" s="118">
        <f t="shared" si="1"/>
        <v>76.470588235294116</v>
      </c>
      <c r="J7" s="102">
        <v>50</v>
      </c>
      <c r="K7" s="102">
        <v>50</v>
      </c>
      <c r="L7" s="118">
        <f t="shared" si="2"/>
        <v>127</v>
      </c>
      <c r="M7" s="118">
        <f t="shared" si="3"/>
        <v>148.69281045751634</v>
      </c>
      <c r="N7" s="106">
        <f t="shared" si="4"/>
        <v>617.04181045751636</v>
      </c>
      <c r="O7" t="s">
        <v>40</v>
      </c>
    </row>
    <row r="8" spans="1:17" ht="15.75" x14ac:dyDescent="0.25">
      <c r="A8" s="77">
        <v>5</v>
      </c>
      <c r="B8" s="50" t="s">
        <v>90</v>
      </c>
      <c r="C8" s="42" t="s">
        <v>94</v>
      </c>
      <c r="D8" s="43" t="s">
        <v>126</v>
      </c>
      <c r="E8" s="48">
        <v>362.26100000000002</v>
      </c>
      <c r="F8" s="48">
        <v>14</v>
      </c>
      <c r="G8" s="118">
        <f t="shared" si="0"/>
        <v>25.925925925925927</v>
      </c>
      <c r="H8" s="102">
        <v>65</v>
      </c>
      <c r="I8" s="118">
        <f t="shared" si="1"/>
        <v>76.470588235294116</v>
      </c>
      <c r="J8" s="102">
        <v>50</v>
      </c>
      <c r="K8" s="102">
        <v>50</v>
      </c>
      <c r="L8" s="118">
        <f t="shared" si="2"/>
        <v>129</v>
      </c>
      <c r="M8" s="118">
        <f t="shared" si="3"/>
        <v>152.39651416122004</v>
      </c>
      <c r="N8" s="106">
        <f t="shared" si="4"/>
        <v>514.65751416122009</v>
      </c>
      <c r="O8" t="s">
        <v>40</v>
      </c>
    </row>
    <row r="9" spans="1:17" ht="15.75" x14ac:dyDescent="0.25">
      <c r="A9" s="77">
        <v>6</v>
      </c>
      <c r="B9" s="50" t="s">
        <v>110</v>
      </c>
      <c r="C9" s="42" t="s">
        <v>111</v>
      </c>
      <c r="D9" s="43" t="s">
        <v>126</v>
      </c>
      <c r="E9" s="48">
        <v>75.290000000000006</v>
      </c>
      <c r="F9" s="48">
        <v>3</v>
      </c>
      <c r="G9" s="118">
        <f t="shared" si="0"/>
        <v>5.5555555555555554</v>
      </c>
      <c r="H9" s="102">
        <v>75</v>
      </c>
      <c r="I9" s="118">
        <f t="shared" si="1"/>
        <v>88.235294117647058</v>
      </c>
      <c r="J9" s="102">
        <v>45</v>
      </c>
      <c r="K9" s="102">
        <v>45</v>
      </c>
      <c r="L9" s="118">
        <f t="shared" si="2"/>
        <v>123</v>
      </c>
      <c r="M9" s="118">
        <f t="shared" si="3"/>
        <v>138.79084967320262</v>
      </c>
      <c r="N9" s="106">
        <f t="shared" si="4"/>
        <v>214.08084967320264</v>
      </c>
      <c r="O9" t="s">
        <v>68</v>
      </c>
    </row>
    <row r="10" spans="1:17" ht="15.75" x14ac:dyDescent="0.25">
      <c r="A10" s="77">
        <v>7</v>
      </c>
      <c r="B10" s="50" t="s">
        <v>137</v>
      </c>
      <c r="C10" s="42" t="s">
        <v>138</v>
      </c>
      <c r="D10" s="43" t="s">
        <v>126</v>
      </c>
      <c r="E10" s="48">
        <v>65.722999999999999</v>
      </c>
      <c r="F10" s="48">
        <v>18</v>
      </c>
      <c r="G10" s="118">
        <f t="shared" si="0"/>
        <v>33.333333333333336</v>
      </c>
      <c r="H10" s="102">
        <v>70</v>
      </c>
      <c r="I10" s="118">
        <f t="shared" si="1"/>
        <v>82.352941176470594</v>
      </c>
      <c r="J10" s="102">
        <v>45</v>
      </c>
      <c r="K10" s="102">
        <v>45</v>
      </c>
      <c r="L10" s="118">
        <f t="shared" si="2"/>
        <v>133</v>
      </c>
      <c r="M10" s="118">
        <f t="shared" si="3"/>
        <v>160.68627450980392</v>
      </c>
      <c r="N10" s="106">
        <f t="shared" si="4"/>
        <v>226.40927450980394</v>
      </c>
      <c r="O10" t="s">
        <v>71</v>
      </c>
    </row>
    <row r="11" spans="1:17" ht="15.75" x14ac:dyDescent="0.25">
      <c r="A11" s="77">
        <v>8</v>
      </c>
      <c r="B11" s="50" t="s">
        <v>139</v>
      </c>
      <c r="C11" s="42" t="s">
        <v>140</v>
      </c>
      <c r="D11" s="43" t="s">
        <v>126</v>
      </c>
      <c r="E11" s="48">
        <v>133.08600000000001</v>
      </c>
      <c r="F11" s="48">
        <v>27</v>
      </c>
      <c r="G11" s="102">
        <v>50</v>
      </c>
      <c r="H11" s="102">
        <v>85</v>
      </c>
      <c r="I11" s="102">
        <v>100</v>
      </c>
      <c r="J11" s="102">
        <v>50</v>
      </c>
      <c r="K11" s="102">
        <v>50</v>
      </c>
      <c r="L11" s="118">
        <f t="shared" si="2"/>
        <v>162</v>
      </c>
      <c r="M11" s="118">
        <f t="shared" si="3"/>
        <v>200</v>
      </c>
      <c r="N11" s="106">
        <f t="shared" si="4"/>
        <v>333.08600000000001</v>
      </c>
      <c r="O11" t="s">
        <v>68</v>
      </c>
    </row>
    <row r="12" spans="1:17" ht="15.75" x14ac:dyDescent="0.25">
      <c r="A12" s="77">
        <v>9</v>
      </c>
      <c r="B12" s="50" t="s">
        <v>22</v>
      </c>
      <c r="C12" s="42" t="s">
        <v>57</v>
      </c>
      <c r="D12" s="43" t="s">
        <v>126</v>
      </c>
      <c r="E12" s="48">
        <v>538.41800000000001</v>
      </c>
      <c r="F12" s="48">
        <v>14</v>
      </c>
      <c r="G12" s="102">
        <f>F12*G11/F11</f>
        <v>25.925925925925927</v>
      </c>
      <c r="H12" s="102">
        <v>55</v>
      </c>
      <c r="I12" s="102">
        <f>H12*I11/H11</f>
        <v>64.705882352941174</v>
      </c>
      <c r="J12" s="102">
        <v>50</v>
      </c>
      <c r="K12" s="102">
        <v>50</v>
      </c>
      <c r="L12" s="118">
        <f t="shared" si="2"/>
        <v>119</v>
      </c>
      <c r="M12" s="118">
        <f t="shared" si="3"/>
        <v>140.63180827886708</v>
      </c>
      <c r="N12" s="106">
        <f t="shared" si="4"/>
        <v>679.04980827886709</v>
      </c>
      <c r="O12" t="s">
        <v>29</v>
      </c>
    </row>
    <row r="14" spans="1:17" ht="33" customHeight="1" x14ac:dyDescent="0.25">
      <c r="A14" s="147" t="s">
        <v>142</v>
      </c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</row>
    <row r="15" spans="1:17" ht="15.75" x14ac:dyDescent="0.25">
      <c r="A15" s="79"/>
      <c r="O15" s="6"/>
      <c r="P15" s="6"/>
      <c r="Q15" s="6"/>
    </row>
    <row r="16" spans="1:17" ht="105" x14ac:dyDescent="0.25">
      <c r="A16" s="8" t="s">
        <v>0</v>
      </c>
      <c r="B16" s="5" t="s">
        <v>1</v>
      </c>
      <c r="C16" s="5" t="s">
        <v>35</v>
      </c>
      <c r="D16" s="5" t="s">
        <v>2</v>
      </c>
      <c r="E16" s="71" t="s">
        <v>6</v>
      </c>
      <c r="F16" s="158" t="s">
        <v>7</v>
      </c>
      <c r="G16" s="159"/>
      <c r="H16" s="159"/>
      <c r="I16" s="160"/>
      <c r="J16" s="158" t="s">
        <v>8</v>
      </c>
      <c r="K16" s="160"/>
      <c r="L16" s="72" t="s">
        <v>9</v>
      </c>
      <c r="M16" s="72" t="s">
        <v>10</v>
      </c>
      <c r="N16" s="72" t="s">
        <v>11</v>
      </c>
      <c r="O16" s="6"/>
      <c r="P16" s="6"/>
      <c r="Q16" s="6"/>
    </row>
    <row r="17" spans="1:17" ht="81.599999999999994" customHeight="1" x14ac:dyDescent="0.25">
      <c r="A17" s="155" t="s">
        <v>238</v>
      </c>
      <c r="B17" s="155"/>
      <c r="C17" s="155"/>
      <c r="D17" s="155"/>
      <c r="E17" s="156"/>
      <c r="F17" s="55" t="s">
        <v>12</v>
      </c>
      <c r="G17" s="55" t="s">
        <v>13</v>
      </c>
      <c r="H17" s="55" t="s">
        <v>14</v>
      </c>
      <c r="I17" s="55" t="s">
        <v>15</v>
      </c>
      <c r="J17" s="55" t="s">
        <v>16</v>
      </c>
      <c r="K17" s="55" t="s">
        <v>13</v>
      </c>
      <c r="L17" s="56"/>
      <c r="M17" s="57"/>
      <c r="N17" s="57"/>
      <c r="O17" s="6"/>
      <c r="P17" s="6"/>
      <c r="Q17" s="6"/>
    </row>
    <row r="18" spans="1:17" ht="26.25" x14ac:dyDescent="0.25">
      <c r="A18" s="60">
        <v>1</v>
      </c>
      <c r="B18" s="50" t="s">
        <v>209</v>
      </c>
      <c r="C18" s="42" t="s">
        <v>210</v>
      </c>
      <c r="D18" s="43" t="s">
        <v>239</v>
      </c>
      <c r="E18" s="44">
        <v>685.54899999999998</v>
      </c>
      <c r="F18" s="45">
        <v>45</v>
      </c>
      <c r="G18" s="45">
        <v>45</v>
      </c>
      <c r="H18" s="45">
        <v>85</v>
      </c>
      <c r="I18" s="45">
        <v>85</v>
      </c>
      <c r="J18" s="45">
        <v>50</v>
      </c>
      <c r="K18" s="45">
        <v>50</v>
      </c>
      <c r="L18" s="51">
        <f>F18+H18+J18</f>
        <v>180</v>
      </c>
      <c r="M18" s="52">
        <f>G18+I18+K18</f>
        <v>180</v>
      </c>
      <c r="N18" s="53">
        <f>E18+M18</f>
        <v>865.54899999999998</v>
      </c>
      <c r="O18" t="s">
        <v>29</v>
      </c>
      <c r="P18" s="6"/>
      <c r="Q18" s="6"/>
    </row>
    <row r="19" spans="1:17" ht="26.25" x14ac:dyDescent="0.25">
      <c r="A19" s="77">
        <v>2</v>
      </c>
      <c r="B19" s="50" t="s">
        <v>230</v>
      </c>
      <c r="C19" s="42" t="s">
        <v>231</v>
      </c>
      <c r="D19" s="43" t="s">
        <v>239</v>
      </c>
      <c r="E19" s="48">
        <v>451.67200000000003</v>
      </c>
      <c r="F19" s="48">
        <v>45</v>
      </c>
      <c r="G19" s="48">
        <v>45</v>
      </c>
      <c r="H19" s="48">
        <v>95</v>
      </c>
      <c r="I19" s="48">
        <v>95</v>
      </c>
      <c r="J19" s="48">
        <v>50</v>
      </c>
      <c r="K19" s="48">
        <v>50</v>
      </c>
      <c r="L19" s="51">
        <f t="shared" ref="L19:L23" si="5">F19+H19+J19</f>
        <v>190</v>
      </c>
      <c r="M19" s="52">
        <f t="shared" ref="M19:M23" si="6">G19+I19+K19</f>
        <v>190</v>
      </c>
      <c r="N19" s="53">
        <f t="shared" ref="N19:N23" si="7">E19+M19</f>
        <v>641.67200000000003</v>
      </c>
      <c r="O19" t="s">
        <v>141</v>
      </c>
    </row>
    <row r="20" spans="1:17" ht="26.25" x14ac:dyDescent="0.25">
      <c r="A20" s="77">
        <v>3</v>
      </c>
      <c r="B20" s="50" t="s">
        <v>188</v>
      </c>
      <c r="C20" s="42" t="s">
        <v>189</v>
      </c>
      <c r="D20" s="43" t="s">
        <v>239</v>
      </c>
      <c r="E20" s="48">
        <v>363.53300000000002</v>
      </c>
      <c r="F20" s="48">
        <v>40</v>
      </c>
      <c r="G20" s="48">
        <v>40</v>
      </c>
      <c r="H20" s="48">
        <v>80</v>
      </c>
      <c r="I20" s="48">
        <v>80</v>
      </c>
      <c r="J20" s="48">
        <v>50</v>
      </c>
      <c r="K20" s="48">
        <v>50</v>
      </c>
      <c r="L20" s="51">
        <f t="shared" si="5"/>
        <v>170</v>
      </c>
      <c r="M20" s="52">
        <f t="shared" si="6"/>
        <v>170</v>
      </c>
      <c r="N20" s="53">
        <f t="shared" si="7"/>
        <v>533.53300000000002</v>
      </c>
      <c r="O20" t="s">
        <v>70</v>
      </c>
    </row>
    <row r="21" spans="1:17" ht="26.25" x14ac:dyDescent="0.25">
      <c r="A21" s="85">
        <v>4</v>
      </c>
      <c r="B21" s="50" t="s">
        <v>194</v>
      </c>
      <c r="C21" s="42" t="s">
        <v>195</v>
      </c>
      <c r="D21" s="43" t="s">
        <v>239</v>
      </c>
      <c r="E21" s="48">
        <v>426.14299999999997</v>
      </c>
      <c r="F21" s="48">
        <v>50</v>
      </c>
      <c r="G21" s="48">
        <v>50</v>
      </c>
      <c r="H21" s="48">
        <v>100</v>
      </c>
      <c r="I21" s="48">
        <v>100</v>
      </c>
      <c r="J21" s="48">
        <v>50</v>
      </c>
      <c r="K21" s="48">
        <v>50</v>
      </c>
      <c r="L21" s="51">
        <f t="shared" si="5"/>
        <v>200</v>
      </c>
      <c r="M21" s="52">
        <f t="shared" si="6"/>
        <v>200</v>
      </c>
      <c r="N21" s="53">
        <f t="shared" si="7"/>
        <v>626.14300000000003</v>
      </c>
      <c r="O21" t="s">
        <v>29</v>
      </c>
    </row>
    <row r="22" spans="1:17" ht="26.25" x14ac:dyDescent="0.25">
      <c r="A22" s="85">
        <v>5</v>
      </c>
      <c r="B22" s="50" t="s">
        <v>228</v>
      </c>
      <c r="C22" s="42" t="s">
        <v>229</v>
      </c>
      <c r="D22" s="43" t="s">
        <v>239</v>
      </c>
      <c r="E22" s="48">
        <v>376.51900000000001</v>
      </c>
      <c r="F22" s="48">
        <v>40</v>
      </c>
      <c r="G22" s="48">
        <v>40</v>
      </c>
      <c r="H22" s="48">
        <v>80</v>
      </c>
      <c r="I22" s="48">
        <v>80</v>
      </c>
      <c r="J22" s="48">
        <v>50</v>
      </c>
      <c r="K22" s="48">
        <v>50</v>
      </c>
      <c r="L22" s="51">
        <f t="shared" si="5"/>
        <v>170</v>
      </c>
      <c r="M22" s="52">
        <f t="shared" si="6"/>
        <v>170</v>
      </c>
      <c r="N22" s="53">
        <f t="shared" si="7"/>
        <v>546.51900000000001</v>
      </c>
      <c r="O22" t="s">
        <v>141</v>
      </c>
    </row>
    <row r="23" spans="1:17" ht="26.25" x14ac:dyDescent="0.25">
      <c r="A23" s="85">
        <v>6</v>
      </c>
      <c r="B23" s="50" t="s">
        <v>192</v>
      </c>
      <c r="C23" s="42" t="s">
        <v>193</v>
      </c>
      <c r="D23" s="43" t="s">
        <v>239</v>
      </c>
      <c r="E23" s="48">
        <v>529.95699999999999</v>
      </c>
      <c r="F23" s="48">
        <v>45</v>
      </c>
      <c r="G23" s="48">
        <v>45</v>
      </c>
      <c r="H23" s="48">
        <v>85</v>
      </c>
      <c r="I23" s="48">
        <v>85</v>
      </c>
      <c r="J23" s="48">
        <v>50</v>
      </c>
      <c r="K23" s="48">
        <v>50</v>
      </c>
      <c r="L23" s="51">
        <f t="shared" si="5"/>
        <v>180</v>
      </c>
      <c r="M23" s="52">
        <f t="shared" si="6"/>
        <v>180</v>
      </c>
      <c r="N23" s="53">
        <f t="shared" si="7"/>
        <v>709.95699999999999</v>
      </c>
      <c r="O23" t="s">
        <v>141</v>
      </c>
    </row>
  </sheetData>
  <sheetProtection algorithmName="SHA-512" hashValue="jl81sY8TQiIusY9GWOO+Vb9We/BiJQDq6TehMDzj1uMa8P9buqqVzBKeUzS1TJATpzfJGkb7tYZLULi544VusQ==" saltValue="tWMha6Y0D4sGyvf9DDRHUg==" spinCount="100000" sheet="1" objects="1" scenarios="1"/>
  <mergeCells count="8">
    <mergeCell ref="F16:I16"/>
    <mergeCell ref="J16:K16"/>
    <mergeCell ref="A17:E17"/>
    <mergeCell ref="A1:Q1"/>
    <mergeCell ref="F3:I3"/>
    <mergeCell ref="J3:K3"/>
    <mergeCell ref="A4:E4"/>
    <mergeCell ref="A14:Q1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0"/>
  <sheetViews>
    <sheetView workbookViewId="0">
      <selection activeCell="N5" sqref="N5:N10"/>
    </sheetView>
  </sheetViews>
  <sheetFormatPr defaultRowHeight="15" x14ac:dyDescent="0.25"/>
  <cols>
    <col min="3" max="3" width="15.28515625" customWidth="1"/>
    <col min="4" max="4" width="17.5703125" customWidth="1"/>
    <col min="5" max="5" width="17.85546875" customWidth="1"/>
    <col min="7" max="7" width="11.42578125" bestFit="1" customWidth="1"/>
    <col min="12" max="12" width="10" customWidth="1"/>
    <col min="13" max="13" width="11.42578125" customWidth="1"/>
    <col min="14" max="14" width="14" customWidth="1"/>
  </cols>
  <sheetData>
    <row r="1" spans="1:17" ht="33" customHeight="1" x14ac:dyDescent="0.25">
      <c r="A1" s="147" t="s">
        <v>146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</row>
    <row r="2" spans="1:17" ht="15.75" x14ac:dyDescent="0.25">
      <c r="A2" s="39"/>
      <c r="O2" s="6"/>
      <c r="P2" s="6"/>
      <c r="Q2" s="6"/>
    </row>
    <row r="3" spans="1:17" ht="90" x14ac:dyDescent="0.25">
      <c r="A3" s="8" t="s">
        <v>0</v>
      </c>
      <c r="B3" s="5" t="s">
        <v>1</v>
      </c>
      <c r="C3" s="5" t="s">
        <v>35</v>
      </c>
      <c r="D3" s="5" t="s">
        <v>2</v>
      </c>
      <c r="E3" s="71" t="s">
        <v>6</v>
      </c>
      <c r="F3" s="158" t="s">
        <v>7</v>
      </c>
      <c r="G3" s="159"/>
      <c r="H3" s="159"/>
      <c r="I3" s="160"/>
      <c r="J3" s="158" t="s">
        <v>8</v>
      </c>
      <c r="K3" s="160"/>
      <c r="L3" s="72" t="s">
        <v>9</v>
      </c>
      <c r="M3" s="72" t="s">
        <v>10</v>
      </c>
      <c r="N3" s="72" t="s">
        <v>11</v>
      </c>
      <c r="O3" s="6"/>
      <c r="P3" s="6"/>
      <c r="Q3" s="6"/>
    </row>
    <row r="4" spans="1:17" ht="81.599999999999994" customHeight="1" x14ac:dyDescent="0.25">
      <c r="A4" s="155" t="s">
        <v>147</v>
      </c>
      <c r="B4" s="155"/>
      <c r="C4" s="155"/>
      <c r="D4" s="155"/>
      <c r="E4" s="156"/>
      <c r="F4" s="55" t="s">
        <v>12</v>
      </c>
      <c r="G4" s="55" t="s">
        <v>13</v>
      </c>
      <c r="H4" s="55" t="s">
        <v>14</v>
      </c>
      <c r="I4" s="55" t="s">
        <v>15</v>
      </c>
      <c r="J4" s="55" t="s">
        <v>16</v>
      </c>
      <c r="K4" s="55" t="s">
        <v>13</v>
      </c>
      <c r="L4" s="56"/>
      <c r="M4" s="57"/>
      <c r="N4" s="57"/>
      <c r="O4" s="6"/>
      <c r="P4" s="6"/>
      <c r="Q4" s="6"/>
    </row>
    <row r="5" spans="1:17" ht="26.25" x14ac:dyDescent="0.25">
      <c r="A5" s="77">
        <v>1</v>
      </c>
      <c r="B5" s="48" t="s">
        <v>102</v>
      </c>
      <c r="C5" s="60" t="s">
        <v>103</v>
      </c>
      <c r="D5" s="43" t="s">
        <v>148</v>
      </c>
      <c r="E5" s="48">
        <v>19.056000000000001</v>
      </c>
      <c r="F5" s="48">
        <v>1</v>
      </c>
      <c r="G5" s="118">
        <f t="shared" ref="G5:G6" si="0">F5*$G$7/$F$7</f>
        <v>2.7777777777777777</v>
      </c>
      <c r="H5" s="102">
        <v>55</v>
      </c>
      <c r="I5" s="102">
        <f>H5*I6/H6</f>
        <v>61.111111111111114</v>
      </c>
      <c r="J5" s="102">
        <v>50</v>
      </c>
      <c r="K5" s="102">
        <v>50</v>
      </c>
      <c r="L5" s="102">
        <f>F5+H5+J5</f>
        <v>106</v>
      </c>
      <c r="M5" s="102">
        <f>G5+I5+K5</f>
        <v>113.88888888888889</v>
      </c>
      <c r="N5" s="102">
        <f>E5+M5</f>
        <v>132.9448888888889</v>
      </c>
      <c r="O5" t="s">
        <v>29</v>
      </c>
    </row>
    <row r="6" spans="1:17" ht="26.25" x14ac:dyDescent="0.25">
      <c r="A6" s="77">
        <v>2</v>
      </c>
      <c r="B6" s="48" t="s">
        <v>27</v>
      </c>
      <c r="C6" s="60" t="s">
        <v>65</v>
      </c>
      <c r="D6" s="43" t="s">
        <v>148</v>
      </c>
      <c r="E6" s="48">
        <v>469.37200000000001</v>
      </c>
      <c r="F6" s="48">
        <v>5</v>
      </c>
      <c r="G6" s="118">
        <f t="shared" si="0"/>
        <v>13.888888888888889</v>
      </c>
      <c r="H6" s="102">
        <v>90</v>
      </c>
      <c r="I6" s="102">
        <v>100</v>
      </c>
      <c r="J6" s="102">
        <v>45</v>
      </c>
      <c r="K6" s="102">
        <v>45</v>
      </c>
      <c r="L6" s="102">
        <f t="shared" ref="L6:L10" si="1">F6+H6+J6</f>
        <v>140</v>
      </c>
      <c r="M6" s="102">
        <f t="shared" ref="M6:M10" si="2">G6+I6+K6</f>
        <v>158.88888888888889</v>
      </c>
      <c r="N6" s="102">
        <f t="shared" ref="N6:N10" si="3">E6+M6</f>
        <v>628.26088888888887</v>
      </c>
      <c r="O6" t="s">
        <v>71</v>
      </c>
    </row>
    <row r="7" spans="1:17" ht="26.25" x14ac:dyDescent="0.25">
      <c r="A7" s="77">
        <v>3</v>
      </c>
      <c r="B7" s="48" t="s">
        <v>62</v>
      </c>
      <c r="C7" s="60" t="s">
        <v>67</v>
      </c>
      <c r="D7" s="43" t="s">
        <v>148</v>
      </c>
      <c r="E7" s="48">
        <v>865.41200000000003</v>
      </c>
      <c r="F7" s="48">
        <v>18</v>
      </c>
      <c r="G7" s="102">
        <v>50</v>
      </c>
      <c r="H7" s="102">
        <v>75</v>
      </c>
      <c r="I7" s="102">
        <f>H7*$I$6/$H$6</f>
        <v>83.333333333333329</v>
      </c>
      <c r="J7" s="102">
        <v>50</v>
      </c>
      <c r="K7" s="102">
        <v>50</v>
      </c>
      <c r="L7" s="102">
        <f t="shared" si="1"/>
        <v>143</v>
      </c>
      <c r="M7" s="102">
        <f t="shared" si="2"/>
        <v>183.33333333333331</v>
      </c>
      <c r="N7" s="102">
        <f t="shared" si="3"/>
        <v>1048.7453333333333</v>
      </c>
      <c r="O7" t="s">
        <v>69</v>
      </c>
    </row>
    <row r="8" spans="1:17" ht="26.25" x14ac:dyDescent="0.25">
      <c r="A8" s="77">
        <v>4</v>
      </c>
      <c r="B8" s="48" t="s">
        <v>99</v>
      </c>
      <c r="C8" s="60" t="s">
        <v>100</v>
      </c>
      <c r="D8" s="43" t="s">
        <v>148</v>
      </c>
      <c r="E8" s="48">
        <v>315.04500000000002</v>
      </c>
      <c r="F8" s="48">
        <v>2</v>
      </c>
      <c r="G8" s="102">
        <f>F8*$G$7/$F$7</f>
        <v>5.5555555555555554</v>
      </c>
      <c r="H8" s="102">
        <v>75</v>
      </c>
      <c r="I8" s="102">
        <f t="shared" ref="I8:I10" si="4">H8*$I$6/$H$6</f>
        <v>83.333333333333329</v>
      </c>
      <c r="J8" s="102">
        <v>40</v>
      </c>
      <c r="K8" s="102">
        <v>40</v>
      </c>
      <c r="L8" s="102">
        <f t="shared" si="1"/>
        <v>117</v>
      </c>
      <c r="M8" s="102">
        <f t="shared" si="2"/>
        <v>128.88888888888889</v>
      </c>
      <c r="N8" s="102">
        <f t="shared" si="3"/>
        <v>443.93388888888887</v>
      </c>
      <c r="O8" t="s">
        <v>70</v>
      </c>
    </row>
    <row r="9" spans="1:17" ht="26.25" x14ac:dyDescent="0.25">
      <c r="A9" s="77">
        <v>5</v>
      </c>
      <c r="B9" s="48" t="s">
        <v>149</v>
      </c>
      <c r="C9" s="60" t="s">
        <v>150</v>
      </c>
      <c r="D9" s="43" t="s">
        <v>148</v>
      </c>
      <c r="E9" s="48">
        <v>504.22800000000001</v>
      </c>
      <c r="F9" s="48">
        <v>3</v>
      </c>
      <c r="G9" s="102">
        <f t="shared" ref="G9:G10" si="5">F9*$G$7/$F$7</f>
        <v>8.3333333333333339</v>
      </c>
      <c r="H9" s="102">
        <v>60</v>
      </c>
      <c r="I9" s="102">
        <f t="shared" si="4"/>
        <v>66.666666666666671</v>
      </c>
      <c r="J9" s="102">
        <v>50</v>
      </c>
      <c r="K9" s="102">
        <v>50</v>
      </c>
      <c r="L9" s="102">
        <f t="shared" si="1"/>
        <v>113</v>
      </c>
      <c r="M9" s="102">
        <f t="shared" si="2"/>
        <v>125</v>
      </c>
      <c r="N9" s="102">
        <f t="shared" si="3"/>
        <v>629.22800000000007</v>
      </c>
      <c r="O9" t="s">
        <v>3</v>
      </c>
    </row>
    <row r="10" spans="1:17" ht="26.25" x14ac:dyDescent="0.25">
      <c r="A10" s="77">
        <v>6</v>
      </c>
      <c r="B10" s="78" t="s">
        <v>82</v>
      </c>
      <c r="C10" s="43" t="s">
        <v>83</v>
      </c>
      <c r="D10" s="43" t="s">
        <v>148</v>
      </c>
      <c r="E10" s="48">
        <v>368.42599999999999</v>
      </c>
      <c r="F10" s="48">
        <v>5</v>
      </c>
      <c r="G10" s="102">
        <f t="shared" si="5"/>
        <v>13.888888888888889</v>
      </c>
      <c r="H10" s="102">
        <v>60</v>
      </c>
      <c r="I10" s="102">
        <f t="shared" si="4"/>
        <v>66.666666666666671</v>
      </c>
      <c r="J10" s="102">
        <v>45</v>
      </c>
      <c r="K10" s="102">
        <v>45</v>
      </c>
      <c r="L10" s="102">
        <f t="shared" si="1"/>
        <v>110</v>
      </c>
      <c r="M10" s="102">
        <f t="shared" si="2"/>
        <v>125.55555555555556</v>
      </c>
      <c r="N10" s="102">
        <f t="shared" si="3"/>
        <v>493.98155555555553</v>
      </c>
      <c r="O10" t="s">
        <v>69</v>
      </c>
    </row>
  </sheetData>
  <sheetProtection algorithmName="SHA-512" hashValue="zbrc2aavY1W9VAxOH5pZZ3troeRvILeO4AuvBeGLaKdZvnIu2PcvdQkEx06oVCSY6APjBCsM/HSrKa0xq72+1g==" saltValue="47AtsS/Cr/lIFaLhkTz/BA==" spinCount="100000" sheet="1" objects="1" scenarios="1"/>
  <mergeCells count="4">
    <mergeCell ref="A1:Q1"/>
    <mergeCell ref="F3:I3"/>
    <mergeCell ref="J3:K3"/>
    <mergeCell ref="A4:E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29"/>
  <sheetViews>
    <sheetView topLeftCell="A13" workbookViewId="0">
      <selection activeCell="N14" sqref="N14:N29"/>
    </sheetView>
  </sheetViews>
  <sheetFormatPr defaultRowHeight="15" x14ac:dyDescent="0.25"/>
  <cols>
    <col min="4" max="4" width="16.85546875" customWidth="1"/>
    <col min="7" max="7" width="11.42578125" bestFit="1" customWidth="1"/>
    <col min="10" max="10" width="16.7109375" customWidth="1"/>
    <col min="12" max="12" width="13.140625" customWidth="1"/>
    <col min="13" max="13" width="11.7109375" customWidth="1"/>
    <col min="14" max="14" width="13.7109375" customWidth="1"/>
  </cols>
  <sheetData>
    <row r="1" spans="1:17" ht="33" customHeight="1" x14ac:dyDescent="0.25">
      <c r="A1" s="147" t="s">
        <v>151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</row>
    <row r="2" spans="1:17" ht="15.75" x14ac:dyDescent="0.25">
      <c r="A2" s="62"/>
      <c r="O2" s="6"/>
      <c r="P2" s="6"/>
      <c r="Q2" s="6"/>
    </row>
    <row r="3" spans="1:17" ht="195" x14ac:dyDescent="0.25">
      <c r="A3" s="8" t="s">
        <v>0</v>
      </c>
      <c r="B3" s="5" t="s">
        <v>1</v>
      </c>
      <c r="C3" s="5" t="s">
        <v>35</v>
      </c>
      <c r="D3" s="129" t="s">
        <v>2</v>
      </c>
      <c r="E3" s="71" t="s">
        <v>6</v>
      </c>
      <c r="F3" s="158" t="s">
        <v>7</v>
      </c>
      <c r="G3" s="159"/>
      <c r="H3" s="159"/>
      <c r="I3" s="160"/>
      <c r="J3" s="158" t="s">
        <v>8</v>
      </c>
      <c r="K3" s="160"/>
      <c r="L3" s="72" t="s">
        <v>9</v>
      </c>
      <c r="M3" s="72" t="s">
        <v>10</v>
      </c>
      <c r="N3" s="72" t="s">
        <v>11</v>
      </c>
      <c r="O3" s="6"/>
      <c r="P3" s="6"/>
      <c r="Q3" s="6"/>
    </row>
    <row r="4" spans="1:17" ht="81.599999999999994" customHeight="1" x14ac:dyDescent="0.25">
      <c r="A4" s="155" t="s">
        <v>376</v>
      </c>
      <c r="B4" s="155"/>
      <c r="C4" s="155"/>
      <c r="D4" s="155"/>
      <c r="E4" s="156"/>
      <c r="F4" s="55" t="s">
        <v>12</v>
      </c>
      <c r="G4" s="55" t="s">
        <v>13</v>
      </c>
      <c r="H4" s="55" t="s">
        <v>14</v>
      </c>
      <c r="I4" s="55" t="s">
        <v>15</v>
      </c>
      <c r="J4" s="55" t="s">
        <v>16</v>
      </c>
      <c r="K4" s="55" t="s">
        <v>13</v>
      </c>
      <c r="L4" s="56"/>
      <c r="M4" s="57"/>
      <c r="N4" s="57"/>
      <c r="O4" s="6"/>
      <c r="P4" s="6"/>
      <c r="Q4" s="6"/>
    </row>
    <row r="5" spans="1:17" x14ac:dyDescent="0.25">
      <c r="A5" s="60">
        <v>1</v>
      </c>
      <c r="B5" s="81" t="s">
        <v>127</v>
      </c>
      <c r="C5" s="81" t="s">
        <v>128</v>
      </c>
      <c r="D5" s="43" t="s">
        <v>152</v>
      </c>
      <c r="E5" s="44">
        <v>618.16999999999996</v>
      </c>
      <c r="F5" s="45">
        <v>45</v>
      </c>
      <c r="G5" s="118">
        <v>50</v>
      </c>
      <c r="H5" s="118">
        <v>80</v>
      </c>
      <c r="I5" s="118">
        <v>100</v>
      </c>
      <c r="J5" s="118">
        <v>50</v>
      </c>
      <c r="K5" s="118">
        <v>50</v>
      </c>
      <c r="L5" s="118">
        <f>F5+H5+J5</f>
        <v>175</v>
      </c>
      <c r="M5" s="118">
        <f>G5+I5+K5</f>
        <v>200</v>
      </c>
      <c r="N5" s="130">
        <f>E5+M5</f>
        <v>818.17</v>
      </c>
      <c r="O5" t="s">
        <v>69</v>
      </c>
      <c r="P5" s="6"/>
      <c r="Q5" s="6"/>
    </row>
    <row r="6" spans="1:17" x14ac:dyDescent="0.25">
      <c r="A6" s="77">
        <v>2</v>
      </c>
      <c r="B6" s="81" t="s">
        <v>116</v>
      </c>
      <c r="C6" s="81" t="s">
        <v>117</v>
      </c>
      <c r="D6" s="43" t="s">
        <v>152</v>
      </c>
      <c r="E6" s="48">
        <v>385.91</v>
      </c>
      <c r="F6" s="48">
        <v>29</v>
      </c>
      <c r="G6" s="102">
        <f>F6*$G$5/$F$5</f>
        <v>32.222222222222221</v>
      </c>
      <c r="H6" s="102">
        <v>65</v>
      </c>
      <c r="I6" s="102">
        <f>H6*$I$5/$H$5</f>
        <v>81.25</v>
      </c>
      <c r="J6" s="102">
        <v>50</v>
      </c>
      <c r="K6" s="102">
        <v>50</v>
      </c>
      <c r="L6" s="118">
        <f t="shared" ref="L6:L8" si="0">F6+H6+J6</f>
        <v>144</v>
      </c>
      <c r="M6" s="118">
        <f t="shared" ref="M6:M8" si="1">G6+I6+K6</f>
        <v>163.47222222222223</v>
      </c>
      <c r="N6" s="130">
        <f t="shared" ref="N6:N8" si="2">E6+M6</f>
        <v>549.38222222222225</v>
      </c>
      <c r="O6" t="s">
        <v>70</v>
      </c>
    </row>
    <row r="7" spans="1:17" x14ac:dyDescent="0.25">
      <c r="A7" s="77">
        <v>3</v>
      </c>
      <c r="B7" s="81" t="s">
        <v>37</v>
      </c>
      <c r="C7" s="81" t="s">
        <v>38</v>
      </c>
      <c r="D7" s="83" t="s">
        <v>152</v>
      </c>
      <c r="E7" s="48">
        <v>392.3</v>
      </c>
      <c r="F7" s="48">
        <v>15</v>
      </c>
      <c r="G7" s="102">
        <f t="shared" ref="G7:G8" si="3">F7*$G$5/$F$5</f>
        <v>16.666666666666668</v>
      </c>
      <c r="H7" s="102">
        <v>65</v>
      </c>
      <c r="I7" s="102">
        <f t="shared" ref="I7:I8" si="4">H7*$I$5/$H$5</f>
        <v>81.25</v>
      </c>
      <c r="J7" s="102">
        <v>50</v>
      </c>
      <c r="K7" s="102">
        <v>50</v>
      </c>
      <c r="L7" s="118">
        <f t="shared" si="0"/>
        <v>130</v>
      </c>
      <c r="M7" s="118">
        <f t="shared" si="1"/>
        <v>147.91666666666669</v>
      </c>
      <c r="N7" s="130">
        <f t="shared" si="2"/>
        <v>540.2166666666667</v>
      </c>
      <c r="O7" t="s">
        <v>153</v>
      </c>
    </row>
    <row r="8" spans="1:17" x14ac:dyDescent="0.25">
      <c r="A8" s="77">
        <v>4</v>
      </c>
      <c r="B8" s="82" t="s">
        <v>112</v>
      </c>
      <c r="C8" s="82" t="s">
        <v>113</v>
      </c>
      <c r="D8" s="83" t="s">
        <v>152</v>
      </c>
      <c r="E8" s="48">
        <v>480.94</v>
      </c>
      <c r="F8" s="48">
        <v>34</v>
      </c>
      <c r="G8" s="102">
        <f t="shared" si="3"/>
        <v>37.777777777777779</v>
      </c>
      <c r="H8" s="102">
        <v>70</v>
      </c>
      <c r="I8" s="102">
        <f t="shared" si="4"/>
        <v>87.5</v>
      </c>
      <c r="J8" s="102">
        <v>50</v>
      </c>
      <c r="K8" s="102">
        <v>50</v>
      </c>
      <c r="L8" s="118">
        <f t="shared" si="0"/>
        <v>154</v>
      </c>
      <c r="M8" s="118">
        <f t="shared" si="1"/>
        <v>175.27777777777777</v>
      </c>
      <c r="N8" s="130">
        <f t="shared" si="2"/>
        <v>656.21777777777777</v>
      </c>
      <c r="O8" t="s">
        <v>69</v>
      </c>
    </row>
    <row r="10" spans="1:17" ht="33" customHeight="1" x14ac:dyDescent="0.25">
      <c r="A10" s="147" t="s">
        <v>151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</row>
    <row r="11" spans="1:17" ht="15.75" x14ac:dyDescent="0.25">
      <c r="A11" s="62"/>
      <c r="O11" s="6"/>
      <c r="P11" s="6"/>
      <c r="Q11" s="6"/>
    </row>
    <row r="12" spans="1:17" ht="195" x14ac:dyDescent="0.25">
      <c r="A12" s="8" t="s">
        <v>0</v>
      </c>
      <c r="B12" s="5" t="s">
        <v>1</v>
      </c>
      <c r="C12" s="5" t="s">
        <v>35</v>
      </c>
      <c r="D12" s="5" t="s">
        <v>2</v>
      </c>
      <c r="E12" s="71" t="s">
        <v>6</v>
      </c>
      <c r="F12" s="158" t="s">
        <v>7</v>
      </c>
      <c r="G12" s="159"/>
      <c r="H12" s="159"/>
      <c r="I12" s="160"/>
      <c r="J12" s="158" t="s">
        <v>8</v>
      </c>
      <c r="K12" s="160"/>
      <c r="L12" s="72" t="s">
        <v>9</v>
      </c>
      <c r="M12" s="72" t="s">
        <v>10</v>
      </c>
      <c r="N12" s="72" t="s">
        <v>11</v>
      </c>
      <c r="O12" s="6"/>
      <c r="P12" s="6"/>
      <c r="Q12" s="6"/>
    </row>
    <row r="13" spans="1:17" ht="81.599999999999994" customHeight="1" x14ac:dyDescent="0.25">
      <c r="A13" s="155" t="s">
        <v>377</v>
      </c>
      <c r="B13" s="155"/>
      <c r="C13" s="155"/>
      <c r="D13" s="155"/>
      <c r="E13" s="156"/>
      <c r="F13" s="55" t="s">
        <v>12</v>
      </c>
      <c r="G13" s="55" t="s">
        <v>13</v>
      </c>
      <c r="H13" s="55" t="s">
        <v>14</v>
      </c>
      <c r="I13" s="55" t="s">
        <v>15</v>
      </c>
      <c r="J13" s="55" t="s">
        <v>16</v>
      </c>
      <c r="K13" s="55" t="s">
        <v>13</v>
      </c>
      <c r="L13" s="56"/>
      <c r="M13" s="57"/>
      <c r="N13" s="57"/>
      <c r="O13" s="6"/>
      <c r="P13" s="6"/>
      <c r="Q13" s="6"/>
    </row>
    <row r="14" spans="1:17" ht="15.75" x14ac:dyDescent="0.25">
      <c r="A14" s="60">
        <v>1</v>
      </c>
      <c r="B14" s="84" t="s">
        <v>91</v>
      </c>
      <c r="C14" s="42" t="s">
        <v>95</v>
      </c>
      <c r="D14" s="43" t="s">
        <v>126</v>
      </c>
      <c r="E14" s="44">
        <v>146.62</v>
      </c>
      <c r="F14" s="52">
        <v>4</v>
      </c>
      <c r="G14" s="118">
        <f>F14*$G$17/$F$17</f>
        <v>4.4444444444444446</v>
      </c>
      <c r="H14" s="118">
        <v>65</v>
      </c>
      <c r="I14" s="118">
        <f>H14*I17/H17</f>
        <v>81.25</v>
      </c>
      <c r="J14" s="118">
        <v>45</v>
      </c>
      <c r="K14" s="118">
        <v>45</v>
      </c>
      <c r="L14" s="118">
        <f>F14+H14+J14</f>
        <v>114</v>
      </c>
      <c r="M14" s="118">
        <f>G14+I14+K14</f>
        <v>130.69444444444446</v>
      </c>
      <c r="N14" s="106">
        <f>E14+M14</f>
        <v>277.31444444444446</v>
      </c>
      <c r="O14" t="s">
        <v>58</v>
      </c>
      <c r="P14" s="6"/>
      <c r="Q14" s="6"/>
    </row>
    <row r="15" spans="1:17" ht="15.75" x14ac:dyDescent="0.25">
      <c r="A15" s="77">
        <v>2</v>
      </c>
      <c r="B15" s="78" t="s">
        <v>124</v>
      </c>
      <c r="C15" s="42" t="s">
        <v>125</v>
      </c>
      <c r="D15" s="43" t="s">
        <v>126</v>
      </c>
      <c r="E15" s="48">
        <v>394.92</v>
      </c>
      <c r="F15" s="119">
        <v>21</v>
      </c>
      <c r="G15" s="118">
        <f t="shared" ref="G15:G16" si="5">F15*$G$17/$F$17</f>
        <v>23.333333333333332</v>
      </c>
      <c r="H15" s="102">
        <v>55</v>
      </c>
      <c r="I15" s="102">
        <f>H15*I17/H17</f>
        <v>68.75</v>
      </c>
      <c r="J15" s="102">
        <v>45</v>
      </c>
      <c r="K15" s="102">
        <v>45</v>
      </c>
      <c r="L15" s="118">
        <f t="shared" ref="L15:L29" si="6">F15+H15+J15</f>
        <v>121</v>
      </c>
      <c r="M15" s="118">
        <f t="shared" ref="M15:M29" si="7">G15+I15+K15</f>
        <v>137.08333333333331</v>
      </c>
      <c r="N15" s="106">
        <f t="shared" ref="N15:N29" si="8">E15+M15</f>
        <v>532.00333333333333</v>
      </c>
      <c r="O15" t="s">
        <v>60</v>
      </c>
    </row>
    <row r="16" spans="1:17" ht="15.75" x14ac:dyDescent="0.25">
      <c r="A16" s="77">
        <v>3</v>
      </c>
      <c r="B16" s="78" t="s">
        <v>154</v>
      </c>
      <c r="C16" s="42" t="s">
        <v>155</v>
      </c>
      <c r="D16" s="43" t="s">
        <v>126</v>
      </c>
      <c r="E16" s="48">
        <v>295.89</v>
      </c>
      <c r="F16" s="119">
        <v>10</v>
      </c>
      <c r="G16" s="118">
        <f t="shared" si="5"/>
        <v>11.111111111111111</v>
      </c>
      <c r="H16" s="102">
        <v>65</v>
      </c>
      <c r="I16" s="102">
        <f>H16*I17/H17</f>
        <v>81.25</v>
      </c>
      <c r="J16" s="102">
        <v>50</v>
      </c>
      <c r="K16" s="102">
        <v>50</v>
      </c>
      <c r="L16" s="118">
        <f t="shared" si="6"/>
        <v>125</v>
      </c>
      <c r="M16" s="118">
        <f t="shared" si="7"/>
        <v>142.36111111111111</v>
      </c>
      <c r="N16" s="106">
        <f t="shared" si="8"/>
        <v>438.25111111111107</v>
      </c>
      <c r="O16" t="s">
        <v>23</v>
      </c>
    </row>
    <row r="17" spans="1:15" ht="15.75" x14ac:dyDescent="0.25">
      <c r="A17" s="77">
        <v>4</v>
      </c>
      <c r="B17" s="78" t="s">
        <v>156</v>
      </c>
      <c r="C17" s="42" t="s">
        <v>128</v>
      </c>
      <c r="D17" s="43" t="s">
        <v>126</v>
      </c>
      <c r="E17" s="48">
        <v>565.22</v>
      </c>
      <c r="F17" s="119">
        <v>45</v>
      </c>
      <c r="G17" s="102">
        <v>50</v>
      </c>
      <c r="H17" s="102">
        <v>80</v>
      </c>
      <c r="I17" s="102">
        <v>100</v>
      </c>
      <c r="J17" s="102">
        <v>50</v>
      </c>
      <c r="K17" s="102">
        <v>50</v>
      </c>
      <c r="L17" s="118">
        <f t="shared" si="6"/>
        <v>175</v>
      </c>
      <c r="M17" s="118">
        <f t="shared" si="7"/>
        <v>200</v>
      </c>
      <c r="N17" s="106">
        <f t="shared" si="8"/>
        <v>765.22</v>
      </c>
      <c r="O17" t="s">
        <v>58</v>
      </c>
    </row>
    <row r="18" spans="1:15" ht="15.75" x14ac:dyDescent="0.25">
      <c r="A18" s="85">
        <v>5</v>
      </c>
      <c r="B18" s="78" t="s">
        <v>131</v>
      </c>
      <c r="C18" s="42" t="s">
        <v>115</v>
      </c>
      <c r="D18" s="43" t="s">
        <v>126</v>
      </c>
      <c r="E18" s="48">
        <v>27.07</v>
      </c>
      <c r="F18" s="119">
        <v>43</v>
      </c>
      <c r="G18" s="102">
        <f>F18*$G$17/$F$17</f>
        <v>47.777777777777779</v>
      </c>
      <c r="H18" s="102">
        <v>40</v>
      </c>
      <c r="I18" s="102">
        <f>H18*$I$17/$H$17</f>
        <v>50</v>
      </c>
      <c r="J18" s="102">
        <v>40</v>
      </c>
      <c r="K18" s="102">
        <v>40</v>
      </c>
      <c r="L18" s="118">
        <f t="shared" si="6"/>
        <v>123</v>
      </c>
      <c r="M18" s="118">
        <f t="shared" si="7"/>
        <v>137.77777777777777</v>
      </c>
      <c r="N18" s="106">
        <f t="shared" si="8"/>
        <v>164.84777777777776</v>
      </c>
      <c r="O18" t="s">
        <v>23</v>
      </c>
    </row>
    <row r="19" spans="1:15" ht="15.75" x14ac:dyDescent="0.25">
      <c r="A19" s="85">
        <v>6</v>
      </c>
      <c r="B19" s="78" t="s">
        <v>92</v>
      </c>
      <c r="C19" s="42" t="s">
        <v>96</v>
      </c>
      <c r="D19" s="43" t="s">
        <v>126</v>
      </c>
      <c r="E19" s="48">
        <v>499.44</v>
      </c>
      <c r="F19" s="119">
        <v>43</v>
      </c>
      <c r="G19" s="102">
        <f t="shared" ref="G19:G29" si="9">F19*$G$17/$F$17</f>
        <v>47.777777777777779</v>
      </c>
      <c r="H19" s="102">
        <v>55</v>
      </c>
      <c r="I19" s="102">
        <f t="shared" ref="I19:I28" si="10">H19*$I$17/$H$17</f>
        <v>68.75</v>
      </c>
      <c r="J19" s="102">
        <v>45</v>
      </c>
      <c r="K19" s="102">
        <v>45</v>
      </c>
      <c r="L19" s="118">
        <f t="shared" si="6"/>
        <v>143</v>
      </c>
      <c r="M19" s="118">
        <f t="shared" si="7"/>
        <v>161.52777777777777</v>
      </c>
      <c r="N19" s="106">
        <f t="shared" si="8"/>
        <v>660.96777777777777</v>
      </c>
      <c r="O19" t="s">
        <v>59</v>
      </c>
    </row>
    <row r="20" spans="1:15" ht="15.75" x14ac:dyDescent="0.25">
      <c r="A20" s="85">
        <v>7</v>
      </c>
      <c r="B20" s="78" t="s">
        <v>85</v>
      </c>
      <c r="C20" s="42" t="s">
        <v>87</v>
      </c>
      <c r="D20" s="43" t="s">
        <v>126</v>
      </c>
      <c r="E20" s="48">
        <v>365.11</v>
      </c>
      <c r="F20" s="119">
        <v>20</v>
      </c>
      <c r="G20" s="102">
        <f t="shared" si="9"/>
        <v>22.222222222222221</v>
      </c>
      <c r="H20" s="102">
        <v>50</v>
      </c>
      <c r="I20" s="102">
        <f t="shared" si="10"/>
        <v>62.5</v>
      </c>
      <c r="J20" s="102">
        <v>50</v>
      </c>
      <c r="K20" s="102">
        <v>50</v>
      </c>
      <c r="L20" s="118">
        <f t="shared" si="6"/>
        <v>120</v>
      </c>
      <c r="M20" s="118">
        <f t="shared" si="7"/>
        <v>134.72222222222223</v>
      </c>
      <c r="N20" s="106">
        <f t="shared" si="8"/>
        <v>499.83222222222224</v>
      </c>
      <c r="O20" t="s">
        <v>59</v>
      </c>
    </row>
    <row r="21" spans="1:15" ht="15.75" x14ac:dyDescent="0.25">
      <c r="A21" s="85">
        <v>8</v>
      </c>
      <c r="B21" s="78" t="s">
        <v>157</v>
      </c>
      <c r="C21" s="42" t="s">
        <v>158</v>
      </c>
      <c r="D21" s="43" t="s">
        <v>126</v>
      </c>
      <c r="E21" s="48">
        <v>290.87</v>
      </c>
      <c r="F21" s="119">
        <v>11</v>
      </c>
      <c r="G21" s="102">
        <f t="shared" si="9"/>
        <v>12.222222222222221</v>
      </c>
      <c r="H21" s="102">
        <v>70</v>
      </c>
      <c r="I21" s="102">
        <f t="shared" si="10"/>
        <v>87.5</v>
      </c>
      <c r="J21" s="102">
        <v>50</v>
      </c>
      <c r="K21" s="102">
        <v>50</v>
      </c>
      <c r="L21" s="118">
        <f t="shared" si="6"/>
        <v>131</v>
      </c>
      <c r="M21" s="118">
        <f t="shared" si="7"/>
        <v>149.72222222222223</v>
      </c>
      <c r="N21" s="106">
        <f t="shared" si="8"/>
        <v>440.59222222222223</v>
      </c>
      <c r="O21" t="s">
        <v>24</v>
      </c>
    </row>
    <row r="22" spans="1:15" ht="15.75" x14ac:dyDescent="0.25">
      <c r="A22" s="85">
        <v>9</v>
      </c>
      <c r="B22" s="78" t="s">
        <v>133</v>
      </c>
      <c r="C22" s="42" t="s">
        <v>134</v>
      </c>
      <c r="D22" s="43" t="s">
        <v>126</v>
      </c>
      <c r="E22" s="48">
        <v>131.07</v>
      </c>
      <c r="F22" s="119">
        <v>6</v>
      </c>
      <c r="G22" s="102">
        <f t="shared" si="9"/>
        <v>6.666666666666667</v>
      </c>
      <c r="H22" s="102">
        <v>58</v>
      </c>
      <c r="I22" s="102">
        <f t="shared" si="10"/>
        <v>72.5</v>
      </c>
      <c r="J22" s="102">
        <v>45</v>
      </c>
      <c r="K22" s="102">
        <v>45</v>
      </c>
      <c r="L22" s="118">
        <f t="shared" si="6"/>
        <v>109</v>
      </c>
      <c r="M22" s="118">
        <f t="shared" si="7"/>
        <v>124.16666666666667</v>
      </c>
      <c r="N22" s="106">
        <f t="shared" si="8"/>
        <v>255.23666666666668</v>
      </c>
      <c r="O22" t="s">
        <v>59</v>
      </c>
    </row>
    <row r="23" spans="1:15" ht="15.75" x14ac:dyDescent="0.25">
      <c r="A23" s="85">
        <v>10</v>
      </c>
      <c r="B23" s="78" t="s">
        <v>90</v>
      </c>
      <c r="C23" s="42" t="s">
        <v>94</v>
      </c>
      <c r="D23" s="43" t="s">
        <v>126</v>
      </c>
      <c r="E23" s="48">
        <v>230.58</v>
      </c>
      <c r="F23" s="119">
        <v>14</v>
      </c>
      <c r="G23" s="102">
        <f t="shared" si="9"/>
        <v>15.555555555555555</v>
      </c>
      <c r="H23" s="102">
        <v>65</v>
      </c>
      <c r="I23" s="102">
        <f t="shared" si="10"/>
        <v>81.25</v>
      </c>
      <c r="J23" s="102">
        <v>50</v>
      </c>
      <c r="K23" s="102">
        <v>50</v>
      </c>
      <c r="L23" s="118">
        <f t="shared" si="6"/>
        <v>129</v>
      </c>
      <c r="M23" s="118">
        <f t="shared" si="7"/>
        <v>146.80555555555554</v>
      </c>
      <c r="N23" s="106">
        <f t="shared" si="8"/>
        <v>377.38555555555558</v>
      </c>
      <c r="O23" t="s">
        <v>23</v>
      </c>
    </row>
    <row r="24" spans="1:15" ht="15.75" x14ac:dyDescent="0.25">
      <c r="A24" s="85">
        <v>11</v>
      </c>
      <c r="B24" s="78" t="s">
        <v>110</v>
      </c>
      <c r="C24" s="42" t="s">
        <v>111</v>
      </c>
      <c r="D24" s="43" t="s">
        <v>126</v>
      </c>
      <c r="E24" s="48">
        <v>68.7</v>
      </c>
      <c r="F24" s="119">
        <v>3</v>
      </c>
      <c r="G24" s="102">
        <f t="shared" si="9"/>
        <v>3.3333333333333335</v>
      </c>
      <c r="H24" s="102">
        <v>75</v>
      </c>
      <c r="I24" s="102">
        <f t="shared" si="10"/>
        <v>93.75</v>
      </c>
      <c r="J24" s="102">
        <v>45</v>
      </c>
      <c r="K24" s="102">
        <v>45</v>
      </c>
      <c r="L24" s="118">
        <f t="shared" si="6"/>
        <v>123</v>
      </c>
      <c r="M24" s="118">
        <f t="shared" si="7"/>
        <v>142.08333333333331</v>
      </c>
      <c r="N24" s="106">
        <f t="shared" si="8"/>
        <v>210.7833333333333</v>
      </c>
      <c r="O24" t="s">
        <v>60</v>
      </c>
    </row>
    <row r="25" spans="1:15" ht="15.75" x14ac:dyDescent="0.25">
      <c r="A25" s="85">
        <v>12</v>
      </c>
      <c r="B25" s="78" t="s">
        <v>112</v>
      </c>
      <c r="C25" s="42" t="s">
        <v>113</v>
      </c>
      <c r="D25" s="43" t="s">
        <v>126</v>
      </c>
      <c r="E25" s="48">
        <v>477.58</v>
      </c>
      <c r="F25" s="119">
        <v>34</v>
      </c>
      <c r="G25" s="102">
        <f t="shared" si="9"/>
        <v>37.777777777777779</v>
      </c>
      <c r="H25" s="102">
        <v>70</v>
      </c>
      <c r="I25" s="102">
        <f t="shared" si="10"/>
        <v>87.5</v>
      </c>
      <c r="J25" s="102">
        <v>50</v>
      </c>
      <c r="K25" s="102">
        <v>50</v>
      </c>
      <c r="L25" s="118">
        <f t="shared" si="6"/>
        <v>154</v>
      </c>
      <c r="M25" s="118">
        <f t="shared" si="7"/>
        <v>175.27777777777777</v>
      </c>
      <c r="N25" s="106">
        <f t="shared" si="8"/>
        <v>652.85777777777776</v>
      </c>
      <c r="O25" t="s">
        <v>23</v>
      </c>
    </row>
    <row r="26" spans="1:15" ht="15.75" x14ac:dyDescent="0.25">
      <c r="A26" s="85">
        <v>13</v>
      </c>
      <c r="B26" s="78" t="s">
        <v>137</v>
      </c>
      <c r="C26" s="42" t="s">
        <v>138</v>
      </c>
      <c r="D26" s="43" t="s">
        <v>126</v>
      </c>
      <c r="E26" s="48">
        <v>46.39</v>
      </c>
      <c r="F26" s="119">
        <v>18</v>
      </c>
      <c r="G26" s="102">
        <f t="shared" si="9"/>
        <v>20</v>
      </c>
      <c r="H26" s="102">
        <v>70</v>
      </c>
      <c r="I26" s="102">
        <f t="shared" si="10"/>
        <v>87.5</v>
      </c>
      <c r="J26" s="102">
        <v>45</v>
      </c>
      <c r="K26" s="102">
        <v>45</v>
      </c>
      <c r="L26" s="118">
        <f t="shared" si="6"/>
        <v>133</v>
      </c>
      <c r="M26" s="118">
        <f t="shared" si="7"/>
        <v>152.5</v>
      </c>
      <c r="N26" s="106">
        <f t="shared" si="8"/>
        <v>198.89</v>
      </c>
      <c r="O26" t="s">
        <v>24</v>
      </c>
    </row>
    <row r="27" spans="1:15" ht="15.75" x14ac:dyDescent="0.25">
      <c r="A27" s="85">
        <v>14</v>
      </c>
      <c r="B27" s="78" t="s">
        <v>47</v>
      </c>
      <c r="C27" s="42" t="s">
        <v>49</v>
      </c>
      <c r="D27" s="43" t="s">
        <v>126</v>
      </c>
      <c r="E27" s="48">
        <v>461.18</v>
      </c>
      <c r="F27" s="119">
        <v>29</v>
      </c>
      <c r="G27" s="102">
        <f t="shared" si="9"/>
        <v>32.222222222222221</v>
      </c>
      <c r="H27" s="102">
        <v>65</v>
      </c>
      <c r="I27" s="102">
        <f t="shared" si="10"/>
        <v>81.25</v>
      </c>
      <c r="J27" s="102">
        <v>50</v>
      </c>
      <c r="K27" s="102">
        <v>50</v>
      </c>
      <c r="L27" s="118">
        <f t="shared" si="6"/>
        <v>144</v>
      </c>
      <c r="M27" s="118">
        <f t="shared" si="7"/>
        <v>163.47222222222223</v>
      </c>
      <c r="N27" s="106">
        <f t="shared" si="8"/>
        <v>624.65222222222224</v>
      </c>
      <c r="O27" t="s">
        <v>59</v>
      </c>
    </row>
    <row r="28" spans="1:15" ht="15.75" x14ac:dyDescent="0.25">
      <c r="A28" s="85">
        <v>15</v>
      </c>
      <c r="B28" s="78" t="s">
        <v>52</v>
      </c>
      <c r="C28" s="42" t="s">
        <v>56</v>
      </c>
      <c r="D28" s="43" t="s">
        <v>126</v>
      </c>
      <c r="E28" s="48">
        <v>276.35000000000002</v>
      </c>
      <c r="F28" s="119">
        <v>15</v>
      </c>
      <c r="G28" s="102">
        <f t="shared" si="9"/>
        <v>16.666666666666668</v>
      </c>
      <c r="H28" s="102">
        <v>70</v>
      </c>
      <c r="I28" s="102">
        <f t="shared" si="10"/>
        <v>87.5</v>
      </c>
      <c r="J28" s="102">
        <v>45</v>
      </c>
      <c r="K28" s="102">
        <v>45</v>
      </c>
      <c r="L28" s="118">
        <f t="shared" si="6"/>
        <v>130</v>
      </c>
      <c r="M28" s="118">
        <f t="shared" si="7"/>
        <v>149.16666666666669</v>
      </c>
      <c r="N28" s="106">
        <f t="shared" si="8"/>
        <v>425.51666666666671</v>
      </c>
      <c r="O28" t="s">
        <v>24</v>
      </c>
    </row>
    <row r="29" spans="1:15" ht="15.75" x14ac:dyDescent="0.25">
      <c r="A29" s="85">
        <v>16</v>
      </c>
      <c r="B29" s="78" t="s">
        <v>106</v>
      </c>
      <c r="C29" s="42" t="s">
        <v>107</v>
      </c>
      <c r="D29" s="43" t="s">
        <v>126</v>
      </c>
      <c r="E29" s="48">
        <v>239.16</v>
      </c>
      <c r="F29" s="119">
        <v>4</v>
      </c>
      <c r="G29" s="102">
        <f t="shared" si="9"/>
        <v>4.4444444444444446</v>
      </c>
      <c r="H29" s="102">
        <v>80</v>
      </c>
      <c r="I29" s="102">
        <v>100</v>
      </c>
      <c r="J29" s="102">
        <v>45</v>
      </c>
      <c r="K29" s="102">
        <v>45</v>
      </c>
      <c r="L29" s="118">
        <f t="shared" si="6"/>
        <v>129</v>
      </c>
      <c r="M29" s="118">
        <f t="shared" si="7"/>
        <v>149.44444444444446</v>
      </c>
      <c r="N29" s="106">
        <f t="shared" si="8"/>
        <v>388.60444444444443</v>
      </c>
      <c r="O29" t="s">
        <v>60</v>
      </c>
    </row>
  </sheetData>
  <sheetProtection algorithmName="SHA-512" hashValue="Zy/Stbt68jr2kAi2H0Q2UgtyvKrlQjFGMXfY90UO3aekm4ruxsloJIWWgAXfEeIJ/GjUqszxtEDBzplNUuUiIA==" saltValue="dWyMknlr6MgloIgHFm3oFw==" spinCount="100000" sheet="1" objects="1" scenarios="1"/>
  <mergeCells count="8">
    <mergeCell ref="A13:E13"/>
    <mergeCell ref="A1:Q1"/>
    <mergeCell ref="F3:I3"/>
    <mergeCell ref="J3:K3"/>
    <mergeCell ref="A4:E4"/>
    <mergeCell ref="A10:Q10"/>
    <mergeCell ref="F12:I12"/>
    <mergeCell ref="J12:K12"/>
  </mergeCells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54"/>
  <sheetViews>
    <sheetView topLeftCell="A43" workbookViewId="0">
      <selection activeCell="C31" sqref="C31:C32"/>
    </sheetView>
  </sheetViews>
  <sheetFormatPr defaultRowHeight="15" x14ac:dyDescent="0.25"/>
  <cols>
    <col min="2" max="2" width="11.42578125" customWidth="1"/>
    <col min="4" max="4" width="16.5703125" customWidth="1"/>
    <col min="5" max="5" width="16.7109375" customWidth="1"/>
    <col min="10" max="10" width="16.7109375" customWidth="1"/>
    <col min="12" max="12" width="12.140625" customWidth="1"/>
    <col min="13" max="13" width="12.28515625" customWidth="1"/>
    <col min="14" max="14" width="12" customWidth="1"/>
  </cols>
  <sheetData>
    <row r="1" spans="1:17" ht="33" customHeight="1" x14ac:dyDescent="0.25">
      <c r="A1" s="147" t="s">
        <v>159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</row>
    <row r="2" spans="1:17" ht="15.75" x14ac:dyDescent="0.25">
      <c r="A2" s="62"/>
      <c r="O2" s="6"/>
      <c r="P2" s="6"/>
      <c r="Q2" s="6"/>
    </row>
    <row r="3" spans="1:17" ht="105" x14ac:dyDescent="0.25">
      <c r="A3" s="8" t="s">
        <v>0</v>
      </c>
      <c r="B3" s="5" t="s">
        <v>1</v>
      </c>
      <c r="C3" s="5" t="s">
        <v>35</v>
      </c>
      <c r="D3" s="5" t="s">
        <v>2</v>
      </c>
      <c r="E3" s="71" t="s">
        <v>6</v>
      </c>
      <c r="F3" s="158" t="s">
        <v>7</v>
      </c>
      <c r="G3" s="159"/>
      <c r="H3" s="159"/>
      <c r="I3" s="160"/>
      <c r="J3" s="158" t="s">
        <v>8</v>
      </c>
      <c r="K3" s="160"/>
      <c r="L3" s="72" t="s">
        <v>9</v>
      </c>
      <c r="M3" s="72" t="s">
        <v>10</v>
      </c>
      <c r="N3" s="72" t="s">
        <v>11</v>
      </c>
      <c r="O3" s="6"/>
      <c r="P3" s="6"/>
      <c r="Q3" s="6"/>
    </row>
    <row r="4" spans="1:17" ht="81.599999999999994" customHeight="1" x14ac:dyDescent="0.25">
      <c r="A4" s="155" t="s">
        <v>160</v>
      </c>
      <c r="B4" s="155"/>
      <c r="C4" s="155"/>
      <c r="D4" s="155"/>
      <c r="E4" s="156"/>
      <c r="F4" s="55" t="s">
        <v>12</v>
      </c>
      <c r="G4" s="55" t="s">
        <v>13</v>
      </c>
      <c r="H4" s="55" t="s">
        <v>14</v>
      </c>
      <c r="I4" s="55" t="s">
        <v>15</v>
      </c>
      <c r="J4" s="55" t="s">
        <v>16</v>
      </c>
      <c r="K4" s="55" t="s">
        <v>13</v>
      </c>
      <c r="L4" s="56"/>
      <c r="M4" s="57"/>
      <c r="N4" s="57"/>
      <c r="O4" s="6"/>
      <c r="P4" s="6"/>
      <c r="Q4" s="6"/>
    </row>
    <row r="5" spans="1:17" x14ac:dyDescent="0.25">
      <c r="A5" s="60">
        <v>1</v>
      </c>
      <c r="B5" s="3" t="s">
        <v>161</v>
      </c>
      <c r="C5" s="3" t="s">
        <v>162</v>
      </c>
      <c r="D5" s="43" t="s">
        <v>121</v>
      </c>
      <c r="E5" s="44">
        <v>1000</v>
      </c>
      <c r="F5" s="45">
        <v>50</v>
      </c>
      <c r="G5" s="45">
        <v>50</v>
      </c>
      <c r="H5" s="45">
        <v>100</v>
      </c>
      <c r="I5" s="45">
        <v>100</v>
      </c>
      <c r="J5" s="45">
        <v>50</v>
      </c>
      <c r="K5" s="45">
        <v>50</v>
      </c>
      <c r="L5" s="51">
        <f>F5+H5+J5</f>
        <v>200</v>
      </c>
      <c r="M5" s="52">
        <f>G5+I5+K5</f>
        <v>200</v>
      </c>
      <c r="N5" s="75">
        <f>E5+M5</f>
        <v>1200</v>
      </c>
      <c r="O5" t="s">
        <v>3</v>
      </c>
      <c r="P5" s="6"/>
      <c r="Q5" s="6"/>
    </row>
    <row r="7" spans="1:17" ht="33" customHeight="1" x14ac:dyDescent="0.25">
      <c r="A7" s="147" t="s">
        <v>159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</row>
    <row r="8" spans="1:17" ht="15.75" x14ac:dyDescent="0.25">
      <c r="A8" s="62"/>
      <c r="O8" s="6"/>
      <c r="P8" s="6"/>
      <c r="Q8" s="6"/>
    </row>
    <row r="9" spans="1:17" ht="105" x14ac:dyDescent="0.25">
      <c r="A9" s="8" t="s">
        <v>0</v>
      </c>
      <c r="B9" s="5" t="s">
        <v>1</v>
      </c>
      <c r="C9" s="5" t="s">
        <v>35</v>
      </c>
      <c r="D9" s="5" t="s">
        <v>2</v>
      </c>
      <c r="E9" s="71" t="s">
        <v>6</v>
      </c>
      <c r="F9" s="158" t="s">
        <v>7</v>
      </c>
      <c r="G9" s="159"/>
      <c r="H9" s="159"/>
      <c r="I9" s="160"/>
      <c r="J9" s="158" t="s">
        <v>8</v>
      </c>
      <c r="K9" s="160"/>
      <c r="L9" s="72" t="s">
        <v>9</v>
      </c>
      <c r="M9" s="72" t="s">
        <v>10</v>
      </c>
      <c r="N9" s="72" t="s">
        <v>11</v>
      </c>
      <c r="O9" s="6"/>
      <c r="P9" s="6"/>
      <c r="Q9" s="6"/>
    </row>
    <row r="10" spans="1:17" ht="81.599999999999994" customHeight="1" x14ac:dyDescent="0.25">
      <c r="A10" s="155" t="s">
        <v>163</v>
      </c>
      <c r="B10" s="155"/>
      <c r="C10" s="155"/>
      <c r="D10" s="155"/>
      <c r="E10" s="156"/>
      <c r="F10" s="55" t="s">
        <v>12</v>
      </c>
      <c r="G10" s="55" t="s">
        <v>13</v>
      </c>
      <c r="H10" s="55" t="s">
        <v>14</v>
      </c>
      <c r="I10" s="55" t="s">
        <v>15</v>
      </c>
      <c r="J10" s="55" t="s">
        <v>16</v>
      </c>
      <c r="K10" s="55" t="s">
        <v>13</v>
      </c>
      <c r="L10" s="56"/>
      <c r="M10" s="57"/>
      <c r="N10" s="57"/>
      <c r="O10" s="6"/>
      <c r="P10" s="6"/>
      <c r="Q10" s="6"/>
    </row>
    <row r="11" spans="1:17" ht="15.75" x14ac:dyDescent="0.25">
      <c r="A11" s="77">
        <v>1</v>
      </c>
      <c r="B11" s="50" t="s">
        <v>91</v>
      </c>
      <c r="C11" s="42" t="s">
        <v>95</v>
      </c>
      <c r="D11" s="43" t="s">
        <v>121</v>
      </c>
      <c r="E11" s="48">
        <v>226.85</v>
      </c>
      <c r="F11" s="48">
        <v>4</v>
      </c>
      <c r="G11" s="48">
        <f>F11*G12/F12</f>
        <v>4</v>
      </c>
      <c r="H11" s="48">
        <v>65</v>
      </c>
      <c r="I11" s="48">
        <f>H11*I12/H12</f>
        <v>65</v>
      </c>
      <c r="J11" s="48">
        <v>45</v>
      </c>
      <c r="K11" s="48">
        <v>45</v>
      </c>
      <c r="L11" s="48">
        <f>F11+H11+J11</f>
        <v>114</v>
      </c>
      <c r="M11" s="48">
        <f>G11+I11+K11</f>
        <v>114</v>
      </c>
      <c r="N11" s="48">
        <f>E11+M11</f>
        <v>340.85</v>
      </c>
      <c r="O11" t="s">
        <v>3</v>
      </c>
    </row>
    <row r="12" spans="1:17" ht="15.75" x14ac:dyDescent="0.25">
      <c r="A12" s="77">
        <v>2</v>
      </c>
      <c r="B12" s="50" t="s">
        <v>161</v>
      </c>
      <c r="C12" s="42" t="s">
        <v>162</v>
      </c>
      <c r="D12" s="43" t="s">
        <v>121</v>
      </c>
      <c r="E12" s="48">
        <v>645.61</v>
      </c>
      <c r="F12" s="48">
        <v>50</v>
      </c>
      <c r="G12" s="48">
        <v>50</v>
      </c>
      <c r="H12" s="48">
        <v>100</v>
      </c>
      <c r="I12" s="48">
        <v>100</v>
      </c>
      <c r="J12" s="48">
        <v>50</v>
      </c>
      <c r="K12" s="48">
        <v>50</v>
      </c>
      <c r="L12" s="48">
        <f t="shared" ref="L12:L15" si="0">F12+H12+J12</f>
        <v>200</v>
      </c>
      <c r="M12" s="48">
        <f t="shared" ref="M12:M15" si="1">G12+I12+K12</f>
        <v>200</v>
      </c>
      <c r="N12" s="48">
        <f t="shared" ref="N12:N15" si="2">E12+M12</f>
        <v>845.61</v>
      </c>
      <c r="O12" t="s">
        <v>40</v>
      </c>
    </row>
    <row r="13" spans="1:17" ht="15.75" x14ac:dyDescent="0.25">
      <c r="A13" s="77">
        <v>3</v>
      </c>
      <c r="B13" s="50" t="s">
        <v>135</v>
      </c>
      <c r="C13" s="42" t="s">
        <v>136</v>
      </c>
      <c r="D13" s="43" t="s">
        <v>121</v>
      </c>
      <c r="E13" s="48">
        <v>514.16</v>
      </c>
      <c r="F13" s="48">
        <v>2</v>
      </c>
      <c r="G13" s="48">
        <f>F13*G12/F12</f>
        <v>2</v>
      </c>
      <c r="H13" s="48">
        <v>60</v>
      </c>
      <c r="I13" s="48">
        <f>H13*$I$12/$H$12</f>
        <v>60</v>
      </c>
      <c r="J13" s="48">
        <v>45</v>
      </c>
      <c r="K13" s="48">
        <v>45</v>
      </c>
      <c r="L13" s="48">
        <f t="shared" si="0"/>
        <v>107</v>
      </c>
      <c r="M13" s="48">
        <f t="shared" si="1"/>
        <v>107</v>
      </c>
      <c r="N13" s="48">
        <f t="shared" si="2"/>
        <v>621.16</v>
      </c>
      <c r="O13" t="s">
        <v>40</v>
      </c>
    </row>
    <row r="14" spans="1:17" ht="15.75" x14ac:dyDescent="0.25">
      <c r="A14" s="77">
        <v>4</v>
      </c>
      <c r="B14" s="50" t="s">
        <v>137</v>
      </c>
      <c r="C14" s="42" t="s">
        <v>138</v>
      </c>
      <c r="D14" s="43" t="s">
        <v>121</v>
      </c>
      <c r="E14" s="48">
        <v>53.9</v>
      </c>
      <c r="F14" s="48">
        <v>18</v>
      </c>
      <c r="G14" s="48">
        <f>F14*G12/F12</f>
        <v>18</v>
      </c>
      <c r="H14" s="48">
        <v>70</v>
      </c>
      <c r="I14" s="48">
        <f t="shared" ref="I14:I15" si="3">H14*$I$12/$H$12</f>
        <v>70</v>
      </c>
      <c r="J14" s="48">
        <v>45</v>
      </c>
      <c r="K14" s="48">
        <v>45</v>
      </c>
      <c r="L14" s="48">
        <f t="shared" si="0"/>
        <v>133</v>
      </c>
      <c r="M14" s="48">
        <f t="shared" si="1"/>
        <v>133</v>
      </c>
      <c r="N14" s="48">
        <f t="shared" si="2"/>
        <v>186.9</v>
      </c>
      <c r="O14" t="s">
        <v>3</v>
      </c>
    </row>
    <row r="15" spans="1:17" ht="15.75" x14ac:dyDescent="0.25">
      <c r="A15" s="77">
        <v>5</v>
      </c>
      <c r="B15" s="50" t="s">
        <v>89</v>
      </c>
      <c r="C15" s="42" t="s">
        <v>93</v>
      </c>
      <c r="D15" s="43" t="s">
        <v>121</v>
      </c>
      <c r="E15" s="48">
        <v>245.95</v>
      </c>
      <c r="F15" s="48">
        <v>5</v>
      </c>
      <c r="G15" s="48">
        <f>F15*G12/F12</f>
        <v>5</v>
      </c>
      <c r="H15" s="48">
        <v>80</v>
      </c>
      <c r="I15" s="48">
        <f t="shared" si="3"/>
        <v>80</v>
      </c>
      <c r="J15" s="48">
        <v>50</v>
      </c>
      <c r="K15" s="48">
        <v>50</v>
      </c>
      <c r="L15" s="48">
        <f t="shared" si="0"/>
        <v>135</v>
      </c>
      <c r="M15" s="48">
        <f t="shared" si="1"/>
        <v>135</v>
      </c>
      <c r="N15" s="48">
        <f t="shared" si="2"/>
        <v>380.95</v>
      </c>
      <c r="O15" t="s">
        <v>141</v>
      </c>
    </row>
    <row r="17" spans="1:17" ht="33" customHeight="1" x14ac:dyDescent="0.25">
      <c r="A17" s="147" t="s">
        <v>159</v>
      </c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</row>
    <row r="18" spans="1:17" ht="15.75" x14ac:dyDescent="0.25">
      <c r="A18" s="62"/>
      <c r="O18" s="6"/>
      <c r="P18" s="6"/>
      <c r="Q18" s="6"/>
    </row>
    <row r="19" spans="1:17" ht="105" x14ac:dyDescent="0.25">
      <c r="A19" s="8" t="s">
        <v>0</v>
      </c>
      <c r="B19" s="5" t="s">
        <v>1</v>
      </c>
      <c r="C19" s="5" t="s">
        <v>35</v>
      </c>
      <c r="D19" s="5" t="s">
        <v>2</v>
      </c>
      <c r="E19" s="71" t="s">
        <v>6</v>
      </c>
      <c r="F19" s="158" t="s">
        <v>7</v>
      </c>
      <c r="G19" s="159"/>
      <c r="H19" s="159"/>
      <c r="I19" s="160"/>
      <c r="J19" s="158" t="s">
        <v>8</v>
      </c>
      <c r="K19" s="160"/>
      <c r="L19" s="72" t="s">
        <v>9</v>
      </c>
      <c r="M19" s="72" t="s">
        <v>10</v>
      </c>
      <c r="N19" s="72" t="s">
        <v>11</v>
      </c>
      <c r="O19" s="6"/>
      <c r="P19" s="6"/>
      <c r="Q19" s="6"/>
    </row>
    <row r="20" spans="1:17" ht="81.599999999999994" customHeight="1" x14ac:dyDescent="0.25">
      <c r="A20" s="155" t="s">
        <v>164</v>
      </c>
      <c r="B20" s="155"/>
      <c r="C20" s="155"/>
      <c r="D20" s="155"/>
      <c r="E20" s="156"/>
      <c r="F20" s="55" t="s">
        <v>12</v>
      </c>
      <c r="G20" s="55" t="s">
        <v>13</v>
      </c>
      <c r="H20" s="55" t="s">
        <v>14</v>
      </c>
      <c r="I20" s="55" t="s">
        <v>15</v>
      </c>
      <c r="J20" s="55" t="s">
        <v>16</v>
      </c>
      <c r="K20" s="55" t="s">
        <v>13</v>
      </c>
      <c r="L20" s="56"/>
      <c r="M20" s="57"/>
      <c r="N20" s="57"/>
      <c r="O20" s="6"/>
      <c r="P20" s="6"/>
      <c r="Q20" s="6"/>
    </row>
    <row r="21" spans="1:17" ht="15.75" x14ac:dyDescent="0.25">
      <c r="A21" s="60">
        <v>1</v>
      </c>
      <c r="B21" s="50" t="s">
        <v>63</v>
      </c>
      <c r="C21" s="42" t="s">
        <v>165</v>
      </c>
      <c r="D21" s="43" t="s">
        <v>166</v>
      </c>
      <c r="E21" s="44">
        <v>3.65</v>
      </c>
      <c r="F21" s="45">
        <v>0</v>
      </c>
      <c r="G21" s="45">
        <f>F21*G23/F23</f>
        <v>0</v>
      </c>
      <c r="H21" s="45">
        <v>0</v>
      </c>
      <c r="I21" s="45">
        <f>H21*I23/H23</f>
        <v>0</v>
      </c>
      <c r="J21" s="45">
        <v>0</v>
      </c>
      <c r="K21" s="45">
        <v>0</v>
      </c>
      <c r="L21" s="51">
        <f>F21+H21+J21</f>
        <v>0</v>
      </c>
      <c r="M21" s="52">
        <f>G21+I21+K21</f>
        <v>0</v>
      </c>
      <c r="N21" s="53">
        <f>E21+M21</f>
        <v>3.65</v>
      </c>
      <c r="O21" t="s">
        <v>70</v>
      </c>
      <c r="P21" s="6"/>
      <c r="Q21" s="6"/>
    </row>
    <row r="22" spans="1:17" ht="15.75" x14ac:dyDescent="0.25">
      <c r="A22" s="77">
        <v>2</v>
      </c>
      <c r="B22" s="50" t="s">
        <v>102</v>
      </c>
      <c r="C22" s="42" t="s">
        <v>103</v>
      </c>
      <c r="D22" s="43" t="s">
        <v>166</v>
      </c>
      <c r="E22" s="48">
        <v>30.867000000000001</v>
      </c>
      <c r="F22" s="48">
        <v>1</v>
      </c>
      <c r="G22" s="48">
        <v>1</v>
      </c>
      <c r="H22" s="48">
        <v>55</v>
      </c>
      <c r="I22" s="48">
        <f>H22*I23/H23</f>
        <v>68.75</v>
      </c>
      <c r="J22" s="48">
        <v>50</v>
      </c>
      <c r="K22" s="48">
        <v>50</v>
      </c>
      <c r="L22" s="51">
        <f t="shared" ref="L22:L24" si="4">F22+H22+J22</f>
        <v>106</v>
      </c>
      <c r="M22" s="52">
        <f t="shared" ref="M22:M24" si="5">G22+I22+K22</f>
        <v>119.75</v>
      </c>
      <c r="N22" s="53">
        <f t="shared" ref="N22:N24" si="6">E22+M22</f>
        <v>150.61699999999999</v>
      </c>
      <c r="O22" t="s">
        <v>40</v>
      </c>
    </row>
    <row r="23" spans="1:17" ht="15.75" x14ac:dyDescent="0.25">
      <c r="A23" s="77">
        <v>3</v>
      </c>
      <c r="B23" s="50" t="s">
        <v>26</v>
      </c>
      <c r="C23" s="42" t="s">
        <v>101</v>
      </c>
      <c r="D23" s="43" t="s">
        <v>166</v>
      </c>
      <c r="E23" s="48">
        <v>625</v>
      </c>
      <c r="F23" s="48">
        <v>50</v>
      </c>
      <c r="G23" s="48">
        <v>50</v>
      </c>
      <c r="H23" s="48">
        <v>80</v>
      </c>
      <c r="I23" s="48">
        <v>100</v>
      </c>
      <c r="J23" s="48">
        <v>50</v>
      </c>
      <c r="K23" s="48">
        <v>50</v>
      </c>
      <c r="L23" s="51">
        <f t="shared" si="4"/>
        <v>180</v>
      </c>
      <c r="M23" s="52">
        <f t="shared" si="5"/>
        <v>200</v>
      </c>
      <c r="N23" s="53">
        <f t="shared" si="6"/>
        <v>825</v>
      </c>
      <c r="O23" t="s">
        <v>40</v>
      </c>
    </row>
    <row r="24" spans="1:17" ht="15.75" x14ac:dyDescent="0.25">
      <c r="A24" s="77">
        <v>4</v>
      </c>
      <c r="B24" s="50" t="s">
        <v>82</v>
      </c>
      <c r="C24" s="42" t="s">
        <v>83</v>
      </c>
      <c r="D24" s="43" t="s">
        <v>166</v>
      </c>
      <c r="E24" s="48">
        <v>537.07600000000002</v>
      </c>
      <c r="F24" s="48">
        <v>5</v>
      </c>
      <c r="G24" s="48">
        <v>5</v>
      </c>
      <c r="H24" s="48">
        <v>60</v>
      </c>
      <c r="I24" s="48">
        <f>H24*I23/H23</f>
        <v>75</v>
      </c>
      <c r="J24" s="48">
        <v>45</v>
      </c>
      <c r="K24" s="48">
        <v>45</v>
      </c>
      <c r="L24" s="51">
        <f t="shared" si="4"/>
        <v>110</v>
      </c>
      <c r="M24" s="52">
        <f t="shared" si="5"/>
        <v>125</v>
      </c>
      <c r="N24" s="53">
        <f t="shared" si="6"/>
        <v>662.07600000000002</v>
      </c>
      <c r="O24" t="s">
        <v>29</v>
      </c>
    </row>
    <row r="26" spans="1:17" ht="33" customHeight="1" x14ac:dyDescent="0.25">
      <c r="A26" s="147" t="s">
        <v>159</v>
      </c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</row>
    <row r="27" spans="1:17" ht="15.75" x14ac:dyDescent="0.25">
      <c r="A27" s="98"/>
      <c r="O27" s="6"/>
      <c r="P27" s="6"/>
      <c r="Q27" s="6"/>
    </row>
    <row r="28" spans="1:17" ht="105" x14ac:dyDescent="0.25">
      <c r="A28" s="8" t="s">
        <v>0</v>
      </c>
      <c r="B28" s="5" t="s">
        <v>1</v>
      </c>
      <c r="C28" s="5" t="s">
        <v>35</v>
      </c>
      <c r="D28" s="5" t="s">
        <v>2</v>
      </c>
      <c r="E28" s="71" t="s">
        <v>6</v>
      </c>
      <c r="F28" s="158" t="s">
        <v>7</v>
      </c>
      <c r="G28" s="159"/>
      <c r="H28" s="159"/>
      <c r="I28" s="160"/>
      <c r="J28" s="158" t="s">
        <v>8</v>
      </c>
      <c r="K28" s="160"/>
      <c r="L28" s="72" t="s">
        <v>9</v>
      </c>
      <c r="M28" s="72" t="s">
        <v>10</v>
      </c>
      <c r="N28" s="72" t="s">
        <v>11</v>
      </c>
      <c r="O28" s="6"/>
      <c r="P28" s="6"/>
      <c r="Q28" s="6"/>
    </row>
    <row r="29" spans="1:17" ht="81.599999999999994" customHeight="1" x14ac:dyDescent="0.25">
      <c r="A29" s="155" t="s">
        <v>248</v>
      </c>
      <c r="B29" s="155"/>
      <c r="C29" s="155"/>
      <c r="D29" s="155"/>
      <c r="E29" s="156"/>
      <c r="F29" s="55" t="s">
        <v>12</v>
      </c>
      <c r="G29" s="55" t="s">
        <v>13</v>
      </c>
      <c r="H29" s="55" t="s">
        <v>14</v>
      </c>
      <c r="I29" s="55" t="s">
        <v>15</v>
      </c>
      <c r="J29" s="55" t="s">
        <v>16</v>
      </c>
      <c r="K29" s="55" t="s">
        <v>13</v>
      </c>
      <c r="L29" s="56"/>
      <c r="M29" s="57"/>
      <c r="N29" s="57"/>
      <c r="O29" s="6"/>
      <c r="P29" s="6"/>
      <c r="Q29" s="6"/>
    </row>
    <row r="30" spans="1:17" ht="30" x14ac:dyDescent="0.25">
      <c r="A30" s="60">
        <v>1</v>
      </c>
      <c r="B30" s="50" t="s">
        <v>209</v>
      </c>
      <c r="C30" s="42" t="s">
        <v>210</v>
      </c>
      <c r="D30" s="43" t="s">
        <v>247</v>
      </c>
      <c r="E30" s="44">
        <v>643.23</v>
      </c>
      <c r="F30" s="45">
        <v>45</v>
      </c>
      <c r="G30" s="45">
        <v>45</v>
      </c>
      <c r="H30" s="45">
        <v>85</v>
      </c>
      <c r="I30" s="45">
        <v>85</v>
      </c>
      <c r="J30" s="45">
        <v>50</v>
      </c>
      <c r="K30" s="45">
        <v>50</v>
      </c>
      <c r="L30" s="51">
        <f>F30+H30+J30</f>
        <v>180</v>
      </c>
      <c r="M30" s="52">
        <f>G30+I30+K30</f>
        <v>180</v>
      </c>
      <c r="N30" s="53">
        <f>E30+M30</f>
        <v>823.23</v>
      </c>
      <c r="O30" s="54" t="s">
        <v>70</v>
      </c>
      <c r="P30" s="6"/>
      <c r="Q30" s="6"/>
    </row>
    <row r="31" spans="1:17" ht="15.75" x14ac:dyDescent="0.25">
      <c r="A31" s="77">
        <v>2</v>
      </c>
      <c r="B31" s="50" t="s">
        <v>236</v>
      </c>
      <c r="C31" s="42" t="s">
        <v>237</v>
      </c>
      <c r="D31" s="43" t="s">
        <v>247</v>
      </c>
      <c r="E31" s="48">
        <v>451.63499999999999</v>
      </c>
      <c r="F31" s="48">
        <v>45</v>
      </c>
      <c r="G31" s="48">
        <v>45</v>
      </c>
      <c r="H31" s="48">
        <v>95</v>
      </c>
      <c r="I31" s="48">
        <v>95</v>
      </c>
      <c r="J31" s="48">
        <v>50</v>
      </c>
      <c r="K31" s="48">
        <v>50</v>
      </c>
      <c r="L31" s="51">
        <f t="shared" ref="L31:L43" si="7">F31+H31+J31</f>
        <v>190</v>
      </c>
      <c r="M31" s="52">
        <f t="shared" ref="M31:M43" si="8">G31+I31+K31</f>
        <v>190</v>
      </c>
      <c r="N31" s="53">
        <f t="shared" ref="N31:N43" si="9">E31+M31</f>
        <v>641.63499999999999</v>
      </c>
      <c r="O31" t="s">
        <v>29</v>
      </c>
    </row>
    <row r="32" spans="1:17" ht="15.75" x14ac:dyDescent="0.25">
      <c r="A32" s="77">
        <v>3</v>
      </c>
      <c r="B32" s="50" t="s">
        <v>190</v>
      </c>
      <c r="C32" s="42" t="s">
        <v>191</v>
      </c>
      <c r="D32" s="43" t="s">
        <v>247</v>
      </c>
      <c r="E32" s="48">
        <v>372.185</v>
      </c>
      <c r="F32" s="48">
        <v>48</v>
      </c>
      <c r="G32" s="48">
        <v>48</v>
      </c>
      <c r="H32" s="48">
        <v>90</v>
      </c>
      <c r="I32" s="48">
        <v>90</v>
      </c>
      <c r="J32" s="48">
        <v>50</v>
      </c>
      <c r="K32" s="48">
        <v>50</v>
      </c>
      <c r="L32" s="51">
        <f t="shared" si="7"/>
        <v>188</v>
      </c>
      <c r="M32" s="52">
        <f t="shared" si="8"/>
        <v>188</v>
      </c>
      <c r="N32" s="53">
        <f t="shared" si="9"/>
        <v>560.18499999999995</v>
      </c>
      <c r="O32" t="s">
        <v>254</v>
      </c>
    </row>
    <row r="33" spans="1:17" ht="15.75" x14ac:dyDescent="0.25">
      <c r="A33" s="77">
        <v>4</v>
      </c>
      <c r="B33" s="50" t="s">
        <v>186</v>
      </c>
      <c r="C33" s="42" t="s">
        <v>187</v>
      </c>
      <c r="D33" s="43" t="s">
        <v>247</v>
      </c>
      <c r="E33" s="48">
        <v>303.49200000000002</v>
      </c>
      <c r="F33" s="48">
        <v>50</v>
      </c>
      <c r="G33" s="48">
        <v>50</v>
      </c>
      <c r="H33" s="48">
        <v>80</v>
      </c>
      <c r="I33" s="48">
        <v>80</v>
      </c>
      <c r="J33" s="48">
        <v>40</v>
      </c>
      <c r="K33" s="48">
        <v>40</v>
      </c>
      <c r="L33" s="51">
        <f t="shared" si="7"/>
        <v>170</v>
      </c>
      <c r="M33" s="52">
        <f t="shared" si="8"/>
        <v>170</v>
      </c>
      <c r="N33" s="53">
        <f t="shared" si="9"/>
        <v>473.49200000000002</v>
      </c>
      <c r="O33" t="s">
        <v>71</v>
      </c>
    </row>
    <row r="34" spans="1:17" ht="15.75" x14ac:dyDescent="0.25">
      <c r="A34" s="85">
        <v>5</v>
      </c>
      <c r="B34" s="50" t="s">
        <v>249</v>
      </c>
      <c r="C34" s="42" t="s">
        <v>250</v>
      </c>
      <c r="D34" s="43" t="s">
        <v>247</v>
      </c>
      <c r="E34" s="48">
        <v>543.57799999999997</v>
      </c>
      <c r="F34" s="48">
        <v>50</v>
      </c>
      <c r="G34" s="48">
        <v>50</v>
      </c>
      <c r="H34" s="48">
        <v>100</v>
      </c>
      <c r="I34" s="48">
        <v>100</v>
      </c>
      <c r="J34" s="48">
        <v>50</v>
      </c>
      <c r="K34" s="48">
        <v>50</v>
      </c>
      <c r="L34" s="51">
        <f t="shared" si="7"/>
        <v>200</v>
      </c>
      <c r="M34" s="52">
        <f t="shared" si="8"/>
        <v>200</v>
      </c>
      <c r="N34" s="53">
        <f t="shared" si="9"/>
        <v>743.57799999999997</v>
      </c>
      <c r="O34" t="s">
        <v>68</v>
      </c>
    </row>
    <row r="35" spans="1:17" ht="15.75" x14ac:dyDescent="0.25">
      <c r="A35" s="85">
        <v>6</v>
      </c>
      <c r="B35" s="50" t="s">
        <v>188</v>
      </c>
      <c r="C35" s="42" t="s">
        <v>189</v>
      </c>
      <c r="D35" s="43" t="s">
        <v>247</v>
      </c>
      <c r="E35" s="48">
        <v>326.79199999999997</v>
      </c>
      <c r="F35" s="48">
        <v>40</v>
      </c>
      <c r="G35" s="48">
        <v>40</v>
      </c>
      <c r="H35" s="48">
        <v>80</v>
      </c>
      <c r="I35" s="48">
        <v>80</v>
      </c>
      <c r="J35" s="48">
        <v>50</v>
      </c>
      <c r="K35" s="48">
        <v>50</v>
      </c>
      <c r="L35" s="51">
        <f t="shared" si="7"/>
        <v>170</v>
      </c>
      <c r="M35" s="52">
        <f t="shared" si="8"/>
        <v>170</v>
      </c>
      <c r="N35" s="53">
        <f t="shared" si="9"/>
        <v>496.79199999999997</v>
      </c>
      <c r="O35" t="s">
        <v>29</v>
      </c>
    </row>
    <row r="36" spans="1:17" ht="15.75" x14ac:dyDescent="0.25">
      <c r="A36" s="85">
        <v>7</v>
      </c>
      <c r="B36" s="50" t="s">
        <v>196</v>
      </c>
      <c r="C36" s="42" t="s">
        <v>197</v>
      </c>
      <c r="D36" s="43" t="s">
        <v>247</v>
      </c>
      <c r="E36" s="48">
        <v>480.07499999999999</v>
      </c>
      <c r="F36" s="48">
        <v>50</v>
      </c>
      <c r="G36" s="48">
        <v>50</v>
      </c>
      <c r="H36" s="48">
        <v>100</v>
      </c>
      <c r="I36" s="48">
        <v>100</v>
      </c>
      <c r="J36" s="48">
        <v>50</v>
      </c>
      <c r="K36" s="48">
        <v>50</v>
      </c>
      <c r="L36" s="51">
        <f t="shared" si="7"/>
        <v>200</v>
      </c>
      <c r="M36" s="52">
        <f t="shared" si="8"/>
        <v>200</v>
      </c>
      <c r="N36" s="53">
        <f t="shared" si="9"/>
        <v>680.07500000000005</v>
      </c>
      <c r="O36" t="s">
        <v>69</v>
      </c>
    </row>
    <row r="37" spans="1:17" ht="15.75" x14ac:dyDescent="0.25">
      <c r="A37" s="85">
        <v>8</v>
      </c>
      <c r="B37" s="50" t="s">
        <v>224</v>
      </c>
      <c r="C37" s="42" t="s">
        <v>225</v>
      </c>
      <c r="D37" s="43" t="s">
        <v>247</v>
      </c>
      <c r="E37" s="48">
        <v>298.15600000000001</v>
      </c>
      <c r="F37" s="48">
        <v>40</v>
      </c>
      <c r="G37" s="48">
        <v>40</v>
      </c>
      <c r="H37" s="48">
        <v>90</v>
      </c>
      <c r="I37" s="48">
        <v>90</v>
      </c>
      <c r="J37" s="48">
        <v>50</v>
      </c>
      <c r="K37" s="48">
        <v>50</v>
      </c>
      <c r="L37" s="51">
        <f t="shared" si="7"/>
        <v>180</v>
      </c>
      <c r="M37" s="52">
        <f t="shared" si="8"/>
        <v>180</v>
      </c>
      <c r="N37" s="53">
        <f t="shared" si="9"/>
        <v>478.15600000000001</v>
      </c>
      <c r="O37" t="s">
        <v>69</v>
      </c>
    </row>
    <row r="38" spans="1:17" ht="15.75" x14ac:dyDescent="0.25">
      <c r="A38" s="85">
        <v>9</v>
      </c>
      <c r="B38" s="50" t="s">
        <v>206</v>
      </c>
      <c r="C38" s="42" t="s">
        <v>207</v>
      </c>
      <c r="D38" s="43" t="s">
        <v>247</v>
      </c>
      <c r="E38" s="48">
        <v>493.18700000000001</v>
      </c>
      <c r="F38" s="48">
        <v>50</v>
      </c>
      <c r="G38" s="48">
        <v>50</v>
      </c>
      <c r="H38" s="48">
        <v>100</v>
      </c>
      <c r="I38" s="48">
        <v>100</v>
      </c>
      <c r="J38" s="48">
        <v>50</v>
      </c>
      <c r="K38" s="48">
        <v>50</v>
      </c>
      <c r="L38" s="51">
        <f t="shared" si="7"/>
        <v>200</v>
      </c>
      <c r="M38" s="52">
        <f t="shared" si="8"/>
        <v>200</v>
      </c>
      <c r="N38" s="53">
        <f t="shared" si="9"/>
        <v>693.18700000000001</v>
      </c>
      <c r="O38" t="s">
        <v>69</v>
      </c>
    </row>
    <row r="39" spans="1:17" ht="15.75" x14ac:dyDescent="0.25">
      <c r="A39" s="85">
        <v>11</v>
      </c>
      <c r="B39" s="50" t="s">
        <v>220</v>
      </c>
      <c r="C39" s="42" t="s">
        <v>221</v>
      </c>
      <c r="D39" s="43" t="s">
        <v>247</v>
      </c>
      <c r="E39" s="48">
        <v>414.697</v>
      </c>
      <c r="F39" s="48">
        <v>50</v>
      </c>
      <c r="G39" s="48">
        <v>50</v>
      </c>
      <c r="H39" s="48">
        <v>100</v>
      </c>
      <c r="I39" s="48">
        <v>100</v>
      </c>
      <c r="J39" s="48">
        <v>50</v>
      </c>
      <c r="K39" s="48">
        <v>50</v>
      </c>
      <c r="L39" s="51">
        <f t="shared" si="7"/>
        <v>200</v>
      </c>
      <c r="M39" s="52">
        <f t="shared" si="8"/>
        <v>200</v>
      </c>
      <c r="N39" s="53">
        <f t="shared" si="9"/>
        <v>614.697</v>
      </c>
      <c r="O39" t="s">
        <v>29</v>
      </c>
    </row>
    <row r="40" spans="1:17" ht="15.75" x14ac:dyDescent="0.25">
      <c r="A40" s="85">
        <v>12</v>
      </c>
      <c r="B40" s="50" t="s">
        <v>192</v>
      </c>
      <c r="C40" s="42" t="s">
        <v>193</v>
      </c>
      <c r="D40" s="43" t="s">
        <v>247</v>
      </c>
      <c r="E40" s="48">
        <v>547.37400000000002</v>
      </c>
      <c r="F40" s="48">
        <v>45</v>
      </c>
      <c r="G40" s="48">
        <v>45</v>
      </c>
      <c r="H40" s="48">
        <v>85</v>
      </c>
      <c r="I40" s="48">
        <v>85</v>
      </c>
      <c r="J40" s="48">
        <v>50</v>
      </c>
      <c r="K40" s="48">
        <v>50</v>
      </c>
      <c r="L40" s="51">
        <f t="shared" si="7"/>
        <v>180</v>
      </c>
      <c r="M40" s="52">
        <f t="shared" si="8"/>
        <v>180</v>
      </c>
      <c r="N40" s="53">
        <f t="shared" si="9"/>
        <v>727.37400000000002</v>
      </c>
      <c r="O40" t="s">
        <v>70</v>
      </c>
    </row>
    <row r="41" spans="1:17" ht="15.75" x14ac:dyDescent="0.25">
      <c r="A41" s="85">
        <v>13</v>
      </c>
      <c r="B41" s="50" t="s">
        <v>251</v>
      </c>
      <c r="C41" s="42" t="s">
        <v>223</v>
      </c>
      <c r="D41" s="43" t="s">
        <v>247</v>
      </c>
      <c r="E41" s="48">
        <v>316.16800000000001</v>
      </c>
      <c r="F41" s="48">
        <v>50</v>
      </c>
      <c r="G41" s="48">
        <v>50</v>
      </c>
      <c r="H41" s="48">
        <v>100</v>
      </c>
      <c r="I41" s="48">
        <v>100</v>
      </c>
      <c r="J41" s="48">
        <v>50</v>
      </c>
      <c r="K41" s="48">
        <v>50</v>
      </c>
      <c r="L41" s="51">
        <f t="shared" si="7"/>
        <v>200</v>
      </c>
      <c r="M41" s="52">
        <f t="shared" si="8"/>
        <v>200</v>
      </c>
      <c r="N41" s="53">
        <f t="shared" si="9"/>
        <v>516.16800000000001</v>
      </c>
      <c r="O41" t="s">
        <v>29</v>
      </c>
    </row>
    <row r="42" spans="1:17" ht="15.75" x14ac:dyDescent="0.25">
      <c r="A42" s="85">
        <v>14</v>
      </c>
      <c r="B42" s="50" t="s">
        <v>226</v>
      </c>
      <c r="C42" s="42" t="s">
        <v>227</v>
      </c>
      <c r="D42" s="43" t="s">
        <v>247</v>
      </c>
      <c r="E42" s="48">
        <v>365.68599999999998</v>
      </c>
      <c r="F42" s="48">
        <v>50</v>
      </c>
      <c r="G42" s="48">
        <v>50</v>
      </c>
      <c r="H42" s="48">
        <v>100</v>
      </c>
      <c r="I42" s="48">
        <v>100</v>
      </c>
      <c r="J42" s="48">
        <v>50</v>
      </c>
      <c r="K42" s="48">
        <v>50</v>
      </c>
      <c r="L42" s="51">
        <f t="shared" si="7"/>
        <v>200</v>
      </c>
      <c r="M42" s="52">
        <f t="shared" si="8"/>
        <v>200</v>
      </c>
      <c r="N42" s="53">
        <f t="shared" si="9"/>
        <v>565.68599999999992</v>
      </c>
      <c r="O42" t="s">
        <v>29</v>
      </c>
    </row>
    <row r="43" spans="1:17" ht="15.75" x14ac:dyDescent="0.25">
      <c r="A43" s="85">
        <v>15</v>
      </c>
      <c r="B43" s="50" t="s">
        <v>232</v>
      </c>
      <c r="C43" s="42" t="s">
        <v>233</v>
      </c>
      <c r="D43" s="43" t="s">
        <v>247</v>
      </c>
      <c r="E43" s="48">
        <v>617.79</v>
      </c>
      <c r="F43" s="48">
        <v>47</v>
      </c>
      <c r="G43" s="48">
        <v>47</v>
      </c>
      <c r="H43" s="48">
        <v>100</v>
      </c>
      <c r="I43" s="48">
        <v>100</v>
      </c>
      <c r="J43" s="48">
        <v>48</v>
      </c>
      <c r="K43" s="48">
        <v>48</v>
      </c>
      <c r="L43" s="51">
        <f t="shared" si="7"/>
        <v>195</v>
      </c>
      <c r="M43" s="52">
        <f t="shared" si="8"/>
        <v>195</v>
      </c>
      <c r="N43" s="53">
        <f t="shared" si="9"/>
        <v>812.79</v>
      </c>
      <c r="O43" t="s">
        <v>68</v>
      </c>
    </row>
    <row r="46" spans="1:17" ht="33" customHeight="1" x14ac:dyDescent="0.25">
      <c r="A46" s="147" t="s">
        <v>159</v>
      </c>
      <c r="B46" s="147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</row>
    <row r="47" spans="1:17" ht="15.75" x14ac:dyDescent="0.25">
      <c r="A47" s="103"/>
      <c r="O47" s="6"/>
      <c r="P47" s="6"/>
      <c r="Q47" s="6"/>
    </row>
    <row r="48" spans="1:17" ht="105" x14ac:dyDescent="0.25">
      <c r="A48" s="8" t="s">
        <v>0</v>
      </c>
      <c r="B48" s="5" t="s">
        <v>1</v>
      </c>
      <c r="C48" s="5" t="s">
        <v>35</v>
      </c>
      <c r="D48" s="5" t="s">
        <v>2</v>
      </c>
      <c r="E48" s="71" t="s">
        <v>6</v>
      </c>
      <c r="F48" s="158" t="s">
        <v>7</v>
      </c>
      <c r="G48" s="159"/>
      <c r="H48" s="159"/>
      <c r="I48" s="160"/>
      <c r="J48" s="158" t="s">
        <v>8</v>
      </c>
      <c r="K48" s="160"/>
      <c r="L48" s="72" t="s">
        <v>9</v>
      </c>
      <c r="M48" s="72" t="s">
        <v>10</v>
      </c>
      <c r="N48" s="72" t="s">
        <v>11</v>
      </c>
      <c r="O48" s="6"/>
      <c r="P48" s="6"/>
      <c r="Q48" s="6"/>
    </row>
    <row r="49" spans="1:17" ht="109.15" customHeight="1" x14ac:dyDescent="0.25">
      <c r="A49" s="155" t="s">
        <v>344</v>
      </c>
      <c r="B49" s="155"/>
      <c r="C49" s="155"/>
      <c r="D49" s="155"/>
      <c r="E49" s="156"/>
      <c r="F49" s="55" t="s">
        <v>12</v>
      </c>
      <c r="G49" s="55" t="s">
        <v>13</v>
      </c>
      <c r="H49" s="55" t="s">
        <v>14</v>
      </c>
      <c r="I49" s="55" t="s">
        <v>15</v>
      </c>
      <c r="J49" s="55" t="s">
        <v>16</v>
      </c>
      <c r="K49" s="55" t="s">
        <v>13</v>
      </c>
      <c r="L49" s="56"/>
      <c r="M49" s="57"/>
      <c r="N49" s="57"/>
      <c r="O49" s="6"/>
      <c r="P49" s="6"/>
      <c r="Q49" s="6"/>
    </row>
    <row r="50" spans="1:17" x14ac:dyDescent="0.25">
      <c r="A50" s="85">
        <v>1</v>
      </c>
      <c r="B50" s="50" t="s">
        <v>252</v>
      </c>
      <c r="C50" s="43" t="s">
        <v>253</v>
      </c>
      <c r="D50" s="43" t="s">
        <v>247</v>
      </c>
      <c r="E50" s="102">
        <v>355.65499999999997</v>
      </c>
      <c r="F50" s="48"/>
      <c r="G50" s="48"/>
      <c r="H50" s="48"/>
      <c r="I50" s="48"/>
      <c r="J50" s="48" t="s">
        <v>381</v>
      </c>
      <c r="K50" s="48"/>
      <c r="L50" s="48"/>
      <c r="M50" s="48"/>
      <c r="N50" s="48"/>
      <c r="O50" t="s">
        <v>71</v>
      </c>
    </row>
    <row r="51" spans="1:17" x14ac:dyDescent="0.25">
      <c r="A51" s="85">
        <v>2</v>
      </c>
      <c r="B51" s="50" t="s">
        <v>307</v>
      </c>
      <c r="C51" s="43" t="s">
        <v>308</v>
      </c>
      <c r="D51" s="43" t="s">
        <v>306</v>
      </c>
      <c r="E51" s="102">
        <v>578.60299999999995</v>
      </c>
      <c r="F51" s="48">
        <v>50</v>
      </c>
      <c r="G51" s="48">
        <v>50</v>
      </c>
      <c r="H51" s="48">
        <v>90</v>
      </c>
      <c r="I51" s="48">
        <v>90</v>
      </c>
      <c r="J51" s="48">
        <v>50</v>
      </c>
      <c r="K51" s="48">
        <v>50</v>
      </c>
      <c r="L51" s="48">
        <f t="shared" ref="L51:M54" si="10">F51+H51+J51</f>
        <v>190</v>
      </c>
      <c r="M51" s="48">
        <f t="shared" si="10"/>
        <v>190</v>
      </c>
      <c r="N51" s="102">
        <f>E51+M51</f>
        <v>768.60299999999995</v>
      </c>
      <c r="O51" t="s">
        <v>69</v>
      </c>
    </row>
    <row r="52" spans="1:17" x14ac:dyDescent="0.25">
      <c r="A52" s="85">
        <v>3</v>
      </c>
      <c r="B52" s="50" t="s">
        <v>345</v>
      </c>
      <c r="C52" s="43" t="s">
        <v>346</v>
      </c>
      <c r="D52" s="43" t="s">
        <v>309</v>
      </c>
      <c r="E52" s="102">
        <v>358.48599999999999</v>
      </c>
      <c r="F52" s="48">
        <v>40</v>
      </c>
      <c r="G52" s="48">
        <v>40</v>
      </c>
      <c r="H52" s="48">
        <v>80</v>
      </c>
      <c r="I52" s="48">
        <v>80</v>
      </c>
      <c r="J52" s="48">
        <v>45</v>
      </c>
      <c r="K52" s="48">
        <v>45</v>
      </c>
      <c r="L52" s="48">
        <f t="shared" si="10"/>
        <v>165</v>
      </c>
      <c r="M52" s="48">
        <f t="shared" si="10"/>
        <v>165</v>
      </c>
      <c r="N52" s="102">
        <f>E52+M52</f>
        <v>523.48599999999999</v>
      </c>
      <c r="O52" t="s">
        <v>70</v>
      </c>
    </row>
    <row r="53" spans="1:17" ht="26.25" x14ac:dyDescent="0.25">
      <c r="A53" s="85">
        <v>4</v>
      </c>
      <c r="B53" s="50" t="s">
        <v>348</v>
      </c>
      <c r="C53" s="43" t="s">
        <v>349</v>
      </c>
      <c r="D53" s="43" t="s">
        <v>347</v>
      </c>
      <c r="E53" s="102">
        <v>532.75800000000004</v>
      </c>
      <c r="F53" s="48">
        <v>50</v>
      </c>
      <c r="G53" s="48">
        <v>50</v>
      </c>
      <c r="H53" s="48">
        <v>100</v>
      </c>
      <c r="I53" s="48">
        <v>100</v>
      </c>
      <c r="J53" s="48">
        <v>50</v>
      </c>
      <c r="K53" s="48">
        <v>50</v>
      </c>
      <c r="L53" s="48">
        <f t="shared" si="10"/>
        <v>200</v>
      </c>
      <c r="M53" s="48">
        <f t="shared" si="10"/>
        <v>200</v>
      </c>
      <c r="N53" s="102">
        <f>E53+M53</f>
        <v>732.75800000000004</v>
      </c>
      <c r="O53" t="s">
        <v>44</v>
      </c>
    </row>
    <row r="54" spans="1:17" ht="26.25" x14ac:dyDescent="0.25">
      <c r="A54" s="85">
        <v>5</v>
      </c>
      <c r="B54" s="50" t="s">
        <v>342</v>
      </c>
      <c r="C54" s="43" t="s">
        <v>343</v>
      </c>
      <c r="D54" s="43" t="s">
        <v>347</v>
      </c>
      <c r="E54" s="102">
        <v>498.39800000000002</v>
      </c>
      <c r="F54" s="48">
        <v>50</v>
      </c>
      <c r="G54" s="48">
        <v>50</v>
      </c>
      <c r="H54" s="48">
        <v>100</v>
      </c>
      <c r="I54" s="48">
        <v>100</v>
      </c>
      <c r="J54" s="48">
        <v>50</v>
      </c>
      <c r="K54" s="48">
        <v>50</v>
      </c>
      <c r="L54" s="48">
        <f t="shared" si="10"/>
        <v>200</v>
      </c>
      <c r="M54" s="48">
        <f t="shared" si="10"/>
        <v>200</v>
      </c>
      <c r="N54" s="102">
        <f>E54+M54</f>
        <v>698.39800000000002</v>
      </c>
      <c r="O54" t="s">
        <v>70</v>
      </c>
    </row>
  </sheetData>
  <sheetProtection algorithmName="SHA-512" hashValue="5G6mj7tQ6RyOHo60sAbJmLsuLFo7FGVJFYnq4xlD2Rj1Bgpd1K2NTGsdLB1IM+IZAWdY1aecxQ5YbthT3x0oug==" saltValue="1T4asoZn/APhNH5tB9b8OQ==" spinCount="100000" sheet="1" objects="1" scenarios="1"/>
  <mergeCells count="20">
    <mergeCell ref="F9:I9"/>
    <mergeCell ref="J9:K9"/>
    <mergeCell ref="A1:Q1"/>
    <mergeCell ref="F3:I3"/>
    <mergeCell ref="J3:K3"/>
    <mergeCell ref="A4:E4"/>
    <mergeCell ref="A7:Q7"/>
    <mergeCell ref="A10:E10"/>
    <mergeCell ref="A17:Q17"/>
    <mergeCell ref="F19:I19"/>
    <mergeCell ref="J19:K19"/>
    <mergeCell ref="A20:E20"/>
    <mergeCell ref="A46:Q46"/>
    <mergeCell ref="F48:I48"/>
    <mergeCell ref="J48:K48"/>
    <mergeCell ref="A49:E49"/>
    <mergeCell ref="A26:Q26"/>
    <mergeCell ref="F28:I28"/>
    <mergeCell ref="J28:K28"/>
    <mergeCell ref="A29:E29"/>
  </mergeCells>
  <pageMargins left="0.7" right="0.7" top="0.75" bottom="0.75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10"/>
  <sheetViews>
    <sheetView workbookViewId="0">
      <selection activeCell="N5" sqref="N5:N10"/>
    </sheetView>
  </sheetViews>
  <sheetFormatPr defaultRowHeight="15" x14ac:dyDescent="0.25"/>
  <cols>
    <col min="4" max="4" width="13.140625" customWidth="1"/>
    <col min="7" max="7" width="11.42578125" bestFit="1" customWidth="1"/>
    <col min="15" max="15" width="8.85546875" style="137"/>
  </cols>
  <sheetData>
    <row r="1" spans="1:18" ht="33" customHeight="1" x14ac:dyDescent="0.25">
      <c r="A1" s="147" t="s">
        <v>167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</row>
    <row r="2" spans="1:18" ht="15.75" x14ac:dyDescent="0.25">
      <c r="A2" s="62"/>
      <c r="O2" s="136"/>
      <c r="P2" s="6"/>
      <c r="Q2" s="6"/>
      <c r="R2" s="6"/>
    </row>
    <row r="3" spans="1:18" ht="195" x14ac:dyDescent="0.25">
      <c r="A3" s="8" t="s">
        <v>0</v>
      </c>
      <c r="B3" s="5" t="s">
        <v>1</v>
      </c>
      <c r="C3" s="5" t="s">
        <v>35</v>
      </c>
      <c r="D3" s="5" t="s">
        <v>2</v>
      </c>
      <c r="E3" s="71" t="s">
        <v>6</v>
      </c>
      <c r="F3" s="158" t="s">
        <v>7</v>
      </c>
      <c r="G3" s="159"/>
      <c r="H3" s="159"/>
      <c r="I3" s="160"/>
      <c r="J3" s="158" t="s">
        <v>8</v>
      </c>
      <c r="K3" s="160"/>
      <c r="L3" s="72" t="s">
        <v>9</v>
      </c>
      <c r="M3" s="72" t="s">
        <v>10</v>
      </c>
      <c r="N3" s="72" t="s">
        <v>11</v>
      </c>
      <c r="O3" s="136"/>
      <c r="P3" s="6"/>
      <c r="Q3" s="6"/>
      <c r="R3" s="6"/>
    </row>
    <row r="4" spans="1:18" ht="81.599999999999994" customHeight="1" x14ac:dyDescent="0.25">
      <c r="A4" s="155" t="s">
        <v>168</v>
      </c>
      <c r="B4" s="155"/>
      <c r="C4" s="155"/>
      <c r="D4" s="155"/>
      <c r="E4" s="156"/>
      <c r="F4" s="55" t="s">
        <v>12</v>
      </c>
      <c r="G4" s="55" t="s">
        <v>13</v>
      </c>
      <c r="H4" s="55" t="s">
        <v>14</v>
      </c>
      <c r="I4" s="55" t="s">
        <v>15</v>
      </c>
      <c r="J4" s="55" t="s">
        <v>16</v>
      </c>
      <c r="K4" s="55" t="s">
        <v>13</v>
      </c>
      <c r="L4" s="56"/>
      <c r="M4" s="57"/>
      <c r="N4" s="57"/>
      <c r="O4" s="136"/>
      <c r="P4" s="6"/>
      <c r="Q4" s="6"/>
      <c r="R4" s="6"/>
    </row>
    <row r="5" spans="1:18" x14ac:dyDescent="0.25">
      <c r="A5" s="60">
        <v>1</v>
      </c>
      <c r="B5" s="86" t="s">
        <v>124</v>
      </c>
      <c r="C5" s="87" t="s">
        <v>125</v>
      </c>
      <c r="D5" s="43" t="s">
        <v>121</v>
      </c>
      <c r="E5" s="44">
        <v>430</v>
      </c>
      <c r="F5" s="45">
        <v>21</v>
      </c>
      <c r="G5" s="118">
        <f>F5*G7/F7</f>
        <v>36.206896551724135</v>
      </c>
      <c r="H5" s="118">
        <v>55</v>
      </c>
      <c r="I5" s="118">
        <f>H5*$I$10/$H$10</f>
        <v>68.75</v>
      </c>
      <c r="J5" s="118">
        <v>45</v>
      </c>
      <c r="K5" s="118">
        <v>45</v>
      </c>
      <c r="L5" s="118">
        <f>F5+H5+J5</f>
        <v>121</v>
      </c>
      <c r="M5" s="118">
        <f>G5+I5+K5</f>
        <v>149.95689655172413</v>
      </c>
      <c r="N5" s="106">
        <f>E5+M5</f>
        <v>579.95689655172418</v>
      </c>
      <c r="O5" s="137" t="s">
        <v>24</v>
      </c>
      <c r="P5" s="6"/>
      <c r="Q5" s="6"/>
      <c r="R5" s="6"/>
    </row>
    <row r="6" spans="1:18" x14ac:dyDescent="0.25">
      <c r="A6" s="77">
        <v>2</v>
      </c>
      <c r="B6" s="86" t="s">
        <v>129</v>
      </c>
      <c r="C6" s="87" t="s">
        <v>130</v>
      </c>
      <c r="D6" s="43" t="s">
        <v>121</v>
      </c>
      <c r="E6" s="48">
        <v>125</v>
      </c>
      <c r="F6" s="48">
        <v>27</v>
      </c>
      <c r="G6" s="102">
        <f>F6*G7/F7</f>
        <v>46.551724137931032</v>
      </c>
      <c r="H6" s="102">
        <v>75</v>
      </c>
      <c r="I6" s="118">
        <f t="shared" ref="I6:I9" si="0">H6*$I$10/$H$10</f>
        <v>93.75</v>
      </c>
      <c r="J6" s="102">
        <v>50</v>
      </c>
      <c r="K6" s="102">
        <v>50</v>
      </c>
      <c r="L6" s="118">
        <f t="shared" ref="L6:L10" si="1">F6+H6+J6</f>
        <v>152</v>
      </c>
      <c r="M6" s="118">
        <f t="shared" ref="M6:M10" si="2">G6+I6+K6</f>
        <v>190.30172413793105</v>
      </c>
      <c r="N6" s="106">
        <f t="shared" ref="N6:N10" si="3">E6+M6</f>
        <v>315.30172413793105</v>
      </c>
      <c r="O6" s="137" t="s">
        <v>23</v>
      </c>
    </row>
    <row r="7" spans="1:18" x14ac:dyDescent="0.25">
      <c r="A7" s="77">
        <v>3</v>
      </c>
      <c r="B7" s="86" t="s">
        <v>116</v>
      </c>
      <c r="C7" s="87" t="s">
        <v>117</v>
      </c>
      <c r="D7" s="43" t="s">
        <v>121</v>
      </c>
      <c r="E7" s="48">
        <v>526.47</v>
      </c>
      <c r="F7" s="48">
        <v>29</v>
      </c>
      <c r="G7" s="102">
        <v>50</v>
      </c>
      <c r="H7" s="102">
        <v>65</v>
      </c>
      <c r="I7" s="118">
        <f t="shared" si="0"/>
        <v>81.25</v>
      </c>
      <c r="J7" s="102">
        <v>50</v>
      </c>
      <c r="K7" s="102">
        <v>50</v>
      </c>
      <c r="L7" s="118">
        <f t="shared" si="1"/>
        <v>144</v>
      </c>
      <c r="M7" s="118">
        <f t="shared" si="2"/>
        <v>181.25</v>
      </c>
      <c r="N7" s="106">
        <f t="shared" si="3"/>
        <v>707.72</v>
      </c>
      <c r="O7" s="137" t="s">
        <v>60</v>
      </c>
    </row>
    <row r="8" spans="1:18" x14ac:dyDescent="0.25">
      <c r="A8" s="77">
        <v>4</v>
      </c>
      <c r="B8" s="86" t="s">
        <v>144</v>
      </c>
      <c r="C8" s="87" t="s">
        <v>145</v>
      </c>
      <c r="D8" s="43" t="s">
        <v>121</v>
      </c>
      <c r="E8" s="48">
        <v>426.2</v>
      </c>
      <c r="F8" s="48">
        <v>12</v>
      </c>
      <c r="G8" s="102">
        <f>F8*G7/F7</f>
        <v>20.689655172413794</v>
      </c>
      <c r="H8" s="102">
        <v>65</v>
      </c>
      <c r="I8" s="118">
        <f t="shared" si="0"/>
        <v>81.25</v>
      </c>
      <c r="J8" s="102">
        <v>50</v>
      </c>
      <c r="K8" s="102">
        <v>50</v>
      </c>
      <c r="L8" s="118">
        <f t="shared" si="1"/>
        <v>127</v>
      </c>
      <c r="M8" s="118">
        <f t="shared" si="2"/>
        <v>151.93965517241378</v>
      </c>
      <c r="N8" s="106">
        <f t="shared" si="3"/>
        <v>578.13965517241377</v>
      </c>
      <c r="O8" s="137" t="s">
        <v>59</v>
      </c>
    </row>
    <row r="9" spans="1:18" x14ac:dyDescent="0.25">
      <c r="A9" s="77">
        <v>5</v>
      </c>
      <c r="B9" s="86" t="s">
        <v>169</v>
      </c>
      <c r="C9" s="87" t="s">
        <v>94</v>
      </c>
      <c r="D9" s="43" t="s">
        <v>121</v>
      </c>
      <c r="E9" s="48">
        <v>330.56</v>
      </c>
      <c r="F9" s="48">
        <v>14</v>
      </c>
      <c r="G9" s="102">
        <f>F9*G7/F7</f>
        <v>24.137931034482758</v>
      </c>
      <c r="H9" s="102">
        <v>65</v>
      </c>
      <c r="I9" s="118">
        <f t="shared" si="0"/>
        <v>81.25</v>
      </c>
      <c r="J9" s="102">
        <v>50</v>
      </c>
      <c r="K9" s="102">
        <v>50</v>
      </c>
      <c r="L9" s="118">
        <f t="shared" si="1"/>
        <v>129</v>
      </c>
      <c r="M9" s="118">
        <f t="shared" si="2"/>
        <v>155.38793103448276</v>
      </c>
      <c r="N9" s="106">
        <f t="shared" si="3"/>
        <v>485.94793103448274</v>
      </c>
      <c r="O9" s="137" t="s">
        <v>60</v>
      </c>
    </row>
    <row r="10" spans="1:18" x14ac:dyDescent="0.25">
      <c r="A10" s="77">
        <v>6</v>
      </c>
      <c r="B10" s="86" t="s">
        <v>106</v>
      </c>
      <c r="C10" s="87" t="s">
        <v>107</v>
      </c>
      <c r="D10" s="43" t="s">
        <v>121</v>
      </c>
      <c r="E10" s="48">
        <v>371.64</v>
      </c>
      <c r="F10" s="48">
        <v>4</v>
      </c>
      <c r="G10" s="102">
        <f>F10*G7/F7</f>
        <v>6.8965517241379306</v>
      </c>
      <c r="H10" s="102">
        <v>80</v>
      </c>
      <c r="I10" s="102">
        <v>100</v>
      </c>
      <c r="J10" s="102">
        <v>45</v>
      </c>
      <c r="K10" s="102">
        <v>45</v>
      </c>
      <c r="L10" s="118">
        <f t="shared" si="1"/>
        <v>129</v>
      </c>
      <c r="M10" s="118">
        <f t="shared" si="2"/>
        <v>151.89655172413794</v>
      </c>
      <c r="N10" s="106">
        <f t="shared" si="3"/>
        <v>523.53655172413789</v>
      </c>
      <c r="O10" s="137" t="s">
        <v>58</v>
      </c>
    </row>
  </sheetData>
  <sheetProtection algorithmName="SHA-512" hashValue="QacXq6E1p8Vyy5Ehxo2cBOc/4Rr8Be12EO16XKCd5qzZ/9iZ8+JXzWFxRUBHwj0aDx5+9InxPhAJhG1GeGo7xA==" saltValue="Y6GHavFoJcNUOyWEriygpw==" spinCount="100000" sheet="1" objects="1" scenarios="1"/>
  <mergeCells count="4">
    <mergeCell ref="A1:R1"/>
    <mergeCell ref="F3:I3"/>
    <mergeCell ref="J3:K3"/>
    <mergeCell ref="A4:E4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36"/>
  <sheetViews>
    <sheetView topLeftCell="A28" workbookViewId="0">
      <selection activeCell="N31" sqref="N31:N35"/>
    </sheetView>
  </sheetViews>
  <sheetFormatPr defaultRowHeight="15" x14ac:dyDescent="0.25"/>
  <cols>
    <col min="2" max="2" width="11.28515625" customWidth="1"/>
    <col min="4" max="4" width="16.85546875" customWidth="1"/>
    <col min="5" max="5" width="16.7109375" customWidth="1"/>
    <col min="10" max="10" width="16.140625" customWidth="1"/>
  </cols>
  <sheetData>
    <row r="1" spans="1:17" ht="33" customHeight="1" x14ac:dyDescent="0.25">
      <c r="A1" s="147" t="s">
        <v>170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</row>
    <row r="2" spans="1:17" ht="15.75" x14ac:dyDescent="0.25">
      <c r="A2" s="62"/>
      <c r="O2" s="6"/>
      <c r="P2" s="6"/>
      <c r="Q2" s="6"/>
    </row>
    <row r="3" spans="1:17" ht="105" x14ac:dyDescent="0.25">
      <c r="A3" s="8" t="s">
        <v>0</v>
      </c>
      <c r="B3" s="5" t="s">
        <v>1</v>
      </c>
      <c r="C3" s="5" t="s">
        <v>35</v>
      </c>
      <c r="D3" s="5" t="s">
        <v>2</v>
      </c>
      <c r="E3" s="71" t="s">
        <v>6</v>
      </c>
      <c r="F3" s="158" t="s">
        <v>7</v>
      </c>
      <c r="G3" s="159"/>
      <c r="H3" s="159"/>
      <c r="I3" s="160"/>
      <c r="J3" s="158" t="s">
        <v>8</v>
      </c>
      <c r="K3" s="160"/>
      <c r="L3" s="72" t="s">
        <v>9</v>
      </c>
      <c r="M3" s="72" t="s">
        <v>10</v>
      </c>
      <c r="N3" s="72" t="s">
        <v>11</v>
      </c>
      <c r="O3" s="6"/>
      <c r="P3" s="6"/>
      <c r="Q3" s="6"/>
    </row>
    <row r="4" spans="1:17" ht="81.599999999999994" customHeight="1" x14ac:dyDescent="0.25">
      <c r="A4" s="155" t="s">
        <v>171</v>
      </c>
      <c r="B4" s="155"/>
      <c r="C4" s="155"/>
      <c r="D4" s="155"/>
      <c r="E4" s="156"/>
      <c r="F4" s="55" t="s">
        <v>12</v>
      </c>
      <c r="G4" s="55" t="s">
        <v>13</v>
      </c>
      <c r="H4" s="55" t="s">
        <v>14</v>
      </c>
      <c r="I4" s="55" t="s">
        <v>15</v>
      </c>
      <c r="J4" s="55" t="s">
        <v>16</v>
      </c>
      <c r="K4" s="55" t="s">
        <v>13</v>
      </c>
      <c r="L4" s="56"/>
      <c r="M4" s="57"/>
      <c r="N4" s="57"/>
      <c r="O4" s="6"/>
      <c r="P4" s="6"/>
      <c r="Q4" s="6"/>
    </row>
    <row r="5" spans="1:17" ht="15.75" x14ac:dyDescent="0.25">
      <c r="A5" s="77">
        <v>1</v>
      </c>
      <c r="B5" s="50" t="s">
        <v>91</v>
      </c>
      <c r="C5" s="42" t="s">
        <v>95</v>
      </c>
      <c r="D5" s="43" t="s">
        <v>121</v>
      </c>
      <c r="E5" s="48">
        <v>165.94</v>
      </c>
      <c r="F5" s="119">
        <v>4</v>
      </c>
      <c r="G5" s="102">
        <f>F5*G6/F6</f>
        <v>4.4444444444444446</v>
      </c>
      <c r="H5" s="102">
        <v>65</v>
      </c>
      <c r="I5" s="102">
        <f>H5*I6/H6</f>
        <v>81.25</v>
      </c>
      <c r="J5" s="102">
        <v>45</v>
      </c>
      <c r="K5" s="102">
        <v>45</v>
      </c>
      <c r="L5" s="118">
        <f t="shared" ref="L5:L15" si="0">F5+H5+J5</f>
        <v>114</v>
      </c>
      <c r="M5" s="118">
        <f t="shared" ref="M5:M15" si="1">G5+I5+K5</f>
        <v>130.69444444444446</v>
      </c>
      <c r="N5" s="130">
        <f t="shared" ref="N5:N15" si="2">E5+M5</f>
        <v>296.63444444444445</v>
      </c>
      <c r="O5" t="s">
        <v>29</v>
      </c>
    </row>
    <row r="6" spans="1:17" ht="15.75" x14ac:dyDescent="0.25">
      <c r="A6" s="77">
        <v>2</v>
      </c>
      <c r="B6" s="50" t="s">
        <v>127</v>
      </c>
      <c r="C6" s="42" t="s">
        <v>128</v>
      </c>
      <c r="D6" s="43" t="s">
        <v>121</v>
      </c>
      <c r="E6" s="48">
        <v>510.1</v>
      </c>
      <c r="F6" s="119">
        <v>45</v>
      </c>
      <c r="G6" s="102">
        <v>50</v>
      </c>
      <c r="H6" s="102">
        <v>80</v>
      </c>
      <c r="I6" s="102">
        <v>100</v>
      </c>
      <c r="J6" s="102">
        <v>50</v>
      </c>
      <c r="K6" s="102">
        <v>50</v>
      </c>
      <c r="L6" s="118">
        <f t="shared" si="0"/>
        <v>175</v>
      </c>
      <c r="M6" s="118">
        <f t="shared" si="1"/>
        <v>200</v>
      </c>
      <c r="N6" s="130">
        <f t="shared" si="2"/>
        <v>710.1</v>
      </c>
      <c r="O6" t="s">
        <v>29</v>
      </c>
    </row>
    <row r="7" spans="1:17" ht="15.75" x14ac:dyDescent="0.25">
      <c r="A7" s="77">
        <v>3</v>
      </c>
      <c r="B7" s="50" t="s">
        <v>116</v>
      </c>
      <c r="C7" s="42" t="s">
        <v>117</v>
      </c>
      <c r="D7" s="43" t="s">
        <v>121</v>
      </c>
      <c r="E7" s="48">
        <v>524.48</v>
      </c>
      <c r="F7" s="119">
        <v>29</v>
      </c>
      <c r="G7" s="102">
        <f>F7*$G$6/$F$6</f>
        <v>32.222222222222221</v>
      </c>
      <c r="H7" s="102">
        <v>65</v>
      </c>
      <c r="I7" s="102">
        <f>H7*$I$6/$H$6</f>
        <v>81.25</v>
      </c>
      <c r="J7" s="102">
        <v>50</v>
      </c>
      <c r="K7" s="102">
        <v>50</v>
      </c>
      <c r="L7" s="118">
        <f t="shared" si="0"/>
        <v>144</v>
      </c>
      <c r="M7" s="118">
        <f t="shared" si="1"/>
        <v>163.47222222222223</v>
      </c>
      <c r="N7" s="130">
        <f t="shared" si="2"/>
        <v>687.95222222222219</v>
      </c>
      <c r="O7" t="s">
        <v>29</v>
      </c>
    </row>
    <row r="8" spans="1:17" ht="15.75" x14ac:dyDescent="0.25">
      <c r="A8" s="77">
        <v>4</v>
      </c>
      <c r="B8" s="50" t="s">
        <v>108</v>
      </c>
      <c r="C8" s="42" t="s">
        <v>109</v>
      </c>
      <c r="D8" s="43" t="s">
        <v>121</v>
      </c>
      <c r="E8" s="48">
        <v>469.59</v>
      </c>
      <c r="F8" s="119">
        <v>0</v>
      </c>
      <c r="G8" s="102">
        <f>F8*$G$6/$F$6</f>
        <v>0</v>
      </c>
      <c r="H8" s="102">
        <v>65</v>
      </c>
      <c r="I8" s="102">
        <f>H8*$I$6/$H$6</f>
        <v>81.25</v>
      </c>
      <c r="J8" s="102">
        <v>50</v>
      </c>
      <c r="K8" s="102">
        <v>50</v>
      </c>
      <c r="L8" s="118">
        <f t="shared" si="0"/>
        <v>115</v>
      </c>
      <c r="M8" s="118">
        <f t="shared" si="1"/>
        <v>131.25</v>
      </c>
      <c r="N8" s="130">
        <f t="shared" si="2"/>
        <v>600.83999999999992</v>
      </c>
      <c r="O8" t="s">
        <v>29</v>
      </c>
    </row>
    <row r="9" spans="1:17" ht="15.75" x14ac:dyDescent="0.25">
      <c r="A9" s="77">
        <v>5</v>
      </c>
      <c r="B9" s="50" t="s">
        <v>157</v>
      </c>
      <c r="C9" s="42" t="s">
        <v>158</v>
      </c>
      <c r="D9" s="43" t="s">
        <v>121</v>
      </c>
      <c r="E9" s="48">
        <v>343.81</v>
      </c>
      <c r="F9" s="119">
        <v>11</v>
      </c>
      <c r="G9" s="102">
        <f>F9*$G$6/$F$6</f>
        <v>12.222222222222221</v>
      </c>
      <c r="H9" s="102">
        <v>70</v>
      </c>
      <c r="I9" s="102">
        <f>H9*$I$6/$H$6</f>
        <v>87.5</v>
      </c>
      <c r="J9" s="102">
        <v>50</v>
      </c>
      <c r="K9" s="102">
        <v>50</v>
      </c>
      <c r="L9" s="118">
        <f t="shared" si="0"/>
        <v>131</v>
      </c>
      <c r="M9" s="118">
        <f t="shared" si="1"/>
        <v>149.72222222222223</v>
      </c>
      <c r="N9" s="130">
        <f t="shared" si="2"/>
        <v>493.53222222222223</v>
      </c>
      <c r="O9" t="s">
        <v>68</v>
      </c>
    </row>
    <row r="10" spans="1:17" ht="15.75" x14ac:dyDescent="0.25">
      <c r="A10" s="85">
        <v>6</v>
      </c>
      <c r="B10" s="50" t="s">
        <v>133</v>
      </c>
      <c r="C10" s="42" t="s">
        <v>134</v>
      </c>
      <c r="D10" s="43" t="s">
        <v>121</v>
      </c>
      <c r="E10" s="48">
        <v>161.11000000000001</v>
      </c>
      <c r="F10" s="119">
        <v>6</v>
      </c>
      <c r="G10" s="102">
        <f t="shared" ref="G10:G12" si="3">F10*$G$6/$F$6</f>
        <v>6.666666666666667</v>
      </c>
      <c r="H10" s="102">
        <v>58</v>
      </c>
      <c r="I10" s="102">
        <f t="shared" ref="I10:I12" si="4">H10*$I$6/$H$6</f>
        <v>72.5</v>
      </c>
      <c r="J10" s="102">
        <v>45</v>
      </c>
      <c r="K10" s="102">
        <v>45</v>
      </c>
      <c r="L10" s="118">
        <f t="shared" si="0"/>
        <v>109</v>
      </c>
      <c r="M10" s="118">
        <f t="shared" si="1"/>
        <v>124.16666666666667</v>
      </c>
      <c r="N10" s="130">
        <f t="shared" si="2"/>
        <v>285.2766666666667</v>
      </c>
      <c r="O10" t="s">
        <v>68</v>
      </c>
    </row>
    <row r="11" spans="1:17" ht="15.75" x14ac:dyDescent="0.25">
      <c r="A11" s="85">
        <v>7</v>
      </c>
      <c r="B11" s="50" t="s">
        <v>135</v>
      </c>
      <c r="C11" s="42" t="s">
        <v>136</v>
      </c>
      <c r="D11" s="43" t="s">
        <v>121</v>
      </c>
      <c r="E11" s="48">
        <v>393.48</v>
      </c>
      <c r="F11" s="119">
        <v>2</v>
      </c>
      <c r="G11" s="102">
        <f>F11*$G$6/$F$6</f>
        <v>2.2222222222222223</v>
      </c>
      <c r="H11" s="102">
        <v>60</v>
      </c>
      <c r="I11" s="102">
        <f>H11*$I$6/$H$6</f>
        <v>75</v>
      </c>
      <c r="J11" s="102">
        <v>45</v>
      </c>
      <c r="K11" s="102">
        <v>45</v>
      </c>
      <c r="L11" s="118">
        <f t="shared" si="0"/>
        <v>107</v>
      </c>
      <c r="M11" s="118">
        <f t="shared" si="1"/>
        <v>122.22222222222223</v>
      </c>
      <c r="N11" s="130">
        <f t="shared" si="2"/>
        <v>515.70222222222219</v>
      </c>
      <c r="O11" t="s">
        <v>68</v>
      </c>
    </row>
    <row r="12" spans="1:17" ht="15.75" x14ac:dyDescent="0.25">
      <c r="A12" s="85">
        <v>8</v>
      </c>
      <c r="B12" s="50" t="s">
        <v>137</v>
      </c>
      <c r="C12" s="42" t="s">
        <v>138</v>
      </c>
      <c r="D12" s="43" t="s">
        <v>121</v>
      </c>
      <c r="E12" s="48">
        <v>72.78</v>
      </c>
      <c r="F12" s="119">
        <v>18</v>
      </c>
      <c r="G12" s="102">
        <f t="shared" si="3"/>
        <v>20</v>
      </c>
      <c r="H12" s="102">
        <v>70</v>
      </c>
      <c r="I12" s="102">
        <f t="shared" si="4"/>
        <v>87.5</v>
      </c>
      <c r="J12" s="102">
        <v>45</v>
      </c>
      <c r="K12" s="102">
        <v>45</v>
      </c>
      <c r="L12" s="118">
        <f t="shared" si="0"/>
        <v>133</v>
      </c>
      <c r="M12" s="118">
        <f t="shared" si="1"/>
        <v>152.5</v>
      </c>
      <c r="N12" s="130">
        <f t="shared" si="2"/>
        <v>225.28</v>
      </c>
      <c r="O12" t="s">
        <v>29</v>
      </c>
    </row>
    <row r="13" spans="1:17" ht="15.75" x14ac:dyDescent="0.25">
      <c r="A13" s="85">
        <v>9</v>
      </c>
      <c r="B13" s="50" t="s">
        <v>52</v>
      </c>
      <c r="C13" s="42" t="s">
        <v>56</v>
      </c>
      <c r="D13" s="43" t="s">
        <v>121</v>
      </c>
      <c r="E13" s="48">
        <v>362.2</v>
      </c>
      <c r="F13" s="119">
        <v>15</v>
      </c>
      <c r="G13" s="102">
        <f>F13*$G$6/$F$6</f>
        <v>16.666666666666668</v>
      </c>
      <c r="H13" s="102">
        <v>70</v>
      </c>
      <c r="I13" s="102">
        <f>H13*$I$6/$H$6</f>
        <v>87.5</v>
      </c>
      <c r="J13" s="102">
        <v>45</v>
      </c>
      <c r="K13" s="102">
        <v>45</v>
      </c>
      <c r="L13" s="118">
        <f t="shared" si="0"/>
        <v>130</v>
      </c>
      <c r="M13" s="118">
        <f t="shared" si="1"/>
        <v>149.16666666666669</v>
      </c>
      <c r="N13" s="130">
        <f t="shared" si="2"/>
        <v>511.36666666666667</v>
      </c>
      <c r="O13" t="s">
        <v>68</v>
      </c>
    </row>
    <row r="14" spans="1:17" ht="15.75" x14ac:dyDescent="0.25">
      <c r="A14" s="85">
        <v>10</v>
      </c>
      <c r="B14" s="50" t="s">
        <v>89</v>
      </c>
      <c r="C14" s="42" t="s">
        <v>93</v>
      </c>
      <c r="D14" s="43" t="s">
        <v>121</v>
      </c>
      <c r="E14" s="48">
        <v>162.57</v>
      </c>
      <c r="F14" s="119">
        <v>5</v>
      </c>
      <c r="G14" s="102">
        <f>F14*$G$6/$F$6</f>
        <v>5.5555555555555554</v>
      </c>
      <c r="H14" s="102">
        <v>80</v>
      </c>
      <c r="I14" s="102">
        <v>100</v>
      </c>
      <c r="J14" s="102">
        <v>50</v>
      </c>
      <c r="K14" s="102">
        <v>50</v>
      </c>
      <c r="L14" s="118">
        <f t="shared" si="0"/>
        <v>135</v>
      </c>
      <c r="M14" s="118">
        <f t="shared" si="1"/>
        <v>155.55555555555554</v>
      </c>
      <c r="N14" s="130">
        <f t="shared" si="2"/>
        <v>318.12555555555554</v>
      </c>
      <c r="O14" t="s">
        <v>70</v>
      </c>
    </row>
    <row r="15" spans="1:17" ht="15.75" x14ac:dyDescent="0.25">
      <c r="A15" s="85">
        <v>11</v>
      </c>
      <c r="B15" s="50" t="s">
        <v>106</v>
      </c>
      <c r="C15" s="42" t="s">
        <v>107</v>
      </c>
      <c r="D15" s="43" t="s">
        <v>121</v>
      </c>
      <c r="E15" s="48">
        <v>249.77</v>
      </c>
      <c r="F15" s="119">
        <v>4</v>
      </c>
      <c r="G15" s="102">
        <f>F15*$G$6/$F$6</f>
        <v>4.4444444444444446</v>
      </c>
      <c r="H15" s="102">
        <v>80</v>
      </c>
      <c r="I15" s="102">
        <v>100</v>
      </c>
      <c r="J15" s="102">
        <v>45</v>
      </c>
      <c r="K15" s="102">
        <v>45</v>
      </c>
      <c r="L15" s="118">
        <f t="shared" si="0"/>
        <v>129</v>
      </c>
      <c r="M15" s="118">
        <f t="shared" si="1"/>
        <v>149.44444444444446</v>
      </c>
      <c r="N15" s="130">
        <f t="shared" si="2"/>
        <v>399.21444444444444</v>
      </c>
      <c r="O15" t="s">
        <v>68</v>
      </c>
    </row>
    <row r="17" spans="1:17" ht="33" customHeight="1" x14ac:dyDescent="0.25">
      <c r="A17" s="147" t="s">
        <v>170</v>
      </c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</row>
    <row r="18" spans="1:17" ht="15.75" x14ac:dyDescent="0.25">
      <c r="A18" s="98"/>
      <c r="O18" s="6"/>
      <c r="P18" s="6"/>
      <c r="Q18" s="6"/>
    </row>
    <row r="19" spans="1:17" ht="105" x14ac:dyDescent="0.25">
      <c r="A19" s="8" t="s">
        <v>0</v>
      </c>
      <c r="B19" s="5" t="s">
        <v>1</v>
      </c>
      <c r="C19" s="5" t="s">
        <v>35</v>
      </c>
      <c r="D19" s="5" t="s">
        <v>2</v>
      </c>
      <c r="E19" s="71" t="s">
        <v>6</v>
      </c>
      <c r="F19" s="158" t="s">
        <v>7</v>
      </c>
      <c r="G19" s="159"/>
      <c r="H19" s="159"/>
      <c r="I19" s="160"/>
      <c r="J19" s="158" t="s">
        <v>8</v>
      </c>
      <c r="K19" s="160"/>
      <c r="L19" s="72" t="s">
        <v>9</v>
      </c>
      <c r="M19" s="72" t="s">
        <v>10</v>
      </c>
      <c r="N19" s="72" t="s">
        <v>11</v>
      </c>
      <c r="O19" s="6"/>
      <c r="P19" s="6"/>
      <c r="Q19" s="6"/>
    </row>
    <row r="20" spans="1:17" ht="81.599999999999994" customHeight="1" x14ac:dyDescent="0.25">
      <c r="A20" s="155" t="s">
        <v>355</v>
      </c>
      <c r="B20" s="155"/>
      <c r="C20" s="155"/>
      <c r="D20" s="155"/>
      <c r="E20" s="156"/>
      <c r="F20" s="55" t="s">
        <v>12</v>
      </c>
      <c r="G20" s="55" t="s">
        <v>13</v>
      </c>
      <c r="H20" s="55" t="s">
        <v>14</v>
      </c>
      <c r="I20" s="55" t="s">
        <v>15</v>
      </c>
      <c r="J20" s="55" t="s">
        <v>16</v>
      </c>
      <c r="K20" s="55" t="s">
        <v>13</v>
      </c>
      <c r="L20" s="56"/>
      <c r="M20" s="57"/>
      <c r="N20" s="57"/>
      <c r="O20" s="6"/>
      <c r="P20" s="6"/>
      <c r="Q20" s="6"/>
    </row>
    <row r="21" spans="1:17" ht="15.75" x14ac:dyDescent="0.25">
      <c r="A21" s="60">
        <v>1</v>
      </c>
      <c r="B21" s="50" t="s">
        <v>196</v>
      </c>
      <c r="C21" s="42" t="s">
        <v>197</v>
      </c>
      <c r="D21" s="43" t="s">
        <v>247</v>
      </c>
      <c r="E21" s="44">
        <v>526.71799999999996</v>
      </c>
      <c r="F21" s="45">
        <v>50</v>
      </c>
      <c r="G21" s="45">
        <v>50</v>
      </c>
      <c r="H21" s="45">
        <v>100</v>
      </c>
      <c r="I21" s="45">
        <v>100</v>
      </c>
      <c r="J21" s="45">
        <v>50</v>
      </c>
      <c r="K21" s="45">
        <v>50</v>
      </c>
      <c r="L21" s="51">
        <f>F21+H21+J21</f>
        <v>200</v>
      </c>
      <c r="M21" s="52">
        <f>G21+I21+K21</f>
        <v>200</v>
      </c>
      <c r="N21" s="75">
        <f>E21+M21</f>
        <v>726.71799999999996</v>
      </c>
      <c r="O21" t="s">
        <v>70</v>
      </c>
      <c r="P21" s="6"/>
      <c r="Q21" s="6"/>
    </row>
    <row r="22" spans="1:17" ht="15.75" x14ac:dyDescent="0.25">
      <c r="A22" s="77">
        <v>2</v>
      </c>
      <c r="B22" s="50" t="s">
        <v>224</v>
      </c>
      <c r="C22" s="42" t="s">
        <v>225</v>
      </c>
      <c r="D22" s="43" t="s">
        <v>247</v>
      </c>
      <c r="E22" s="48">
        <v>423.16500000000002</v>
      </c>
      <c r="F22" s="48">
        <v>40</v>
      </c>
      <c r="G22" s="48">
        <v>40</v>
      </c>
      <c r="H22" s="48">
        <v>90</v>
      </c>
      <c r="I22" s="48">
        <v>90</v>
      </c>
      <c r="J22" s="48">
        <v>50</v>
      </c>
      <c r="K22" s="48">
        <v>50</v>
      </c>
      <c r="L22" s="51">
        <f t="shared" ref="L22:L25" si="5">F22+H22+J22</f>
        <v>180</v>
      </c>
      <c r="M22" s="52">
        <f t="shared" ref="M22:M25" si="6">G22+I22+K22</f>
        <v>180</v>
      </c>
      <c r="N22" s="75">
        <f t="shared" ref="N22:N25" si="7">E22+M22</f>
        <v>603.16499999999996</v>
      </c>
      <c r="O22" t="s">
        <v>68</v>
      </c>
    </row>
    <row r="23" spans="1:17" ht="15.75" x14ac:dyDescent="0.25">
      <c r="A23" s="77">
        <v>3</v>
      </c>
      <c r="B23" s="50" t="s">
        <v>244</v>
      </c>
      <c r="C23" s="42" t="s">
        <v>245</v>
      </c>
      <c r="D23" s="43" t="s">
        <v>247</v>
      </c>
      <c r="E23" s="48">
        <v>184.43700000000001</v>
      </c>
      <c r="F23" s="48">
        <v>40</v>
      </c>
      <c r="G23" s="48">
        <v>40</v>
      </c>
      <c r="H23" s="48">
        <v>86</v>
      </c>
      <c r="I23" s="48">
        <v>86</v>
      </c>
      <c r="J23" s="48">
        <v>50</v>
      </c>
      <c r="K23" s="48">
        <v>50</v>
      </c>
      <c r="L23" s="51">
        <f t="shared" si="5"/>
        <v>176</v>
      </c>
      <c r="M23" s="52">
        <f t="shared" si="6"/>
        <v>176</v>
      </c>
      <c r="N23" s="75">
        <f t="shared" si="7"/>
        <v>360.43700000000001</v>
      </c>
      <c r="O23" t="s">
        <v>68</v>
      </c>
    </row>
    <row r="24" spans="1:17" ht="15.75" x14ac:dyDescent="0.25">
      <c r="A24" s="77">
        <v>4</v>
      </c>
      <c r="B24" s="50" t="s">
        <v>192</v>
      </c>
      <c r="C24" s="42" t="s">
        <v>193</v>
      </c>
      <c r="D24" s="43" t="s">
        <v>247</v>
      </c>
      <c r="E24" s="48">
        <v>680.81299999999999</v>
      </c>
      <c r="F24" s="48">
        <v>45</v>
      </c>
      <c r="G24" s="48">
        <v>45</v>
      </c>
      <c r="H24" s="48">
        <v>85</v>
      </c>
      <c r="I24" s="48">
        <v>85</v>
      </c>
      <c r="J24" s="48">
        <v>50</v>
      </c>
      <c r="K24" s="48">
        <v>50</v>
      </c>
      <c r="L24" s="51">
        <f t="shared" si="5"/>
        <v>180</v>
      </c>
      <c r="M24" s="52">
        <f t="shared" si="6"/>
        <v>180</v>
      </c>
      <c r="N24" s="75">
        <f t="shared" si="7"/>
        <v>860.81299999999999</v>
      </c>
      <c r="O24" t="s">
        <v>40</v>
      </c>
    </row>
    <row r="25" spans="1:17" ht="15.75" x14ac:dyDescent="0.25">
      <c r="A25" s="77">
        <v>5</v>
      </c>
      <c r="B25" s="50" t="s">
        <v>232</v>
      </c>
      <c r="C25" s="42" t="s">
        <v>233</v>
      </c>
      <c r="D25" s="43" t="s">
        <v>247</v>
      </c>
      <c r="E25" s="48">
        <v>853.67399999999998</v>
      </c>
      <c r="F25" s="48">
        <v>47</v>
      </c>
      <c r="G25" s="48">
        <v>47</v>
      </c>
      <c r="H25" s="48">
        <v>100</v>
      </c>
      <c r="I25" s="48">
        <v>100</v>
      </c>
      <c r="J25" s="48">
        <v>48</v>
      </c>
      <c r="K25" s="48">
        <v>48</v>
      </c>
      <c r="L25" s="51">
        <f t="shared" si="5"/>
        <v>195</v>
      </c>
      <c r="M25" s="52">
        <f t="shared" si="6"/>
        <v>195</v>
      </c>
      <c r="N25" s="75">
        <f t="shared" si="7"/>
        <v>1048.674</v>
      </c>
      <c r="O25" t="s">
        <v>40</v>
      </c>
    </row>
    <row r="27" spans="1:17" ht="33" customHeight="1" x14ac:dyDescent="0.25">
      <c r="A27" s="147" t="s">
        <v>170</v>
      </c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</row>
    <row r="28" spans="1:17" ht="15.75" x14ac:dyDescent="0.25">
      <c r="A28" s="103"/>
      <c r="O28" s="6"/>
      <c r="P28" s="6"/>
      <c r="Q28" s="6"/>
    </row>
    <row r="29" spans="1:17" ht="105" x14ac:dyDescent="0.25">
      <c r="A29" s="8" t="s">
        <v>0</v>
      </c>
      <c r="B29" s="5" t="s">
        <v>1</v>
      </c>
      <c r="C29" s="5" t="s">
        <v>35</v>
      </c>
      <c r="D29" s="5" t="s">
        <v>2</v>
      </c>
      <c r="E29" s="71" t="s">
        <v>6</v>
      </c>
      <c r="F29" s="158" t="s">
        <v>7</v>
      </c>
      <c r="G29" s="159"/>
      <c r="H29" s="159"/>
      <c r="I29" s="160"/>
      <c r="J29" s="158" t="s">
        <v>8</v>
      </c>
      <c r="K29" s="160"/>
      <c r="L29" s="72" t="s">
        <v>9</v>
      </c>
      <c r="M29" s="72" t="s">
        <v>10</v>
      </c>
      <c r="N29" s="72" t="s">
        <v>11</v>
      </c>
      <c r="O29" s="6"/>
      <c r="P29" s="6"/>
      <c r="Q29" s="6"/>
    </row>
    <row r="30" spans="1:17" ht="115.15" customHeight="1" x14ac:dyDescent="0.25">
      <c r="A30" s="155" t="s">
        <v>378</v>
      </c>
      <c r="B30" s="155"/>
      <c r="C30" s="155"/>
      <c r="D30" s="155"/>
      <c r="E30" s="156"/>
      <c r="F30" s="55" t="s">
        <v>12</v>
      </c>
      <c r="G30" s="55" t="s">
        <v>13</v>
      </c>
      <c r="H30" s="55" t="s">
        <v>14</v>
      </c>
      <c r="I30" s="55" t="s">
        <v>15</v>
      </c>
      <c r="J30" s="55" t="s">
        <v>16</v>
      </c>
      <c r="K30" s="55" t="s">
        <v>13</v>
      </c>
      <c r="L30" s="56"/>
      <c r="M30" s="57"/>
      <c r="N30" s="57"/>
      <c r="O30" s="6"/>
      <c r="P30" s="6"/>
      <c r="Q30" s="6"/>
    </row>
    <row r="31" spans="1:17" x14ac:dyDescent="0.25">
      <c r="A31" s="60">
        <v>1</v>
      </c>
      <c r="B31" s="114" t="s">
        <v>255</v>
      </c>
      <c r="C31" s="115" t="s">
        <v>256</v>
      </c>
      <c r="D31" s="43" t="s">
        <v>247</v>
      </c>
      <c r="E31" s="101">
        <v>607.80100000000004</v>
      </c>
      <c r="F31" s="45">
        <v>50</v>
      </c>
      <c r="G31" s="45">
        <v>50</v>
      </c>
      <c r="H31" s="45">
        <v>100</v>
      </c>
      <c r="I31" s="45">
        <v>100</v>
      </c>
      <c r="J31" s="45">
        <v>50</v>
      </c>
      <c r="K31" s="45">
        <v>50</v>
      </c>
      <c r="L31" s="51">
        <f>F31+H31+J31</f>
        <v>200</v>
      </c>
      <c r="M31" s="52">
        <f>G31+I31+K31</f>
        <v>200</v>
      </c>
      <c r="N31" s="53">
        <f>E31+M31</f>
        <v>807.80100000000004</v>
      </c>
      <c r="O31" t="s">
        <v>43</v>
      </c>
      <c r="P31" s="6"/>
      <c r="Q31" s="6"/>
    </row>
    <row r="32" spans="1:17" x14ac:dyDescent="0.25">
      <c r="A32" s="77">
        <v>2</v>
      </c>
      <c r="B32" s="43" t="s">
        <v>350</v>
      </c>
      <c r="C32" s="43" t="s">
        <v>351</v>
      </c>
      <c r="D32" s="87" t="s">
        <v>306</v>
      </c>
      <c r="E32" s="102">
        <v>616.43799999999999</v>
      </c>
      <c r="F32" s="48">
        <v>45</v>
      </c>
      <c r="G32" s="48">
        <v>45</v>
      </c>
      <c r="H32" s="48">
        <v>90</v>
      </c>
      <c r="I32" s="48">
        <v>90</v>
      </c>
      <c r="J32" s="48">
        <v>50</v>
      </c>
      <c r="K32" s="48">
        <v>50</v>
      </c>
      <c r="L32" s="51">
        <f t="shared" ref="L32:L35" si="8">F32+H32+J32</f>
        <v>185</v>
      </c>
      <c r="M32" s="52">
        <f t="shared" ref="M32:M35" si="9">G32+I32+K32</f>
        <v>185</v>
      </c>
      <c r="N32" s="53">
        <f t="shared" ref="N32:N35" si="10">E32+M32</f>
        <v>801.43799999999999</v>
      </c>
      <c r="O32" t="s">
        <v>68</v>
      </c>
    </row>
    <row r="33" spans="1:15" x14ac:dyDescent="0.25">
      <c r="A33" s="85">
        <v>3</v>
      </c>
      <c r="B33" s="43">
        <v>816519</v>
      </c>
      <c r="C33" s="43" t="s">
        <v>128</v>
      </c>
      <c r="D33" s="43" t="s">
        <v>121</v>
      </c>
      <c r="E33" s="102">
        <v>350.82299999999998</v>
      </c>
      <c r="F33" s="48">
        <v>44.73</v>
      </c>
      <c r="G33" s="48">
        <v>44.73</v>
      </c>
      <c r="H33" s="48">
        <v>80</v>
      </c>
      <c r="I33" s="48">
        <v>80</v>
      </c>
      <c r="J33" s="48">
        <v>50</v>
      </c>
      <c r="K33" s="48">
        <v>50</v>
      </c>
      <c r="L33" s="51">
        <f t="shared" si="8"/>
        <v>174.73</v>
      </c>
      <c r="M33" s="52">
        <f t="shared" si="9"/>
        <v>174.73</v>
      </c>
      <c r="N33" s="53">
        <f t="shared" si="10"/>
        <v>525.553</v>
      </c>
      <c r="O33" t="s">
        <v>68</v>
      </c>
    </row>
    <row r="34" spans="1:15" ht="24.75" x14ac:dyDescent="0.25">
      <c r="A34" s="85">
        <v>4</v>
      </c>
      <c r="B34" s="43" t="s">
        <v>348</v>
      </c>
      <c r="C34" s="43" t="s">
        <v>349</v>
      </c>
      <c r="D34" s="116" t="s">
        <v>352</v>
      </c>
      <c r="E34" s="102">
        <v>575.82600000000002</v>
      </c>
      <c r="F34" s="48">
        <v>50</v>
      </c>
      <c r="G34" s="48">
        <v>50</v>
      </c>
      <c r="H34" s="48">
        <v>100</v>
      </c>
      <c r="I34" s="48">
        <v>100</v>
      </c>
      <c r="J34" s="48">
        <v>50</v>
      </c>
      <c r="K34" s="48">
        <v>50</v>
      </c>
      <c r="L34" s="51">
        <f t="shared" si="8"/>
        <v>200</v>
      </c>
      <c r="M34" s="52">
        <f t="shared" si="9"/>
        <v>200</v>
      </c>
      <c r="N34" s="53">
        <f t="shared" si="10"/>
        <v>775.82600000000002</v>
      </c>
      <c r="O34" t="s">
        <v>71</v>
      </c>
    </row>
    <row r="35" spans="1:15" ht="24.75" x14ac:dyDescent="0.25">
      <c r="A35" s="85">
        <v>5</v>
      </c>
      <c r="B35" s="43" t="s">
        <v>353</v>
      </c>
      <c r="C35" s="43" t="s">
        <v>354</v>
      </c>
      <c r="D35" s="116" t="s">
        <v>352</v>
      </c>
      <c r="E35" s="102">
        <v>350.05</v>
      </c>
      <c r="F35" s="48">
        <v>40</v>
      </c>
      <c r="G35" s="48">
        <v>50</v>
      </c>
      <c r="H35" s="48">
        <v>90</v>
      </c>
      <c r="I35" s="48">
        <v>90</v>
      </c>
      <c r="J35" s="48">
        <v>50</v>
      </c>
      <c r="K35" s="48">
        <v>50</v>
      </c>
      <c r="L35" s="51">
        <f t="shared" si="8"/>
        <v>180</v>
      </c>
      <c r="M35" s="52">
        <f t="shared" si="9"/>
        <v>190</v>
      </c>
      <c r="N35" s="53">
        <f t="shared" si="10"/>
        <v>540.04999999999995</v>
      </c>
      <c r="O35" t="s">
        <v>68</v>
      </c>
    </row>
    <row r="36" spans="1:15" x14ac:dyDescent="0.25">
      <c r="E36" s="117"/>
    </row>
  </sheetData>
  <sheetProtection algorithmName="SHA-512" hashValue="LqlZrtmoZ/HI+V7Cv2hvMqicr+MHlOehubRuy6rdLGpb9iTTd6FG6kA0ewMW8mqGoYmNxakeXyk/nhuwxmqyWw==" saltValue="jYZr0YYvxh3eYc9t+YQaag==" spinCount="100000" sheet="1" objects="1" scenarios="1"/>
  <mergeCells count="12">
    <mergeCell ref="A1:Q1"/>
    <mergeCell ref="F3:I3"/>
    <mergeCell ref="J3:K3"/>
    <mergeCell ref="A4:E4"/>
    <mergeCell ref="A17:Q17"/>
    <mergeCell ref="A27:Q27"/>
    <mergeCell ref="F29:I29"/>
    <mergeCell ref="J29:K29"/>
    <mergeCell ref="A30:E30"/>
    <mergeCell ref="F19:I19"/>
    <mergeCell ref="J19:K19"/>
    <mergeCell ref="A20:E2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42"/>
  <sheetViews>
    <sheetView topLeftCell="A16" workbookViewId="0">
      <selection activeCell="A40" sqref="A40:A42"/>
    </sheetView>
  </sheetViews>
  <sheetFormatPr defaultRowHeight="15" x14ac:dyDescent="0.25"/>
  <cols>
    <col min="2" max="2" width="11.7109375" customWidth="1"/>
    <col min="4" max="4" width="19.42578125" customWidth="1"/>
    <col min="5" max="5" width="16.85546875" customWidth="1"/>
    <col min="9" max="9" width="11.42578125" bestFit="1" customWidth="1"/>
    <col min="10" max="10" width="16.5703125" customWidth="1"/>
    <col min="12" max="12" width="11.28515625" customWidth="1"/>
    <col min="13" max="13" width="10.7109375" customWidth="1"/>
    <col min="14" max="14" width="13.28515625" customWidth="1"/>
  </cols>
  <sheetData>
    <row r="1" spans="1:17" ht="33" customHeight="1" x14ac:dyDescent="0.25">
      <c r="A1" s="147" t="s">
        <v>172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</row>
    <row r="2" spans="1:17" ht="15.75" x14ac:dyDescent="0.25">
      <c r="A2" s="62"/>
      <c r="O2" s="6"/>
      <c r="P2" s="6"/>
      <c r="Q2" s="6"/>
    </row>
    <row r="3" spans="1:17" ht="105" x14ac:dyDescent="0.25">
      <c r="A3" s="8" t="s">
        <v>0</v>
      </c>
      <c r="B3" s="5" t="s">
        <v>1</v>
      </c>
      <c r="C3" s="5" t="s">
        <v>35</v>
      </c>
      <c r="D3" s="5" t="s">
        <v>2</v>
      </c>
      <c r="E3" s="71" t="s">
        <v>6</v>
      </c>
      <c r="F3" s="158" t="s">
        <v>7</v>
      </c>
      <c r="G3" s="159"/>
      <c r="H3" s="159"/>
      <c r="I3" s="160"/>
      <c r="J3" s="158" t="s">
        <v>8</v>
      </c>
      <c r="K3" s="160"/>
      <c r="L3" s="72" t="s">
        <v>9</v>
      </c>
      <c r="M3" s="72" t="s">
        <v>10</v>
      </c>
      <c r="N3" s="72" t="s">
        <v>11</v>
      </c>
      <c r="O3" s="6"/>
      <c r="P3" s="6"/>
      <c r="Q3" s="6"/>
    </row>
    <row r="4" spans="1:17" ht="81.599999999999994" customHeight="1" x14ac:dyDescent="0.25">
      <c r="A4" s="155" t="s">
        <v>173</v>
      </c>
      <c r="B4" s="155"/>
      <c r="C4" s="155"/>
      <c r="D4" s="155"/>
      <c r="E4" s="156"/>
      <c r="F4" s="55" t="s">
        <v>12</v>
      </c>
      <c r="G4" s="55" t="s">
        <v>13</v>
      </c>
      <c r="H4" s="55" t="s">
        <v>14</v>
      </c>
      <c r="I4" s="55" t="s">
        <v>15</v>
      </c>
      <c r="J4" s="55" t="s">
        <v>16</v>
      </c>
      <c r="K4" s="55" t="s">
        <v>13</v>
      </c>
      <c r="L4" s="56"/>
      <c r="M4" s="57"/>
      <c r="N4" s="57"/>
      <c r="O4" s="6"/>
      <c r="P4" s="6"/>
      <c r="Q4" s="6"/>
    </row>
    <row r="5" spans="1:17" x14ac:dyDescent="0.25">
      <c r="A5" s="60">
        <v>1</v>
      </c>
      <c r="B5" s="89" t="s">
        <v>108</v>
      </c>
      <c r="C5" s="90" t="s">
        <v>109</v>
      </c>
      <c r="D5" s="43" t="s">
        <v>121</v>
      </c>
      <c r="E5" s="44">
        <v>875</v>
      </c>
      <c r="F5" s="45">
        <v>0</v>
      </c>
      <c r="G5" s="45">
        <v>0</v>
      </c>
      <c r="H5" s="45">
        <v>65</v>
      </c>
      <c r="I5" s="118">
        <f>H5*I6/H6</f>
        <v>76.470588235294116</v>
      </c>
      <c r="J5" s="118">
        <v>50</v>
      </c>
      <c r="K5" s="118">
        <v>50</v>
      </c>
      <c r="L5" s="118">
        <f>F5+H5+J5</f>
        <v>115</v>
      </c>
      <c r="M5" s="118">
        <f>G5+I5+K5</f>
        <v>126.47058823529412</v>
      </c>
      <c r="N5" s="130">
        <f>E5+M5</f>
        <v>1001.4705882352941</v>
      </c>
      <c r="O5" t="s">
        <v>23</v>
      </c>
      <c r="P5" s="6"/>
      <c r="Q5" s="6"/>
    </row>
    <row r="6" spans="1:17" x14ac:dyDescent="0.25">
      <c r="A6" s="77">
        <v>2</v>
      </c>
      <c r="B6" s="88" t="s">
        <v>139</v>
      </c>
      <c r="C6" s="91" t="s">
        <v>140</v>
      </c>
      <c r="D6" s="43" t="s">
        <v>121</v>
      </c>
      <c r="E6" s="48">
        <v>155.709</v>
      </c>
      <c r="F6" s="48">
        <v>27</v>
      </c>
      <c r="G6" s="48">
        <v>50</v>
      </c>
      <c r="H6" s="48">
        <v>85</v>
      </c>
      <c r="I6" s="102">
        <v>100</v>
      </c>
      <c r="J6" s="102">
        <v>50</v>
      </c>
      <c r="K6" s="102">
        <v>50</v>
      </c>
      <c r="L6" s="118">
        <f>F6+H6+J6</f>
        <v>162</v>
      </c>
      <c r="M6" s="118">
        <f>G6+I6+K6</f>
        <v>200</v>
      </c>
      <c r="N6" s="130">
        <f>E6+M6</f>
        <v>355.709</v>
      </c>
      <c r="O6" t="s">
        <v>60</v>
      </c>
    </row>
    <row r="8" spans="1:17" ht="33" customHeight="1" x14ac:dyDescent="0.25">
      <c r="A8" s="147" t="s">
        <v>172</v>
      </c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</row>
    <row r="9" spans="1:17" ht="15.75" x14ac:dyDescent="0.25">
      <c r="A9" s="62"/>
      <c r="O9" s="6"/>
      <c r="P9" s="6"/>
      <c r="Q9" s="6"/>
    </row>
    <row r="10" spans="1:17" ht="105" x14ac:dyDescent="0.25">
      <c r="A10" s="8" t="s">
        <v>0</v>
      </c>
      <c r="B10" s="5" t="s">
        <v>1</v>
      </c>
      <c r="C10" s="5" t="s">
        <v>35</v>
      </c>
      <c r="D10" s="5" t="s">
        <v>2</v>
      </c>
      <c r="E10" s="71" t="s">
        <v>6</v>
      </c>
      <c r="F10" s="158" t="s">
        <v>7</v>
      </c>
      <c r="G10" s="159"/>
      <c r="H10" s="159"/>
      <c r="I10" s="160"/>
      <c r="J10" s="158" t="s">
        <v>8</v>
      </c>
      <c r="K10" s="160"/>
      <c r="L10" s="72" t="s">
        <v>9</v>
      </c>
      <c r="M10" s="72" t="s">
        <v>10</v>
      </c>
      <c r="N10" s="72" t="s">
        <v>11</v>
      </c>
      <c r="O10" s="6"/>
      <c r="P10" s="6"/>
      <c r="Q10" s="6"/>
    </row>
    <row r="11" spans="1:17" ht="81.599999999999994" customHeight="1" x14ac:dyDescent="0.25">
      <c r="A11" s="155" t="s">
        <v>174</v>
      </c>
      <c r="B11" s="155"/>
      <c r="C11" s="155"/>
      <c r="D11" s="155"/>
      <c r="E11" s="156"/>
      <c r="F11" s="55" t="s">
        <v>12</v>
      </c>
      <c r="G11" s="55" t="s">
        <v>13</v>
      </c>
      <c r="H11" s="55" t="s">
        <v>14</v>
      </c>
      <c r="I11" s="55" t="s">
        <v>15</v>
      </c>
      <c r="J11" s="92" t="s">
        <v>16</v>
      </c>
      <c r="K11" s="55" t="s">
        <v>13</v>
      </c>
      <c r="L11" s="56"/>
      <c r="M11" s="57"/>
      <c r="N11" s="57"/>
      <c r="O11" s="6"/>
      <c r="P11" s="6"/>
      <c r="Q11" s="6"/>
    </row>
    <row r="12" spans="1:17" x14ac:dyDescent="0.25">
      <c r="A12" s="60">
        <v>1</v>
      </c>
      <c r="B12" s="78" t="s">
        <v>124</v>
      </c>
      <c r="C12" s="69" t="s">
        <v>125</v>
      </c>
      <c r="D12" s="43" t="s">
        <v>121</v>
      </c>
      <c r="E12" s="44">
        <v>391.24900000000002</v>
      </c>
      <c r="F12" s="45">
        <v>21</v>
      </c>
      <c r="G12" s="118">
        <f>F12*G13/F13</f>
        <v>24.418604651162791</v>
      </c>
      <c r="H12" s="118">
        <v>55</v>
      </c>
      <c r="I12" s="118">
        <f t="shared" ref="I12:I17" si="0">H12*$I$18/$H$18</f>
        <v>73.333333333333329</v>
      </c>
      <c r="J12" s="118">
        <v>45</v>
      </c>
      <c r="K12" s="118">
        <v>45</v>
      </c>
      <c r="L12" s="118">
        <f>F12+H12+J12</f>
        <v>121</v>
      </c>
      <c r="M12" s="118">
        <f>G12+I12+K12</f>
        <v>142.75193798449612</v>
      </c>
      <c r="N12" s="130">
        <f>E12+M12</f>
        <v>534.0009379844962</v>
      </c>
      <c r="O12" t="s">
        <v>68</v>
      </c>
      <c r="P12" s="6"/>
      <c r="Q12" s="6"/>
    </row>
    <row r="13" spans="1:17" x14ac:dyDescent="0.25">
      <c r="A13" s="77">
        <v>2</v>
      </c>
      <c r="B13" s="78" t="s">
        <v>92</v>
      </c>
      <c r="C13" s="69" t="s">
        <v>96</v>
      </c>
      <c r="D13" s="43" t="s">
        <v>121</v>
      </c>
      <c r="E13" s="48">
        <v>496.68900000000002</v>
      </c>
      <c r="F13" s="48">
        <v>43</v>
      </c>
      <c r="G13" s="102">
        <v>50</v>
      </c>
      <c r="H13" s="102">
        <v>55</v>
      </c>
      <c r="I13" s="118">
        <f t="shared" si="0"/>
        <v>73.333333333333329</v>
      </c>
      <c r="J13" s="102">
        <v>45</v>
      </c>
      <c r="K13" s="102">
        <v>45</v>
      </c>
      <c r="L13" s="118">
        <f t="shared" ref="L13:L22" si="1">F13+H13+J13</f>
        <v>143</v>
      </c>
      <c r="M13" s="118">
        <f t="shared" ref="M13:M22" si="2">G13+I13+K13</f>
        <v>168.33333333333331</v>
      </c>
      <c r="N13" s="130">
        <f t="shared" ref="N13:N22" si="3">E13+M13</f>
        <v>665.02233333333334</v>
      </c>
      <c r="O13" t="s">
        <v>68</v>
      </c>
    </row>
    <row r="14" spans="1:17" x14ac:dyDescent="0.25">
      <c r="A14" s="77">
        <v>3</v>
      </c>
      <c r="B14" s="78" t="s">
        <v>175</v>
      </c>
      <c r="C14" s="69" t="s">
        <v>176</v>
      </c>
      <c r="D14" s="43" t="s">
        <v>121</v>
      </c>
      <c r="E14" s="48">
        <v>145.38900000000001</v>
      </c>
      <c r="F14" s="48">
        <v>8</v>
      </c>
      <c r="G14" s="102">
        <f>F14*$G$13/$F$13</f>
        <v>9.3023255813953494</v>
      </c>
      <c r="H14" s="102">
        <v>70</v>
      </c>
      <c r="I14" s="118">
        <f t="shared" si="0"/>
        <v>93.333333333333329</v>
      </c>
      <c r="J14" s="102">
        <v>45</v>
      </c>
      <c r="K14" s="102">
        <v>45</v>
      </c>
      <c r="L14" s="118">
        <f t="shared" si="1"/>
        <v>123</v>
      </c>
      <c r="M14" s="118">
        <f t="shared" si="2"/>
        <v>147.63565891472868</v>
      </c>
      <c r="N14" s="130">
        <f t="shared" si="3"/>
        <v>293.02465891472866</v>
      </c>
      <c r="O14" t="s">
        <v>68</v>
      </c>
    </row>
    <row r="15" spans="1:17" x14ac:dyDescent="0.25">
      <c r="A15" s="77">
        <v>5</v>
      </c>
      <c r="B15" s="78" t="s">
        <v>22</v>
      </c>
      <c r="C15" s="69" t="s">
        <v>57</v>
      </c>
      <c r="D15" s="43" t="s">
        <v>121</v>
      </c>
      <c r="E15" s="48">
        <v>318.81</v>
      </c>
      <c r="F15" s="48">
        <v>14</v>
      </c>
      <c r="G15" s="102">
        <f t="shared" ref="G15:G22" si="4">F15*$G$13/$F$13</f>
        <v>16.279069767441861</v>
      </c>
      <c r="H15" s="102">
        <v>55</v>
      </c>
      <c r="I15" s="118">
        <f t="shared" si="0"/>
        <v>73.333333333333329</v>
      </c>
      <c r="J15" s="102">
        <v>50</v>
      </c>
      <c r="K15" s="102">
        <v>50</v>
      </c>
      <c r="L15" s="118">
        <f t="shared" si="1"/>
        <v>119</v>
      </c>
      <c r="M15" s="118">
        <f t="shared" si="2"/>
        <v>139.6124031007752</v>
      </c>
      <c r="N15" s="130">
        <f t="shared" si="3"/>
        <v>458.42240310077523</v>
      </c>
      <c r="O15" t="s">
        <v>68</v>
      </c>
    </row>
    <row r="16" spans="1:17" x14ac:dyDescent="0.25">
      <c r="A16" s="77">
        <v>6</v>
      </c>
      <c r="B16" s="78" t="s">
        <v>154</v>
      </c>
      <c r="C16" s="69" t="s">
        <v>155</v>
      </c>
      <c r="D16" s="43" t="s">
        <v>121</v>
      </c>
      <c r="E16" s="48">
        <v>287.07900000000001</v>
      </c>
      <c r="F16" s="48">
        <v>10</v>
      </c>
      <c r="G16" s="102">
        <f t="shared" si="4"/>
        <v>11.627906976744185</v>
      </c>
      <c r="H16" s="102">
        <v>65</v>
      </c>
      <c r="I16" s="118">
        <f t="shared" si="0"/>
        <v>86.666666666666671</v>
      </c>
      <c r="J16" s="102">
        <v>50</v>
      </c>
      <c r="K16" s="102">
        <v>50</v>
      </c>
      <c r="L16" s="118">
        <f t="shared" si="1"/>
        <v>125</v>
      </c>
      <c r="M16" s="118">
        <f t="shared" si="2"/>
        <v>148.29457364341084</v>
      </c>
      <c r="N16" s="130">
        <f t="shared" si="3"/>
        <v>435.37357364341085</v>
      </c>
      <c r="O16" t="s">
        <v>24</v>
      </c>
    </row>
    <row r="17" spans="1:17" x14ac:dyDescent="0.25">
      <c r="A17" s="77">
        <v>7</v>
      </c>
      <c r="B17" s="78" t="s">
        <v>108</v>
      </c>
      <c r="C17" s="69" t="s">
        <v>109</v>
      </c>
      <c r="D17" s="43" t="s">
        <v>121</v>
      </c>
      <c r="E17" s="48">
        <v>378.17399999999998</v>
      </c>
      <c r="F17" s="48">
        <v>0</v>
      </c>
      <c r="G17" s="102">
        <f t="shared" si="4"/>
        <v>0</v>
      </c>
      <c r="H17" s="102">
        <v>65</v>
      </c>
      <c r="I17" s="118">
        <f t="shared" si="0"/>
        <v>86.666666666666671</v>
      </c>
      <c r="J17" s="102">
        <v>50</v>
      </c>
      <c r="K17" s="102">
        <v>50</v>
      </c>
      <c r="L17" s="118">
        <f t="shared" si="1"/>
        <v>115</v>
      </c>
      <c r="M17" s="118">
        <f t="shared" si="2"/>
        <v>136.66666666666669</v>
      </c>
      <c r="N17" s="130">
        <f t="shared" si="3"/>
        <v>514.84066666666672</v>
      </c>
      <c r="O17" t="s">
        <v>24</v>
      </c>
    </row>
    <row r="18" spans="1:17" x14ac:dyDescent="0.25">
      <c r="A18" s="77">
        <v>8</v>
      </c>
      <c r="B18" s="78" t="s">
        <v>110</v>
      </c>
      <c r="C18" s="69" t="s">
        <v>111</v>
      </c>
      <c r="D18" s="43" t="s">
        <v>121</v>
      </c>
      <c r="E18" s="48">
        <v>68.251999999999995</v>
      </c>
      <c r="F18" s="48">
        <v>3</v>
      </c>
      <c r="G18" s="102">
        <f t="shared" si="4"/>
        <v>3.4883720930232558</v>
      </c>
      <c r="H18" s="102">
        <v>75</v>
      </c>
      <c r="I18" s="102">
        <v>100</v>
      </c>
      <c r="J18" s="102">
        <v>45</v>
      </c>
      <c r="K18" s="102">
        <v>45</v>
      </c>
      <c r="L18" s="118">
        <f t="shared" si="1"/>
        <v>123</v>
      </c>
      <c r="M18" s="118">
        <f t="shared" si="2"/>
        <v>148.48837209302326</v>
      </c>
      <c r="N18" s="130">
        <f t="shared" si="3"/>
        <v>216.74037209302327</v>
      </c>
      <c r="O18" t="s">
        <v>24</v>
      </c>
    </row>
    <row r="19" spans="1:17" x14ac:dyDescent="0.25">
      <c r="A19" s="77">
        <v>9</v>
      </c>
      <c r="B19" s="78" t="s">
        <v>135</v>
      </c>
      <c r="C19" s="69" t="s">
        <v>136</v>
      </c>
      <c r="D19" s="43" t="s">
        <v>121</v>
      </c>
      <c r="E19" s="48">
        <v>381.99700000000001</v>
      </c>
      <c r="F19" s="48">
        <v>2</v>
      </c>
      <c r="G19" s="102">
        <f t="shared" si="4"/>
        <v>2.3255813953488373</v>
      </c>
      <c r="H19" s="102">
        <v>60</v>
      </c>
      <c r="I19" s="102">
        <f>H19*$I$18/$H$18</f>
        <v>80</v>
      </c>
      <c r="J19" s="102">
        <v>45</v>
      </c>
      <c r="K19" s="102">
        <v>45</v>
      </c>
      <c r="L19" s="118">
        <f t="shared" si="1"/>
        <v>107</v>
      </c>
      <c r="M19" s="118">
        <f t="shared" si="2"/>
        <v>127.32558139534883</v>
      </c>
      <c r="N19" s="130">
        <f t="shared" si="3"/>
        <v>509.32258139534883</v>
      </c>
      <c r="O19" t="s">
        <v>58</v>
      </c>
    </row>
    <row r="20" spans="1:17" x14ac:dyDescent="0.25">
      <c r="A20" s="77">
        <v>10</v>
      </c>
      <c r="B20" s="78" t="s">
        <v>112</v>
      </c>
      <c r="C20" s="69" t="s">
        <v>113</v>
      </c>
      <c r="D20" s="43" t="s">
        <v>121</v>
      </c>
      <c r="E20" s="48">
        <v>472.41300000000001</v>
      </c>
      <c r="F20" s="48">
        <v>34</v>
      </c>
      <c r="G20" s="102">
        <f t="shared" si="4"/>
        <v>39.534883720930232</v>
      </c>
      <c r="H20" s="102">
        <v>70</v>
      </c>
      <c r="I20" s="102">
        <f t="shared" ref="I20:I22" si="5">H20*$I$18/$H$18</f>
        <v>93.333333333333329</v>
      </c>
      <c r="J20" s="102">
        <v>50</v>
      </c>
      <c r="K20" s="102">
        <v>50</v>
      </c>
      <c r="L20" s="118">
        <f t="shared" si="1"/>
        <v>154</v>
      </c>
      <c r="M20" s="118">
        <f t="shared" si="2"/>
        <v>182.86821705426357</v>
      </c>
      <c r="N20" s="130">
        <f t="shared" si="3"/>
        <v>655.28121705426361</v>
      </c>
      <c r="O20" t="s">
        <v>58</v>
      </c>
    </row>
    <row r="21" spans="1:17" x14ac:dyDescent="0.25">
      <c r="A21" s="77">
        <v>11</v>
      </c>
      <c r="B21" s="78" t="s">
        <v>79</v>
      </c>
      <c r="C21" s="69" t="s">
        <v>81</v>
      </c>
      <c r="D21" s="43" t="s">
        <v>121</v>
      </c>
      <c r="E21" s="48">
        <v>372.2</v>
      </c>
      <c r="F21" s="48">
        <v>26</v>
      </c>
      <c r="G21" s="102">
        <f t="shared" si="4"/>
        <v>30.232558139534884</v>
      </c>
      <c r="H21" s="102">
        <v>70</v>
      </c>
      <c r="I21" s="102">
        <f t="shared" si="5"/>
        <v>93.333333333333329</v>
      </c>
      <c r="J21" s="102">
        <v>50</v>
      </c>
      <c r="K21" s="102">
        <v>50</v>
      </c>
      <c r="L21" s="118">
        <f t="shared" si="1"/>
        <v>146</v>
      </c>
      <c r="M21" s="118">
        <f t="shared" si="2"/>
        <v>173.5658914728682</v>
      </c>
      <c r="N21" s="130">
        <f t="shared" si="3"/>
        <v>545.76589147286813</v>
      </c>
      <c r="O21" t="s">
        <v>60</v>
      </c>
    </row>
    <row r="22" spans="1:17" x14ac:dyDescent="0.25">
      <c r="A22" s="77">
        <v>12</v>
      </c>
      <c r="B22" s="78" t="s">
        <v>133</v>
      </c>
      <c r="C22" s="69" t="s">
        <v>134</v>
      </c>
      <c r="D22" s="43" t="s">
        <v>121</v>
      </c>
      <c r="E22" s="48">
        <v>127.946</v>
      </c>
      <c r="F22" s="48">
        <v>6</v>
      </c>
      <c r="G22" s="102">
        <f t="shared" si="4"/>
        <v>6.9767441860465116</v>
      </c>
      <c r="H22" s="102">
        <v>58</v>
      </c>
      <c r="I22" s="102">
        <f t="shared" si="5"/>
        <v>77.333333333333329</v>
      </c>
      <c r="J22" s="102">
        <v>45</v>
      </c>
      <c r="K22" s="102">
        <v>45</v>
      </c>
      <c r="L22" s="118">
        <f t="shared" si="1"/>
        <v>109</v>
      </c>
      <c r="M22" s="118">
        <f t="shared" si="2"/>
        <v>129.31007751937983</v>
      </c>
      <c r="N22" s="130">
        <f t="shared" si="3"/>
        <v>257.2560775193798</v>
      </c>
      <c r="O22" t="s">
        <v>60</v>
      </c>
    </row>
    <row r="24" spans="1:17" ht="33" customHeight="1" x14ac:dyDescent="0.25">
      <c r="A24" s="147" t="s">
        <v>172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</row>
    <row r="25" spans="1:17" ht="15.75" x14ac:dyDescent="0.25">
      <c r="A25" s="98"/>
      <c r="O25" s="6"/>
      <c r="P25" s="6"/>
      <c r="Q25" s="6"/>
    </row>
    <row r="26" spans="1:17" ht="105" x14ac:dyDescent="0.25">
      <c r="A26" s="8" t="s">
        <v>0</v>
      </c>
      <c r="B26" s="5" t="s">
        <v>1</v>
      </c>
      <c r="C26" s="5" t="s">
        <v>35</v>
      </c>
      <c r="D26" s="5" t="s">
        <v>2</v>
      </c>
      <c r="E26" s="71" t="s">
        <v>6</v>
      </c>
      <c r="F26" s="158" t="s">
        <v>7</v>
      </c>
      <c r="G26" s="159"/>
      <c r="H26" s="159"/>
      <c r="I26" s="160"/>
      <c r="J26" s="158" t="s">
        <v>8</v>
      </c>
      <c r="K26" s="160"/>
      <c r="L26" s="72" t="s">
        <v>9</v>
      </c>
      <c r="M26" s="72" t="s">
        <v>10</v>
      </c>
      <c r="N26" s="72" t="s">
        <v>11</v>
      </c>
      <c r="O26" s="6"/>
      <c r="P26" s="6"/>
      <c r="Q26" s="6"/>
    </row>
    <row r="27" spans="1:17" ht="81.599999999999994" customHeight="1" x14ac:dyDescent="0.25">
      <c r="A27" s="155" t="s">
        <v>257</v>
      </c>
      <c r="B27" s="155"/>
      <c r="C27" s="155"/>
      <c r="D27" s="155"/>
      <c r="E27" s="156"/>
      <c r="F27" s="55" t="s">
        <v>12</v>
      </c>
      <c r="G27" s="55" t="s">
        <v>13</v>
      </c>
      <c r="H27" s="55" t="s">
        <v>14</v>
      </c>
      <c r="I27" s="55" t="s">
        <v>15</v>
      </c>
      <c r="J27" s="92" t="s">
        <v>16</v>
      </c>
      <c r="K27" s="55" t="s">
        <v>13</v>
      </c>
      <c r="L27" s="56"/>
      <c r="M27" s="57"/>
      <c r="N27" s="57"/>
      <c r="O27" s="6"/>
      <c r="P27" s="6"/>
      <c r="Q27" s="6"/>
    </row>
    <row r="28" spans="1:17" x14ac:dyDescent="0.25">
      <c r="A28" s="60">
        <v>1</v>
      </c>
      <c r="B28" s="81" t="s">
        <v>209</v>
      </c>
      <c r="C28" s="81" t="s">
        <v>210</v>
      </c>
      <c r="D28" s="43" t="s">
        <v>247</v>
      </c>
      <c r="E28" s="44">
        <v>644.66999999999996</v>
      </c>
      <c r="F28" s="45">
        <v>45</v>
      </c>
      <c r="G28" s="45">
        <v>45</v>
      </c>
      <c r="H28" s="45">
        <v>85</v>
      </c>
      <c r="I28" s="45">
        <v>85</v>
      </c>
      <c r="J28" s="45">
        <v>50</v>
      </c>
      <c r="K28" s="45">
        <v>50</v>
      </c>
      <c r="L28" s="51">
        <f>F28+H28+J28</f>
        <v>180</v>
      </c>
      <c r="M28" s="52">
        <f>G28+I28+K28</f>
        <v>180</v>
      </c>
      <c r="N28" s="75">
        <f>E28+M28</f>
        <v>824.67</v>
      </c>
      <c r="O28" t="s">
        <v>3</v>
      </c>
      <c r="P28" s="6"/>
      <c r="Q28" s="6"/>
    </row>
    <row r="29" spans="1:17" x14ac:dyDescent="0.25">
      <c r="A29" s="77">
        <v>2</v>
      </c>
      <c r="B29" s="81" t="s">
        <v>242</v>
      </c>
      <c r="C29" s="81" t="s">
        <v>243</v>
      </c>
      <c r="D29" s="83" t="s">
        <v>247</v>
      </c>
      <c r="E29" s="48">
        <v>691.73</v>
      </c>
      <c r="F29" s="48"/>
      <c r="G29" s="48"/>
      <c r="H29" s="48"/>
      <c r="I29" s="48"/>
      <c r="J29" s="48" t="s">
        <v>382</v>
      </c>
      <c r="K29" s="48"/>
      <c r="L29" s="51"/>
      <c r="M29" s="52"/>
      <c r="N29" s="75"/>
      <c r="O29" t="s">
        <v>68</v>
      </c>
    </row>
    <row r="30" spans="1:17" x14ac:dyDescent="0.25">
      <c r="A30" s="77">
        <v>3</v>
      </c>
      <c r="B30" s="81" t="s">
        <v>255</v>
      </c>
      <c r="C30" s="81" t="s">
        <v>256</v>
      </c>
      <c r="D30" s="43" t="s">
        <v>247</v>
      </c>
      <c r="E30" s="48">
        <v>793.85900000000004</v>
      </c>
      <c r="F30" s="48">
        <v>50</v>
      </c>
      <c r="G30" s="48">
        <v>50</v>
      </c>
      <c r="H30" s="48">
        <v>100</v>
      </c>
      <c r="I30" s="48">
        <v>100</v>
      </c>
      <c r="J30" s="48">
        <v>50</v>
      </c>
      <c r="K30" s="48">
        <v>50</v>
      </c>
      <c r="L30" s="51">
        <f t="shared" ref="L30:L32" si="6">F30+H30+J30</f>
        <v>200</v>
      </c>
      <c r="M30" s="52">
        <f t="shared" ref="M30:M32" si="7">G30+I30+K30</f>
        <v>200</v>
      </c>
      <c r="N30" s="75">
        <f t="shared" ref="N30:N32" si="8">E30+M30</f>
        <v>993.85900000000004</v>
      </c>
      <c r="O30" t="s">
        <v>68</v>
      </c>
    </row>
    <row r="31" spans="1:17" x14ac:dyDescent="0.25">
      <c r="A31" s="77">
        <v>4</v>
      </c>
      <c r="B31" s="81" t="s">
        <v>228</v>
      </c>
      <c r="C31" s="81" t="s">
        <v>229</v>
      </c>
      <c r="D31" s="43" t="s">
        <v>247</v>
      </c>
      <c r="E31" s="48">
        <v>359.93400000000003</v>
      </c>
      <c r="F31" s="48">
        <v>40</v>
      </c>
      <c r="G31" s="48">
        <v>40</v>
      </c>
      <c r="H31" s="48">
        <v>80</v>
      </c>
      <c r="I31" s="48">
        <v>80</v>
      </c>
      <c r="J31" s="48">
        <v>50</v>
      </c>
      <c r="K31" s="48">
        <v>50</v>
      </c>
      <c r="L31" s="51">
        <f t="shared" si="6"/>
        <v>170</v>
      </c>
      <c r="M31" s="52">
        <f t="shared" si="7"/>
        <v>170</v>
      </c>
      <c r="N31" s="75">
        <f t="shared" si="8"/>
        <v>529.93399999999997</v>
      </c>
      <c r="O31" t="s">
        <v>69</v>
      </c>
    </row>
    <row r="32" spans="1:17" x14ac:dyDescent="0.25">
      <c r="A32" s="77">
        <v>5</v>
      </c>
      <c r="B32" s="81" t="s">
        <v>226</v>
      </c>
      <c r="C32" s="81" t="s">
        <v>227</v>
      </c>
      <c r="D32" s="43" t="s">
        <v>247</v>
      </c>
      <c r="E32" s="48">
        <v>357.64800000000002</v>
      </c>
      <c r="F32" s="48">
        <v>50</v>
      </c>
      <c r="G32" s="48">
        <v>50</v>
      </c>
      <c r="H32" s="48">
        <v>100</v>
      </c>
      <c r="I32" s="48">
        <v>100</v>
      </c>
      <c r="J32" s="48">
        <v>50</v>
      </c>
      <c r="K32" s="48">
        <v>50</v>
      </c>
      <c r="L32" s="51">
        <f t="shared" si="6"/>
        <v>200</v>
      </c>
      <c r="M32" s="52">
        <f t="shared" si="7"/>
        <v>200</v>
      </c>
      <c r="N32" s="75">
        <f t="shared" si="8"/>
        <v>557.64800000000002</v>
      </c>
      <c r="O32" t="s">
        <v>69</v>
      </c>
    </row>
    <row r="34" spans="1:17" ht="33" customHeight="1" x14ac:dyDescent="0.25">
      <c r="A34" s="147" t="s">
        <v>172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</row>
    <row r="35" spans="1:17" ht="15.75" x14ac:dyDescent="0.25">
      <c r="A35" s="98"/>
      <c r="O35" s="6"/>
      <c r="P35" s="6"/>
      <c r="Q35" s="6"/>
    </row>
    <row r="36" spans="1:17" ht="105" x14ac:dyDescent="0.25">
      <c r="A36" s="8" t="s">
        <v>0</v>
      </c>
      <c r="B36" s="5" t="s">
        <v>1</v>
      </c>
      <c r="C36" s="5" t="s">
        <v>35</v>
      </c>
      <c r="D36" s="5" t="s">
        <v>2</v>
      </c>
      <c r="E36" s="71" t="s">
        <v>6</v>
      </c>
      <c r="F36" s="158" t="s">
        <v>7</v>
      </c>
      <c r="G36" s="159"/>
      <c r="H36" s="159"/>
      <c r="I36" s="160"/>
      <c r="J36" s="158" t="s">
        <v>8</v>
      </c>
      <c r="K36" s="160"/>
      <c r="L36" s="72" t="s">
        <v>9</v>
      </c>
      <c r="M36" s="72" t="s">
        <v>10</v>
      </c>
      <c r="N36" s="72" t="s">
        <v>11</v>
      </c>
      <c r="O36" s="6"/>
      <c r="P36" s="6"/>
      <c r="Q36" s="6"/>
    </row>
    <row r="37" spans="1:17" ht="81.599999999999994" customHeight="1" x14ac:dyDescent="0.25">
      <c r="A37" s="155" t="s">
        <v>258</v>
      </c>
      <c r="B37" s="151"/>
      <c r="C37" s="151"/>
      <c r="D37" s="151"/>
      <c r="E37" s="152"/>
      <c r="F37" s="55" t="s">
        <v>12</v>
      </c>
      <c r="G37" s="55" t="s">
        <v>13</v>
      </c>
      <c r="H37" s="55" t="s">
        <v>14</v>
      </c>
      <c r="I37" s="55" t="s">
        <v>15</v>
      </c>
      <c r="J37" s="92" t="s">
        <v>16</v>
      </c>
      <c r="K37" s="55" t="s">
        <v>13</v>
      </c>
      <c r="L37" s="56"/>
      <c r="M37" s="57"/>
      <c r="N37" s="57"/>
      <c r="O37" s="6"/>
      <c r="P37" s="6"/>
      <c r="Q37" s="6"/>
    </row>
    <row r="38" spans="1:17" x14ac:dyDescent="0.25">
      <c r="A38" s="77">
        <v>1</v>
      </c>
      <c r="B38" s="78" t="s">
        <v>240</v>
      </c>
      <c r="C38" s="78" t="s">
        <v>241</v>
      </c>
      <c r="D38" s="43" t="s">
        <v>247</v>
      </c>
      <c r="E38" s="102">
        <v>398.43599999999998</v>
      </c>
      <c r="F38" s="48"/>
      <c r="G38" s="48"/>
      <c r="H38" s="48"/>
      <c r="I38" s="48"/>
      <c r="J38" s="48" t="s">
        <v>381</v>
      </c>
      <c r="K38" s="48"/>
      <c r="L38" s="48"/>
      <c r="M38" s="48"/>
      <c r="N38" s="48"/>
      <c r="O38" t="s">
        <v>29</v>
      </c>
    </row>
    <row r="39" spans="1:17" x14ac:dyDescent="0.25">
      <c r="A39" s="77">
        <v>2</v>
      </c>
      <c r="B39" s="78" t="s">
        <v>206</v>
      </c>
      <c r="C39" s="78" t="s">
        <v>207</v>
      </c>
      <c r="D39" s="43" t="s">
        <v>247</v>
      </c>
      <c r="E39" s="102">
        <v>483.31900000000002</v>
      </c>
      <c r="F39" s="48">
        <v>50</v>
      </c>
      <c r="G39" s="48">
        <v>50</v>
      </c>
      <c r="H39" s="48">
        <v>100</v>
      </c>
      <c r="I39" s="48">
        <v>100</v>
      </c>
      <c r="J39" s="48">
        <v>50</v>
      </c>
      <c r="K39" s="48">
        <v>50</v>
      </c>
      <c r="L39" s="48">
        <f>F39+H39+J39</f>
        <v>200</v>
      </c>
      <c r="M39" s="48">
        <f>G39+I39+K39</f>
        <v>200</v>
      </c>
      <c r="N39" s="102">
        <f>E39+M39</f>
        <v>683.31899999999996</v>
      </c>
      <c r="O39" t="s">
        <v>68</v>
      </c>
    </row>
    <row r="40" spans="1:17" x14ac:dyDescent="0.25">
      <c r="A40" s="85">
        <v>3</v>
      </c>
      <c r="B40" s="78" t="s">
        <v>228</v>
      </c>
      <c r="C40" s="78" t="s">
        <v>229</v>
      </c>
      <c r="D40" s="43" t="s">
        <v>247</v>
      </c>
      <c r="E40" s="102">
        <v>352.05799999999999</v>
      </c>
      <c r="F40" s="48">
        <v>40</v>
      </c>
      <c r="G40" s="48"/>
      <c r="H40" s="48">
        <v>80</v>
      </c>
      <c r="I40" s="48"/>
      <c r="J40" s="48">
        <v>50</v>
      </c>
      <c r="K40" s="48"/>
      <c r="L40" s="48"/>
      <c r="M40" s="48"/>
      <c r="N40" s="48"/>
      <c r="O40" t="s">
        <v>68</v>
      </c>
    </row>
    <row r="41" spans="1:17" x14ac:dyDescent="0.25">
      <c r="A41" s="85">
        <v>4</v>
      </c>
      <c r="B41" s="78" t="s">
        <v>226</v>
      </c>
      <c r="C41" s="78" t="s">
        <v>227</v>
      </c>
      <c r="D41" s="43" t="s">
        <v>247</v>
      </c>
      <c r="E41" s="102">
        <v>355.89800000000002</v>
      </c>
      <c r="F41" s="48">
        <v>50</v>
      </c>
      <c r="G41" s="48">
        <v>50</v>
      </c>
      <c r="H41" s="48">
        <v>100</v>
      </c>
      <c r="I41" s="48">
        <v>100</v>
      </c>
      <c r="J41" s="48">
        <v>50</v>
      </c>
      <c r="K41" s="48">
        <v>50</v>
      </c>
      <c r="L41" s="48">
        <f>F41+H41+J41</f>
        <v>200</v>
      </c>
      <c r="M41" s="48">
        <f>G41+I41+K41</f>
        <v>200</v>
      </c>
      <c r="N41" s="102">
        <f>E41+M41</f>
        <v>555.89800000000002</v>
      </c>
      <c r="O41" t="s">
        <v>68</v>
      </c>
    </row>
    <row r="42" spans="1:17" x14ac:dyDescent="0.25">
      <c r="A42" s="85">
        <v>5</v>
      </c>
      <c r="B42" s="78" t="s">
        <v>215</v>
      </c>
      <c r="C42" s="78" t="s">
        <v>216</v>
      </c>
      <c r="D42" s="43" t="s">
        <v>247</v>
      </c>
      <c r="E42" s="102">
        <v>439.12599999999998</v>
      </c>
      <c r="F42" s="48"/>
      <c r="G42" s="48"/>
      <c r="H42" s="48"/>
      <c r="I42" s="48"/>
      <c r="J42" s="48" t="s">
        <v>382</v>
      </c>
      <c r="K42" s="48"/>
      <c r="L42" s="48"/>
      <c r="M42" s="48"/>
      <c r="N42" s="48"/>
      <c r="O42" t="s">
        <v>69</v>
      </c>
    </row>
  </sheetData>
  <sheetProtection algorithmName="SHA-512" hashValue="vXYarjR92ZR2mKTBvFacAm2uUke7GFEf72u7ks4n68aPoY1Jd7f48KE6JQn2yiR3Br7GybBhkCOabmCrkl7mlw==" saltValue="b3u4ndGZEO+A2ATefAdC4g==" spinCount="100000" sheet="1" objects="1" scenarios="1"/>
  <mergeCells count="16">
    <mergeCell ref="A11:E11"/>
    <mergeCell ref="A1:Q1"/>
    <mergeCell ref="F3:I3"/>
    <mergeCell ref="J3:K3"/>
    <mergeCell ref="A4:E4"/>
    <mergeCell ref="A8:Q8"/>
    <mergeCell ref="F10:I10"/>
    <mergeCell ref="J10:K10"/>
    <mergeCell ref="F36:I36"/>
    <mergeCell ref="J36:K36"/>
    <mergeCell ref="A37:E37"/>
    <mergeCell ref="A24:Q24"/>
    <mergeCell ref="F26:I26"/>
    <mergeCell ref="J26:K26"/>
    <mergeCell ref="A27:E27"/>
    <mergeCell ref="A34:Q3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9"/>
  <sheetViews>
    <sheetView workbookViewId="0">
      <selection activeCell="N5" sqref="N5"/>
    </sheetView>
  </sheetViews>
  <sheetFormatPr defaultRowHeight="15" x14ac:dyDescent="0.25"/>
  <cols>
    <col min="3" max="3" width="14.5703125" customWidth="1"/>
    <col min="4" max="4" width="15.42578125" customWidth="1"/>
    <col min="5" max="5" width="16.42578125" customWidth="1"/>
    <col min="10" max="10" width="16.7109375" customWidth="1"/>
  </cols>
  <sheetData>
    <row r="1" spans="1:17" ht="33" customHeight="1" x14ac:dyDescent="0.25">
      <c r="A1" s="147" t="s">
        <v>213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</row>
    <row r="2" spans="1:17" ht="15.75" x14ac:dyDescent="0.25">
      <c r="A2" s="79"/>
      <c r="O2" s="6"/>
      <c r="P2" s="6"/>
      <c r="Q2" s="6"/>
    </row>
    <row r="3" spans="1:17" ht="105" x14ac:dyDescent="0.25">
      <c r="A3" s="8" t="s">
        <v>0</v>
      </c>
      <c r="B3" s="5" t="s">
        <v>1</v>
      </c>
      <c r="C3" s="5" t="s">
        <v>35</v>
      </c>
      <c r="D3" s="5" t="s">
        <v>2</v>
      </c>
      <c r="E3" s="71" t="s">
        <v>6</v>
      </c>
      <c r="F3" s="158" t="s">
        <v>7</v>
      </c>
      <c r="G3" s="159"/>
      <c r="H3" s="159"/>
      <c r="I3" s="160"/>
      <c r="J3" s="158" t="s">
        <v>8</v>
      </c>
      <c r="K3" s="160"/>
      <c r="L3" s="72" t="s">
        <v>9</v>
      </c>
      <c r="M3" s="72" t="s">
        <v>10</v>
      </c>
      <c r="N3" s="72" t="s">
        <v>11</v>
      </c>
      <c r="O3" s="6"/>
      <c r="P3" s="6"/>
      <c r="Q3" s="6"/>
    </row>
    <row r="4" spans="1:17" ht="81.599999999999994" customHeight="1" x14ac:dyDescent="0.25">
      <c r="A4" s="155" t="s">
        <v>214</v>
      </c>
      <c r="B4" s="155"/>
      <c r="C4" s="155"/>
      <c r="D4" s="155"/>
      <c r="E4" s="156"/>
      <c r="F4" s="55" t="s">
        <v>12</v>
      </c>
      <c r="G4" s="55" t="s">
        <v>13</v>
      </c>
      <c r="H4" s="55" t="s">
        <v>14</v>
      </c>
      <c r="I4" s="55" t="s">
        <v>15</v>
      </c>
      <c r="J4" s="55" t="s">
        <v>16</v>
      </c>
      <c r="K4" s="55" t="s">
        <v>13</v>
      </c>
      <c r="L4" s="56"/>
      <c r="M4" s="57"/>
      <c r="N4" s="57"/>
      <c r="O4" s="6"/>
      <c r="P4" s="6"/>
      <c r="Q4" s="6"/>
    </row>
    <row r="5" spans="1:17" ht="30" x14ac:dyDescent="0.25">
      <c r="A5" s="60">
        <v>1</v>
      </c>
      <c r="B5" s="99" t="s">
        <v>215</v>
      </c>
      <c r="C5" s="42" t="s">
        <v>216</v>
      </c>
      <c r="D5" s="43" t="s">
        <v>177</v>
      </c>
      <c r="E5" s="44">
        <v>813.88300000000004</v>
      </c>
      <c r="F5" s="45"/>
      <c r="G5" s="45"/>
      <c r="H5" s="45"/>
      <c r="I5" s="45"/>
      <c r="J5" s="45" t="s">
        <v>382</v>
      </c>
      <c r="K5" s="45"/>
      <c r="L5" s="51"/>
      <c r="M5" s="52"/>
      <c r="N5" s="53">
        <v>0</v>
      </c>
      <c r="O5" s="67" t="s">
        <v>68</v>
      </c>
      <c r="P5" s="6"/>
      <c r="Q5" s="6"/>
    </row>
    <row r="6" spans="1:17" ht="30" x14ac:dyDescent="0.25">
      <c r="A6" s="77">
        <v>2</v>
      </c>
      <c r="B6" s="69" t="s">
        <v>217</v>
      </c>
      <c r="C6" s="42" t="s">
        <v>218</v>
      </c>
      <c r="D6" s="43" t="s">
        <v>177</v>
      </c>
      <c r="E6" s="48">
        <v>366.13099999999997</v>
      </c>
      <c r="F6" s="48">
        <v>40</v>
      </c>
      <c r="G6" s="48">
        <v>40</v>
      </c>
      <c r="H6" s="48">
        <v>80</v>
      </c>
      <c r="I6" s="48">
        <v>80</v>
      </c>
      <c r="J6" s="48">
        <v>40</v>
      </c>
      <c r="K6" s="48">
        <v>40</v>
      </c>
      <c r="L6" s="48">
        <f>F6+H6+J6</f>
        <v>160</v>
      </c>
      <c r="M6" s="48">
        <f>G6+I6+K6</f>
        <v>160</v>
      </c>
      <c r="N6" s="48">
        <f>E6+M6</f>
        <v>526.13099999999997</v>
      </c>
      <c r="O6" s="67" t="s">
        <v>69</v>
      </c>
    </row>
    <row r="7" spans="1:17" ht="30" x14ac:dyDescent="0.25">
      <c r="A7" s="77">
        <v>3</v>
      </c>
      <c r="B7" s="69" t="s">
        <v>200</v>
      </c>
      <c r="C7" s="42" t="s">
        <v>201</v>
      </c>
      <c r="D7" s="43" t="s">
        <v>177</v>
      </c>
      <c r="E7" s="3">
        <v>223.72300000000001</v>
      </c>
      <c r="F7" s="3">
        <v>45</v>
      </c>
      <c r="G7" s="3">
        <v>45</v>
      </c>
      <c r="H7" s="3">
        <v>70</v>
      </c>
      <c r="I7" s="3">
        <v>70</v>
      </c>
      <c r="J7" s="3">
        <v>45</v>
      </c>
      <c r="K7" s="3">
        <v>45</v>
      </c>
      <c r="L7" s="48">
        <f t="shared" ref="L7:L9" si="0">F7+H7+J7</f>
        <v>160</v>
      </c>
      <c r="M7" s="48">
        <f t="shared" ref="M7:M9" si="1">G7+I7+K7</f>
        <v>160</v>
      </c>
      <c r="N7" s="48">
        <f t="shared" ref="N7:N9" si="2">E7+M7</f>
        <v>383.72300000000001</v>
      </c>
      <c r="O7" s="67" t="s">
        <v>70</v>
      </c>
    </row>
    <row r="8" spans="1:17" ht="30" x14ac:dyDescent="0.25">
      <c r="A8" s="77">
        <v>4</v>
      </c>
      <c r="B8" s="69" t="s">
        <v>202</v>
      </c>
      <c r="C8" s="42" t="s">
        <v>203</v>
      </c>
      <c r="D8" s="43" t="s">
        <v>177</v>
      </c>
      <c r="E8" s="3">
        <v>376.76100000000002</v>
      </c>
      <c r="F8" s="3">
        <v>40</v>
      </c>
      <c r="G8" s="3">
        <v>40</v>
      </c>
      <c r="H8" s="3">
        <v>100</v>
      </c>
      <c r="I8" s="3">
        <v>100</v>
      </c>
      <c r="J8" s="3">
        <v>35</v>
      </c>
      <c r="K8" s="3">
        <v>35</v>
      </c>
      <c r="L8" s="48">
        <f t="shared" si="0"/>
        <v>175</v>
      </c>
      <c r="M8" s="48">
        <f t="shared" si="1"/>
        <v>175</v>
      </c>
      <c r="N8" s="48">
        <f t="shared" si="2"/>
        <v>551.76099999999997</v>
      </c>
      <c r="O8" s="67" t="s">
        <v>70</v>
      </c>
    </row>
    <row r="9" spans="1:17" ht="30" x14ac:dyDescent="0.25">
      <c r="A9" s="77">
        <v>5</v>
      </c>
      <c r="B9" s="38" t="s">
        <v>180</v>
      </c>
      <c r="C9" s="42" t="s">
        <v>181</v>
      </c>
      <c r="D9" s="43" t="s">
        <v>177</v>
      </c>
      <c r="E9" s="3">
        <v>447.47800000000001</v>
      </c>
      <c r="F9" s="3">
        <v>50</v>
      </c>
      <c r="G9" s="3">
        <v>50</v>
      </c>
      <c r="H9" s="3">
        <v>95</v>
      </c>
      <c r="I9" s="3">
        <v>95</v>
      </c>
      <c r="J9" s="3">
        <v>50</v>
      </c>
      <c r="K9" s="3">
        <v>50</v>
      </c>
      <c r="L9" s="48">
        <f t="shared" si="0"/>
        <v>195</v>
      </c>
      <c r="M9" s="48">
        <f t="shared" si="1"/>
        <v>195</v>
      </c>
      <c r="N9" s="48">
        <f t="shared" si="2"/>
        <v>642.47800000000007</v>
      </c>
      <c r="O9" s="67" t="s">
        <v>71</v>
      </c>
    </row>
  </sheetData>
  <sheetProtection algorithmName="SHA-512" hashValue="YlOuLQP5NLN/mpC6l8hZ6Mxuqx0DXIu+6y9F9d8TCUWIX1ZtBay3CjxpJYpVKeAij8RgoTQ5vFbEztPBLMnxIw==" saltValue="1wL2Q5FjlH1lITUcrEm0kA==" spinCount="100000" sheet="1" objects="1" scenarios="1"/>
  <mergeCells count="4">
    <mergeCell ref="A1:Q1"/>
    <mergeCell ref="F3:I3"/>
    <mergeCell ref="J3:K3"/>
    <mergeCell ref="A4:E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44"/>
  <sheetViews>
    <sheetView topLeftCell="A34" workbookViewId="0">
      <selection activeCell="P2" sqref="P1:P1048576"/>
    </sheetView>
  </sheetViews>
  <sheetFormatPr defaultRowHeight="15" x14ac:dyDescent="0.25"/>
  <cols>
    <col min="2" max="2" width="10.140625" customWidth="1"/>
    <col min="4" max="4" width="17.7109375" customWidth="1"/>
    <col min="5" max="5" width="18.140625" customWidth="1"/>
    <col min="10" max="10" width="16.5703125" customWidth="1"/>
    <col min="15" max="15" width="11.5703125" customWidth="1"/>
  </cols>
  <sheetData>
    <row r="1" spans="1:17" ht="33" customHeight="1" x14ac:dyDescent="0.25">
      <c r="A1" s="147" t="s">
        <v>246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</row>
    <row r="2" spans="1:17" ht="15.75" x14ac:dyDescent="0.25">
      <c r="A2" s="98"/>
      <c r="O2" s="6"/>
      <c r="P2" s="6"/>
      <c r="Q2" s="6"/>
    </row>
    <row r="3" spans="1:17" ht="90" x14ac:dyDescent="0.25">
      <c r="A3" s="8" t="s">
        <v>0</v>
      </c>
      <c r="B3" s="5" t="s">
        <v>1</v>
      </c>
      <c r="C3" s="5" t="s">
        <v>35</v>
      </c>
      <c r="D3" s="5" t="s">
        <v>2</v>
      </c>
      <c r="E3" s="71" t="s">
        <v>6</v>
      </c>
      <c r="F3" s="158" t="s">
        <v>7</v>
      </c>
      <c r="G3" s="159"/>
      <c r="H3" s="159"/>
      <c r="I3" s="160"/>
      <c r="J3" s="158" t="s">
        <v>8</v>
      </c>
      <c r="K3" s="160"/>
      <c r="L3" s="72" t="s">
        <v>9</v>
      </c>
      <c r="M3" s="72" t="s">
        <v>10</v>
      </c>
      <c r="N3" s="72" t="s">
        <v>11</v>
      </c>
      <c r="O3" s="6"/>
      <c r="P3" s="6"/>
      <c r="Q3" s="6"/>
    </row>
    <row r="4" spans="1:17" ht="81.599999999999994" customHeight="1" x14ac:dyDescent="0.25">
      <c r="A4" s="151" t="s">
        <v>379</v>
      </c>
      <c r="B4" s="151"/>
      <c r="C4" s="151"/>
      <c r="D4" s="151"/>
      <c r="E4" s="152"/>
      <c r="F4" s="55" t="s">
        <v>12</v>
      </c>
      <c r="G4" s="55" t="s">
        <v>13</v>
      </c>
      <c r="H4" s="55" t="s">
        <v>14</v>
      </c>
      <c r="I4" s="55" t="s">
        <v>15</v>
      </c>
      <c r="J4" s="55" t="s">
        <v>16</v>
      </c>
      <c r="K4" s="55" t="s">
        <v>13</v>
      </c>
      <c r="L4" s="56"/>
      <c r="M4" s="57"/>
      <c r="N4" s="57"/>
      <c r="O4" s="6"/>
      <c r="P4" s="6"/>
      <c r="Q4" s="6"/>
    </row>
    <row r="5" spans="1:17" x14ac:dyDescent="0.25">
      <c r="A5" s="77">
        <v>1</v>
      </c>
      <c r="B5" s="78" t="s">
        <v>236</v>
      </c>
      <c r="C5" s="78" t="s">
        <v>237</v>
      </c>
      <c r="D5" s="43" t="s">
        <v>247</v>
      </c>
      <c r="E5" s="102">
        <v>413.22199999999998</v>
      </c>
      <c r="F5" s="48">
        <v>45</v>
      </c>
      <c r="G5" s="48">
        <v>45</v>
      </c>
      <c r="H5" s="48">
        <v>95</v>
      </c>
      <c r="I5" s="48">
        <v>95</v>
      </c>
      <c r="J5" s="48">
        <v>50</v>
      </c>
      <c r="K5" s="48">
        <v>50</v>
      </c>
      <c r="L5" s="48">
        <f>F5+H5+J5</f>
        <v>190</v>
      </c>
      <c r="M5" s="48">
        <f>G5+I5+K5</f>
        <v>190</v>
      </c>
      <c r="N5" s="102">
        <f>E5+M5</f>
        <v>603.22199999999998</v>
      </c>
      <c r="O5" t="s">
        <v>70</v>
      </c>
    </row>
    <row r="6" spans="1:17" x14ac:dyDescent="0.25">
      <c r="A6" s="77">
        <v>2</v>
      </c>
      <c r="B6" s="78" t="s">
        <v>242</v>
      </c>
      <c r="C6" s="78" t="s">
        <v>243</v>
      </c>
      <c r="D6" s="43" t="s">
        <v>247</v>
      </c>
      <c r="E6" s="102">
        <v>658.16600000000005</v>
      </c>
      <c r="F6" s="48">
        <v>0</v>
      </c>
      <c r="G6" s="48">
        <v>0</v>
      </c>
      <c r="H6" s="48">
        <v>0</v>
      </c>
      <c r="I6" s="48">
        <v>0</v>
      </c>
      <c r="J6" s="48" t="s">
        <v>382</v>
      </c>
      <c r="K6" s="48">
        <v>0</v>
      </c>
      <c r="L6" s="48"/>
      <c r="M6" s="48">
        <f t="shared" ref="M6:M15" si="0">G6+I6+K6</f>
        <v>0</v>
      </c>
      <c r="N6" s="102">
        <v>0</v>
      </c>
      <c r="O6" t="s">
        <v>29</v>
      </c>
    </row>
    <row r="7" spans="1:17" x14ac:dyDescent="0.25">
      <c r="A7" s="85">
        <v>3</v>
      </c>
      <c r="B7" s="78" t="s">
        <v>234</v>
      </c>
      <c r="C7" s="78" t="s">
        <v>235</v>
      </c>
      <c r="D7" s="43" t="s">
        <v>247</v>
      </c>
      <c r="E7" s="102">
        <v>375.96600000000001</v>
      </c>
      <c r="F7" s="48">
        <v>40</v>
      </c>
      <c r="G7" s="48">
        <v>40</v>
      </c>
      <c r="H7" s="48">
        <v>80</v>
      </c>
      <c r="I7" s="48">
        <v>80</v>
      </c>
      <c r="J7" s="48">
        <v>40</v>
      </c>
      <c r="K7" s="48">
        <v>40</v>
      </c>
      <c r="L7" s="48"/>
      <c r="M7" s="48">
        <f t="shared" si="0"/>
        <v>160</v>
      </c>
      <c r="N7" s="102">
        <f t="shared" ref="N7:N15" si="1">E7+M7</f>
        <v>535.96600000000001</v>
      </c>
      <c r="O7" t="s">
        <v>68</v>
      </c>
    </row>
    <row r="8" spans="1:17" x14ac:dyDescent="0.25">
      <c r="A8" s="85">
        <v>4</v>
      </c>
      <c r="B8" s="78" t="s">
        <v>220</v>
      </c>
      <c r="C8" s="78" t="s">
        <v>221</v>
      </c>
      <c r="D8" s="43" t="s">
        <v>247</v>
      </c>
      <c r="E8" s="48">
        <v>368.29199999999997</v>
      </c>
      <c r="F8" s="48">
        <v>50</v>
      </c>
      <c r="G8" s="48">
        <v>50</v>
      </c>
      <c r="H8" s="48">
        <v>100</v>
      </c>
      <c r="I8" s="48">
        <v>100</v>
      </c>
      <c r="J8" s="48">
        <v>50</v>
      </c>
      <c r="K8" s="48">
        <v>50</v>
      </c>
      <c r="L8" s="48"/>
      <c r="M8" s="48">
        <f t="shared" si="0"/>
        <v>200</v>
      </c>
      <c r="N8" s="102">
        <f t="shared" si="1"/>
        <v>568.29199999999992</v>
      </c>
      <c r="O8" t="s">
        <v>70</v>
      </c>
    </row>
    <row r="9" spans="1:17" x14ac:dyDescent="0.25">
      <c r="A9" s="85">
        <v>56</v>
      </c>
      <c r="B9" s="78" t="s">
        <v>204</v>
      </c>
      <c r="C9" s="78" t="s">
        <v>205</v>
      </c>
      <c r="D9" s="43" t="s">
        <v>247</v>
      </c>
      <c r="E9" s="48">
        <v>452.12900000000002</v>
      </c>
      <c r="F9" s="48">
        <v>0</v>
      </c>
      <c r="G9" s="48">
        <v>0</v>
      </c>
      <c r="H9" s="48">
        <v>0</v>
      </c>
      <c r="I9" s="48">
        <v>0</v>
      </c>
      <c r="J9" s="48" t="s">
        <v>382</v>
      </c>
      <c r="K9" s="48">
        <v>0</v>
      </c>
      <c r="L9" s="48"/>
      <c r="M9" s="48">
        <f t="shared" si="0"/>
        <v>0</v>
      </c>
      <c r="N9" s="102">
        <v>0</v>
      </c>
      <c r="O9" t="s">
        <v>71</v>
      </c>
    </row>
    <row r="10" spans="1:17" x14ac:dyDescent="0.25">
      <c r="A10" s="85">
        <v>7</v>
      </c>
      <c r="B10" s="78" t="s">
        <v>215</v>
      </c>
      <c r="C10" s="78" t="s">
        <v>216</v>
      </c>
      <c r="D10" s="43" t="s">
        <v>247</v>
      </c>
      <c r="E10" s="48">
        <v>419.041</v>
      </c>
      <c r="F10" s="48">
        <v>0</v>
      </c>
      <c r="G10" s="48">
        <v>0</v>
      </c>
      <c r="H10" s="48">
        <v>0</v>
      </c>
      <c r="I10" s="48">
        <v>0</v>
      </c>
      <c r="J10" s="48" t="s">
        <v>382</v>
      </c>
      <c r="K10" s="48">
        <v>0</v>
      </c>
      <c r="L10" s="48"/>
      <c r="M10" s="48">
        <f t="shared" si="0"/>
        <v>0</v>
      </c>
      <c r="N10" s="102">
        <v>0</v>
      </c>
      <c r="O10" t="s">
        <v>29</v>
      </c>
    </row>
    <row r="11" spans="1:17" x14ac:dyDescent="0.25">
      <c r="A11" s="85">
        <v>8</v>
      </c>
      <c r="B11" s="78" t="s">
        <v>232</v>
      </c>
      <c r="C11" s="78" t="s">
        <v>233</v>
      </c>
      <c r="D11" s="43" t="s">
        <v>247</v>
      </c>
      <c r="E11" s="48">
        <v>552.38</v>
      </c>
      <c r="F11" s="48">
        <v>47</v>
      </c>
      <c r="G11" s="48">
        <v>47</v>
      </c>
      <c r="H11" s="48">
        <v>100</v>
      </c>
      <c r="I11" s="48">
        <v>100</v>
      </c>
      <c r="J11" s="48">
        <v>48</v>
      </c>
      <c r="K11" s="48">
        <v>48</v>
      </c>
      <c r="L11" s="48"/>
      <c r="M11" s="48">
        <f t="shared" si="0"/>
        <v>195</v>
      </c>
      <c r="N11" s="102">
        <f t="shared" si="1"/>
        <v>747.38</v>
      </c>
      <c r="O11" t="s">
        <v>70</v>
      </c>
    </row>
    <row r="12" spans="1:17" x14ac:dyDescent="0.25">
      <c r="A12" s="85">
        <v>9</v>
      </c>
      <c r="B12" s="78" t="s">
        <v>4</v>
      </c>
      <c r="C12" s="78" t="s">
        <v>132</v>
      </c>
      <c r="D12" s="43" t="s">
        <v>121</v>
      </c>
      <c r="E12" s="48">
        <v>115.98699999999999</v>
      </c>
      <c r="F12" s="48">
        <v>2</v>
      </c>
      <c r="G12" s="48">
        <v>2</v>
      </c>
      <c r="H12" s="48">
        <v>70</v>
      </c>
      <c r="I12" s="48">
        <v>70</v>
      </c>
      <c r="J12" s="48">
        <v>45</v>
      </c>
      <c r="K12" s="48">
        <v>45</v>
      </c>
      <c r="L12" s="48"/>
      <c r="M12" s="48">
        <f t="shared" si="0"/>
        <v>117</v>
      </c>
      <c r="N12" s="102">
        <f t="shared" si="1"/>
        <v>232.98699999999999</v>
      </c>
      <c r="O12" t="s">
        <v>70</v>
      </c>
    </row>
    <row r="13" spans="1:17" x14ac:dyDescent="0.25">
      <c r="A13" s="85">
        <v>10</v>
      </c>
      <c r="B13" s="78" t="s">
        <v>80</v>
      </c>
      <c r="C13" s="78" t="s">
        <v>54</v>
      </c>
      <c r="D13" s="43" t="s">
        <v>121</v>
      </c>
      <c r="E13" s="48">
        <v>115.023</v>
      </c>
      <c r="F13" s="48">
        <v>6</v>
      </c>
      <c r="G13" s="48">
        <v>6</v>
      </c>
      <c r="H13" s="48">
        <v>70</v>
      </c>
      <c r="I13" s="48">
        <v>70</v>
      </c>
      <c r="J13" s="48">
        <v>45</v>
      </c>
      <c r="K13" s="48">
        <v>45</v>
      </c>
      <c r="L13" s="48"/>
      <c r="M13" s="48">
        <f t="shared" si="0"/>
        <v>121</v>
      </c>
      <c r="N13" s="102">
        <f t="shared" si="1"/>
        <v>236.023</v>
      </c>
      <c r="O13" t="s">
        <v>68</v>
      </c>
    </row>
    <row r="14" spans="1:17" x14ac:dyDescent="0.25">
      <c r="A14" s="85">
        <v>11</v>
      </c>
      <c r="B14" s="78" t="s">
        <v>135</v>
      </c>
      <c r="C14" s="78" t="s">
        <v>136</v>
      </c>
      <c r="D14" s="43" t="s">
        <v>121</v>
      </c>
      <c r="E14" s="48">
        <v>373.06799999999998</v>
      </c>
      <c r="F14" s="48">
        <v>2</v>
      </c>
      <c r="G14" s="48">
        <v>2</v>
      </c>
      <c r="H14" s="48">
        <v>60</v>
      </c>
      <c r="I14" s="48">
        <v>60</v>
      </c>
      <c r="J14" s="48">
        <v>45</v>
      </c>
      <c r="K14" s="48">
        <v>45</v>
      </c>
      <c r="L14" s="48"/>
      <c r="M14" s="48">
        <f t="shared" si="0"/>
        <v>107</v>
      </c>
      <c r="N14" s="102">
        <f t="shared" si="1"/>
        <v>480.06799999999998</v>
      </c>
      <c r="O14" t="s">
        <v>71</v>
      </c>
    </row>
    <row r="15" spans="1:17" x14ac:dyDescent="0.25">
      <c r="A15" s="85">
        <v>12</v>
      </c>
      <c r="B15" s="78" t="s">
        <v>139</v>
      </c>
      <c r="C15" s="78" t="s">
        <v>140</v>
      </c>
      <c r="D15" s="43" t="s">
        <v>121</v>
      </c>
      <c r="E15" s="48">
        <v>107.29300000000001</v>
      </c>
      <c r="F15" s="48">
        <v>27</v>
      </c>
      <c r="G15" s="48">
        <v>27</v>
      </c>
      <c r="H15" s="48">
        <v>85</v>
      </c>
      <c r="I15" s="48">
        <v>85</v>
      </c>
      <c r="J15" s="48">
        <v>50</v>
      </c>
      <c r="K15" s="48">
        <v>50</v>
      </c>
      <c r="L15" s="48"/>
      <c r="M15" s="48">
        <f t="shared" si="0"/>
        <v>162</v>
      </c>
      <c r="N15" s="102">
        <f t="shared" si="1"/>
        <v>269.29300000000001</v>
      </c>
      <c r="O15" t="s">
        <v>71</v>
      </c>
    </row>
    <row r="18" spans="1:17" ht="33" customHeight="1" x14ac:dyDescent="0.25">
      <c r="A18" s="147" t="s">
        <v>246</v>
      </c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</row>
    <row r="19" spans="1:17" ht="15.75" x14ac:dyDescent="0.25">
      <c r="A19" s="100"/>
      <c r="O19" s="6"/>
      <c r="P19" s="6"/>
      <c r="Q19" s="6"/>
    </row>
    <row r="20" spans="1:17" ht="90" x14ac:dyDescent="0.25">
      <c r="A20" s="8" t="s">
        <v>0</v>
      </c>
      <c r="B20" s="5" t="s">
        <v>1</v>
      </c>
      <c r="C20" s="5" t="s">
        <v>35</v>
      </c>
      <c r="D20" s="5" t="s">
        <v>2</v>
      </c>
      <c r="E20" s="71" t="s">
        <v>6</v>
      </c>
      <c r="F20" s="158" t="s">
        <v>7</v>
      </c>
      <c r="G20" s="159"/>
      <c r="H20" s="159"/>
      <c r="I20" s="160"/>
      <c r="J20" s="158" t="s">
        <v>8</v>
      </c>
      <c r="K20" s="160"/>
      <c r="L20" s="72" t="s">
        <v>9</v>
      </c>
      <c r="M20" s="72" t="s">
        <v>10</v>
      </c>
      <c r="N20" s="72" t="s">
        <v>11</v>
      </c>
      <c r="O20" s="6"/>
      <c r="P20" s="6"/>
      <c r="Q20" s="6"/>
    </row>
    <row r="21" spans="1:17" ht="118.9" customHeight="1" x14ac:dyDescent="0.25">
      <c r="A21" s="151" t="s">
        <v>321</v>
      </c>
      <c r="B21" s="151"/>
      <c r="C21" s="151"/>
      <c r="D21" s="151"/>
      <c r="E21" s="152"/>
      <c r="F21" s="55" t="s">
        <v>12</v>
      </c>
      <c r="G21" s="55" t="s">
        <v>13</v>
      </c>
      <c r="H21" s="55" t="s">
        <v>14</v>
      </c>
      <c r="I21" s="55" t="s">
        <v>15</v>
      </c>
      <c r="J21" s="55" t="s">
        <v>16</v>
      </c>
      <c r="K21" s="55" t="s">
        <v>13</v>
      </c>
      <c r="L21" s="56"/>
      <c r="M21" s="57"/>
      <c r="N21" s="57"/>
      <c r="O21" s="6"/>
      <c r="P21" s="6"/>
      <c r="Q21" s="6"/>
    </row>
    <row r="22" spans="1:17" x14ac:dyDescent="0.25">
      <c r="A22" s="77">
        <v>4</v>
      </c>
      <c r="B22" s="113" t="s">
        <v>322</v>
      </c>
      <c r="C22" s="113" t="s">
        <v>323</v>
      </c>
      <c r="D22" s="43" t="s">
        <v>309</v>
      </c>
      <c r="E22" s="102">
        <v>824.12699999999995</v>
      </c>
      <c r="F22" s="48">
        <v>50</v>
      </c>
      <c r="G22" s="48">
        <v>50</v>
      </c>
      <c r="H22" s="48">
        <v>85</v>
      </c>
      <c r="I22" s="48">
        <v>85</v>
      </c>
      <c r="J22" s="48">
        <v>50</v>
      </c>
      <c r="K22" s="48">
        <v>50</v>
      </c>
      <c r="L22" s="48">
        <f>F22+H22+J22</f>
        <v>185</v>
      </c>
      <c r="M22" s="48">
        <f>G22+I22+K22</f>
        <v>185</v>
      </c>
      <c r="N22" s="102">
        <f>E22+M22</f>
        <v>1009.127</v>
      </c>
      <c r="O22" t="s">
        <v>3</v>
      </c>
    </row>
    <row r="23" spans="1:17" x14ac:dyDescent="0.25">
      <c r="A23" s="77">
        <v>5</v>
      </c>
      <c r="B23" s="113" t="s">
        <v>324</v>
      </c>
      <c r="C23" s="113" t="s">
        <v>325</v>
      </c>
      <c r="D23" s="43" t="s">
        <v>309</v>
      </c>
      <c r="E23" s="102">
        <v>437.93400000000003</v>
      </c>
      <c r="F23" s="48">
        <v>40</v>
      </c>
      <c r="G23" s="48">
        <v>40</v>
      </c>
      <c r="H23" s="48">
        <v>80</v>
      </c>
      <c r="I23" s="48">
        <v>80</v>
      </c>
      <c r="J23" s="48">
        <v>45</v>
      </c>
      <c r="K23" s="48">
        <v>45</v>
      </c>
      <c r="L23" s="48">
        <f t="shared" ref="L23:L26" si="2">F23+H23+J23</f>
        <v>165</v>
      </c>
      <c r="M23" s="48">
        <f t="shared" ref="M23:M26" si="3">G23+I23+K23</f>
        <v>165</v>
      </c>
      <c r="N23" s="102">
        <f t="shared" ref="N23:N26" si="4">E23+M23</f>
        <v>602.93399999999997</v>
      </c>
      <c r="O23" t="s">
        <v>70</v>
      </c>
    </row>
    <row r="24" spans="1:17" x14ac:dyDescent="0.25">
      <c r="A24" s="85">
        <v>6</v>
      </c>
      <c r="B24" s="113" t="s">
        <v>139</v>
      </c>
      <c r="C24" s="113" t="s">
        <v>140</v>
      </c>
      <c r="D24" s="43" t="s">
        <v>121</v>
      </c>
      <c r="E24" s="102">
        <v>159.25899999999999</v>
      </c>
      <c r="F24" s="48">
        <v>27</v>
      </c>
      <c r="G24" s="48">
        <v>27</v>
      </c>
      <c r="H24" s="48">
        <v>85</v>
      </c>
      <c r="I24" s="48">
        <v>85</v>
      </c>
      <c r="J24" s="48">
        <v>50</v>
      </c>
      <c r="K24" s="48">
        <v>50</v>
      </c>
      <c r="L24" s="48">
        <f t="shared" si="2"/>
        <v>162</v>
      </c>
      <c r="M24" s="48">
        <f t="shared" si="3"/>
        <v>162</v>
      </c>
      <c r="N24" s="102">
        <f t="shared" si="4"/>
        <v>321.25900000000001</v>
      </c>
      <c r="O24" t="s">
        <v>69</v>
      </c>
    </row>
    <row r="25" spans="1:17" ht="26.25" x14ac:dyDescent="0.25">
      <c r="A25" s="85">
        <v>7</v>
      </c>
      <c r="B25" s="113" t="s">
        <v>312</v>
      </c>
      <c r="C25" s="113" t="s">
        <v>313</v>
      </c>
      <c r="D25" s="43" t="s">
        <v>314</v>
      </c>
      <c r="E25" s="102">
        <v>310.423</v>
      </c>
      <c r="F25" s="48">
        <v>30</v>
      </c>
      <c r="G25" s="48">
        <v>30</v>
      </c>
      <c r="H25" s="48">
        <v>90</v>
      </c>
      <c r="I25" s="48">
        <v>90</v>
      </c>
      <c r="J25" s="48">
        <v>50</v>
      </c>
      <c r="K25" s="48">
        <v>50</v>
      </c>
      <c r="L25" s="48">
        <f t="shared" si="2"/>
        <v>170</v>
      </c>
      <c r="M25" s="48">
        <f t="shared" si="3"/>
        <v>170</v>
      </c>
      <c r="N25" s="102">
        <f t="shared" si="4"/>
        <v>480.423</v>
      </c>
      <c r="O25" t="s">
        <v>3</v>
      </c>
    </row>
    <row r="26" spans="1:17" ht="26.25" x14ac:dyDescent="0.25">
      <c r="A26" s="85">
        <v>9</v>
      </c>
      <c r="B26" s="113" t="s">
        <v>292</v>
      </c>
      <c r="C26" s="113" t="s">
        <v>293</v>
      </c>
      <c r="D26" s="43" t="s">
        <v>314</v>
      </c>
      <c r="E26" s="48">
        <v>265.25599999999997</v>
      </c>
      <c r="F26" s="48">
        <v>40</v>
      </c>
      <c r="G26" s="48">
        <v>40</v>
      </c>
      <c r="H26" s="48">
        <v>100</v>
      </c>
      <c r="I26" s="48">
        <v>100</v>
      </c>
      <c r="J26" s="48">
        <v>50</v>
      </c>
      <c r="K26" s="48">
        <v>50</v>
      </c>
      <c r="L26" s="48">
        <f t="shared" si="2"/>
        <v>190</v>
      </c>
      <c r="M26" s="48">
        <f t="shared" si="3"/>
        <v>190</v>
      </c>
      <c r="N26" s="102">
        <f t="shared" si="4"/>
        <v>455.25599999999997</v>
      </c>
      <c r="O26" t="s">
        <v>44</v>
      </c>
    </row>
    <row r="28" spans="1:17" ht="33" customHeight="1" x14ac:dyDescent="0.25">
      <c r="A28" s="147" t="s">
        <v>246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</row>
    <row r="29" spans="1:17" ht="15.75" x14ac:dyDescent="0.25">
      <c r="A29" s="100"/>
      <c r="O29" s="6"/>
      <c r="P29" s="6"/>
      <c r="Q29" s="6"/>
    </row>
    <row r="30" spans="1:17" ht="90" x14ac:dyDescent="0.25">
      <c r="A30" s="8" t="s">
        <v>0</v>
      </c>
      <c r="B30" s="5" t="s">
        <v>1</v>
      </c>
      <c r="C30" s="5" t="s">
        <v>35</v>
      </c>
      <c r="D30" s="5" t="s">
        <v>2</v>
      </c>
      <c r="E30" s="71" t="s">
        <v>6</v>
      </c>
      <c r="F30" s="158" t="s">
        <v>7</v>
      </c>
      <c r="G30" s="159"/>
      <c r="H30" s="159"/>
      <c r="I30" s="160"/>
      <c r="J30" s="158" t="s">
        <v>8</v>
      </c>
      <c r="K30" s="160"/>
      <c r="L30" s="72" t="s">
        <v>9</v>
      </c>
      <c r="M30" s="72" t="s">
        <v>10</v>
      </c>
      <c r="N30" s="72" t="s">
        <v>11</v>
      </c>
      <c r="O30" s="6"/>
      <c r="P30" s="6"/>
      <c r="Q30" s="6"/>
    </row>
    <row r="31" spans="1:17" ht="118.9" customHeight="1" x14ac:dyDescent="0.25">
      <c r="A31" s="151" t="s">
        <v>383</v>
      </c>
      <c r="B31" s="151"/>
      <c r="C31" s="151"/>
      <c r="D31" s="151"/>
      <c r="E31" s="152"/>
      <c r="F31" s="55" t="s">
        <v>12</v>
      </c>
      <c r="G31" s="55" t="s">
        <v>13</v>
      </c>
      <c r="H31" s="55" t="s">
        <v>14</v>
      </c>
      <c r="I31" s="55" t="s">
        <v>15</v>
      </c>
      <c r="J31" s="55" t="s">
        <v>16</v>
      </c>
      <c r="K31" s="55" t="s">
        <v>13</v>
      </c>
      <c r="L31" s="56"/>
      <c r="M31" s="57"/>
      <c r="N31" s="57"/>
      <c r="O31" s="6"/>
      <c r="P31" s="6"/>
      <c r="Q31" s="6"/>
    </row>
    <row r="32" spans="1:17" x14ac:dyDescent="0.25">
      <c r="A32" s="77">
        <v>1</v>
      </c>
      <c r="B32" s="81" t="s">
        <v>206</v>
      </c>
      <c r="C32" s="81" t="s">
        <v>207</v>
      </c>
      <c r="D32" s="43" t="s">
        <v>247</v>
      </c>
      <c r="E32" s="102">
        <v>397.97500000000002</v>
      </c>
      <c r="F32" s="48">
        <v>50</v>
      </c>
      <c r="G32" s="48">
        <v>50</v>
      </c>
      <c r="H32" s="48">
        <v>100</v>
      </c>
      <c r="I32" s="48">
        <v>100</v>
      </c>
      <c r="J32" s="48">
        <v>50</v>
      </c>
      <c r="K32" s="48">
        <v>50</v>
      </c>
      <c r="L32" s="48">
        <f>F32+H32+J32</f>
        <v>200</v>
      </c>
      <c r="M32" s="48">
        <f>G32+I32+K32</f>
        <v>200</v>
      </c>
      <c r="N32" s="102">
        <f>E32+M32</f>
        <v>597.97500000000002</v>
      </c>
      <c r="O32" t="s">
        <v>29</v>
      </c>
    </row>
    <row r="33" spans="1:15" x14ac:dyDescent="0.25">
      <c r="A33" s="77">
        <v>2</v>
      </c>
      <c r="B33" s="81" t="s">
        <v>192</v>
      </c>
      <c r="C33" s="81" t="s">
        <v>193</v>
      </c>
      <c r="D33" s="43" t="s">
        <v>247</v>
      </c>
      <c r="E33" s="102">
        <v>423.24200000000002</v>
      </c>
      <c r="F33" s="48">
        <v>45</v>
      </c>
      <c r="G33" s="48">
        <v>45</v>
      </c>
      <c r="H33" s="48">
        <v>85</v>
      </c>
      <c r="I33" s="48">
        <v>85</v>
      </c>
      <c r="J33" s="48">
        <v>50</v>
      </c>
      <c r="K33" s="48">
        <v>50</v>
      </c>
      <c r="L33" s="48">
        <f t="shared" ref="L33:L44" si="5">F33+H33+J33</f>
        <v>180</v>
      </c>
      <c r="M33" s="48">
        <f t="shared" ref="M33:M44" si="6">G33+I33+K33</f>
        <v>180</v>
      </c>
      <c r="N33" s="102">
        <f t="shared" ref="N33:N44" si="7">E33+M33</f>
        <v>603.24199999999996</v>
      </c>
      <c r="O33" t="s">
        <v>3</v>
      </c>
    </row>
    <row r="34" spans="1:15" x14ac:dyDescent="0.25">
      <c r="A34" s="77">
        <v>3</v>
      </c>
      <c r="B34" s="81" t="s">
        <v>326</v>
      </c>
      <c r="C34" s="81" t="s">
        <v>327</v>
      </c>
      <c r="D34" s="43" t="s">
        <v>306</v>
      </c>
      <c r="E34" s="102">
        <v>574.976</v>
      </c>
      <c r="F34" s="48">
        <v>40</v>
      </c>
      <c r="G34" s="48">
        <v>40</v>
      </c>
      <c r="H34" s="48">
        <v>90</v>
      </c>
      <c r="I34" s="48">
        <v>90</v>
      </c>
      <c r="J34" s="48">
        <v>50</v>
      </c>
      <c r="K34" s="48">
        <v>50</v>
      </c>
      <c r="L34" s="48">
        <f t="shared" si="5"/>
        <v>180</v>
      </c>
      <c r="M34" s="48">
        <f t="shared" si="6"/>
        <v>180</v>
      </c>
      <c r="N34" s="102">
        <f t="shared" si="7"/>
        <v>754.976</v>
      </c>
      <c r="O34" t="s">
        <v>43</v>
      </c>
    </row>
    <row r="35" spans="1:15" x14ac:dyDescent="0.25">
      <c r="A35" s="77">
        <v>4</v>
      </c>
      <c r="B35" s="81" t="s">
        <v>322</v>
      </c>
      <c r="C35" s="81" t="s">
        <v>323</v>
      </c>
      <c r="D35" s="43" t="s">
        <v>309</v>
      </c>
      <c r="E35" s="102">
        <v>629.21600000000001</v>
      </c>
      <c r="F35" s="48">
        <v>50</v>
      </c>
      <c r="G35" s="48">
        <v>50</v>
      </c>
      <c r="H35" s="48">
        <v>85</v>
      </c>
      <c r="I35" s="48">
        <v>85</v>
      </c>
      <c r="J35" s="48">
        <v>50</v>
      </c>
      <c r="K35" s="48">
        <v>50</v>
      </c>
      <c r="L35" s="48">
        <f t="shared" si="5"/>
        <v>185</v>
      </c>
      <c r="M35" s="48">
        <f t="shared" si="6"/>
        <v>185</v>
      </c>
      <c r="N35" s="102">
        <f t="shared" si="7"/>
        <v>814.21600000000001</v>
      </c>
      <c r="O35" t="s">
        <v>40</v>
      </c>
    </row>
    <row r="36" spans="1:15" x14ac:dyDescent="0.25">
      <c r="A36" s="77">
        <v>5</v>
      </c>
      <c r="B36" s="81" t="s">
        <v>328</v>
      </c>
      <c r="C36" s="81" t="s">
        <v>329</v>
      </c>
      <c r="D36" s="43" t="s">
        <v>309</v>
      </c>
      <c r="E36" s="102">
        <v>372.839</v>
      </c>
      <c r="F36" s="48">
        <v>40</v>
      </c>
      <c r="G36" s="48">
        <v>40</v>
      </c>
      <c r="H36" s="48">
        <v>100</v>
      </c>
      <c r="I36" s="48">
        <v>100</v>
      </c>
      <c r="J36" s="48">
        <v>50</v>
      </c>
      <c r="K36" s="48">
        <v>50</v>
      </c>
      <c r="L36" s="48">
        <f t="shared" si="5"/>
        <v>190</v>
      </c>
      <c r="M36" s="48">
        <f t="shared" si="6"/>
        <v>190</v>
      </c>
      <c r="N36" s="102">
        <f t="shared" si="7"/>
        <v>562.83899999999994</v>
      </c>
      <c r="O36" t="s">
        <v>29</v>
      </c>
    </row>
    <row r="37" spans="1:15" x14ac:dyDescent="0.25">
      <c r="A37" s="77">
        <v>6</v>
      </c>
      <c r="B37" s="81" t="s">
        <v>330</v>
      </c>
      <c r="C37" s="81" t="s">
        <v>331</v>
      </c>
      <c r="D37" s="43" t="s">
        <v>309</v>
      </c>
      <c r="E37" s="102">
        <v>491.33600000000001</v>
      </c>
      <c r="F37" s="48">
        <v>45</v>
      </c>
      <c r="G37" s="48">
        <v>45</v>
      </c>
      <c r="H37" s="48">
        <v>85</v>
      </c>
      <c r="I37" s="48">
        <v>85</v>
      </c>
      <c r="J37" s="48">
        <v>50</v>
      </c>
      <c r="K37" s="48">
        <v>50</v>
      </c>
      <c r="L37" s="48">
        <f t="shared" si="5"/>
        <v>180</v>
      </c>
      <c r="M37" s="48">
        <f t="shared" si="6"/>
        <v>180</v>
      </c>
      <c r="N37" s="102">
        <f t="shared" si="7"/>
        <v>671.33600000000001</v>
      </c>
      <c r="O37" t="s">
        <v>29</v>
      </c>
    </row>
    <row r="38" spans="1:15" ht="26.25" x14ac:dyDescent="0.25">
      <c r="A38" s="77">
        <v>7</v>
      </c>
      <c r="B38" s="81" t="s">
        <v>315</v>
      </c>
      <c r="C38" s="81" t="s">
        <v>316</v>
      </c>
      <c r="D38" s="43" t="s">
        <v>314</v>
      </c>
      <c r="E38" s="102">
        <v>379.608</v>
      </c>
      <c r="F38" s="48">
        <v>30</v>
      </c>
      <c r="G38" s="48">
        <v>30</v>
      </c>
      <c r="H38" s="48">
        <v>85</v>
      </c>
      <c r="I38" s="48">
        <v>85</v>
      </c>
      <c r="J38" s="48">
        <v>45</v>
      </c>
      <c r="K38" s="48">
        <v>45</v>
      </c>
      <c r="L38" s="48">
        <f t="shared" si="5"/>
        <v>160</v>
      </c>
      <c r="M38" s="48">
        <f t="shared" si="6"/>
        <v>160</v>
      </c>
      <c r="N38" s="102">
        <f t="shared" si="7"/>
        <v>539.60799999999995</v>
      </c>
      <c r="O38" t="s">
        <v>43</v>
      </c>
    </row>
    <row r="39" spans="1:15" ht="26.25" x14ac:dyDescent="0.25">
      <c r="A39" s="77">
        <v>8</v>
      </c>
      <c r="B39" s="81" t="s">
        <v>332</v>
      </c>
      <c r="C39" s="81" t="s">
        <v>333</v>
      </c>
      <c r="D39" s="43" t="s">
        <v>314</v>
      </c>
      <c r="E39" s="102">
        <v>406.32600000000002</v>
      </c>
      <c r="F39" s="48">
        <v>45</v>
      </c>
      <c r="G39" s="48">
        <v>45</v>
      </c>
      <c r="H39" s="48">
        <v>90</v>
      </c>
      <c r="I39" s="48">
        <v>95</v>
      </c>
      <c r="J39" s="48">
        <v>50</v>
      </c>
      <c r="K39" s="48">
        <v>50</v>
      </c>
      <c r="L39" s="48">
        <f t="shared" si="5"/>
        <v>185</v>
      </c>
      <c r="M39" s="48">
        <f t="shared" si="6"/>
        <v>190</v>
      </c>
      <c r="N39" s="102">
        <f t="shared" si="7"/>
        <v>596.32600000000002</v>
      </c>
      <c r="O39" t="s">
        <v>43</v>
      </c>
    </row>
    <row r="40" spans="1:15" ht="26.25" x14ac:dyDescent="0.25">
      <c r="A40" s="77">
        <v>9</v>
      </c>
      <c r="B40" s="81" t="s">
        <v>334</v>
      </c>
      <c r="C40" s="81" t="s">
        <v>335</v>
      </c>
      <c r="D40" s="43" t="s">
        <v>314</v>
      </c>
      <c r="E40" s="102">
        <v>417.14400000000001</v>
      </c>
      <c r="F40" s="48">
        <v>40</v>
      </c>
      <c r="G40" s="48">
        <v>40</v>
      </c>
      <c r="H40" s="48">
        <v>80</v>
      </c>
      <c r="I40" s="48">
        <v>80</v>
      </c>
      <c r="J40" s="48">
        <v>50</v>
      </c>
      <c r="K40" s="48">
        <v>50</v>
      </c>
      <c r="L40" s="48">
        <f t="shared" si="5"/>
        <v>170</v>
      </c>
      <c r="M40" s="48">
        <f t="shared" si="6"/>
        <v>170</v>
      </c>
      <c r="N40" s="102">
        <f t="shared" si="7"/>
        <v>587.14400000000001</v>
      </c>
      <c r="O40" t="s">
        <v>29</v>
      </c>
    </row>
    <row r="41" spans="1:15" ht="26.25" x14ac:dyDescent="0.25">
      <c r="A41" s="77">
        <v>10</v>
      </c>
      <c r="B41" s="81" t="s">
        <v>336</v>
      </c>
      <c r="C41" s="81" t="s">
        <v>337</v>
      </c>
      <c r="D41" s="43" t="s">
        <v>314</v>
      </c>
      <c r="E41" s="102">
        <v>400.54199999999997</v>
      </c>
      <c r="F41" s="48">
        <v>40</v>
      </c>
      <c r="G41" s="48">
        <v>40</v>
      </c>
      <c r="H41" s="48">
        <v>90</v>
      </c>
      <c r="I41" s="48">
        <v>90</v>
      </c>
      <c r="J41" s="48">
        <v>50</v>
      </c>
      <c r="K41" s="48">
        <v>50</v>
      </c>
      <c r="L41" s="48">
        <f t="shared" si="5"/>
        <v>180</v>
      </c>
      <c r="M41" s="48">
        <f t="shared" si="6"/>
        <v>180</v>
      </c>
      <c r="N41" s="102">
        <f t="shared" si="7"/>
        <v>580.54199999999992</v>
      </c>
      <c r="O41" t="s">
        <v>43</v>
      </c>
    </row>
    <row r="42" spans="1:15" ht="26.25" x14ac:dyDescent="0.25">
      <c r="A42" s="77">
        <v>11</v>
      </c>
      <c r="B42" s="81" t="s">
        <v>338</v>
      </c>
      <c r="C42" s="81" t="s">
        <v>339</v>
      </c>
      <c r="D42" s="43" t="s">
        <v>314</v>
      </c>
      <c r="E42" s="102">
        <v>390.20299999999997</v>
      </c>
      <c r="F42" s="48">
        <v>35</v>
      </c>
      <c r="G42" s="48">
        <v>35</v>
      </c>
      <c r="H42" s="48">
        <v>100</v>
      </c>
      <c r="I42" s="48">
        <v>100</v>
      </c>
      <c r="J42" s="48">
        <v>50</v>
      </c>
      <c r="K42" s="48">
        <v>50</v>
      </c>
      <c r="L42" s="48">
        <f t="shared" si="5"/>
        <v>185</v>
      </c>
      <c r="M42" s="48">
        <f t="shared" si="6"/>
        <v>185</v>
      </c>
      <c r="N42" s="102">
        <f t="shared" si="7"/>
        <v>575.20299999999997</v>
      </c>
      <c r="O42" t="s">
        <v>40</v>
      </c>
    </row>
    <row r="43" spans="1:15" ht="26.25" x14ac:dyDescent="0.25">
      <c r="A43" s="77">
        <v>12</v>
      </c>
      <c r="B43" s="81" t="s">
        <v>340</v>
      </c>
      <c r="C43" s="81" t="s">
        <v>341</v>
      </c>
      <c r="D43" s="43" t="s">
        <v>314</v>
      </c>
      <c r="E43" s="102">
        <v>393.55399999999997</v>
      </c>
      <c r="F43" s="48">
        <v>40</v>
      </c>
      <c r="G43" s="48">
        <v>40</v>
      </c>
      <c r="H43" s="48">
        <v>80</v>
      </c>
      <c r="I43" s="48">
        <v>80</v>
      </c>
      <c r="J43" s="48">
        <v>50</v>
      </c>
      <c r="K43" s="48">
        <v>50</v>
      </c>
      <c r="L43" s="48">
        <f t="shared" si="5"/>
        <v>170</v>
      </c>
      <c r="M43" s="48">
        <f t="shared" si="6"/>
        <v>170</v>
      </c>
      <c r="N43" s="102">
        <f t="shared" si="7"/>
        <v>563.55399999999997</v>
      </c>
      <c r="O43" t="s">
        <v>29</v>
      </c>
    </row>
    <row r="44" spans="1:15" ht="26.25" x14ac:dyDescent="0.25">
      <c r="A44" s="77">
        <v>13</v>
      </c>
      <c r="B44" s="81" t="s">
        <v>342</v>
      </c>
      <c r="C44" s="81" t="s">
        <v>343</v>
      </c>
      <c r="D44" s="43" t="s">
        <v>314</v>
      </c>
      <c r="E44" s="102">
        <v>602.21699999999998</v>
      </c>
      <c r="F44" s="48">
        <v>50</v>
      </c>
      <c r="G44" s="48">
        <v>50</v>
      </c>
      <c r="H44" s="48">
        <v>100</v>
      </c>
      <c r="I44" s="48">
        <v>100</v>
      </c>
      <c r="J44" s="48">
        <v>50</v>
      </c>
      <c r="K44" s="48">
        <v>50</v>
      </c>
      <c r="L44" s="48">
        <f t="shared" si="5"/>
        <v>200</v>
      </c>
      <c r="M44" s="48">
        <f t="shared" si="6"/>
        <v>200</v>
      </c>
      <c r="N44" s="102">
        <f t="shared" si="7"/>
        <v>802.21699999999998</v>
      </c>
      <c r="O44" t="s">
        <v>71</v>
      </c>
    </row>
  </sheetData>
  <sheetProtection algorithmName="SHA-512" hashValue="TdAA/tBbqzUUvDUrze8Xho9gRi791vCBbZfbTofAs43ogoTZ21okh1sksPyqNEuzmxSi34DkMNl6gLRNqAI9Gw==" saltValue="mK3ZemY1uMknrI5AqZ+nTw==" spinCount="100000" sheet="1" objects="1" scenarios="1"/>
  <mergeCells count="12">
    <mergeCell ref="A31:E31"/>
    <mergeCell ref="F20:I20"/>
    <mergeCell ref="J20:K20"/>
    <mergeCell ref="A21:E21"/>
    <mergeCell ref="A28:Q28"/>
    <mergeCell ref="F30:I30"/>
    <mergeCell ref="J30:K30"/>
    <mergeCell ref="A1:Q1"/>
    <mergeCell ref="F3:I3"/>
    <mergeCell ref="J3:K3"/>
    <mergeCell ref="A4:E4"/>
    <mergeCell ref="A18:Q18"/>
  </mergeCells>
  <pageMargins left="0.7" right="0.7" top="0.75" bottom="0.75" header="0.3" footer="0.3"/>
  <pageSetup paperSize="9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R13"/>
  <sheetViews>
    <sheetView topLeftCell="A7" workbookViewId="0">
      <selection activeCell="O8" sqref="O1:O1048576"/>
    </sheetView>
  </sheetViews>
  <sheetFormatPr defaultRowHeight="15" x14ac:dyDescent="0.25"/>
  <cols>
    <col min="3" max="3" width="15" customWidth="1"/>
    <col min="4" max="4" width="17.28515625" customWidth="1"/>
    <col min="5" max="5" width="16.7109375" customWidth="1"/>
    <col min="10" max="10" width="18" customWidth="1"/>
    <col min="12" max="12" width="12.5703125" customWidth="1"/>
    <col min="13" max="13" width="11.7109375" customWidth="1"/>
    <col min="14" max="14" width="12.140625" customWidth="1"/>
  </cols>
  <sheetData>
    <row r="1" spans="1:18" ht="33" customHeight="1" x14ac:dyDescent="0.25">
      <c r="A1" s="147" t="s">
        <v>260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</row>
    <row r="2" spans="1:18" ht="15.75" x14ac:dyDescent="0.25">
      <c r="A2" s="100"/>
      <c r="O2" s="6"/>
      <c r="P2" s="6"/>
      <c r="Q2" s="6"/>
      <c r="R2" s="6"/>
    </row>
    <row r="3" spans="1:18" ht="105" x14ac:dyDescent="0.25">
      <c r="A3" s="8" t="s">
        <v>0</v>
      </c>
      <c r="B3" s="5" t="s">
        <v>1</v>
      </c>
      <c r="C3" s="5" t="s">
        <v>35</v>
      </c>
      <c r="D3" s="5" t="s">
        <v>2</v>
      </c>
      <c r="E3" s="71" t="s">
        <v>6</v>
      </c>
      <c r="F3" s="158" t="s">
        <v>7</v>
      </c>
      <c r="G3" s="159"/>
      <c r="H3" s="159"/>
      <c r="I3" s="160"/>
      <c r="J3" s="158" t="s">
        <v>8</v>
      </c>
      <c r="K3" s="160"/>
      <c r="L3" s="72" t="s">
        <v>9</v>
      </c>
      <c r="M3" s="72" t="s">
        <v>10</v>
      </c>
      <c r="N3" s="72" t="s">
        <v>11</v>
      </c>
      <c r="O3" s="6"/>
      <c r="P3" s="6"/>
      <c r="Q3" s="6"/>
      <c r="R3" s="6"/>
    </row>
    <row r="4" spans="1:18" ht="110.45" customHeight="1" x14ac:dyDescent="0.25">
      <c r="A4" s="151" t="s">
        <v>261</v>
      </c>
      <c r="B4" s="151"/>
      <c r="C4" s="151"/>
      <c r="D4" s="151"/>
      <c r="E4" s="152"/>
      <c r="F4" s="55" t="s">
        <v>12</v>
      </c>
      <c r="G4" s="55" t="s">
        <v>13</v>
      </c>
      <c r="H4" s="55" t="s">
        <v>14</v>
      </c>
      <c r="I4" s="55" t="s">
        <v>15</v>
      </c>
      <c r="J4" s="55" t="s">
        <v>16</v>
      </c>
      <c r="K4" s="55" t="s">
        <v>13</v>
      </c>
      <c r="L4" s="56"/>
      <c r="M4" s="57"/>
      <c r="N4" s="57"/>
      <c r="O4" s="6"/>
      <c r="P4" s="6"/>
      <c r="Q4" s="6"/>
      <c r="R4" s="6"/>
    </row>
    <row r="5" spans="1:18" ht="30" x14ac:dyDescent="0.25">
      <c r="A5" s="60">
        <v>1</v>
      </c>
      <c r="B5" s="38" t="s">
        <v>262</v>
      </c>
      <c r="C5" s="91" t="s">
        <v>263</v>
      </c>
      <c r="D5" s="43" t="s">
        <v>264</v>
      </c>
      <c r="E5" s="101">
        <v>625</v>
      </c>
      <c r="F5" s="45">
        <v>40</v>
      </c>
      <c r="G5" s="45">
        <v>50</v>
      </c>
      <c r="H5" s="45">
        <v>90</v>
      </c>
      <c r="I5" s="45">
        <v>100</v>
      </c>
      <c r="J5" s="45">
        <v>40</v>
      </c>
      <c r="K5" s="45">
        <v>50</v>
      </c>
      <c r="L5" s="51">
        <f>F5+H5+J5</f>
        <v>170</v>
      </c>
      <c r="M5" s="52">
        <f>G5+I5+K5</f>
        <v>200</v>
      </c>
      <c r="N5" s="53">
        <f>E5+M5</f>
        <v>825</v>
      </c>
      <c r="O5" s="66" t="s">
        <v>69</v>
      </c>
      <c r="P5" s="6"/>
      <c r="Q5" s="6"/>
      <c r="R5" s="6"/>
    </row>
    <row r="7" spans="1:18" ht="33" customHeight="1" x14ac:dyDescent="0.25">
      <c r="A7" s="147" t="s">
        <v>260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</row>
    <row r="8" spans="1:18" ht="15.75" x14ac:dyDescent="0.25">
      <c r="A8" s="100"/>
      <c r="O8" s="6"/>
      <c r="P8" s="6"/>
      <c r="Q8" s="6"/>
      <c r="R8" s="6"/>
    </row>
    <row r="9" spans="1:18" ht="105" x14ac:dyDescent="0.25">
      <c r="A9" s="8" t="s">
        <v>0</v>
      </c>
      <c r="B9" s="5" t="s">
        <v>1</v>
      </c>
      <c r="C9" s="5" t="s">
        <v>35</v>
      </c>
      <c r="D9" s="5" t="s">
        <v>2</v>
      </c>
      <c r="E9" s="71" t="s">
        <v>6</v>
      </c>
      <c r="F9" s="158" t="s">
        <v>7</v>
      </c>
      <c r="G9" s="159"/>
      <c r="H9" s="159"/>
      <c r="I9" s="160"/>
      <c r="J9" s="158" t="s">
        <v>8</v>
      </c>
      <c r="K9" s="160"/>
      <c r="L9" s="72" t="s">
        <v>9</v>
      </c>
      <c r="M9" s="72" t="s">
        <v>10</v>
      </c>
      <c r="N9" s="72" t="s">
        <v>11</v>
      </c>
      <c r="O9" s="6"/>
      <c r="P9" s="6"/>
      <c r="Q9" s="6"/>
      <c r="R9" s="6"/>
    </row>
    <row r="10" spans="1:18" ht="110.45" customHeight="1" x14ac:dyDescent="0.25">
      <c r="A10" s="151" t="s">
        <v>265</v>
      </c>
      <c r="B10" s="151"/>
      <c r="C10" s="151"/>
      <c r="D10" s="151"/>
      <c r="E10" s="152"/>
      <c r="F10" s="55" t="s">
        <v>12</v>
      </c>
      <c r="G10" s="55" t="s">
        <v>13</v>
      </c>
      <c r="H10" s="55" t="s">
        <v>14</v>
      </c>
      <c r="I10" s="55" t="s">
        <v>15</v>
      </c>
      <c r="J10" s="55" t="s">
        <v>16</v>
      </c>
      <c r="K10" s="55" t="s">
        <v>13</v>
      </c>
      <c r="L10" s="56"/>
      <c r="M10" s="57"/>
      <c r="N10" s="57"/>
      <c r="O10" s="6"/>
      <c r="P10" s="6"/>
      <c r="Q10" s="6"/>
      <c r="R10" s="6"/>
    </row>
    <row r="11" spans="1:18" ht="30" x14ac:dyDescent="0.25">
      <c r="A11" s="60">
        <v>1</v>
      </c>
      <c r="B11" s="38" t="s">
        <v>266</v>
      </c>
      <c r="C11" s="105" t="s">
        <v>267</v>
      </c>
      <c r="D11" s="43" t="s">
        <v>39</v>
      </c>
      <c r="E11" s="101">
        <v>347.20800000000003</v>
      </c>
      <c r="F11" s="45">
        <v>19</v>
      </c>
      <c r="G11" s="45">
        <f>F11*G12/F12</f>
        <v>23.75</v>
      </c>
      <c r="H11" s="45">
        <v>75</v>
      </c>
      <c r="I11" s="45">
        <v>75</v>
      </c>
      <c r="J11" s="45">
        <v>45</v>
      </c>
      <c r="K11" s="45">
        <v>45</v>
      </c>
      <c r="L11" s="51">
        <f>F11+H11+J11</f>
        <v>139</v>
      </c>
      <c r="M11" s="52">
        <f>G11+I11+K11</f>
        <v>143.75</v>
      </c>
      <c r="N11" s="53">
        <f>E11+M11</f>
        <v>490.95800000000003</v>
      </c>
      <c r="O11" s="66" t="s">
        <v>69</v>
      </c>
      <c r="P11" s="6"/>
      <c r="Q11" s="6"/>
      <c r="R11" s="6"/>
    </row>
    <row r="12" spans="1:18" ht="30" x14ac:dyDescent="0.25">
      <c r="A12" s="77">
        <v>2</v>
      </c>
      <c r="B12" s="43" t="s">
        <v>262</v>
      </c>
      <c r="C12" s="43" t="s">
        <v>263</v>
      </c>
      <c r="D12" s="43" t="s">
        <v>264</v>
      </c>
      <c r="E12" s="3">
        <v>292.87799999999999</v>
      </c>
      <c r="F12" s="3">
        <v>40</v>
      </c>
      <c r="G12" s="3">
        <v>50</v>
      </c>
      <c r="H12" s="3">
        <v>90</v>
      </c>
      <c r="I12" s="3">
        <v>100</v>
      </c>
      <c r="J12" s="3">
        <v>40</v>
      </c>
      <c r="K12" s="3">
        <v>40</v>
      </c>
      <c r="L12" s="51">
        <f t="shared" ref="L12:L13" si="0">F12+H12+J12</f>
        <v>170</v>
      </c>
      <c r="M12" s="52">
        <f t="shared" ref="M12:M13" si="1">G12+I12+K12</f>
        <v>190</v>
      </c>
      <c r="N12" s="53">
        <f t="shared" ref="N12:N13" si="2">E12+M12</f>
        <v>482.87799999999999</v>
      </c>
      <c r="O12" s="66" t="s">
        <v>70</v>
      </c>
    </row>
    <row r="13" spans="1:18" ht="30" x14ac:dyDescent="0.25">
      <c r="A13" s="77">
        <v>3</v>
      </c>
      <c r="B13" s="43" t="s">
        <v>268</v>
      </c>
      <c r="C13" s="43" t="s">
        <v>269</v>
      </c>
      <c r="D13" s="43" t="s">
        <v>270</v>
      </c>
      <c r="E13" s="3">
        <v>146.21600000000001</v>
      </c>
      <c r="F13" s="3">
        <v>30</v>
      </c>
      <c r="G13" s="3">
        <f>F13*G12/F12</f>
        <v>37.5</v>
      </c>
      <c r="H13" s="3">
        <v>90</v>
      </c>
      <c r="I13" s="3">
        <v>100</v>
      </c>
      <c r="J13" s="3">
        <v>50</v>
      </c>
      <c r="K13" s="3">
        <v>50</v>
      </c>
      <c r="L13" s="51">
        <f t="shared" si="0"/>
        <v>170</v>
      </c>
      <c r="M13" s="52">
        <f t="shared" si="1"/>
        <v>187.5</v>
      </c>
      <c r="N13" s="53">
        <f t="shared" si="2"/>
        <v>333.71600000000001</v>
      </c>
      <c r="O13" s="66" t="s">
        <v>70</v>
      </c>
    </row>
  </sheetData>
  <sheetProtection algorithmName="SHA-512" hashValue="oJQKqWtDb2hZe8D3ykxyp+k/08f8v/jQ06WsrcIgHu23uXhC3TQ4DZ7nE/deD9otB6zPHzXb+joTkmr7TfUg8g==" saltValue="O4xpQJCiWYHxDspPuGl0Jg==" spinCount="100000" sheet="1" objects="1" scenarios="1"/>
  <mergeCells count="8">
    <mergeCell ref="A10:E10"/>
    <mergeCell ref="A1:R1"/>
    <mergeCell ref="F3:I3"/>
    <mergeCell ref="J3:K3"/>
    <mergeCell ref="A4:E4"/>
    <mergeCell ref="A7:R7"/>
    <mergeCell ref="F9:I9"/>
    <mergeCell ref="J9:K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6"/>
  <sheetViews>
    <sheetView topLeftCell="A22" workbookViewId="0">
      <selection activeCell="P2" sqref="P1:P1048576"/>
    </sheetView>
  </sheetViews>
  <sheetFormatPr defaultRowHeight="15" x14ac:dyDescent="0.25"/>
  <cols>
    <col min="4" max="4" width="13.28515625" customWidth="1"/>
    <col min="5" max="5" width="17.140625" customWidth="1"/>
    <col min="10" max="10" width="17.28515625" customWidth="1"/>
    <col min="12" max="13" width="11.42578125" customWidth="1"/>
    <col min="14" max="14" width="13.7109375" customWidth="1"/>
    <col min="15" max="15" width="8.85546875" style="137"/>
  </cols>
  <sheetData>
    <row r="1" spans="1:17" ht="15.75" x14ac:dyDescent="0.25">
      <c r="A1" s="147" t="s">
        <v>30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</row>
    <row r="2" spans="1:17" ht="15.75" x14ac:dyDescent="0.25">
      <c r="A2" s="28"/>
      <c r="O2" s="136"/>
      <c r="P2" s="6"/>
      <c r="Q2" s="6"/>
    </row>
    <row r="3" spans="1:17" ht="105" x14ac:dyDescent="0.25">
      <c r="A3" s="8" t="s">
        <v>0</v>
      </c>
      <c r="B3" s="5" t="s">
        <v>1</v>
      </c>
      <c r="C3" s="5" t="s">
        <v>35</v>
      </c>
      <c r="D3" s="5" t="s">
        <v>2</v>
      </c>
      <c r="E3" s="29" t="s">
        <v>6</v>
      </c>
      <c r="F3" s="148" t="s">
        <v>7</v>
      </c>
      <c r="G3" s="148"/>
      <c r="H3" s="148"/>
      <c r="I3" s="148"/>
      <c r="J3" s="148" t="s">
        <v>8</v>
      </c>
      <c r="K3" s="148"/>
      <c r="L3" s="10" t="s">
        <v>9</v>
      </c>
      <c r="M3" s="10" t="s">
        <v>10</v>
      </c>
      <c r="N3" s="10" t="s">
        <v>11</v>
      </c>
      <c r="O3" s="136"/>
      <c r="P3" s="6"/>
      <c r="Q3" s="6"/>
    </row>
    <row r="4" spans="1:17" ht="125.45" customHeight="1" x14ac:dyDescent="0.25">
      <c r="A4" s="153" t="s">
        <v>31</v>
      </c>
      <c r="B4" s="153"/>
      <c r="C4" s="153"/>
      <c r="D4" s="153"/>
      <c r="E4" s="154"/>
      <c r="F4" s="29" t="s">
        <v>12</v>
      </c>
      <c r="G4" s="29" t="s">
        <v>13</v>
      </c>
      <c r="H4" s="29" t="s">
        <v>14</v>
      </c>
      <c r="I4" s="29" t="s">
        <v>15</v>
      </c>
      <c r="J4" s="29" t="s">
        <v>16</v>
      </c>
      <c r="K4" s="29" t="s">
        <v>13</v>
      </c>
      <c r="L4" s="3"/>
      <c r="M4" s="10"/>
      <c r="N4" s="10"/>
      <c r="O4" s="136"/>
      <c r="P4" s="6"/>
      <c r="Q4" s="6"/>
    </row>
    <row r="5" spans="1:17" ht="39" x14ac:dyDescent="0.25">
      <c r="A5" s="37">
        <v>1</v>
      </c>
      <c r="B5" s="38" t="s">
        <v>32</v>
      </c>
      <c r="C5" s="47" t="s">
        <v>33</v>
      </c>
      <c r="D5" s="43" t="s">
        <v>34</v>
      </c>
      <c r="E5" s="44">
        <v>1000</v>
      </c>
      <c r="F5" s="33">
        <v>20</v>
      </c>
      <c r="G5" s="33">
        <v>50</v>
      </c>
      <c r="H5" s="33">
        <v>55</v>
      </c>
      <c r="I5" s="33">
        <v>100</v>
      </c>
      <c r="J5" s="33">
        <v>45</v>
      </c>
      <c r="K5" s="33">
        <v>50</v>
      </c>
      <c r="L5" s="34">
        <f>F5+H5+J5</f>
        <v>120</v>
      </c>
      <c r="M5" s="35">
        <f>G5+I5+K5</f>
        <v>200</v>
      </c>
      <c r="N5" s="36">
        <f>E5+M5</f>
        <v>1200</v>
      </c>
      <c r="O5" s="140" t="s">
        <v>3</v>
      </c>
      <c r="P5" s="6"/>
      <c r="Q5" s="6"/>
    </row>
    <row r="7" spans="1:17" ht="15.75" x14ac:dyDescent="0.25">
      <c r="A7" s="147" t="s">
        <v>30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</row>
    <row r="8" spans="1:17" ht="15.75" x14ac:dyDescent="0.25">
      <c r="A8" s="30"/>
      <c r="O8" s="136"/>
      <c r="P8" s="6"/>
      <c r="Q8" s="6"/>
    </row>
    <row r="9" spans="1:17" ht="105" x14ac:dyDescent="0.25">
      <c r="A9" s="8" t="s">
        <v>0</v>
      </c>
      <c r="B9" s="5" t="s">
        <v>1</v>
      </c>
      <c r="C9" s="5" t="s">
        <v>35</v>
      </c>
      <c r="D9" s="5" t="s">
        <v>2</v>
      </c>
      <c r="E9" s="31" t="s">
        <v>6</v>
      </c>
      <c r="F9" s="148" t="s">
        <v>7</v>
      </c>
      <c r="G9" s="148"/>
      <c r="H9" s="148"/>
      <c r="I9" s="148"/>
      <c r="J9" s="148" t="s">
        <v>8</v>
      </c>
      <c r="K9" s="148"/>
      <c r="L9" s="10" t="s">
        <v>9</v>
      </c>
      <c r="M9" s="10" t="s">
        <v>10</v>
      </c>
      <c r="N9" s="10" t="s">
        <v>11</v>
      </c>
      <c r="O9" s="136"/>
      <c r="P9" s="6"/>
      <c r="Q9" s="6"/>
    </row>
    <row r="10" spans="1:17" ht="122.45" customHeight="1" x14ac:dyDescent="0.25">
      <c r="A10" s="153" t="s">
        <v>36</v>
      </c>
      <c r="B10" s="153"/>
      <c r="C10" s="153"/>
      <c r="D10" s="153"/>
      <c r="E10" s="154"/>
      <c r="F10" s="31" t="s">
        <v>12</v>
      </c>
      <c r="G10" s="31" t="s">
        <v>13</v>
      </c>
      <c r="H10" s="31" t="s">
        <v>14</v>
      </c>
      <c r="I10" s="31" t="s">
        <v>15</v>
      </c>
      <c r="J10" s="31" t="s">
        <v>16</v>
      </c>
      <c r="K10" s="31" t="s">
        <v>13</v>
      </c>
      <c r="L10" s="3"/>
      <c r="M10" s="10"/>
      <c r="N10" s="10"/>
      <c r="O10" s="136"/>
      <c r="P10" s="6"/>
      <c r="Q10" s="6"/>
    </row>
    <row r="11" spans="1:17" ht="30" x14ac:dyDescent="0.25">
      <c r="A11" s="37">
        <v>1</v>
      </c>
      <c r="B11" s="38" t="s">
        <v>37</v>
      </c>
      <c r="C11" s="42" t="s">
        <v>38</v>
      </c>
      <c r="D11" s="43" t="s">
        <v>39</v>
      </c>
      <c r="E11" s="44">
        <v>687.14300000000003</v>
      </c>
      <c r="F11" s="118">
        <v>30</v>
      </c>
      <c r="G11" s="118">
        <v>50</v>
      </c>
      <c r="H11" s="118">
        <v>65</v>
      </c>
      <c r="I11" s="124">
        <v>100</v>
      </c>
      <c r="J11" s="124">
        <v>50</v>
      </c>
      <c r="K11" s="124">
        <v>50</v>
      </c>
      <c r="L11" s="125">
        <f>F11+H11+J11</f>
        <v>145</v>
      </c>
      <c r="M11" s="124">
        <f>G11+I11+K11</f>
        <v>200</v>
      </c>
      <c r="N11" s="126">
        <f>E11+M11</f>
        <v>887.14300000000003</v>
      </c>
      <c r="O11" s="140" t="s">
        <v>40</v>
      </c>
      <c r="P11" s="6"/>
      <c r="Q11" s="6"/>
    </row>
    <row r="12" spans="1:17" ht="30" x14ac:dyDescent="0.25">
      <c r="A12" s="3">
        <v>2</v>
      </c>
      <c r="B12" s="38" t="s">
        <v>32</v>
      </c>
      <c r="C12" s="47" t="s">
        <v>33</v>
      </c>
      <c r="D12" s="43" t="s">
        <v>41</v>
      </c>
      <c r="E12" s="48">
        <v>718.92399999999998</v>
      </c>
      <c r="F12" s="102">
        <v>20</v>
      </c>
      <c r="G12" s="102">
        <f>F12*G11/F11</f>
        <v>33.333333333333336</v>
      </c>
      <c r="H12" s="102">
        <v>55</v>
      </c>
      <c r="I12" s="127">
        <f>H12*I11/H11</f>
        <v>84.615384615384613</v>
      </c>
      <c r="J12" s="127">
        <v>45</v>
      </c>
      <c r="K12" s="127">
        <v>45</v>
      </c>
      <c r="L12" s="125">
        <f>F12+H12+J12</f>
        <v>120</v>
      </c>
      <c r="M12" s="124">
        <f>G12+I12+K12</f>
        <v>162.94871794871796</v>
      </c>
      <c r="N12" s="126">
        <f>E12+M12</f>
        <v>881.87271794871799</v>
      </c>
      <c r="O12" s="140" t="s">
        <v>40</v>
      </c>
    </row>
    <row r="14" spans="1:17" ht="15.75" x14ac:dyDescent="0.25">
      <c r="A14" s="147" t="s">
        <v>30</v>
      </c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</row>
    <row r="15" spans="1:17" ht="15.75" x14ac:dyDescent="0.25">
      <c r="A15" s="30"/>
      <c r="O15" s="136"/>
      <c r="P15" s="6"/>
      <c r="Q15" s="6"/>
    </row>
    <row r="16" spans="1:17" ht="105" x14ac:dyDescent="0.25">
      <c r="A16" s="8" t="s">
        <v>0</v>
      </c>
      <c r="B16" s="5" t="s">
        <v>1</v>
      </c>
      <c r="C16" s="5" t="s">
        <v>35</v>
      </c>
      <c r="D16" s="5" t="s">
        <v>2</v>
      </c>
      <c r="E16" s="31" t="s">
        <v>6</v>
      </c>
      <c r="F16" s="148" t="s">
        <v>7</v>
      </c>
      <c r="G16" s="148"/>
      <c r="H16" s="148"/>
      <c r="I16" s="148"/>
      <c r="J16" s="148" t="s">
        <v>8</v>
      </c>
      <c r="K16" s="148"/>
      <c r="L16" s="10" t="s">
        <v>9</v>
      </c>
      <c r="M16" s="10" t="s">
        <v>10</v>
      </c>
      <c r="N16" s="10" t="s">
        <v>11</v>
      </c>
      <c r="O16" s="136"/>
      <c r="P16" s="6"/>
      <c r="Q16" s="6"/>
    </row>
    <row r="17" spans="1:17" ht="125.45" customHeight="1" x14ac:dyDescent="0.25">
      <c r="A17" s="153" t="s">
        <v>42</v>
      </c>
      <c r="B17" s="153"/>
      <c r="C17" s="153"/>
      <c r="D17" s="153"/>
      <c r="E17" s="154"/>
      <c r="F17" s="31" t="s">
        <v>12</v>
      </c>
      <c r="G17" s="31" t="s">
        <v>13</v>
      </c>
      <c r="H17" s="31" t="s">
        <v>14</v>
      </c>
      <c r="I17" s="31" t="s">
        <v>15</v>
      </c>
      <c r="J17" s="31" t="s">
        <v>16</v>
      </c>
      <c r="K17" s="31" t="s">
        <v>13</v>
      </c>
      <c r="L17" s="3"/>
      <c r="M17" s="10"/>
      <c r="N17" s="10"/>
      <c r="O17" s="136"/>
      <c r="P17" s="6"/>
      <c r="Q17" s="6"/>
    </row>
    <row r="18" spans="1:17" ht="30" x14ac:dyDescent="0.25">
      <c r="A18" s="37">
        <v>1</v>
      </c>
      <c r="B18" s="41" t="s">
        <v>32</v>
      </c>
      <c r="C18" s="46" t="s">
        <v>33</v>
      </c>
      <c r="D18" s="43" t="s">
        <v>41</v>
      </c>
      <c r="E18" s="44">
        <v>1000</v>
      </c>
      <c r="F18" s="45">
        <v>20</v>
      </c>
      <c r="G18" s="45">
        <v>50</v>
      </c>
      <c r="H18" s="45">
        <v>55</v>
      </c>
      <c r="I18" s="33">
        <v>100</v>
      </c>
      <c r="J18" s="33">
        <v>45</v>
      </c>
      <c r="K18" s="33">
        <v>50</v>
      </c>
      <c r="L18" s="34">
        <f>F18+H18+J18</f>
        <v>120</v>
      </c>
      <c r="M18" s="35">
        <f>G18+I18+K18</f>
        <v>200</v>
      </c>
      <c r="N18" s="36">
        <f>E18+M18</f>
        <v>1200</v>
      </c>
      <c r="O18" s="140" t="s">
        <v>43</v>
      </c>
      <c r="P18" s="6"/>
      <c r="Q18" s="6"/>
    </row>
    <row r="21" spans="1:17" ht="15.75" x14ac:dyDescent="0.25">
      <c r="A21" s="147" t="s">
        <v>30</v>
      </c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</row>
    <row r="22" spans="1:17" ht="15.75" x14ac:dyDescent="0.25">
      <c r="A22" s="30"/>
      <c r="O22" s="136"/>
      <c r="P22" s="6"/>
      <c r="Q22" s="6"/>
    </row>
    <row r="23" spans="1:17" ht="105" x14ac:dyDescent="0.25">
      <c r="A23" s="8" t="s">
        <v>0</v>
      </c>
      <c r="B23" s="5" t="s">
        <v>1</v>
      </c>
      <c r="C23" s="5" t="s">
        <v>35</v>
      </c>
      <c r="D23" s="5" t="s">
        <v>2</v>
      </c>
      <c r="E23" s="31" t="s">
        <v>6</v>
      </c>
      <c r="F23" s="148" t="s">
        <v>7</v>
      </c>
      <c r="G23" s="148"/>
      <c r="H23" s="148"/>
      <c r="I23" s="148"/>
      <c r="J23" s="148" t="s">
        <v>8</v>
      </c>
      <c r="K23" s="148"/>
      <c r="L23" s="10" t="s">
        <v>9</v>
      </c>
      <c r="M23" s="10" t="s">
        <v>10</v>
      </c>
      <c r="N23" s="10" t="s">
        <v>11</v>
      </c>
      <c r="O23" s="136"/>
      <c r="P23" s="6"/>
      <c r="Q23" s="6"/>
    </row>
    <row r="24" spans="1:17" ht="125.45" customHeight="1" x14ac:dyDescent="0.25">
      <c r="A24" s="155" t="s">
        <v>361</v>
      </c>
      <c r="B24" s="155"/>
      <c r="C24" s="155"/>
      <c r="D24" s="155"/>
      <c r="E24" s="156"/>
      <c r="F24" s="31" t="s">
        <v>12</v>
      </c>
      <c r="G24" s="31" t="s">
        <v>13</v>
      </c>
      <c r="H24" s="31" t="s">
        <v>14</v>
      </c>
      <c r="I24" s="31" t="s">
        <v>15</v>
      </c>
      <c r="J24" s="31" t="s">
        <v>16</v>
      </c>
      <c r="K24" s="31" t="s">
        <v>13</v>
      </c>
      <c r="L24" s="3"/>
      <c r="M24" s="10"/>
      <c r="N24" s="10"/>
      <c r="O24" s="136"/>
      <c r="P24" s="6"/>
      <c r="Q24" s="6"/>
    </row>
    <row r="25" spans="1:17" ht="30" x14ac:dyDescent="0.25">
      <c r="A25" s="37">
        <v>1</v>
      </c>
      <c r="B25" s="38" t="s">
        <v>37</v>
      </c>
      <c r="C25" s="42" t="s">
        <v>38</v>
      </c>
      <c r="D25" s="43" t="s">
        <v>39</v>
      </c>
      <c r="E25" s="44">
        <v>687.14300000000003</v>
      </c>
      <c r="F25" s="118">
        <v>30</v>
      </c>
      <c r="G25" s="118">
        <v>50</v>
      </c>
      <c r="H25" s="118">
        <v>65</v>
      </c>
      <c r="I25" s="124">
        <v>100</v>
      </c>
      <c r="J25" s="124">
        <v>50</v>
      </c>
      <c r="K25" s="124">
        <v>50</v>
      </c>
      <c r="L25" s="125">
        <f>F25+H25+J25</f>
        <v>145</v>
      </c>
      <c r="M25" s="124">
        <f>G25+I25+K25</f>
        <v>200</v>
      </c>
      <c r="N25" s="126">
        <f>E25+M25</f>
        <v>887.14300000000003</v>
      </c>
      <c r="O25" s="140" t="s">
        <v>44</v>
      </c>
      <c r="P25" s="6"/>
      <c r="Q25" s="6"/>
    </row>
    <row r="26" spans="1:17" ht="30" x14ac:dyDescent="0.25">
      <c r="A26" s="3">
        <v>2</v>
      </c>
      <c r="B26" s="38" t="s">
        <v>32</v>
      </c>
      <c r="C26" s="47" t="s">
        <v>33</v>
      </c>
      <c r="D26" s="43" t="s">
        <v>41</v>
      </c>
      <c r="E26" s="49">
        <v>718.92399999999998</v>
      </c>
      <c r="F26" s="128">
        <v>20</v>
      </c>
      <c r="G26" s="128">
        <f>F26*G25/F25</f>
        <v>33.333333333333336</v>
      </c>
      <c r="H26" s="128">
        <v>55</v>
      </c>
      <c r="I26" s="120">
        <f>H26*I25/H25</f>
        <v>84.615384615384613</v>
      </c>
      <c r="J26" s="120">
        <v>45</v>
      </c>
      <c r="K26" s="120">
        <v>45</v>
      </c>
      <c r="L26" s="125">
        <f>F26+H26+J26</f>
        <v>120</v>
      </c>
      <c r="M26" s="124">
        <f>G26+I26+K26</f>
        <v>162.94871794871796</v>
      </c>
      <c r="N26" s="120">
        <f>E26+M26</f>
        <v>881.87271794871799</v>
      </c>
      <c r="O26" s="140" t="s">
        <v>44</v>
      </c>
    </row>
  </sheetData>
  <sheetProtection algorithmName="SHA-512" hashValue="aGT6fdIx/xPL6lG7VuNSlJMQRQhpFdACE1O1rFX6XDl2AzUuw3YDjxtqt4/sUYveAC1l40zbwwh3Ok+22OHZVQ==" saltValue="GtRbDXsn0TWXChQNoAbsJQ==" spinCount="100000" sheet="1" objects="1" scenarios="1"/>
  <mergeCells count="16">
    <mergeCell ref="A1:Q1"/>
    <mergeCell ref="F3:I3"/>
    <mergeCell ref="J3:K3"/>
    <mergeCell ref="A4:E4"/>
    <mergeCell ref="A7:Q7"/>
    <mergeCell ref="F9:I9"/>
    <mergeCell ref="J9:K9"/>
    <mergeCell ref="A10:E10"/>
    <mergeCell ref="A14:Q14"/>
    <mergeCell ref="F16:I16"/>
    <mergeCell ref="J16:K16"/>
    <mergeCell ref="A17:E17"/>
    <mergeCell ref="A21:Q21"/>
    <mergeCell ref="F23:I23"/>
    <mergeCell ref="J23:K23"/>
    <mergeCell ref="A24:E24"/>
  </mergeCells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19"/>
  <sheetViews>
    <sheetView tabSelected="1" topLeftCell="A13" workbookViewId="0">
      <selection activeCell="O3" sqref="O3"/>
    </sheetView>
  </sheetViews>
  <sheetFormatPr defaultRowHeight="15" x14ac:dyDescent="0.25"/>
  <cols>
    <col min="4" max="4" width="16.7109375" customWidth="1"/>
    <col min="5" max="5" width="17.42578125" customWidth="1"/>
    <col min="10" max="10" width="17.5703125" customWidth="1"/>
  </cols>
  <sheetData>
    <row r="1" spans="1:17" ht="33" customHeight="1" x14ac:dyDescent="0.25">
      <c r="A1" s="147" t="s">
        <v>271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</row>
    <row r="2" spans="1:17" ht="15.75" x14ac:dyDescent="0.25">
      <c r="A2" s="100"/>
      <c r="O2" s="6"/>
      <c r="P2" s="6"/>
      <c r="Q2" s="6"/>
    </row>
    <row r="3" spans="1:17" ht="105" x14ac:dyDescent="0.25">
      <c r="A3" s="8" t="s">
        <v>0</v>
      </c>
      <c r="B3" s="5" t="s">
        <v>1</v>
      </c>
      <c r="C3" s="5" t="s">
        <v>35</v>
      </c>
      <c r="D3" s="5" t="s">
        <v>2</v>
      </c>
      <c r="E3" s="71" t="s">
        <v>6</v>
      </c>
      <c r="F3" s="158" t="s">
        <v>7</v>
      </c>
      <c r="G3" s="159"/>
      <c r="H3" s="159"/>
      <c r="I3" s="160"/>
      <c r="J3" s="158" t="s">
        <v>8</v>
      </c>
      <c r="K3" s="160"/>
      <c r="L3" s="72" t="s">
        <v>9</v>
      </c>
      <c r="M3" s="72" t="s">
        <v>10</v>
      </c>
      <c r="N3" s="72" t="s">
        <v>11</v>
      </c>
      <c r="O3" s="6"/>
      <c r="P3" s="6"/>
      <c r="Q3" s="6"/>
    </row>
    <row r="4" spans="1:17" ht="154.9" customHeight="1" x14ac:dyDescent="0.25">
      <c r="A4" s="151" t="s">
        <v>272</v>
      </c>
      <c r="B4" s="151"/>
      <c r="C4" s="151"/>
      <c r="D4" s="151"/>
      <c r="E4" s="152"/>
      <c r="F4" s="55" t="s">
        <v>12</v>
      </c>
      <c r="G4" s="55" t="s">
        <v>13</v>
      </c>
      <c r="H4" s="55" t="s">
        <v>14</v>
      </c>
      <c r="I4" s="55" t="s">
        <v>15</v>
      </c>
      <c r="J4" s="55" t="s">
        <v>16</v>
      </c>
      <c r="K4" s="55" t="s">
        <v>13</v>
      </c>
      <c r="L4" s="56"/>
      <c r="M4" s="57"/>
      <c r="N4" s="57"/>
      <c r="O4" s="6"/>
      <c r="P4" s="6"/>
      <c r="Q4" s="6"/>
    </row>
    <row r="5" spans="1:17" ht="30" x14ac:dyDescent="0.25">
      <c r="A5" s="60">
        <v>1</v>
      </c>
      <c r="B5" s="50" t="s">
        <v>273</v>
      </c>
      <c r="C5" s="42" t="s">
        <v>274</v>
      </c>
      <c r="D5" s="43" t="s">
        <v>177</v>
      </c>
      <c r="E5" s="101">
        <v>779.78499999999997</v>
      </c>
      <c r="F5" s="118">
        <v>0</v>
      </c>
      <c r="G5" s="118"/>
      <c r="H5" s="118">
        <v>0</v>
      </c>
      <c r="I5" s="118"/>
      <c r="J5" s="118" t="s">
        <v>381</v>
      </c>
      <c r="K5" s="118"/>
      <c r="L5" s="118"/>
      <c r="M5" s="118"/>
      <c r="N5" s="106">
        <v>0</v>
      </c>
      <c r="O5" s="67" t="s">
        <v>29</v>
      </c>
      <c r="P5" s="6"/>
      <c r="Q5" s="6"/>
    </row>
    <row r="6" spans="1:17" ht="30" x14ac:dyDescent="0.25">
      <c r="A6" s="77">
        <v>2</v>
      </c>
      <c r="B6" s="50" t="s">
        <v>275</v>
      </c>
      <c r="C6" s="42" t="s">
        <v>276</v>
      </c>
      <c r="D6" s="43" t="s">
        <v>277</v>
      </c>
      <c r="E6" s="48">
        <v>120.008</v>
      </c>
      <c r="F6" s="102">
        <v>30</v>
      </c>
      <c r="G6" s="102">
        <f>F6*G7/F7</f>
        <v>33.333333333333336</v>
      </c>
      <c r="H6" s="102">
        <v>80</v>
      </c>
      <c r="I6" s="102">
        <v>100</v>
      </c>
      <c r="J6" s="102">
        <v>45</v>
      </c>
      <c r="K6" s="102">
        <v>50</v>
      </c>
      <c r="L6" s="102">
        <f>F6+H6+J6</f>
        <v>155</v>
      </c>
      <c r="M6" s="102">
        <f>G6+I6+K6</f>
        <v>183.33333333333334</v>
      </c>
      <c r="N6" s="102">
        <f>E6+M6</f>
        <v>303.34133333333335</v>
      </c>
      <c r="O6" s="67" t="s">
        <v>68</v>
      </c>
    </row>
    <row r="7" spans="1:17" ht="30" x14ac:dyDescent="0.25">
      <c r="A7" s="77">
        <v>3</v>
      </c>
      <c r="B7" s="50" t="s">
        <v>278</v>
      </c>
      <c r="C7" s="42" t="s">
        <v>279</v>
      </c>
      <c r="D7" s="43" t="s">
        <v>277</v>
      </c>
      <c r="E7" s="48">
        <v>478.33300000000003</v>
      </c>
      <c r="F7" s="102">
        <v>45</v>
      </c>
      <c r="G7" s="102">
        <v>50</v>
      </c>
      <c r="H7" s="102">
        <v>70</v>
      </c>
      <c r="I7" s="102">
        <f>H7*I6/H6</f>
        <v>87.5</v>
      </c>
      <c r="J7" s="102">
        <v>45</v>
      </c>
      <c r="K7" s="102">
        <v>50</v>
      </c>
      <c r="L7" s="102">
        <f>F7+H7+J7</f>
        <v>160</v>
      </c>
      <c r="M7" s="102">
        <f>G7+I7+K7</f>
        <v>187.5</v>
      </c>
      <c r="N7" s="102">
        <f>E7+M7</f>
        <v>665.83300000000008</v>
      </c>
      <c r="O7" s="67" t="s">
        <v>69</v>
      </c>
    </row>
    <row r="8" spans="1:17" ht="30" x14ac:dyDescent="0.25">
      <c r="A8" s="77">
        <v>4</v>
      </c>
      <c r="B8" s="50" t="s">
        <v>280</v>
      </c>
      <c r="C8" s="42" t="s">
        <v>281</v>
      </c>
      <c r="D8" s="43" t="s">
        <v>282</v>
      </c>
      <c r="E8" s="48">
        <v>349.959</v>
      </c>
      <c r="F8" s="102"/>
      <c r="G8" s="102"/>
      <c r="H8" s="102"/>
      <c r="I8" s="102"/>
      <c r="J8" s="102" t="s">
        <v>382</v>
      </c>
      <c r="K8" s="102"/>
      <c r="L8" s="102"/>
      <c r="M8" s="102"/>
      <c r="N8" s="102">
        <v>0</v>
      </c>
      <c r="O8" s="67" t="s">
        <v>69</v>
      </c>
    </row>
    <row r="10" spans="1:17" ht="33" customHeight="1" x14ac:dyDescent="0.25">
      <c r="A10" s="147" t="s">
        <v>271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</row>
    <row r="11" spans="1:17" ht="15.75" x14ac:dyDescent="0.25">
      <c r="A11" s="100"/>
      <c r="O11" s="6"/>
      <c r="P11" s="6"/>
      <c r="Q11" s="6"/>
    </row>
    <row r="12" spans="1:17" ht="105" x14ac:dyDescent="0.25">
      <c r="A12" s="8" t="s">
        <v>0</v>
      </c>
      <c r="B12" s="5" t="s">
        <v>1</v>
      </c>
      <c r="C12" s="5" t="s">
        <v>35</v>
      </c>
      <c r="D12" s="5" t="s">
        <v>2</v>
      </c>
      <c r="E12" s="71" t="s">
        <v>6</v>
      </c>
      <c r="F12" s="158" t="s">
        <v>7</v>
      </c>
      <c r="G12" s="159"/>
      <c r="H12" s="159"/>
      <c r="I12" s="160"/>
      <c r="J12" s="158" t="s">
        <v>8</v>
      </c>
      <c r="K12" s="160"/>
      <c r="L12" s="72" t="s">
        <v>9</v>
      </c>
      <c r="M12" s="72" t="s">
        <v>10</v>
      </c>
      <c r="N12" s="72" t="s">
        <v>11</v>
      </c>
      <c r="O12" s="6"/>
      <c r="P12" s="6"/>
      <c r="Q12" s="6"/>
    </row>
    <row r="13" spans="1:17" ht="154.9" customHeight="1" x14ac:dyDescent="0.25">
      <c r="A13" s="151" t="s">
        <v>380</v>
      </c>
      <c r="B13" s="151"/>
      <c r="C13" s="151"/>
      <c r="D13" s="151"/>
      <c r="E13" s="152"/>
      <c r="F13" s="55" t="s">
        <v>12</v>
      </c>
      <c r="G13" s="55" t="s">
        <v>13</v>
      </c>
      <c r="H13" s="55" t="s">
        <v>14</v>
      </c>
      <c r="I13" s="55" t="s">
        <v>15</v>
      </c>
      <c r="J13" s="55" t="s">
        <v>16</v>
      </c>
      <c r="K13" s="55" t="s">
        <v>13</v>
      </c>
      <c r="L13" s="56"/>
      <c r="M13" s="57"/>
      <c r="N13" s="57"/>
      <c r="O13" s="6"/>
      <c r="P13" s="6"/>
      <c r="Q13" s="6"/>
    </row>
    <row r="14" spans="1:17" ht="30" x14ac:dyDescent="0.25">
      <c r="A14" s="60">
        <v>1</v>
      </c>
      <c r="B14" s="78" t="s">
        <v>283</v>
      </c>
      <c r="C14" s="42" t="s">
        <v>284</v>
      </c>
      <c r="D14" s="43" t="s">
        <v>177</v>
      </c>
      <c r="E14" s="101">
        <v>299.70800000000003</v>
      </c>
      <c r="F14" s="118">
        <v>45</v>
      </c>
      <c r="G14" s="118">
        <v>50</v>
      </c>
      <c r="H14" s="118">
        <v>90</v>
      </c>
      <c r="I14" s="118">
        <v>100</v>
      </c>
      <c r="J14" s="118">
        <v>50</v>
      </c>
      <c r="K14" s="118">
        <v>50</v>
      </c>
      <c r="L14" s="118">
        <f>F14+H14+J14</f>
        <v>185</v>
      </c>
      <c r="M14" s="118">
        <f>G14+I14+K14</f>
        <v>200</v>
      </c>
      <c r="N14" s="106">
        <f>E14+M14</f>
        <v>499.70800000000003</v>
      </c>
      <c r="O14" s="67" t="s">
        <v>68</v>
      </c>
      <c r="P14" s="6"/>
      <c r="Q14" s="6"/>
    </row>
    <row r="15" spans="1:17" ht="30" x14ac:dyDescent="0.25">
      <c r="A15" s="77">
        <v>2</v>
      </c>
      <c r="B15" s="50" t="s">
        <v>275</v>
      </c>
      <c r="C15" s="42" t="s">
        <v>276</v>
      </c>
      <c r="D15" s="43" t="s">
        <v>277</v>
      </c>
      <c r="E15" s="102">
        <v>120.008</v>
      </c>
      <c r="F15" s="102">
        <v>30</v>
      </c>
      <c r="G15" s="102">
        <f>F15*G16/F16</f>
        <v>33.333333333333336</v>
      </c>
      <c r="H15" s="102">
        <v>80</v>
      </c>
      <c r="I15" s="102">
        <f>H15*$I$14/$H$14</f>
        <v>88.888888888888886</v>
      </c>
      <c r="J15" s="102">
        <v>45</v>
      </c>
      <c r="K15" s="102">
        <v>45</v>
      </c>
      <c r="L15" s="118">
        <f t="shared" ref="L15:L19" si="0">F15+H15+J15</f>
        <v>155</v>
      </c>
      <c r="M15" s="118">
        <f t="shared" ref="M15:M19" si="1">G15+I15+K15</f>
        <v>167.22222222222223</v>
      </c>
      <c r="N15" s="106">
        <f t="shared" ref="N15:N19" si="2">E15+M15</f>
        <v>287.23022222222221</v>
      </c>
      <c r="O15" s="67" t="s">
        <v>69</v>
      </c>
    </row>
    <row r="16" spans="1:17" ht="30" x14ac:dyDescent="0.25">
      <c r="A16" s="77">
        <v>3</v>
      </c>
      <c r="B16" s="78" t="s">
        <v>278</v>
      </c>
      <c r="C16" s="42" t="s">
        <v>279</v>
      </c>
      <c r="D16" s="43" t="s">
        <v>277</v>
      </c>
      <c r="E16" s="102">
        <v>497.72699999999998</v>
      </c>
      <c r="F16" s="102">
        <v>45</v>
      </c>
      <c r="G16" s="102">
        <v>50</v>
      </c>
      <c r="H16" s="102">
        <v>70</v>
      </c>
      <c r="I16" s="102">
        <f t="shared" ref="I16:I19" si="3">H16*$I$14/$H$14</f>
        <v>77.777777777777771</v>
      </c>
      <c r="J16" s="102">
        <v>45</v>
      </c>
      <c r="K16" s="102">
        <v>45</v>
      </c>
      <c r="L16" s="118">
        <f t="shared" si="0"/>
        <v>160</v>
      </c>
      <c r="M16" s="118">
        <f t="shared" si="1"/>
        <v>172.77777777777777</v>
      </c>
      <c r="N16" s="106">
        <f t="shared" si="2"/>
        <v>670.50477777777769</v>
      </c>
      <c r="O16" s="67" t="s">
        <v>70</v>
      </c>
    </row>
    <row r="17" spans="1:15" ht="30" x14ac:dyDescent="0.25">
      <c r="A17" s="77">
        <v>4</v>
      </c>
      <c r="B17" s="50" t="s">
        <v>280</v>
      </c>
      <c r="C17" s="42" t="s">
        <v>281</v>
      </c>
      <c r="D17" s="43" t="s">
        <v>282</v>
      </c>
      <c r="E17" s="102">
        <v>349.959</v>
      </c>
      <c r="F17" s="102"/>
      <c r="G17" s="102"/>
      <c r="H17" s="102"/>
      <c r="I17" s="102"/>
      <c r="J17" s="102" t="s">
        <v>382</v>
      </c>
      <c r="K17" s="102"/>
      <c r="L17" s="118"/>
      <c r="M17" s="118"/>
      <c r="N17" s="106">
        <v>0</v>
      </c>
      <c r="O17" s="67" t="s">
        <v>70</v>
      </c>
    </row>
    <row r="18" spans="1:15" ht="30" x14ac:dyDescent="0.25">
      <c r="A18" s="85">
        <v>5</v>
      </c>
      <c r="B18" s="78" t="s">
        <v>268</v>
      </c>
      <c r="C18" s="42" t="s">
        <v>269</v>
      </c>
      <c r="D18" s="43" t="s">
        <v>270</v>
      </c>
      <c r="E18" s="102">
        <v>109.655</v>
      </c>
      <c r="F18" s="102">
        <v>30</v>
      </c>
      <c r="G18" s="102">
        <f>F18*G16/F16</f>
        <v>33.333333333333336</v>
      </c>
      <c r="H18" s="102">
        <v>90</v>
      </c>
      <c r="I18" s="102">
        <f t="shared" si="3"/>
        <v>100</v>
      </c>
      <c r="J18" s="102">
        <v>50</v>
      </c>
      <c r="K18" s="102">
        <v>50</v>
      </c>
      <c r="L18" s="118">
        <f t="shared" si="0"/>
        <v>170</v>
      </c>
      <c r="M18" s="118">
        <f t="shared" si="1"/>
        <v>183.33333333333334</v>
      </c>
      <c r="N18" s="106">
        <f t="shared" si="2"/>
        <v>292.98833333333334</v>
      </c>
      <c r="O18" s="67" t="s">
        <v>69</v>
      </c>
    </row>
    <row r="19" spans="1:15" ht="30" x14ac:dyDescent="0.25">
      <c r="A19" s="85">
        <v>6</v>
      </c>
      <c r="B19" s="78" t="s">
        <v>285</v>
      </c>
      <c r="C19" s="42" t="s">
        <v>286</v>
      </c>
      <c r="D19" s="43" t="s">
        <v>270</v>
      </c>
      <c r="E19" s="102">
        <v>126.096</v>
      </c>
      <c r="F19" s="102">
        <v>40</v>
      </c>
      <c r="G19" s="102">
        <f>F19*G16/F16</f>
        <v>44.444444444444443</v>
      </c>
      <c r="H19" s="102">
        <v>80</v>
      </c>
      <c r="I19" s="102">
        <f t="shared" si="3"/>
        <v>88.888888888888886</v>
      </c>
      <c r="J19" s="102">
        <v>40</v>
      </c>
      <c r="K19" s="102">
        <v>40</v>
      </c>
      <c r="L19" s="118">
        <f t="shared" si="0"/>
        <v>160</v>
      </c>
      <c r="M19" s="118">
        <f t="shared" si="1"/>
        <v>173.33333333333331</v>
      </c>
      <c r="N19" s="106">
        <f t="shared" si="2"/>
        <v>299.42933333333332</v>
      </c>
      <c r="O19" s="67" t="s">
        <v>71</v>
      </c>
    </row>
  </sheetData>
  <sheetProtection algorithmName="SHA-512" hashValue="uQehEPNpemIzQxZSspWyiJp8Pi0d0h1+b6CH4NAme92GKoAbpJiPBIWQFq43JfYMO2RfLE04VMohXEytdCd9iw==" saltValue="Xe4t80cuK43hnh1QdCgIPw==" spinCount="100000" sheet="1" objects="1" scenarios="1"/>
  <mergeCells count="8">
    <mergeCell ref="A13:E13"/>
    <mergeCell ref="A1:Q1"/>
    <mergeCell ref="F3:I3"/>
    <mergeCell ref="J3:K3"/>
    <mergeCell ref="A4:E4"/>
    <mergeCell ref="A10:Q10"/>
    <mergeCell ref="F12:I12"/>
    <mergeCell ref="J12:K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5"/>
  <sheetViews>
    <sheetView topLeftCell="A31" workbookViewId="0">
      <selection activeCell="B22" sqref="B22"/>
    </sheetView>
  </sheetViews>
  <sheetFormatPr defaultRowHeight="15" x14ac:dyDescent="0.25"/>
  <cols>
    <col min="4" max="4" width="15.5703125" customWidth="1"/>
    <col min="5" max="5" width="16.5703125" customWidth="1"/>
    <col min="7" max="7" width="11.42578125" bestFit="1" customWidth="1"/>
    <col min="10" max="10" width="16.28515625" customWidth="1"/>
    <col min="12" max="12" width="11.42578125" customWidth="1"/>
    <col min="13" max="13" width="11.140625" customWidth="1"/>
    <col min="14" max="14" width="14.85546875" customWidth="1"/>
    <col min="15" max="15" width="8.85546875" style="137"/>
  </cols>
  <sheetData>
    <row r="1" spans="1:17" ht="15.75" x14ac:dyDescent="0.25">
      <c r="A1" s="147" t="s">
        <v>45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</row>
    <row r="2" spans="1:17" ht="15.75" x14ac:dyDescent="0.25">
      <c r="A2" s="30"/>
      <c r="O2" s="136"/>
      <c r="P2" s="6"/>
      <c r="Q2" s="6"/>
    </row>
    <row r="3" spans="1:17" ht="105" x14ac:dyDescent="0.25">
      <c r="A3" s="8" t="s">
        <v>0</v>
      </c>
      <c r="B3" s="5" t="s">
        <v>1</v>
      </c>
      <c r="C3" s="5" t="s">
        <v>35</v>
      </c>
      <c r="D3" s="5" t="s">
        <v>2</v>
      </c>
      <c r="E3" s="31" t="s">
        <v>6</v>
      </c>
      <c r="F3" s="148" t="s">
        <v>7</v>
      </c>
      <c r="G3" s="148"/>
      <c r="H3" s="148"/>
      <c r="I3" s="148"/>
      <c r="J3" s="148" t="s">
        <v>8</v>
      </c>
      <c r="K3" s="148"/>
      <c r="L3" s="10" t="s">
        <v>9</v>
      </c>
      <c r="M3" s="10" t="s">
        <v>10</v>
      </c>
      <c r="N3" s="10" t="s">
        <v>11</v>
      </c>
      <c r="O3" s="136"/>
      <c r="P3" s="6"/>
      <c r="Q3" s="6"/>
    </row>
    <row r="4" spans="1:17" ht="66.599999999999994" customHeight="1" x14ac:dyDescent="0.25">
      <c r="A4" s="155" t="s">
        <v>362</v>
      </c>
      <c r="B4" s="155"/>
      <c r="C4" s="155"/>
      <c r="D4" s="155"/>
      <c r="E4" s="156"/>
      <c r="F4" s="31" t="s">
        <v>12</v>
      </c>
      <c r="G4" s="31" t="s">
        <v>13</v>
      </c>
      <c r="H4" s="31" t="s">
        <v>14</v>
      </c>
      <c r="I4" s="31" t="s">
        <v>15</v>
      </c>
      <c r="J4" s="31" t="s">
        <v>16</v>
      </c>
      <c r="K4" s="31" t="s">
        <v>13</v>
      </c>
      <c r="L4" s="3"/>
      <c r="M4" s="10"/>
      <c r="N4" s="10"/>
      <c r="O4" s="136"/>
      <c r="P4" s="6"/>
      <c r="Q4" s="6"/>
    </row>
    <row r="5" spans="1:17" ht="30" x14ac:dyDescent="0.25">
      <c r="A5" s="37">
        <v>1</v>
      </c>
      <c r="B5" s="38" t="s">
        <v>46</v>
      </c>
      <c r="C5" s="47" t="s">
        <v>48</v>
      </c>
      <c r="D5" s="43" t="s">
        <v>39</v>
      </c>
      <c r="E5" s="44">
        <v>600.69000000000005</v>
      </c>
      <c r="F5" s="118">
        <v>39</v>
      </c>
      <c r="G5" s="118">
        <v>50</v>
      </c>
      <c r="H5" s="118">
        <v>85</v>
      </c>
      <c r="I5" s="124">
        <v>100</v>
      </c>
      <c r="J5" s="124">
        <v>50</v>
      </c>
      <c r="K5" s="124">
        <v>50</v>
      </c>
      <c r="L5" s="125">
        <f>F5+H5+J5</f>
        <v>174</v>
      </c>
      <c r="M5" s="124">
        <f>G5+I5+K5</f>
        <v>200</v>
      </c>
      <c r="N5" s="126">
        <f>E5+M5</f>
        <v>800.69</v>
      </c>
      <c r="O5" s="140" t="s">
        <v>3</v>
      </c>
      <c r="P5" s="6"/>
      <c r="Q5" s="6"/>
    </row>
    <row r="6" spans="1:17" ht="30" x14ac:dyDescent="0.25">
      <c r="A6" s="3">
        <v>2</v>
      </c>
      <c r="B6" s="38" t="s">
        <v>47</v>
      </c>
      <c r="C6" s="43" t="s">
        <v>49</v>
      </c>
      <c r="D6" s="43" t="s">
        <v>39</v>
      </c>
      <c r="E6" s="49">
        <v>646.05999999999995</v>
      </c>
      <c r="F6" s="128">
        <v>29</v>
      </c>
      <c r="G6" s="128">
        <f>F6*G5/F5</f>
        <v>37.179487179487182</v>
      </c>
      <c r="H6" s="128">
        <v>65</v>
      </c>
      <c r="I6" s="120">
        <f>H6*I5/H5</f>
        <v>76.470588235294116</v>
      </c>
      <c r="J6" s="120">
        <v>50</v>
      </c>
      <c r="K6" s="120">
        <v>50</v>
      </c>
      <c r="L6" s="125">
        <f>F6+H6+J6</f>
        <v>144</v>
      </c>
      <c r="M6" s="124">
        <f>G6+I6+K6</f>
        <v>163.6500754147813</v>
      </c>
      <c r="N6" s="127">
        <f>E6+M6</f>
        <v>809.71007541478127</v>
      </c>
      <c r="O6" s="140" t="s">
        <v>40</v>
      </c>
    </row>
    <row r="8" spans="1:17" ht="15.75" x14ac:dyDescent="0.25">
      <c r="A8" s="147" t="s">
        <v>45</v>
      </c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</row>
    <row r="9" spans="1:17" ht="15.75" x14ac:dyDescent="0.25">
      <c r="A9" s="30"/>
      <c r="O9" s="136"/>
      <c r="P9" s="6"/>
      <c r="Q9" s="6"/>
    </row>
    <row r="10" spans="1:17" ht="105" x14ac:dyDescent="0.25">
      <c r="A10" s="8" t="s">
        <v>0</v>
      </c>
      <c r="B10" s="5" t="s">
        <v>1</v>
      </c>
      <c r="C10" s="5" t="s">
        <v>35</v>
      </c>
      <c r="D10" s="5" t="s">
        <v>2</v>
      </c>
      <c r="E10" s="31" t="s">
        <v>6</v>
      </c>
      <c r="F10" s="148" t="s">
        <v>7</v>
      </c>
      <c r="G10" s="148"/>
      <c r="H10" s="148"/>
      <c r="I10" s="148"/>
      <c r="J10" s="148" t="s">
        <v>8</v>
      </c>
      <c r="K10" s="148"/>
      <c r="L10" s="10" t="s">
        <v>9</v>
      </c>
      <c r="M10" s="10" t="s">
        <v>10</v>
      </c>
      <c r="N10" s="10" t="s">
        <v>11</v>
      </c>
      <c r="O10" s="136"/>
      <c r="P10" s="6"/>
      <c r="Q10" s="6"/>
    </row>
    <row r="11" spans="1:17" ht="100.9" customHeight="1" x14ac:dyDescent="0.25">
      <c r="A11" s="155" t="s">
        <v>363</v>
      </c>
      <c r="B11" s="155"/>
      <c r="C11" s="155"/>
      <c r="D11" s="155"/>
      <c r="E11" s="156"/>
      <c r="F11" s="31" t="s">
        <v>12</v>
      </c>
      <c r="G11" s="31" t="s">
        <v>13</v>
      </c>
      <c r="H11" s="31" t="s">
        <v>14</v>
      </c>
      <c r="I11" s="31" t="s">
        <v>15</v>
      </c>
      <c r="J11" s="31" t="s">
        <v>16</v>
      </c>
      <c r="K11" s="31" t="s">
        <v>13</v>
      </c>
      <c r="L11" s="3"/>
      <c r="M11" s="10"/>
      <c r="N11" s="10"/>
      <c r="O11" s="136"/>
      <c r="P11" s="6"/>
      <c r="Q11" s="6"/>
    </row>
    <row r="12" spans="1:17" ht="30" x14ac:dyDescent="0.25">
      <c r="A12" s="37">
        <v>1</v>
      </c>
      <c r="B12" s="50" t="s">
        <v>50</v>
      </c>
      <c r="C12" s="42" t="s">
        <v>51</v>
      </c>
      <c r="D12" s="43" t="s">
        <v>41</v>
      </c>
      <c r="E12" s="44">
        <v>125</v>
      </c>
      <c r="F12" s="45">
        <v>11</v>
      </c>
      <c r="G12" s="45">
        <v>50</v>
      </c>
      <c r="H12" s="45">
        <v>65</v>
      </c>
      <c r="I12" s="45">
        <v>100</v>
      </c>
      <c r="J12" s="45">
        <v>40</v>
      </c>
      <c r="K12" s="45">
        <v>50</v>
      </c>
      <c r="L12" s="51">
        <f>F12+H12+J12</f>
        <v>116</v>
      </c>
      <c r="M12" s="52">
        <f>G12+I12+K12</f>
        <v>200</v>
      </c>
      <c r="N12" s="53">
        <f>E12+M12</f>
        <v>325</v>
      </c>
      <c r="O12" s="140" t="s">
        <v>3</v>
      </c>
      <c r="P12" s="6"/>
      <c r="Q12" s="6"/>
    </row>
    <row r="14" spans="1:17" ht="15.75" x14ac:dyDescent="0.25">
      <c r="A14" s="147" t="s">
        <v>45</v>
      </c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</row>
    <row r="15" spans="1:17" ht="15.75" x14ac:dyDescent="0.25">
      <c r="A15" s="30"/>
      <c r="O15" s="136"/>
      <c r="P15" s="6"/>
      <c r="Q15" s="6"/>
    </row>
    <row r="16" spans="1:17" ht="105" x14ac:dyDescent="0.25">
      <c r="A16" s="8" t="s">
        <v>0</v>
      </c>
      <c r="B16" s="5" t="s">
        <v>1</v>
      </c>
      <c r="C16" s="5" t="s">
        <v>35</v>
      </c>
      <c r="D16" s="5" t="s">
        <v>2</v>
      </c>
      <c r="E16" s="31" t="s">
        <v>6</v>
      </c>
      <c r="F16" s="148" t="s">
        <v>7</v>
      </c>
      <c r="G16" s="148"/>
      <c r="H16" s="148"/>
      <c r="I16" s="148"/>
      <c r="J16" s="148" t="s">
        <v>8</v>
      </c>
      <c r="K16" s="148"/>
      <c r="L16" s="10" t="s">
        <v>9</v>
      </c>
      <c r="M16" s="10" t="s">
        <v>10</v>
      </c>
      <c r="N16" s="10" t="s">
        <v>11</v>
      </c>
      <c r="O16" s="136"/>
      <c r="P16" s="6"/>
      <c r="Q16" s="6"/>
    </row>
    <row r="17" spans="1:17" ht="66.599999999999994" customHeight="1" x14ac:dyDescent="0.25">
      <c r="A17" s="155" t="s">
        <v>364</v>
      </c>
      <c r="B17" s="155"/>
      <c r="C17" s="155"/>
      <c r="D17" s="155"/>
      <c r="E17" s="156"/>
      <c r="F17" s="55" t="s">
        <v>12</v>
      </c>
      <c r="G17" s="55" t="s">
        <v>13</v>
      </c>
      <c r="H17" s="55" t="s">
        <v>14</v>
      </c>
      <c r="I17" s="55" t="s">
        <v>15</v>
      </c>
      <c r="J17" s="55" t="s">
        <v>16</v>
      </c>
      <c r="K17" s="55" t="s">
        <v>13</v>
      </c>
      <c r="L17" s="56"/>
      <c r="M17" s="57"/>
      <c r="N17" s="57"/>
      <c r="O17" s="136"/>
      <c r="P17" s="6"/>
      <c r="Q17" s="6"/>
    </row>
    <row r="18" spans="1:17" ht="15.75" x14ac:dyDescent="0.25">
      <c r="A18" s="37">
        <v>1</v>
      </c>
      <c r="B18" s="38" t="s">
        <v>47</v>
      </c>
      <c r="C18" s="42" t="s">
        <v>49</v>
      </c>
      <c r="D18" s="43" t="s">
        <v>39</v>
      </c>
      <c r="E18" s="59">
        <v>613.33199999999999</v>
      </c>
      <c r="F18" s="118">
        <v>29</v>
      </c>
      <c r="G18" s="118">
        <f>F18*$G$24/$F$24</f>
        <v>37.179487179487182</v>
      </c>
      <c r="H18" s="118">
        <v>65</v>
      </c>
      <c r="I18" s="118">
        <f>H18*I19/H19</f>
        <v>72.222222222222229</v>
      </c>
      <c r="J18" s="118">
        <v>50</v>
      </c>
      <c r="K18" s="118">
        <v>50</v>
      </c>
      <c r="L18" s="118">
        <f>F18+H18+J18</f>
        <v>144</v>
      </c>
      <c r="M18" s="118">
        <f>G18+I18+K18</f>
        <v>159.40170940170941</v>
      </c>
      <c r="N18" s="106">
        <f>E18+M18</f>
        <v>772.73370940170935</v>
      </c>
      <c r="O18" s="58" t="s">
        <v>23</v>
      </c>
      <c r="P18" s="6"/>
      <c r="Q18" s="6"/>
    </row>
    <row r="19" spans="1:17" ht="15.75" x14ac:dyDescent="0.25">
      <c r="A19" s="3">
        <v>2</v>
      </c>
      <c r="B19" s="50" t="s">
        <v>385</v>
      </c>
      <c r="C19" s="42" t="s">
        <v>53</v>
      </c>
      <c r="D19" s="43" t="s">
        <v>39</v>
      </c>
      <c r="E19" s="59">
        <v>867.95799999999997</v>
      </c>
      <c r="F19" s="102">
        <v>28</v>
      </c>
      <c r="G19" s="118">
        <f t="shared" ref="G19:G23" si="0">F19*$G$24/$F$24</f>
        <v>35.897435897435898</v>
      </c>
      <c r="H19" s="102">
        <v>90</v>
      </c>
      <c r="I19" s="102">
        <v>100</v>
      </c>
      <c r="J19" s="102">
        <v>50</v>
      </c>
      <c r="K19" s="102">
        <v>50</v>
      </c>
      <c r="L19" s="118">
        <f t="shared" ref="L19:L24" si="1">F19+H19+J19</f>
        <v>168</v>
      </c>
      <c r="M19" s="118">
        <f t="shared" ref="M19:M24" si="2">G19+I19+K19</f>
        <v>185.89743589743591</v>
      </c>
      <c r="N19" s="106">
        <f t="shared" ref="N19:N24" si="3">E19+M19</f>
        <v>1053.8554358974359</v>
      </c>
      <c r="O19" s="58" t="s">
        <v>58</v>
      </c>
    </row>
    <row r="20" spans="1:17" ht="15.75" x14ac:dyDescent="0.25">
      <c r="A20" s="3">
        <v>3</v>
      </c>
      <c r="B20" s="50" t="s">
        <v>386</v>
      </c>
      <c r="C20" s="42" t="s">
        <v>54</v>
      </c>
      <c r="D20" s="43" t="s">
        <v>39</v>
      </c>
      <c r="E20" s="59">
        <v>175.22</v>
      </c>
      <c r="F20" s="102">
        <v>6</v>
      </c>
      <c r="G20" s="118">
        <f t="shared" si="0"/>
        <v>7.6923076923076925</v>
      </c>
      <c r="H20" s="102">
        <v>70</v>
      </c>
      <c r="I20" s="102">
        <f>H20*$I$19/$H$19</f>
        <v>77.777777777777771</v>
      </c>
      <c r="J20" s="102">
        <v>45</v>
      </c>
      <c r="K20" s="102">
        <v>45</v>
      </c>
      <c r="L20" s="118">
        <f t="shared" si="1"/>
        <v>121</v>
      </c>
      <c r="M20" s="118">
        <f t="shared" si="2"/>
        <v>130.47008547008545</v>
      </c>
      <c r="N20" s="106">
        <f t="shared" si="3"/>
        <v>305.69008547008548</v>
      </c>
      <c r="O20" s="58" t="s">
        <v>58</v>
      </c>
    </row>
    <row r="21" spans="1:17" ht="15.75" x14ac:dyDescent="0.25">
      <c r="A21" s="3">
        <v>4</v>
      </c>
      <c r="B21" s="50" t="s">
        <v>387</v>
      </c>
      <c r="C21" s="42" t="s">
        <v>55</v>
      </c>
      <c r="D21" s="43" t="s">
        <v>39</v>
      </c>
      <c r="E21" s="59">
        <v>227.291</v>
      </c>
      <c r="F21" s="102">
        <v>13</v>
      </c>
      <c r="G21" s="118">
        <f t="shared" si="0"/>
        <v>16.666666666666668</v>
      </c>
      <c r="H21" s="102">
        <v>70</v>
      </c>
      <c r="I21" s="102">
        <f t="shared" ref="I21:I24" si="4">H21*$I$19/$H$19</f>
        <v>77.777777777777771</v>
      </c>
      <c r="J21" s="102">
        <v>45</v>
      </c>
      <c r="K21" s="102">
        <v>45</v>
      </c>
      <c r="L21" s="118">
        <f t="shared" si="1"/>
        <v>128</v>
      </c>
      <c r="M21" s="118">
        <f t="shared" si="2"/>
        <v>139.44444444444446</v>
      </c>
      <c r="N21" s="106">
        <f t="shared" si="3"/>
        <v>366.73544444444445</v>
      </c>
      <c r="O21" s="58" t="s">
        <v>58</v>
      </c>
    </row>
    <row r="22" spans="1:17" ht="15.75" x14ac:dyDescent="0.25">
      <c r="A22" s="3">
        <v>5</v>
      </c>
      <c r="B22" s="50" t="s">
        <v>52</v>
      </c>
      <c r="C22" s="42" t="s">
        <v>56</v>
      </c>
      <c r="D22" s="43" t="s">
        <v>39</v>
      </c>
      <c r="E22" s="59">
        <v>379.108</v>
      </c>
      <c r="F22" s="102">
        <v>15</v>
      </c>
      <c r="G22" s="118">
        <f t="shared" si="0"/>
        <v>19.23076923076923</v>
      </c>
      <c r="H22" s="102">
        <v>70</v>
      </c>
      <c r="I22" s="102">
        <f t="shared" si="4"/>
        <v>77.777777777777771</v>
      </c>
      <c r="J22" s="102">
        <v>45</v>
      </c>
      <c r="K22" s="102">
        <v>45</v>
      </c>
      <c r="L22" s="118">
        <f t="shared" si="1"/>
        <v>130</v>
      </c>
      <c r="M22" s="118">
        <f t="shared" si="2"/>
        <v>142.008547008547</v>
      </c>
      <c r="N22" s="106">
        <f t="shared" si="3"/>
        <v>521.11654700854706</v>
      </c>
      <c r="O22" s="58" t="s">
        <v>59</v>
      </c>
    </row>
    <row r="23" spans="1:17" ht="15.75" x14ac:dyDescent="0.25">
      <c r="A23" s="3">
        <v>6</v>
      </c>
      <c r="B23" s="50" t="s">
        <v>388</v>
      </c>
      <c r="C23" s="42" t="s">
        <v>57</v>
      </c>
      <c r="D23" s="43" t="s">
        <v>39</v>
      </c>
      <c r="E23" s="59">
        <v>490.13799999999998</v>
      </c>
      <c r="F23" s="102">
        <v>14</v>
      </c>
      <c r="G23" s="118">
        <f t="shared" si="0"/>
        <v>17.948717948717949</v>
      </c>
      <c r="H23" s="102">
        <v>55</v>
      </c>
      <c r="I23" s="102">
        <f t="shared" si="4"/>
        <v>61.111111111111114</v>
      </c>
      <c r="J23" s="102">
        <v>50</v>
      </c>
      <c r="K23" s="102">
        <v>50</v>
      </c>
      <c r="L23" s="118">
        <f t="shared" si="1"/>
        <v>119</v>
      </c>
      <c r="M23" s="118">
        <f t="shared" si="2"/>
        <v>129.05982905982907</v>
      </c>
      <c r="N23" s="106">
        <f t="shared" si="3"/>
        <v>619.19782905982902</v>
      </c>
      <c r="O23" s="58" t="s">
        <v>60</v>
      </c>
    </row>
    <row r="24" spans="1:17" ht="15.75" x14ac:dyDescent="0.25">
      <c r="A24" s="3">
        <v>7</v>
      </c>
      <c r="B24" s="38" t="s">
        <v>46</v>
      </c>
      <c r="C24" s="42" t="s">
        <v>48</v>
      </c>
      <c r="D24" s="43" t="s">
        <v>39</v>
      </c>
      <c r="E24" s="59">
        <v>589.70799999999997</v>
      </c>
      <c r="F24" s="102">
        <v>39</v>
      </c>
      <c r="G24" s="102">
        <v>50</v>
      </c>
      <c r="H24" s="102">
        <v>85</v>
      </c>
      <c r="I24" s="102">
        <f t="shared" si="4"/>
        <v>94.444444444444443</v>
      </c>
      <c r="J24" s="102">
        <v>50</v>
      </c>
      <c r="K24" s="102">
        <v>50</v>
      </c>
      <c r="L24" s="118">
        <f t="shared" si="1"/>
        <v>174</v>
      </c>
      <c r="M24" s="118">
        <f t="shared" si="2"/>
        <v>194.44444444444446</v>
      </c>
      <c r="N24" s="106">
        <f t="shared" si="3"/>
        <v>784.15244444444443</v>
      </c>
      <c r="O24" s="58" t="s">
        <v>24</v>
      </c>
    </row>
    <row r="26" spans="1:17" ht="15.75" x14ac:dyDescent="0.25">
      <c r="A26" s="147" t="s">
        <v>45</v>
      </c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</row>
    <row r="27" spans="1:17" ht="15.75" x14ac:dyDescent="0.25">
      <c r="A27" s="30"/>
      <c r="O27" s="136"/>
      <c r="P27" s="6"/>
      <c r="Q27" s="6"/>
    </row>
    <row r="28" spans="1:17" ht="105" x14ac:dyDescent="0.25">
      <c r="A28" s="8" t="s">
        <v>0</v>
      </c>
      <c r="B28" s="5" t="s">
        <v>1</v>
      </c>
      <c r="C28" s="5" t="s">
        <v>35</v>
      </c>
      <c r="D28" s="5" t="s">
        <v>2</v>
      </c>
      <c r="E28" s="94" t="s">
        <v>6</v>
      </c>
      <c r="F28" s="157" t="s">
        <v>7</v>
      </c>
      <c r="G28" s="157"/>
      <c r="H28" s="157"/>
      <c r="I28" s="157"/>
      <c r="J28" s="157" t="s">
        <v>8</v>
      </c>
      <c r="K28" s="157"/>
      <c r="L28" s="95" t="s">
        <v>9</v>
      </c>
      <c r="M28" s="95" t="s">
        <v>10</v>
      </c>
      <c r="N28" s="95" t="s">
        <v>11</v>
      </c>
      <c r="O28" s="136"/>
      <c r="P28" s="6"/>
      <c r="Q28" s="6"/>
    </row>
    <row r="29" spans="1:17" ht="95.45" customHeight="1" x14ac:dyDescent="0.25">
      <c r="A29" s="155" t="s">
        <v>365</v>
      </c>
      <c r="B29" s="155"/>
      <c r="C29" s="155"/>
      <c r="D29" s="155"/>
      <c r="E29" s="156"/>
      <c r="F29" s="55" t="s">
        <v>12</v>
      </c>
      <c r="G29" s="55" t="s">
        <v>13</v>
      </c>
      <c r="H29" s="55" t="s">
        <v>14</v>
      </c>
      <c r="I29" s="55" t="s">
        <v>15</v>
      </c>
      <c r="J29" s="55" t="s">
        <v>16</v>
      </c>
      <c r="K29" s="55" t="s">
        <v>13</v>
      </c>
      <c r="L29" s="56"/>
      <c r="M29" s="57"/>
      <c r="N29" s="57"/>
      <c r="O29" s="136"/>
      <c r="P29" s="6"/>
      <c r="Q29" s="6"/>
    </row>
    <row r="30" spans="1:17" ht="30" x14ac:dyDescent="0.25">
      <c r="A30" s="37">
        <v>1</v>
      </c>
      <c r="B30" s="60" t="s">
        <v>28</v>
      </c>
      <c r="C30" s="42" t="s">
        <v>64</v>
      </c>
      <c r="D30" s="43" t="s">
        <v>41</v>
      </c>
      <c r="E30" s="59">
        <v>50.77</v>
      </c>
      <c r="F30" s="45">
        <v>2</v>
      </c>
      <c r="G30" s="118">
        <f>F30*$G$34/$F$34</f>
        <v>5.5555555555555554</v>
      </c>
      <c r="H30" s="118">
        <v>70</v>
      </c>
      <c r="I30" s="118">
        <f>H30*I31/H31</f>
        <v>77.777777777777771</v>
      </c>
      <c r="J30" s="118">
        <v>40</v>
      </c>
      <c r="K30" s="118">
        <v>40</v>
      </c>
      <c r="L30" s="118">
        <f>F30+H30+J30</f>
        <v>112</v>
      </c>
      <c r="M30" s="118">
        <f>G30+I30+K30</f>
        <v>123.33333333333333</v>
      </c>
      <c r="N30" s="106">
        <f>E30+M30</f>
        <v>174.10333333333332</v>
      </c>
      <c r="O30" s="58" t="s">
        <v>68</v>
      </c>
      <c r="P30" s="6"/>
      <c r="Q30" s="6"/>
    </row>
    <row r="31" spans="1:17" ht="30" x14ac:dyDescent="0.25">
      <c r="A31" s="3">
        <v>2</v>
      </c>
      <c r="B31" s="60" t="s">
        <v>27</v>
      </c>
      <c r="C31" s="42" t="s">
        <v>65</v>
      </c>
      <c r="D31" s="43" t="s">
        <v>41</v>
      </c>
      <c r="E31" s="59">
        <v>595.72799999999995</v>
      </c>
      <c r="F31" s="48">
        <v>5</v>
      </c>
      <c r="G31" s="118">
        <f t="shared" ref="G31:G33" si="5">F31*$G$34/$F$34</f>
        <v>13.888888888888889</v>
      </c>
      <c r="H31" s="102">
        <v>90</v>
      </c>
      <c r="I31" s="102">
        <v>100</v>
      </c>
      <c r="J31" s="102">
        <v>45</v>
      </c>
      <c r="K31" s="102">
        <v>45</v>
      </c>
      <c r="L31" s="118">
        <f t="shared" ref="L31:L35" si="6">F31+H31+J31</f>
        <v>140</v>
      </c>
      <c r="M31" s="118">
        <f t="shared" ref="M31:M35" si="7">G31+I31+K31</f>
        <v>158.88888888888889</v>
      </c>
      <c r="N31" s="106">
        <f t="shared" ref="N31:N35" si="8">E31+M31</f>
        <v>754.61688888888887</v>
      </c>
      <c r="O31" s="58" t="s">
        <v>69</v>
      </c>
    </row>
    <row r="32" spans="1:17" ht="30" x14ac:dyDescent="0.25">
      <c r="A32" s="3">
        <v>3</v>
      </c>
      <c r="B32" s="60" t="s">
        <v>50</v>
      </c>
      <c r="C32" s="42" t="s">
        <v>51</v>
      </c>
      <c r="D32" s="43" t="s">
        <v>41</v>
      </c>
      <c r="E32" s="59">
        <v>99.317999999999998</v>
      </c>
      <c r="F32" s="48">
        <v>11</v>
      </c>
      <c r="G32" s="118">
        <f t="shared" si="5"/>
        <v>30.555555555555557</v>
      </c>
      <c r="H32" s="102">
        <v>65</v>
      </c>
      <c r="I32" s="102">
        <f>H32*$I$31/$H$31</f>
        <v>72.222222222222229</v>
      </c>
      <c r="J32" s="102">
        <v>40</v>
      </c>
      <c r="K32" s="102">
        <v>40</v>
      </c>
      <c r="L32" s="118">
        <f t="shared" si="6"/>
        <v>116</v>
      </c>
      <c r="M32" s="118">
        <f t="shared" si="7"/>
        <v>142.77777777777777</v>
      </c>
      <c r="N32" s="106">
        <f t="shared" si="8"/>
        <v>242.09577777777776</v>
      </c>
      <c r="O32" s="58" t="s">
        <v>69</v>
      </c>
    </row>
    <row r="33" spans="1:17" ht="30" x14ac:dyDescent="0.25">
      <c r="A33" s="3">
        <v>4</v>
      </c>
      <c r="B33" s="60" t="s">
        <v>61</v>
      </c>
      <c r="C33" s="42" t="s">
        <v>66</v>
      </c>
      <c r="D33" s="43" t="s">
        <v>41</v>
      </c>
      <c r="E33" s="59">
        <v>0</v>
      </c>
      <c r="F33" s="48">
        <v>0</v>
      </c>
      <c r="G33" s="118">
        <f t="shared" si="5"/>
        <v>0</v>
      </c>
      <c r="H33" s="102">
        <v>75</v>
      </c>
      <c r="I33" s="102">
        <f t="shared" ref="I33:I35" si="9">H33*$I$31/$H$31</f>
        <v>83.333333333333329</v>
      </c>
      <c r="J33" s="102">
        <v>45</v>
      </c>
      <c r="K33" s="102">
        <v>45</v>
      </c>
      <c r="L33" s="118">
        <f t="shared" si="6"/>
        <v>120</v>
      </c>
      <c r="M33" s="118">
        <f t="shared" si="7"/>
        <v>128.33333333333331</v>
      </c>
      <c r="N33" s="106">
        <f t="shared" si="8"/>
        <v>128.33333333333331</v>
      </c>
      <c r="O33" s="58" t="s">
        <v>69</v>
      </c>
    </row>
    <row r="34" spans="1:17" ht="30" x14ac:dyDescent="0.25">
      <c r="A34" s="3">
        <v>5</v>
      </c>
      <c r="B34" s="60" t="s">
        <v>62</v>
      </c>
      <c r="C34" s="42" t="s">
        <v>67</v>
      </c>
      <c r="D34" s="43" t="s">
        <v>41</v>
      </c>
      <c r="E34" s="59">
        <v>1000</v>
      </c>
      <c r="F34" s="48">
        <v>18</v>
      </c>
      <c r="G34" s="102">
        <v>50</v>
      </c>
      <c r="H34" s="102">
        <v>75</v>
      </c>
      <c r="I34" s="102">
        <f t="shared" si="9"/>
        <v>83.333333333333329</v>
      </c>
      <c r="J34" s="102">
        <v>50</v>
      </c>
      <c r="K34" s="102">
        <v>50</v>
      </c>
      <c r="L34" s="118">
        <f t="shared" si="6"/>
        <v>143</v>
      </c>
      <c r="M34" s="118">
        <f t="shared" si="7"/>
        <v>183.33333333333331</v>
      </c>
      <c r="N34" s="106">
        <f t="shared" si="8"/>
        <v>1183.3333333333333</v>
      </c>
      <c r="O34" s="58" t="s">
        <v>70</v>
      </c>
    </row>
    <row r="35" spans="1:17" ht="30" x14ac:dyDescent="0.25">
      <c r="A35" s="61">
        <v>6</v>
      </c>
      <c r="B35" s="38" t="s">
        <v>32</v>
      </c>
      <c r="C35" s="47" t="s">
        <v>33</v>
      </c>
      <c r="D35" s="43" t="s">
        <v>41</v>
      </c>
      <c r="E35" s="48">
        <v>601.28499999999997</v>
      </c>
      <c r="F35" s="48">
        <v>5</v>
      </c>
      <c r="G35" s="102">
        <f>F35*G34/F34</f>
        <v>13.888888888888889</v>
      </c>
      <c r="H35" s="102">
        <v>55</v>
      </c>
      <c r="I35" s="102">
        <f t="shared" si="9"/>
        <v>61.111111111111114</v>
      </c>
      <c r="J35" s="102">
        <v>45</v>
      </c>
      <c r="K35" s="102">
        <v>45</v>
      </c>
      <c r="L35" s="118">
        <f t="shared" si="6"/>
        <v>105</v>
      </c>
      <c r="M35" s="118">
        <f t="shared" si="7"/>
        <v>120</v>
      </c>
      <c r="N35" s="106">
        <f t="shared" si="8"/>
        <v>721.28499999999997</v>
      </c>
      <c r="O35" s="58" t="s">
        <v>71</v>
      </c>
    </row>
    <row r="37" spans="1:17" ht="105" x14ac:dyDescent="0.25">
      <c r="A37" s="8" t="s">
        <v>0</v>
      </c>
      <c r="B37" s="5" t="s">
        <v>1</v>
      </c>
      <c r="C37" s="5" t="s">
        <v>35</v>
      </c>
      <c r="D37" s="5" t="s">
        <v>2</v>
      </c>
      <c r="E37" s="94" t="s">
        <v>6</v>
      </c>
      <c r="F37" s="157" t="s">
        <v>7</v>
      </c>
      <c r="G37" s="157"/>
      <c r="H37" s="157"/>
      <c r="I37" s="157"/>
      <c r="J37" s="157" t="s">
        <v>8</v>
      </c>
      <c r="K37" s="157"/>
      <c r="L37" s="95" t="s">
        <v>9</v>
      </c>
      <c r="M37" s="95" t="s">
        <v>10</v>
      </c>
      <c r="N37" s="95" t="s">
        <v>11</v>
      </c>
      <c r="O37" s="136"/>
      <c r="P37" s="6"/>
      <c r="Q37" s="6"/>
    </row>
    <row r="38" spans="1:17" ht="95.45" customHeight="1" x14ac:dyDescent="0.25">
      <c r="A38" s="155" t="s">
        <v>366</v>
      </c>
      <c r="B38" s="155"/>
      <c r="C38" s="155"/>
      <c r="D38" s="155"/>
      <c r="E38" s="156"/>
      <c r="F38" s="55" t="s">
        <v>12</v>
      </c>
      <c r="G38" s="55" t="s">
        <v>13</v>
      </c>
      <c r="H38" s="55" t="s">
        <v>14</v>
      </c>
      <c r="I38" s="55" t="s">
        <v>15</v>
      </c>
      <c r="J38" s="55" t="s">
        <v>16</v>
      </c>
      <c r="K38" s="55" t="s">
        <v>13</v>
      </c>
      <c r="L38" s="56"/>
      <c r="M38" s="57"/>
      <c r="N38" s="57"/>
      <c r="O38" s="136"/>
      <c r="P38" s="6"/>
      <c r="Q38" s="6"/>
    </row>
    <row r="39" spans="1:17" ht="30" x14ac:dyDescent="0.25">
      <c r="A39" s="37">
        <v>1</v>
      </c>
      <c r="B39" s="50" t="s">
        <v>188</v>
      </c>
      <c r="C39" s="42" t="s">
        <v>189</v>
      </c>
      <c r="D39" s="43" t="s">
        <v>177</v>
      </c>
      <c r="E39" s="59">
        <v>371.73700000000002</v>
      </c>
      <c r="F39" s="45">
        <v>40</v>
      </c>
      <c r="G39" s="45">
        <v>40</v>
      </c>
      <c r="H39" s="45">
        <v>80</v>
      </c>
      <c r="I39" s="45">
        <v>80</v>
      </c>
      <c r="J39" s="45">
        <v>50</v>
      </c>
      <c r="K39" s="45">
        <v>50</v>
      </c>
      <c r="L39" s="51">
        <f>F39+H39+J39</f>
        <v>170</v>
      </c>
      <c r="M39" s="52">
        <f>G39+I39+K39</f>
        <v>170</v>
      </c>
      <c r="N39" s="53">
        <f>E39+M39</f>
        <v>541.73700000000008</v>
      </c>
      <c r="O39" s="67" t="s">
        <v>3</v>
      </c>
      <c r="P39" s="6"/>
      <c r="Q39" s="6"/>
    </row>
    <row r="40" spans="1:17" ht="30" x14ac:dyDescent="0.25">
      <c r="A40" s="3">
        <v>2</v>
      </c>
      <c r="B40" s="50" t="s">
        <v>190</v>
      </c>
      <c r="C40" s="42" t="s">
        <v>191</v>
      </c>
      <c r="D40" s="43" t="s">
        <v>177</v>
      </c>
      <c r="E40" s="59">
        <v>439.99</v>
      </c>
      <c r="F40" s="48">
        <v>48</v>
      </c>
      <c r="G40" s="48">
        <v>48</v>
      </c>
      <c r="H40" s="48">
        <v>90</v>
      </c>
      <c r="I40" s="48">
        <v>90</v>
      </c>
      <c r="J40" s="48">
        <v>50</v>
      </c>
      <c r="K40" s="48">
        <v>50</v>
      </c>
      <c r="L40" s="51">
        <f t="shared" ref="L40:L43" si="10">F40+H40+J40</f>
        <v>188</v>
      </c>
      <c r="M40" s="52">
        <f t="shared" ref="M40:M43" si="11">G40+I40+K40</f>
        <v>188</v>
      </c>
      <c r="N40" s="53">
        <f t="shared" ref="N40:N43" si="12">E40+M40</f>
        <v>627.99</v>
      </c>
      <c r="O40" s="67" t="s">
        <v>29</v>
      </c>
    </row>
    <row r="41" spans="1:17" ht="30" x14ac:dyDescent="0.25">
      <c r="A41" s="61">
        <v>3</v>
      </c>
      <c r="B41" s="50" t="s">
        <v>192</v>
      </c>
      <c r="C41" s="42" t="s">
        <v>193</v>
      </c>
      <c r="D41" s="43" t="s">
        <v>177</v>
      </c>
      <c r="E41" s="48">
        <v>584.22</v>
      </c>
      <c r="F41" s="48">
        <v>45</v>
      </c>
      <c r="G41" s="48">
        <v>45</v>
      </c>
      <c r="H41" s="48">
        <v>85</v>
      </c>
      <c r="I41" s="48">
        <v>85</v>
      </c>
      <c r="J41" s="48">
        <v>50</v>
      </c>
      <c r="K41" s="48">
        <v>50</v>
      </c>
      <c r="L41" s="51">
        <f t="shared" si="10"/>
        <v>180</v>
      </c>
      <c r="M41" s="52">
        <f t="shared" si="11"/>
        <v>180</v>
      </c>
      <c r="N41" s="53">
        <f t="shared" si="12"/>
        <v>764.22</v>
      </c>
      <c r="O41" s="67" t="s">
        <v>29</v>
      </c>
    </row>
    <row r="42" spans="1:17" ht="30" x14ac:dyDescent="0.25">
      <c r="A42" s="61">
        <v>4</v>
      </c>
      <c r="B42" s="50" t="s">
        <v>194</v>
      </c>
      <c r="C42" s="42" t="s">
        <v>195</v>
      </c>
      <c r="D42" s="43" t="s">
        <v>177</v>
      </c>
      <c r="E42" s="48">
        <v>456.56400000000002</v>
      </c>
      <c r="F42" s="48">
        <v>50</v>
      </c>
      <c r="G42" s="48">
        <v>50</v>
      </c>
      <c r="H42" s="48">
        <v>100</v>
      </c>
      <c r="I42" s="48">
        <v>100</v>
      </c>
      <c r="J42" s="48">
        <v>50</v>
      </c>
      <c r="K42" s="48">
        <v>50</v>
      </c>
      <c r="L42" s="51">
        <f t="shared" si="10"/>
        <v>200</v>
      </c>
      <c r="M42" s="52">
        <f t="shared" si="11"/>
        <v>200</v>
      </c>
      <c r="N42" s="53">
        <f t="shared" si="12"/>
        <v>656.56400000000008</v>
      </c>
      <c r="O42" s="67" t="s">
        <v>71</v>
      </c>
    </row>
    <row r="43" spans="1:17" ht="30" x14ac:dyDescent="0.25">
      <c r="A43" s="61">
        <v>5</v>
      </c>
      <c r="B43" s="50" t="s">
        <v>196</v>
      </c>
      <c r="C43" s="42" t="s">
        <v>197</v>
      </c>
      <c r="D43" s="43" t="s">
        <v>177</v>
      </c>
      <c r="E43" s="48">
        <v>547.05999999999995</v>
      </c>
      <c r="F43" s="48">
        <v>50</v>
      </c>
      <c r="G43" s="48">
        <v>50</v>
      </c>
      <c r="H43" s="48">
        <v>100</v>
      </c>
      <c r="I43" s="48">
        <v>100</v>
      </c>
      <c r="J43" s="48">
        <v>50</v>
      </c>
      <c r="K43" s="48">
        <v>50</v>
      </c>
      <c r="L43" s="51">
        <f t="shared" si="10"/>
        <v>200</v>
      </c>
      <c r="M43" s="52">
        <f t="shared" si="11"/>
        <v>200</v>
      </c>
      <c r="N43" s="53">
        <f t="shared" si="12"/>
        <v>747.06</v>
      </c>
      <c r="O43" s="67" t="s">
        <v>71</v>
      </c>
    </row>
    <row r="44" spans="1:17" x14ac:dyDescent="0.25">
      <c r="A44" s="96"/>
    </row>
    <row r="45" spans="1:17" x14ac:dyDescent="0.25">
      <c r="A45" s="96"/>
    </row>
  </sheetData>
  <sheetProtection algorithmName="SHA-512" hashValue="rNBuv8PW/uP+t7xUVeNCSCJNFWCrlbuBLwcAOrYcGXPPcbEmdnk2H/5aV0FAtGPidSBkmR0LF8xVQROvsxqGqQ==" saltValue="6t0u4jCg4dHkk+rXhMZk0Q==" spinCount="100000" sheet="1" objects="1" scenarios="1"/>
  <mergeCells count="19">
    <mergeCell ref="F10:I10"/>
    <mergeCell ref="J10:K10"/>
    <mergeCell ref="A1:Q1"/>
    <mergeCell ref="F3:I3"/>
    <mergeCell ref="J3:K3"/>
    <mergeCell ref="A4:E4"/>
    <mergeCell ref="A8:Q8"/>
    <mergeCell ref="A14:Q14"/>
    <mergeCell ref="F16:I16"/>
    <mergeCell ref="J16:K16"/>
    <mergeCell ref="A17:E17"/>
    <mergeCell ref="A11:E11"/>
    <mergeCell ref="F37:I37"/>
    <mergeCell ref="J37:K37"/>
    <mergeCell ref="A38:E38"/>
    <mergeCell ref="A26:Q26"/>
    <mergeCell ref="F28:I28"/>
    <mergeCell ref="J28:K28"/>
    <mergeCell ref="A29:E29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6"/>
  <sheetViews>
    <sheetView workbookViewId="0">
      <selection activeCell="P2" sqref="P1:P1048576"/>
    </sheetView>
  </sheetViews>
  <sheetFormatPr defaultRowHeight="15" x14ac:dyDescent="0.25"/>
  <cols>
    <col min="4" max="4" width="12" customWidth="1"/>
    <col min="10" max="10" width="16.7109375" customWidth="1"/>
  </cols>
  <sheetData>
    <row r="1" spans="1:17" ht="15.75" x14ac:dyDescent="0.25">
      <c r="A1" s="147" t="s">
        <v>72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</row>
    <row r="2" spans="1:17" ht="15.75" x14ac:dyDescent="0.25">
      <c r="A2" s="30"/>
      <c r="O2" s="6"/>
      <c r="P2" s="6"/>
      <c r="Q2" s="6"/>
    </row>
    <row r="3" spans="1:17" ht="195" x14ac:dyDescent="0.25">
      <c r="A3" s="8" t="s">
        <v>0</v>
      </c>
      <c r="B3" s="5" t="s">
        <v>1</v>
      </c>
      <c r="C3" s="5" t="s">
        <v>35</v>
      </c>
      <c r="D3" s="5" t="s">
        <v>2</v>
      </c>
      <c r="E3" s="31" t="s">
        <v>6</v>
      </c>
      <c r="F3" s="148" t="s">
        <v>7</v>
      </c>
      <c r="G3" s="148"/>
      <c r="H3" s="148"/>
      <c r="I3" s="148"/>
      <c r="J3" s="148" t="s">
        <v>8</v>
      </c>
      <c r="K3" s="148"/>
      <c r="L3" s="10" t="s">
        <v>9</v>
      </c>
      <c r="M3" s="10" t="s">
        <v>10</v>
      </c>
      <c r="N3" s="10" t="s">
        <v>11</v>
      </c>
      <c r="O3" s="6"/>
      <c r="P3" s="6"/>
      <c r="Q3" s="6"/>
    </row>
    <row r="4" spans="1:17" ht="66.599999999999994" customHeight="1" x14ac:dyDescent="0.25">
      <c r="A4" s="155" t="s">
        <v>367</v>
      </c>
      <c r="B4" s="155"/>
      <c r="C4" s="155"/>
      <c r="D4" s="155"/>
      <c r="E4" s="156"/>
      <c r="F4" s="55" t="s">
        <v>12</v>
      </c>
      <c r="G4" s="55" t="s">
        <v>13</v>
      </c>
      <c r="H4" s="55" t="s">
        <v>14</v>
      </c>
      <c r="I4" s="55" t="s">
        <v>15</v>
      </c>
      <c r="J4" s="55" t="s">
        <v>16</v>
      </c>
      <c r="K4" s="55" t="s">
        <v>13</v>
      </c>
      <c r="L4" s="56"/>
      <c r="M4" s="57"/>
      <c r="N4" s="57"/>
      <c r="O4" s="6"/>
      <c r="P4" s="6"/>
      <c r="Q4" s="6"/>
    </row>
    <row r="5" spans="1:17" ht="15.75" x14ac:dyDescent="0.25">
      <c r="A5" s="37">
        <v>1</v>
      </c>
      <c r="B5" s="50" t="s">
        <v>73</v>
      </c>
      <c r="C5" s="42" t="s">
        <v>74</v>
      </c>
      <c r="D5" s="43" t="s">
        <v>39</v>
      </c>
      <c r="E5" s="44">
        <v>625</v>
      </c>
      <c r="F5" s="45">
        <v>14</v>
      </c>
      <c r="G5" s="118">
        <v>50</v>
      </c>
      <c r="H5" s="118">
        <v>75</v>
      </c>
      <c r="I5" s="118">
        <v>100</v>
      </c>
      <c r="J5" s="118">
        <v>50</v>
      </c>
      <c r="K5" s="118">
        <v>50</v>
      </c>
      <c r="L5" s="118">
        <f>F5+H5+J5</f>
        <v>139</v>
      </c>
      <c r="M5" s="118">
        <f>G5+I5+K5</f>
        <v>200</v>
      </c>
      <c r="N5" s="106">
        <f>E5+M5</f>
        <v>825</v>
      </c>
      <c r="O5" s="58" t="s">
        <v>23</v>
      </c>
      <c r="P5" s="6"/>
      <c r="Q5" s="6"/>
    </row>
    <row r="6" spans="1:17" ht="15.75" x14ac:dyDescent="0.25">
      <c r="A6" s="3">
        <v>2</v>
      </c>
      <c r="B6" s="50" t="s">
        <v>75</v>
      </c>
      <c r="C6" s="42" t="s">
        <v>76</v>
      </c>
      <c r="D6" s="43" t="s">
        <v>39</v>
      </c>
      <c r="E6" s="48">
        <v>91.656999999999996</v>
      </c>
      <c r="F6" s="48">
        <v>0</v>
      </c>
      <c r="G6" s="102">
        <v>0</v>
      </c>
      <c r="H6" s="102">
        <v>0</v>
      </c>
      <c r="I6" s="102">
        <v>0</v>
      </c>
      <c r="J6" s="102" t="s">
        <v>381</v>
      </c>
      <c r="K6" s="102">
        <v>0</v>
      </c>
      <c r="L6" s="118" t="e">
        <f>F6+H6+J6</f>
        <v>#VALUE!</v>
      </c>
      <c r="M6" s="118">
        <f>G6+I6+K6</f>
        <v>0</v>
      </c>
      <c r="N6" s="106">
        <v>0</v>
      </c>
      <c r="O6" s="58" t="s">
        <v>59</v>
      </c>
    </row>
  </sheetData>
  <sheetProtection algorithmName="SHA-512" hashValue="IMOSbIcKvP7iBhcMCLulbbmF3ymguKP8YS4NEicGwqidO+eA3PG7DAcQECrba2O0LHsv/zMDkHPDs8RYXvV8gw==" saltValue="FAskdegJ1HZc+HQGW7IzLg==" spinCount="100000" sheet="1" objects="1" scenarios="1"/>
  <mergeCells count="4">
    <mergeCell ref="A1:Q1"/>
    <mergeCell ref="F3:I3"/>
    <mergeCell ref="J3:K3"/>
    <mergeCell ref="A4:E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7"/>
  <sheetViews>
    <sheetView topLeftCell="A19" workbookViewId="0">
      <selection activeCell="C25" sqref="C25"/>
    </sheetView>
  </sheetViews>
  <sheetFormatPr defaultRowHeight="15" x14ac:dyDescent="0.25"/>
  <cols>
    <col min="2" max="2" width="11" customWidth="1"/>
    <col min="4" max="4" width="17.28515625" customWidth="1"/>
    <col min="5" max="5" width="11" customWidth="1"/>
    <col min="10" max="10" width="15.85546875" customWidth="1"/>
    <col min="12" max="12" width="11" customWidth="1"/>
    <col min="13" max="13" width="12.42578125" customWidth="1"/>
    <col min="14" max="14" width="14.28515625" customWidth="1"/>
  </cols>
  <sheetData>
    <row r="1" spans="1:17" ht="15.75" x14ac:dyDescent="0.25">
      <c r="A1" s="147" t="s">
        <v>77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</row>
    <row r="2" spans="1:17" ht="15.75" x14ac:dyDescent="0.25">
      <c r="A2" s="39"/>
      <c r="O2" s="6"/>
      <c r="P2" s="6"/>
      <c r="Q2" s="6"/>
    </row>
    <row r="3" spans="1:17" ht="135" x14ac:dyDescent="0.25">
      <c r="A3" s="8" t="s">
        <v>0</v>
      </c>
      <c r="B3" s="5" t="s">
        <v>1</v>
      </c>
      <c r="C3" s="5" t="s">
        <v>35</v>
      </c>
      <c r="D3" s="5" t="s">
        <v>2</v>
      </c>
      <c r="E3" s="40" t="s">
        <v>6</v>
      </c>
      <c r="F3" s="148" t="s">
        <v>7</v>
      </c>
      <c r="G3" s="148"/>
      <c r="H3" s="148"/>
      <c r="I3" s="148"/>
      <c r="J3" s="148" t="s">
        <v>8</v>
      </c>
      <c r="K3" s="148"/>
      <c r="L3" s="10" t="s">
        <v>9</v>
      </c>
      <c r="M3" s="10" t="s">
        <v>10</v>
      </c>
      <c r="N3" s="10" t="s">
        <v>11</v>
      </c>
      <c r="O3" s="6"/>
      <c r="P3" s="6"/>
      <c r="Q3" s="6"/>
    </row>
    <row r="4" spans="1:17" ht="66.599999999999994" customHeight="1" x14ac:dyDescent="0.25">
      <c r="A4" s="155" t="s">
        <v>368</v>
      </c>
      <c r="B4" s="155"/>
      <c r="C4" s="155"/>
      <c r="D4" s="155"/>
      <c r="E4" s="156"/>
      <c r="F4" s="55" t="s">
        <v>12</v>
      </c>
      <c r="G4" s="55" t="s">
        <v>13</v>
      </c>
      <c r="H4" s="55" t="s">
        <v>14</v>
      </c>
      <c r="I4" s="55" t="s">
        <v>15</v>
      </c>
      <c r="J4" s="55" t="s">
        <v>16</v>
      </c>
      <c r="K4" s="55" t="s">
        <v>13</v>
      </c>
      <c r="L4" s="56"/>
      <c r="M4" s="57"/>
      <c r="N4" s="57"/>
      <c r="O4" s="6"/>
      <c r="P4" s="6"/>
      <c r="Q4" s="6"/>
    </row>
    <row r="5" spans="1:17" x14ac:dyDescent="0.25">
      <c r="A5" s="37">
        <v>1</v>
      </c>
      <c r="B5" s="64" t="s">
        <v>78</v>
      </c>
      <c r="C5" s="65" t="s">
        <v>53</v>
      </c>
      <c r="D5" s="65" t="s">
        <v>39</v>
      </c>
      <c r="E5" s="44">
        <v>911.56600000000003</v>
      </c>
      <c r="F5" s="52">
        <v>28</v>
      </c>
      <c r="G5" s="52">
        <v>50</v>
      </c>
      <c r="H5" s="52">
        <v>90</v>
      </c>
      <c r="I5" s="52">
        <v>100</v>
      </c>
      <c r="J5" s="52">
        <v>50</v>
      </c>
      <c r="K5" s="52">
        <v>50</v>
      </c>
      <c r="L5" s="52">
        <f>F5+H5+J5</f>
        <v>168</v>
      </c>
      <c r="M5" s="52">
        <f>G5+I5+K5</f>
        <v>200</v>
      </c>
      <c r="N5" s="53">
        <f>E5+M5</f>
        <v>1111.566</v>
      </c>
      <c r="O5" s="66" t="s">
        <v>23</v>
      </c>
      <c r="P5" s="6"/>
      <c r="Q5" s="6"/>
    </row>
    <row r="6" spans="1:17" x14ac:dyDescent="0.25">
      <c r="A6" s="3">
        <v>2</v>
      </c>
      <c r="B6" s="64" t="s">
        <v>79</v>
      </c>
      <c r="C6" s="65" t="s">
        <v>81</v>
      </c>
      <c r="D6" s="65" t="s">
        <v>39</v>
      </c>
      <c r="E6" s="48">
        <v>591.73599999999999</v>
      </c>
      <c r="F6" s="119">
        <v>26</v>
      </c>
      <c r="G6" s="119">
        <f>F6*G5/F5</f>
        <v>46.428571428571431</v>
      </c>
      <c r="H6" s="119">
        <v>70</v>
      </c>
      <c r="I6" s="119">
        <f>H6*I5/H5</f>
        <v>77.777777777777771</v>
      </c>
      <c r="J6" s="119">
        <v>50</v>
      </c>
      <c r="K6" s="119">
        <v>50</v>
      </c>
      <c r="L6" s="52">
        <f t="shared" ref="L6:L7" si="0">F6+H6+J6</f>
        <v>146</v>
      </c>
      <c r="M6" s="52">
        <f t="shared" ref="M6:M7" si="1">G6+I6+K6</f>
        <v>174.20634920634922</v>
      </c>
      <c r="N6" s="53">
        <f t="shared" ref="N6:N7" si="2">E6+M6</f>
        <v>765.94234920634926</v>
      </c>
      <c r="O6" s="66" t="s">
        <v>58</v>
      </c>
    </row>
    <row r="7" spans="1:17" x14ac:dyDescent="0.25">
      <c r="A7" s="3">
        <v>3</v>
      </c>
      <c r="B7" s="64" t="s">
        <v>80</v>
      </c>
      <c r="C7" s="65" t="s">
        <v>54</v>
      </c>
      <c r="D7" s="65" t="s">
        <v>39</v>
      </c>
      <c r="E7" s="48">
        <v>242.93299999999999</v>
      </c>
      <c r="F7" s="119">
        <v>6</v>
      </c>
      <c r="G7" s="119">
        <f>F7*G5/F5</f>
        <v>10.714285714285714</v>
      </c>
      <c r="H7" s="119">
        <v>70</v>
      </c>
      <c r="I7" s="119">
        <f>H7*I5/H5</f>
        <v>77.777777777777771</v>
      </c>
      <c r="J7" s="119">
        <v>45</v>
      </c>
      <c r="K7" s="119">
        <v>45</v>
      </c>
      <c r="L7" s="52">
        <f t="shared" si="0"/>
        <v>121</v>
      </c>
      <c r="M7" s="52">
        <f t="shared" si="1"/>
        <v>133.49206349206349</v>
      </c>
      <c r="N7" s="53">
        <f t="shared" si="2"/>
        <v>376.42506349206349</v>
      </c>
      <c r="O7" s="66" t="s">
        <v>60</v>
      </c>
    </row>
    <row r="9" spans="1:17" ht="31.15" customHeight="1" x14ac:dyDescent="0.25">
      <c r="A9" s="147" t="s">
        <v>77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</row>
    <row r="10" spans="1:17" ht="15.75" x14ac:dyDescent="0.25">
      <c r="A10" s="39"/>
      <c r="O10" s="6"/>
      <c r="P10" s="6"/>
      <c r="Q10" s="6"/>
    </row>
    <row r="11" spans="1:17" ht="135" x14ac:dyDescent="0.25">
      <c r="A11" s="8" t="s">
        <v>0</v>
      </c>
      <c r="B11" s="5" t="s">
        <v>1</v>
      </c>
      <c r="C11" s="5" t="s">
        <v>35</v>
      </c>
      <c r="D11" s="5" t="s">
        <v>2</v>
      </c>
      <c r="E11" s="40" t="s">
        <v>6</v>
      </c>
      <c r="F11" s="148" t="s">
        <v>7</v>
      </c>
      <c r="G11" s="148"/>
      <c r="H11" s="148"/>
      <c r="I11" s="148"/>
      <c r="J11" s="148" t="s">
        <v>8</v>
      </c>
      <c r="K11" s="148"/>
      <c r="L11" s="10" t="s">
        <v>9</v>
      </c>
      <c r="M11" s="10" t="s">
        <v>10</v>
      </c>
      <c r="N11" s="10" t="s">
        <v>11</v>
      </c>
      <c r="O11" s="6"/>
      <c r="P11" s="6"/>
      <c r="Q11" s="6"/>
    </row>
    <row r="12" spans="1:17" ht="80.45" customHeight="1" x14ac:dyDescent="0.25">
      <c r="A12" s="155" t="s">
        <v>369</v>
      </c>
      <c r="B12" s="155"/>
      <c r="C12" s="155"/>
      <c r="D12" s="155"/>
      <c r="E12" s="156"/>
      <c r="F12" s="55" t="s">
        <v>12</v>
      </c>
      <c r="G12" s="55" t="s">
        <v>13</v>
      </c>
      <c r="H12" s="55" t="s">
        <v>14</v>
      </c>
      <c r="I12" s="55" t="s">
        <v>15</v>
      </c>
      <c r="J12" s="55" t="s">
        <v>16</v>
      </c>
      <c r="K12" s="55" t="s">
        <v>13</v>
      </c>
      <c r="L12" s="56"/>
      <c r="M12" s="57"/>
      <c r="N12" s="57"/>
      <c r="O12" s="6"/>
      <c r="P12" s="6"/>
      <c r="Q12" s="6"/>
    </row>
    <row r="13" spans="1:17" ht="30" x14ac:dyDescent="0.25">
      <c r="A13" s="48">
        <v>1</v>
      </c>
      <c r="B13" s="60" t="s">
        <v>27</v>
      </c>
      <c r="C13" s="65" t="s">
        <v>65</v>
      </c>
      <c r="D13" s="65" t="s">
        <v>41</v>
      </c>
      <c r="E13" s="44">
        <v>595.72799999999995</v>
      </c>
      <c r="F13" s="45">
        <v>5</v>
      </c>
      <c r="G13" s="118">
        <f>F13*$G$16/$F$16</f>
        <v>13.888888888888889</v>
      </c>
      <c r="H13" s="118">
        <v>90</v>
      </c>
      <c r="I13" s="118">
        <v>100</v>
      </c>
      <c r="J13" s="118">
        <v>45</v>
      </c>
      <c r="K13" s="118">
        <v>45</v>
      </c>
      <c r="L13" s="118">
        <f>F13+H13+J13</f>
        <v>140</v>
      </c>
      <c r="M13" s="118">
        <f>G13+I13+K13</f>
        <v>158.88888888888889</v>
      </c>
      <c r="N13" s="106">
        <f>E13+M13</f>
        <v>754.61688888888887</v>
      </c>
      <c r="O13" s="58" t="s">
        <v>68</v>
      </c>
      <c r="P13" s="6"/>
      <c r="Q13" s="6"/>
    </row>
    <row r="14" spans="1:17" ht="30" x14ac:dyDescent="0.25">
      <c r="A14" s="48">
        <v>2</v>
      </c>
      <c r="B14" s="60" t="s">
        <v>61</v>
      </c>
      <c r="C14" s="65" t="s">
        <v>66</v>
      </c>
      <c r="D14" s="65" t="s">
        <v>41</v>
      </c>
      <c r="E14" s="48">
        <v>0</v>
      </c>
      <c r="F14" s="48">
        <v>0</v>
      </c>
      <c r="G14" s="118">
        <f t="shared" ref="G14:G15" si="3">F14*$G$16/$F$16</f>
        <v>0</v>
      </c>
      <c r="H14" s="102">
        <v>75</v>
      </c>
      <c r="I14" s="102">
        <f>H14*$I$13/$H$13</f>
        <v>83.333333333333329</v>
      </c>
      <c r="J14" s="102">
        <v>45</v>
      </c>
      <c r="K14" s="102">
        <v>45</v>
      </c>
      <c r="L14" s="118">
        <f t="shared" ref="L14:L17" si="4">F14+H14+J14</f>
        <v>120</v>
      </c>
      <c r="M14" s="118">
        <f t="shared" ref="M14:M17" si="5">G14+I14+K14</f>
        <v>128.33333333333331</v>
      </c>
      <c r="N14" s="106">
        <f t="shared" ref="N14:N17" si="6">E14+M14</f>
        <v>128.33333333333331</v>
      </c>
      <c r="O14" s="58" t="s">
        <v>68</v>
      </c>
    </row>
    <row r="15" spans="1:17" ht="30" x14ac:dyDescent="0.25">
      <c r="A15" s="48">
        <v>3</v>
      </c>
      <c r="B15" s="60" t="s">
        <v>28</v>
      </c>
      <c r="C15" s="65" t="s">
        <v>64</v>
      </c>
      <c r="D15" s="65" t="s">
        <v>41</v>
      </c>
      <c r="E15" s="48">
        <v>50.77</v>
      </c>
      <c r="F15" s="48">
        <v>2</v>
      </c>
      <c r="G15" s="118">
        <f t="shared" si="3"/>
        <v>5.5555555555555554</v>
      </c>
      <c r="H15" s="102">
        <v>70</v>
      </c>
      <c r="I15" s="102">
        <f t="shared" ref="I15:I17" si="7">H15*$I$13/$H$13</f>
        <v>77.777777777777771</v>
      </c>
      <c r="J15" s="102">
        <v>40</v>
      </c>
      <c r="K15" s="102">
        <v>40</v>
      </c>
      <c r="L15" s="118">
        <f t="shared" si="4"/>
        <v>112</v>
      </c>
      <c r="M15" s="118">
        <f t="shared" si="5"/>
        <v>123.33333333333333</v>
      </c>
      <c r="N15" s="106">
        <f t="shared" si="6"/>
        <v>174.10333333333332</v>
      </c>
      <c r="O15" s="58" t="s">
        <v>69</v>
      </c>
    </row>
    <row r="16" spans="1:17" ht="30" x14ac:dyDescent="0.25">
      <c r="A16" s="48">
        <v>4</v>
      </c>
      <c r="B16" s="60" t="s">
        <v>62</v>
      </c>
      <c r="C16" s="65" t="s">
        <v>67</v>
      </c>
      <c r="D16" s="65" t="s">
        <v>41</v>
      </c>
      <c r="E16" s="48">
        <v>1000</v>
      </c>
      <c r="F16" s="48">
        <v>18</v>
      </c>
      <c r="G16" s="102">
        <v>50</v>
      </c>
      <c r="H16" s="102">
        <v>75</v>
      </c>
      <c r="I16" s="102">
        <f t="shared" si="7"/>
        <v>83.333333333333329</v>
      </c>
      <c r="J16" s="102">
        <v>50</v>
      </c>
      <c r="K16" s="102">
        <v>50</v>
      </c>
      <c r="L16" s="118">
        <f t="shared" si="4"/>
        <v>143</v>
      </c>
      <c r="M16" s="118">
        <f t="shared" si="5"/>
        <v>183.33333333333331</v>
      </c>
      <c r="N16" s="106">
        <f t="shared" si="6"/>
        <v>1183.3333333333333</v>
      </c>
      <c r="O16" s="58" t="s">
        <v>29</v>
      </c>
    </row>
    <row r="17" spans="1:17" ht="30" x14ac:dyDescent="0.25">
      <c r="A17" s="48">
        <v>5</v>
      </c>
      <c r="B17" s="38" t="s">
        <v>82</v>
      </c>
      <c r="C17" s="65" t="s">
        <v>83</v>
      </c>
      <c r="D17" s="65" t="s">
        <v>41</v>
      </c>
      <c r="E17" s="48">
        <v>378.18900000000002</v>
      </c>
      <c r="F17" s="48">
        <v>5</v>
      </c>
      <c r="G17" s="102">
        <f>F17*G16/F16</f>
        <v>13.888888888888889</v>
      </c>
      <c r="H17" s="102">
        <v>60</v>
      </c>
      <c r="I17" s="102">
        <f t="shared" si="7"/>
        <v>66.666666666666671</v>
      </c>
      <c r="J17" s="102">
        <v>45</v>
      </c>
      <c r="K17" s="102">
        <v>45</v>
      </c>
      <c r="L17" s="118">
        <f t="shared" si="4"/>
        <v>110</v>
      </c>
      <c r="M17" s="118">
        <f t="shared" si="5"/>
        <v>125.55555555555556</v>
      </c>
      <c r="N17" s="106">
        <f t="shared" si="6"/>
        <v>503.74455555555556</v>
      </c>
      <c r="O17" s="58" t="s">
        <v>71</v>
      </c>
    </row>
    <row r="19" spans="1:17" ht="15.75" x14ac:dyDescent="0.25">
      <c r="A19" s="147" t="s">
        <v>77</v>
      </c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</row>
    <row r="20" spans="1:17" ht="15.75" x14ac:dyDescent="0.25">
      <c r="A20" s="62"/>
      <c r="O20" s="6"/>
      <c r="P20" s="6"/>
      <c r="Q20" s="6"/>
    </row>
    <row r="21" spans="1:17" ht="135" x14ac:dyDescent="0.25">
      <c r="A21" s="8" t="s">
        <v>0</v>
      </c>
      <c r="B21" s="5" t="s">
        <v>1</v>
      </c>
      <c r="C21" s="5" t="s">
        <v>35</v>
      </c>
      <c r="D21" s="5" t="s">
        <v>2</v>
      </c>
      <c r="E21" s="63" t="s">
        <v>6</v>
      </c>
      <c r="F21" s="148" t="s">
        <v>7</v>
      </c>
      <c r="G21" s="148"/>
      <c r="H21" s="148"/>
      <c r="I21" s="148"/>
      <c r="J21" s="148" t="s">
        <v>8</v>
      </c>
      <c r="K21" s="148"/>
      <c r="L21" s="10" t="s">
        <v>9</v>
      </c>
      <c r="M21" s="10" t="s">
        <v>10</v>
      </c>
      <c r="N21" s="10" t="s">
        <v>11</v>
      </c>
      <c r="O21" s="6"/>
      <c r="P21" s="6"/>
      <c r="Q21" s="6"/>
    </row>
    <row r="22" spans="1:17" ht="66.599999999999994" customHeight="1" x14ac:dyDescent="0.25">
      <c r="A22" s="155" t="s">
        <v>370</v>
      </c>
      <c r="B22" s="155"/>
      <c r="C22" s="155"/>
      <c r="D22" s="155"/>
      <c r="E22" s="156"/>
      <c r="F22" s="55" t="s">
        <v>12</v>
      </c>
      <c r="G22" s="55" t="s">
        <v>13</v>
      </c>
      <c r="H22" s="55" t="s">
        <v>14</v>
      </c>
      <c r="I22" s="55" t="s">
        <v>15</v>
      </c>
      <c r="J22" s="55" t="s">
        <v>16</v>
      </c>
      <c r="K22" s="55" t="s">
        <v>13</v>
      </c>
      <c r="L22" s="56"/>
      <c r="M22" s="57"/>
      <c r="N22" s="57"/>
      <c r="O22" s="6"/>
      <c r="P22" s="6"/>
      <c r="Q22" s="6"/>
    </row>
    <row r="23" spans="1:17" ht="30" x14ac:dyDescent="0.25">
      <c r="A23" s="97">
        <v>1</v>
      </c>
      <c r="B23" s="50" t="s">
        <v>186</v>
      </c>
      <c r="C23" s="42" t="s">
        <v>187</v>
      </c>
      <c r="D23" s="65" t="s">
        <v>177</v>
      </c>
      <c r="E23" s="44">
        <v>325</v>
      </c>
      <c r="F23" s="118">
        <v>50</v>
      </c>
      <c r="G23" s="118">
        <v>50</v>
      </c>
      <c r="H23" s="118">
        <v>80</v>
      </c>
      <c r="I23" s="118">
        <v>80</v>
      </c>
      <c r="J23" s="118">
        <v>40</v>
      </c>
      <c r="K23" s="118">
        <v>40</v>
      </c>
      <c r="L23" s="118">
        <f>F23+H23+J23</f>
        <v>170</v>
      </c>
      <c r="M23" s="118">
        <f>G23+I23+K23</f>
        <v>170</v>
      </c>
      <c r="N23" s="106">
        <f>E23+M23</f>
        <v>495</v>
      </c>
      <c r="O23" s="67" t="s">
        <v>68</v>
      </c>
      <c r="P23" s="6"/>
      <c r="Q23" s="6"/>
    </row>
    <row r="24" spans="1:17" ht="30" x14ac:dyDescent="0.25">
      <c r="A24" s="77">
        <v>2</v>
      </c>
      <c r="B24" s="50" t="s">
        <v>194</v>
      </c>
      <c r="C24" s="42" t="s">
        <v>195</v>
      </c>
      <c r="D24" s="65" t="s">
        <v>177</v>
      </c>
      <c r="E24" s="48">
        <v>579.16399999999999</v>
      </c>
      <c r="F24" s="102">
        <v>50</v>
      </c>
      <c r="G24" s="102">
        <v>50</v>
      </c>
      <c r="H24" s="102">
        <v>100</v>
      </c>
      <c r="I24" s="102">
        <v>100</v>
      </c>
      <c r="J24" s="102">
        <v>50</v>
      </c>
      <c r="K24" s="102">
        <v>50</v>
      </c>
      <c r="L24" s="118">
        <f t="shared" ref="L24:L27" si="8">F24+H24+J24</f>
        <v>200</v>
      </c>
      <c r="M24" s="118">
        <f t="shared" ref="M24:M27" si="9">G24+I24+K24</f>
        <v>200</v>
      </c>
      <c r="N24" s="106">
        <f t="shared" ref="N24:N27" si="10">E24+M24</f>
        <v>779.16399999999999</v>
      </c>
      <c r="O24" s="67" t="s">
        <v>68</v>
      </c>
    </row>
    <row r="25" spans="1:17" ht="30" x14ac:dyDescent="0.25">
      <c r="A25" s="85">
        <v>3</v>
      </c>
      <c r="B25" s="50" t="s">
        <v>188</v>
      </c>
      <c r="C25" s="42" t="s">
        <v>189</v>
      </c>
      <c r="D25" s="65" t="s">
        <v>177</v>
      </c>
      <c r="E25" s="48">
        <v>352.43799999999999</v>
      </c>
      <c r="F25" s="102">
        <v>40</v>
      </c>
      <c r="G25" s="102">
        <v>40</v>
      </c>
      <c r="H25" s="102">
        <v>80</v>
      </c>
      <c r="I25" s="102">
        <v>80</v>
      </c>
      <c r="J25" s="102">
        <v>50</v>
      </c>
      <c r="K25" s="102">
        <v>50</v>
      </c>
      <c r="L25" s="118">
        <f t="shared" si="8"/>
        <v>170</v>
      </c>
      <c r="M25" s="118">
        <f t="shared" si="9"/>
        <v>170</v>
      </c>
      <c r="N25" s="106">
        <f t="shared" si="10"/>
        <v>522.43799999999999</v>
      </c>
      <c r="O25" s="67" t="s">
        <v>69</v>
      </c>
    </row>
    <row r="26" spans="1:17" ht="30" x14ac:dyDescent="0.25">
      <c r="A26" s="85">
        <v>4</v>
      </c>
      <c r="B26" s="50" t="s">
        <v>180</v>
      </c>
      <c r="C26" s="42" t="s">
        <v>181</v>
      </c>
      <c r="D26" s="65" t="s">
        <v>177</v>
      </c>
      <c r="E26" s="48">
        <v>296.399</v>
      </c>
      <c r="F26" s="102">
        <v>50</v>
      </c>
      <c r="G26" s="102">
        <v>50</v>
      </c>
      <c r="H26" s="102">
        <v>95</v>
      </c>
      <c r="I26" s="102">
        <v>95</v>
      </c>
      <c r="J26" s="102">
        <v>50</v>
      </c>
      <c r="K26" s="102">
        <v>50</v>
      </c>
      <c r="L26" s="118">
        <f t="shared" si="8"/>
        <v>195</v>
      </c>
      <c r="M26" s="118">
        <f t="shared" si="9"/>
        <v>195</v>
      </c>
      <c r="N26" s="106">
        <f t="shared" si="10"/>
        <v>491.399</v>
      </c>
      <c r="O26" s="67" t="s">
        <v>69</v>
      </c>
    </row>
    <row r="27" spans="1:17" ht="30" x14ac:dyDescent="0.25">
      <c r="A27" s="85">
        <v>5</v>
      </c>
      <c r="B27" s="50" t="s">
        <v>182</v>
      </c>
      <c r="C27" s="42" t="s">
        <v>183</v>
      </c>
      <c r="D27" s="65" t="s">
        <v>177</v>
      </c>
      <c r="E27" s="48">
        <v>329.51499999999999</v>
      </c>
      <c r="F27" s="102">
        <v>40</v>
      </c>
      <c r="G27" s="102">
        <v>40</v>
      </c>
      <c r="H27" s="102">
        <v>80</v>
      </c>
      <c r="I27" s="102">
        <v>80</v>
      </c>
      <c r="J27" s="102">
        <v>50</v>
      </c>
      <c r="K27" s="102">
        <v>50</v>
      </c>
      <c r="L27" s="118">
        <f t="shared" si="8"/>
        <v>170</v>
      </c>
      <c r="M27" s="118">
        <f t="shared" si="9"/>
        <v>170</v>
      </c>
      <c r="N27" s="106">
        <f t="shared" si="10"/>
        <v>499.51499999999999</v>
      </c>
      <c r="O27" s="67" t="s">
        <v>71</v>
      </c>
    </row>
  </sheetData>
  <sheetProtection algorithmName="SHA-512" hashValue="FLOsneupz3CMBsIU5cwXa5VOIyz+GGziQgYotfrjBGU+05eZ5jjQuqp6yiLQPsabenQqT/q8NLw0041lLquDmQ==" saltValue="eHZX6LT83+a+9MFBEDPltQ==" spinCount="100000" sheet="1" objects="1" scenarios="1"/>
  <mergeCells count="12">
    <mergeCell ref="F11:I11"/>
    <mergeCell ref="J11:K11"/>
    <mergeCell ref="A1:Q1"/>
    <mergeCell ref="F3:I3"/>
    <mergeCell ref="J3:K3"/>
    <mergeCell ref="A4:E4"/>
    <mergeCell ref="A9:Q9"/>
    <mergeCell ref="A19:Q19"/>
    <mergeCell ref="F21:I21"/>
    <mergeCell ref="J21:K21"/>
    <mergeCell ref="A22:E22"/>
    <mergeCell ref="A12:E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1"/>
  <sheetViews>
    <sheetView topLeftCell="A22" workbookViewId="0">
      <selection activeCell="A30" sqref="A30:A31"/>
    </sheetView>
  </sheetViews>
  <sheetFormatPr defaultRowHeight="15" x14ac:dyDescent="0.25"/>
  <cols>
    <col min="3" max="3" width="14" customWidth="1"/>
    <col min="4" max="4" width="16.5703125" customWidth="1"/>
    <col min="5" max="5" width="18" customWidth="1"/>
    <col min="7" max="7" width="11.42578125" bestFit="1" customWidth="1"/>
    <col min="10" max="10" width="16.42578125" customWidth="1"/>
    <col min="12" max="12" width="11.42578125" customWidth="1"/>
    <col min="13" max="13" width="11.140625" customWidth="1"/>
    <col min="14" max="14" width="13.140625" customWidth="1"/>
  </cols>
  <sheetData>
    <row r="1" spans="1:17" ht="15.75" x14ac:dyDescent="0.25">
      <c r="A1" s="147" t="s">
        <v>84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</row>
    <row r="2" spans="1:17" ht="15.75" x14ac:dyDescent="0.25">
      <c r="A2" s="39"/>
      <c r="O2" s="6"/>
      <c r="P2" s="6"/>
      <c r="Q2" s="6"/>
    </row>
    <row r="3" spans="1:17" ht="90" x14ac:dyDescent="0.25">
      <c r="A3" s="8" t="s">
        <v>0</v>
      </c>
      <c r="B3" s="5" t="s">
        <v>1</v>
      </c>
      <c r="C3" s="5" t="s">
        <v>35</v>
      </c>
      <c r="D3" s="5" t="s">
        <v>2</v>
      </c>
      <c r="E3" s="40" t="s">
        <v>6</v>
      </c>
      <c r="F3" s="148" t="s">
        <v>7</v>
      </c>
      <c r="G3" s="148"/>
      <c r="H3" s="148"/>
      <c r="I3" s="148"/>
      <c r="J3" s="148" t="s">
        <v>8</v>
      </c>
      <c r="K3" s="148"/>
      <c r="L3" s="10" t="s">
        <v>9</v>
      </c>
      <c r="M3" s="10" t="s">
        <v>10</v>
      </c>
      <c r="N3" s="10" t="s">
        <v>11</v>
      </c>
      <c r="O3" s="6"/>
      <c r="P3" s="6"/>
      <c r="Q3" s="6"/>
    </row>
    <row r="4" spans="1:17" ht="66.599999999999994" customHeight="1" x14ac:dyDescent="0.25">
      <c r="A4" s="155" t="s">
        <v>371</v>
      </c>
      <c r="B4" s="155"/>
      <c r="C4" s="155"/>
      <c r="D4" s="155"/>
      <c r="E4" s="156"/>
      <c r="F4" s="55" t="s">
        <v>12</v>
      </c>
      <c r="G4" s="55" t="s">
        <v>13</v>
      </c>
      <c r="H4" s="55" t="s">
        <v>14</v>
      </c>
      <c r="I4" s="55" t="s">
        <v>15</v>
      </c>
      <c r="J4" s="55" t="s">
        <v>16</v>
      </c>
      <c r="K4" s="55" t="s">
        <v>13</v>
      </c>
      <c r="L4" s="56"/>
      <c r="M4" s="57"/>
      <c r="N4" s="57"/>
      <c r="O4" s="6"/>
      <c r="P4" s="6"/>
      <c r="Q4" s="6"/>
    </row>
    <row r="5" spans="1:17" x14ac:dyDescent="0.25">
      <c r="A5" s="37">
        <v>1</v>
      </c>
      <c r="B5" s="68" t="s">
        <v>85</v>
      </c>
      <c r="C5" s="65" t="s">
        <v>87</v>
      </c>
      <c r="D5" s="65" t="s">
        <v>39</v>
      </c>
      <c r="E5" s="44">
        <v>760.43399999999997</v>
      </c>
      <c r="F5" s="45">
        <v>20</v>
      </c>
      <c r="G5" s="118">
        <f>F5*G7/F7</f>
        <v>25.641025641025642</v>
      </c>
      <c r="H5" s="118">
        <v>50</v>
      </c>
      <c r="I5" s="118">
        <f>H5*I6/H6</f>
        <v>58.823529411764703</v>
      </c>
      <c r="J5" s="118">
        <v>50</v>
      </c>
      <c r="K5" s="118">
        <v>50</v>
      </c>
      <c r="L5" s="118">
        <f>F5+H5+J5</f>
        <v>120</v>
      </c>
      <c r="M5" s="118">
        <f>G5+I5+K5</f>
        <v>134.46455505279033</v>
      </c>
      <c r="N5" s="106">
        <f>E5+M5</f>
        <v>894.89855505279024</v>
      </c>
      <c r="O5" s="67" t="s">
        <v>23</v>
      </c>
      <c r="P5" s="6"/>
      <c r="Q5" s="6"/>
    </row>
    <row r="6" spans="1:17" x14ac:dyDescent="0.25">
      <c r="A6" s="3">
        <v>2</v>
      </c>
      <c r="B6" s="68" t="s">
        <v>86</v>
      </c>
      <c r="C6" s="65" t="s">
        <v>88</v>
      </c>
      <c r="D6" s="65" t="s">
        <v>39</v>
      </c>
      <c r="E6" s="48">
        <v>90.787999999999997</v>
      </c>
      <c r="F6" s="48">
        <v>6</v>
      </c>
      <c r="G6" s="102">
        <f>F6*G7/F7</f>
        <v>7.6923076923076925</v>
      </c>
      <c r="H6" s="102">
        <v>85</v>
      </c>
      <c r="I6" s="102">
        <v>100</v>
      </c>
      <c r="J6" s="102">
        <v>50</v>
      </c>
      <c r="K6" s="102">
        <v>50</v>
      </c>
      <c r="L6" s="118">
        <f t="shared" ref="L6:L7" si="0">F6+H6+J6</f>
        <v>141</v>
      </c>
      <c r="M6" s="118">
        <f t="shared" ref="M6:M7" si="1">G6+I6+K6</f>
        <v>157.69230769230768</v>
      </c>
      <c r="N6" s="106">
        <f t="shared" ref="N6:N7" si="2">E6+M6</f>
        <v>248.48030769230769</v>
      </c>
      <c r="O6" s="67" t="s">
        <v>24</v>
      </c>
    </row>
    <row r="7" spans="1:17" x14ac:dyDescent="0.25">
      <c r="A7" s="3">
        <v>3</v>
      </c>
      <c r="B7" s="68" t="s">
        <v>46</v>
      </c>
      <c r="C7" s="65" t="s">
        <v>48</v>
      </c>
      <c r="D7" s="65" t="s">
        <v>39</v>
      </c>
      <c r="E7" s="48">
        <v>717.68499999999995</v>
      </c>
      <c r="F7" s="48">
        <v>39</v>
      </c>
      <c r="G7" s="102">
        <v>50</v>
      </c>
      <c r="H7" s="102">
        <v>85</v>
      </c>
      <c r="I7" s="102">
        <v>100</v>
      </c>
      <c r="J7" s="102">
        <v>50</v>
      </c>
      <c r="K7" s="102">
        <v>50</v>
      </c>
      <c r="L7" s="118">
        <f t="shared" si="0"/>
        <v>174</v>
      </c>
      <c r="M7" s="118">
        <f t="shared" si="1"/>
        <v>200</v>
      </c>
      <c r="N7" s="106">
        <f t="shared" si="2"/>
        <v>917.68499999999995</v>
      </c>
      <c r="O7" s="67" t="s">
        <v>58</v>
      </c>
    </row>
    <row r="9" spans="1:17" ht="15.75" x14ac:dyDescent="0.25">
      <c r="A9" s="147" t="s">
        <v>84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</row>
    <row r="10" spans="1:17" ht="15.75" x14ac:dyDescent="0.25">
      <c r="A10" s="39"/>
      <c r="O10" s="6"/>
      <c r="P10" s="6"/>
      <c r="Q10" s="6"/>
    </row>
    <row r="11" spans="1:17" ht="90" x14ac:dyDescent="0.25">
      <c r="A11" s="8" t="s">
        <v>0</v>
      </c>
      <c r="B11" s="5" t="s">
        <v>1</v>
      </c>
      <c r="C11" s="5" t="s">
        <v>35</v>
      </c>
      <c r="D11" s="5" t="s">
        <v>2</v>
      </c>
      <c r="E11" s="40" t="s">
        <v>6</v>
      </c>
      <c r="F11" s="148" t="s">
        <v>7</v>
      </c>
      <c r="G11" s="148"/>
      <c r="H11" s="148"/>
      <c r="I11" s="148"/>
      <c r="J11" s="148" t="s">
        <v>8</v>
      </c>
      <c r="K11" s="148"/>
      <c r="L11" s="10" t="s">
        <v>9</v>
      </c>
      <c r="M11" s="10" t="s">
        <v>10</v>
      </c>
      <c r="N11" s="10" t="s">
        <v>11</v>
      </c>
      <c r="O11" s="6"/>
      <c r="P11" s="6"/>
      <c r="Q11" s="6"/>
    </row>
    <row r="12" spans="1:17" ht="66.599999999999994" customHeight="1" x14ac:dyDescent="0.25">
      <c r="A12" s="155" t="s">
        <v>372</v>
      </c>
      <c r="B12" s="155"/>
      <c r="C12" s="155"/>
      <c r="D12" s="155"/>
      <c r="E12" s="156"/>
      <c r="F12" s="55" t="s">
        <v>12</v>
      </c>
      <c r="G12" s="55" t="s">
        <v>13</v>
      </c>
      <c r="H12" s="55" t="s">
        <v>14</v>
      </c>
      <c r="I12" s="55" t="s">
        <v>15</v>
      </c>
      <c r="J12" s="55" t="s">
        <v>16</v>
      </c>
      <c r="K12" s="55" t="s">
        <v>13</v>
      </c>
      <c r="L12" s="56"/>
      <c r="M12" s="57"/>
      <c r="N12" s="57"/>
      <c r="O12" s="6"/>
      <c r="P12" s="6"/>
      <c r="Q12" s="6"/>
    </row>
    <row r="13" spans="1:17" x14ac:dyDescent="0.25">
      <c r="A13" s="48">
        <v>1</v>
      </c>
      <c r="B13" s="68" t="s">
        <v>86</v>
      </c>
      <c r="C13" s="65" t="s">
        <v>88</v>
      </c>
      <c r="D13" s="65" t="s">
        <v>39</v>
      </c>
      <c r="E13" s="44">
        <v>57.3</v>
      </c>
      <c r="F13" s="118">
        <v>6</v>
      </c>
      <c r="G13" s="118">
        <f>F13*$G$19/$F$19</f>
        <v>6.9767441860465116</v>
      </c>
      <c r="H13" s="118">
        <v>85</v>
      </c>
      <c r="I13" s="118">
        <f>H13*I15/H15</f>
        <v>94.444444444444443</v>
      </c>
      <c r="J13" s="118">
        <v>50</v>
      </c>
      <c r="K13" s="118">
        <v>50</v>
      </c>
      <c r="L13" s="118">
        <f>F13+H13+J13</f>
        <v>141</v>
      </c>
      <c r="M13" s="118">
        <f>G13+I13+K13</f>
        <v>151.42118863049097</v>
      </c>
      <c r="N13" s="106">
        <f>E13+M13</f>
        <v>208.72118863049099</v>
      </c>
      <c r="O13" s="58" t="s">
        <v>23</v>
      </c>
      <c r="P13" s="6"/>
      <c r="Q13" s="6"/>
    </row>
    <row r="14" spans="1:17" x14ac:dyDescent="0.25">
      <c r="A14" s="48">
        <v>2</v>
      </c>
      <c r="B14" s="68" t="s">
        <v>85</v>
      </c>
      <c r="C14" s="65" t="s">
        <v>87</v>
      </c>
      <c r="D14" s="65" t="s">
        <v>39</v>
      </c>
      <c r="E14" s="48">
        <v>515.62800000000004</v>
      </c>
      <c r="F14" s="102">
        <v>20</v>
      </c>
      <c r="G14" s="118">
        <f t="shared" ref="G14:G18" si="3">F14*$G$19/$F$19</f>
        <v>23.255813953488371</v>
      </c>
      <c r="H14" s="102">
        <v>50</v>
      </c>
      <c r="I14" s="102">
        <f>H14*I15/H15</f>
        <v>55.555555555555557</v>
      </c>
      <c r="J14" s="102">
        <v>50</v>
      </c>
      <c r="K14" s="102">
        <v>50</v>
      </c>
      <c r="L14" s="118">
        <f t="shared" ref="L14:L21" si="4">F14+H14+J14</f>
        <v>120</v>
      </c>
      <c r="M14" s="118">
        <f t="shared" ref="M14:M21" si="5">G14+I14+K14</f>
        <v>128.81136950904391</v>
      </c>
      <c r="N14" s="106">
        <f t="shared" ref="N14:N21" si="6">E14+M14</f>
        <v>644.4393695090439</v>
      </c>
      <c r="O14" s="58" t="s">
        <v>24</v>
      </c>
    </row>
    <row r="15" spans="1:17" x14ac:dyDescent="0.25">
      <c r="A15" s="48">
        <v>3</v>
      </c>
      <c r="B15" s="68" t="s">
        <v>78</v>
      </c>
      <c r="C15" s="65" t="s">
        <v>53</v>
      </c>
      <c r="D15" s="65" t="s">
        <v>39</v>
      </c>
      <c r="E15" s="48">
        <v>863.91700000000003</v>
      </c>
      <c r="F15" s="102">
        <v>28</v>
      </c>
      <c r="G15" s="118">
        <f t="shared" si="3"/>
        <v>32.558139534883722</v>
      </c>
      <c r="H15" s="102">
        <v>90</v>
      </c>
      <c r="I15" s="102">
        <v>100</v>
      </c>
      <c r="J15" s="102">
        <v>50</v>
      </c>
      <c r="K15" s="102">
        <v>50</v>
      </c>
      <c r="L15" s="118">
        <f t="shared" si="4"/>
        <v>168</v>
      </c>
      <c r="M15" s="118">
        <f t="shared" si="5"/>
        <v>182.55813953488371</v>
      </c>
      <c r="N15" s="106">
        <f t="shared" si="6"/>
        <v>1046.4751395348837</v>
      </c>
      <c r="O15" s="58" t="s">
        <v>24</v>
      </c>
    </row>
    <row r="16" spans="1:17" x14ac:dyDescent="0.25">
      <c r="A16" s="48">
        <v>4</v>
      </c>
      <c r="B16" s="68" t="s">
        <v>89</v>
      </c>
      <c r="C16" s="65" t="s">
        <v>93</v>
      </c>
      <c r="D16" s="65" t="s">
        <v>39</v>
      </c>
      <c r="E16" s="48">
        <v>240.92599999999999</v>
      </c>
      <c r="F16" s="102">
        <v>5</v>
      </c>
      <c r="G16" s="118">
        <f t="shared" si="3"/>
        <v>5.8139534883720927</v>
      </c>
      <c r="H16" s="102">
        <v>80</v>
      </c>
      <c r="I16" s="102">
        <f>H16*$I$15/$H$15</f>
        <v>88.888888888888886</v>
      </c>
      <c r="J16" s="102">
        <v>50</v>
      </c>
      <c r="K16" s="102">
        <v>50</v>
      </c>
      <c r="L16" s="118">
        <f t="shared" si="4"/>
        <v>135</v>
      </c>
      <c r="M16" s="118">
        <f t="shared" si="5"/>
        <v>144.70284237726099</v>
      </c>
      <c r="N16" s="106">
        <f t="shared" si="6"/>
        <v>385.62884237726098</v>
      </c>
      <c r="O16" s="58" t="s">
        <v>24</v>
      </c>
    </row>
    <row r="17" spans="1:17" x14ac:dyDescent="0.25">
      <c r="A17" s="48">
        <v>5</v>
      </c>
      <c r="B17" s="68" t="s">
        <v>90</v>
      </c>
      <c r="C17" s="65" t="s">
        <v>94</v>
      </c>
      <c r="D17" s="65" t="s">
        <v>39</v>
      </c>
      <c r="E17" s="48">
        <v>330.70800000000003</v>
      </c>
      <c r="F17" s="102">
        <v>14</v>
      </c>
      <c r="G17" s="118">
        <f t="shared" si="3"/>
        <v>16.279069767441861</v>
      </c>
      <c r="H17" s="102">
        <v>65</v>
      </c>
      <c r="I17" s="102">
        <f t="shared" ref="I17:I21" si="7">H17*$I$15/$H$15</f>
        <v>72.222222222222229</v>
      </c>
      <c r="J17" s="102">
        <v>50</v>
      </c>
      <c r="K17" s="102">
        <v>50</v>
      </c>
      <c r="L17" s="118">
        <f t="shared" si="4"/>
        <v>129</v>
      </c>
      <c r="M17" s="118">
        <f t="shared" si="5"/>
        <v>138.50129198966408</v>
      </c>
      <c r="N17" s="106">
        <f t="shared" si="6"/>
        <v>469.20929198966411</v>
      </c>
      <c r="O17" s="58" t="s">
        <v>58</v>
      </c>
    </row>
    <row r="18" spans="1:17" x14ac:dyDescent="0.25">
      <c r="A18" s="48">
        <v>6</v>
      </c>
      <c r="B18" s="68" t="s">
        <v>91</v>
      </c>
      <c r="C18" s="65" t="s">
        <v>95</v>
      </c>
      <c r="D18" s="65" t="s">
        <v>39</v>
      </c>
      <c r="E18" s="48">
        <v>240.61699999999999</v>
      </c>
      <c r="F18" s="102">
        <v>4</v>
      </c>
      <c r="G18" s="118">
        <f t="shared" si="3"/>
        <v>4.6511627906976747</v>
      </c>
      <c r="H18" s="102">
        <v>65</v>
      </c>
      <c r="I18" s="102">
        <f t="shared" si="7"/>
        <v>72.222222222222229</v>
      </c>
      <c r="J18" s="102">
        <v>45</v>
      </c>
      <c r="K18" s="102">
        <v>45</v>
      </c>
      <c r="L18" s="118">
        <f t="shared" si="4"/>
        <v>114</v>
      </c>
      <c r="M18" s="118">
        <f t="shared" si="5"/>
        <v>121.8733850129199</v>
      </c>
      <c r="N18" s="106">
        <f t="shared" si="6"/>
        <v>362.49038501291989</v>
      </c>
      <c r="O18" s="58" t="s">
        <v>60</v>
      </c>
    </row>
    <row r="19" spans="1:17" x14ac:dyDescent="0.25">
      <c r="A19" s="48">
        <v>7</v>
      </c>
      <c r="B19" s="68" t="s">
        <v>92</v>
      </c>
      <c r="C19" s="65" t="s">
        <v>96</v>
      </c>
      <c r="D19" s="65" t="s">
        <v>39</v>
      </c>
      <c r="E19" s="48">
        <v>678.31799999999998</v>
      </c>
      <c r="F19" s="102">
        <v>43</v>
      </c>
      <c r="G19" s="102">
        <v>50</v>
      </c>
      <c r="H19" s="102">
        <v>55</v>
      </c>
      <c r="I19" s="102">
        <f t="shared" si="7"/>
        <v>61.111111111111114</v>
      </c>
      <c r="J19" s="102">
        <v>45</v>
      </c>
      <c r="K19" s="102">
        <v>45</v>
      </c>
      <c r="L19" s="118">
        <f t="shared" si="4"/>
        <v>143</v>
      </c>
      <c r="M19" s="118">
        <f t="shared" si="5"/>
        <v>156.11111111111111</v>
      </c>
      <c r="N19" s="106">
        <f t="shared" si="6"/>
        <v>834.42911111111107</v>
      </c>
      <c r="O19" s="58" t="s">
        <v>60</v>
      </c>
    </row>
    <row r="20" spans="1:17" x14ac:dyDescent="0.25">
      <c r="A20" s="48">
        <v>8</v>
      </c>
      <c r="B20" s="68" t="s">
        <v>47</v>
      </c>
      <c r="C20" s="65" t="s">
        <v>49</v>
      </c>
      <c r="D20" s="65" t="s">
        <v>39</v>
      </c>
      <c r="E20" s="48">
        <v>589.375</v>
      </c>
      <c r="F20" s="102">
        <v>29</v>
      </c>
      <c r="G20" s="102">
        <f>F20*G19/F19</f>
        <v>33.720930232558139</v>
      </c>
      <c r="H20" s="102">
        <v>65</v>
      </c>
      <c r="I20" s="102">
        <f t="shared" si="7"/>
        <v>72.222222222222229</v>
      </c>
      <c r="J20" s="102">
        <v>50</v>
      </c>
      <c r="K20" s="102">
        <v>50</v>
      </c>
      <c r="L20" s="118">
        <f t="shared" si="4"/>
        <v>144</v>
      </c>
      <c r="M20" s="118">
        <f t="shared" si="5"/>
        <v>155.94315245478037</v>
      </c>
      <c r="N20" s="106">
        <f t="shared" si="6"/>
        <v>745.31815245478037</v>
      </c>
      <c r="O20" s="58" t="s">
        <v>60</v>
      </c>
    </row>
    <row r="21" spans="1:17" x14ac:dyDescent="0.25">
      <c r="A21" s="48">
        <v>9</v>
      </c>
      <c r="B21" s="68" t="s">
        <v>46</v>
      </c>
      <c r="C21" s="65" t="s">
        <v>48</v>
      </c>
      <c r="D21" s="65" t="s">
        <v>39</v>
      </c>
      <c r="E21" s="48">
        <v>559.56700000000001</v>
      </c>
      <c r="F21" s="102">
        <v>39</v>
      </c>
      <c r="G21" s="102">
        <f>F21*G19/F19</f>
        <v>45.348837209302324</v>
      </c>
      <c r="H21" s="102">
        <v>85</v>
      </c>
      <c r="I21" s="102">
        <f t="shared" si="7"/>
        <v>94.444444444444443</v>
      </c>
      <c r="J21" s="102">
        <v>50</v>
      </c>
      <c r="K21" s="102">
        <v>50</v>
      </c>
      <c r="L21" s="118">
        <f t="shared" si="4"/>
        <v>174</v>
      </c>
      <c r="M21" s="118">
        <f t="shared" si="5"/>
        <v>189.79328165374676</v>
      </c>
      <c r="N21" s="106">
        <f t="shared" si="6"/>
        <v>749.36028165374682</v>
      </c>
      <c r="O21" s="58" t="s">
        <v>59</v>
      </c>
    </row>
    <row r="23" spans="1:17" ht="15.75" x14ac:dyDescent="0.25">
      <c r="A23" s="147" t="s">
        <v>84</v>
      </c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</row>
    <row r="24" spans="1:17" ht="15.75" x14ac:dyDescent="0.25">
      <c r="A24" s="62"/>
      <c r="O24" s="6"/>
      <c r="P24" s="6"/>
      <c r="Q24" s="6"/>
    </row>
    <row r="25" spans="1:17" ht="90" x14ac:dyDescent="0.25">
      <c r="A25" s="8" t="s">
        <v>0</v>
      </c>
      <c r="B25" s="5" t="s">
        <v>1</v>
      </c>
      <c r="C25" s="5" t="s">
        <v>35</v>
      </c>
      <c r="D25" s="5" t="s">
        <v>2</v>
      </c>
      <c r="E25" s="63" t="s">
        <v>6</v>
      </c>
      <c r="F25" s="148" t="s">
        <v>7</v>
      </c>
      <c r="G25" s="148"/>
      <c r="H25" s="148"/>
      <c r="I25" s="148"/>
      <c r="J25" s="148" t="s">
        <v>8</v>
      </c>
      <c r="K25" s="148"/>
      <c r="L25" s="10" t="s">
        <v>9</v>
      </c>
      <c r="M25" s="10" t="s">
        <v>10</v>
      </c>
      <c r="N25" s="10" t="s">
        <v>11</v>
      </c>
      <c r="O25" s="6"/>
      <c r="P25" s="6"/>
      <c r="Q25" s="6"/>
    </row>
    <row r="26" spans="1:17" ht="66.599999999999994" customHeight="1" x14ac:dyDescent="0.25">
      <c r="A26" s="155" t="s">
        <v>373</v>
      </c>
      <c r="B26" s="155"/>
      <c r="C26" s="155"/>
      <c r="D26" s="155"/>
      <c r="E26" s="156"/>
      <c r="F26" s="55" t="s">
        <v>12</v>
      </c>
      <c r="G26" s="55" t="s">
        <v>13</v>
      </c>
      <c r="H26" s="55" t="s">
        <v>14</v>
      </c>
      <c r="I26" s="55" t="s">
        <v>15</v>
      </c>
      <c r="J26" s="55" t="s">
        <v>16</v>
      </c>
      <c r="K26" s="55" t="s">
        <v>13</v>
      </c>
      <c r="L26" s="56"/>
      <c r="M26" s="57"/>
      <c r="N26" s="57"/>
      <c r="O26" s="6"/>
      <c r="P26" s="6"/>
      <c r="Q26" s="6"/>
    </row>
    <row r="27" spans="1:17" ht="30" x14ac:dyDescent="0.25">
      <c r="A27" s="48">
        <v>1</v>
      </c>
      <c r="B27" s="68" t="s">
        <v>196</v>
      </c>
      <c r="C27" s="65" t="s">
        <v>197</v>
      </c>
      <c r="D27" s="65" t="s">
        <v>177</v>
      </c>
      <c r="E27" s="70">
        <v>727.68299999999999</v>
      </c>
      <c r="F27" s="45">
        <v>50</v>
      </c>
      <c r="G27" s="45">
        <v>50</v>
      </c>
      <c r="H27" s="45">
        <v>100</v>
      </c>
      <c r="I27" s="45">
        <v>100</v>
      </c>
      <c r="J27" s="45">
        <v>50</v>
      </c>
      <c r="K27" s="45">
        <v>50</v>
      </c>
      <c r="L27" s="51">
        <f>F27+H27+J27</f>
        <v>200</v>
      </c>
      <c r="M27" s="52">
        <f>G27+I27+K27</f>
        <v>200</v>
      </c>
      <c r="N27" s="53">
        <f>E27+M27</f>
        <v>927.68299999999999</v>
      </c>
      <c r="O27" s="67" t="s">
        <v>68</v>
      </c>
      <c r="P27" s="6"/>
      <c r="Q27" s="6"/>
    </row>
    <row r="28" spans="1:17" ht="30" x14ac:dyDescent="0.25">
      <c r="A28" s="48">
        <v>2</v>
      </c>
      <c r="B28" s="68" t="s">
        <v>204</v>
      </c>
      <c r="C28" s="65" t="s">
        <v>205</v>
      </c>
      <c r="D28" s="65" t="s">
        <v>177</v>
      </c>
      <c r="E28" s="48">
        <v>728.66099999999994</v>
      </c>
      <c r="F28" s="48"/>
      <c r="G28" s="48"/>
      <c r="H28" s="48"/>
      <c r="I28" s="48"/>
      <c r="J28" s="48" t="s">
        <v>382</v>
      </c>
      <c r="K28" s="48"/>
      <c r="L28" s="51"/>
      <c r="M28" s="52"/>
      <c r="N28" s="53"/>
      <c r="O28" s="67" t="s">
        <v>70</v>
      </c>
    </row>
    <row r="29" spans="1:17" ht="30" x14ac:dyDescent="0.25">
      <c r="A29" s="48">
        <v>3</v>
      </c>
      <c r="B29" s="68" t="s">
        <v>178</v>
      </c>
      <c r="C29" s="65" t="s">
        <v>179</v>
      </c>
      <c r="D29" s="65" t="s">
        <v>177</v>
      </c>
      <c r="E29" s="48">
        <v>525.48299999999995</v>
      </c>
      <c r="F29" s="48"/>
      <c r="G29" s="48"/>
      <c r="H29" s="48"/>
      <c r="I29" s="48"/>
      <c r="J29" s="48" t="s">
        <v>384</v>
      </c>
      <c r="K29" s="48"/>
      <c r="L29" s="51"/>
      <c r="M29" s="52"/>
      <c r="N29" s="53"/>
      <c r="O29" s="67" t="s">
        <v>71</v>
      </c>
    </row>
    <row r="30" spans="1:17" ht="30" x14ac:dyDescent="0.25">
      <c r="A30" s="48">
        <v>4</v>
      </c>
      <c r="B30" s="68" t="s">
        <v>206</v>
      </c>
      <c r="C30" s="65" t="s">
        <v>207</v>
      </c>
      <c r="D30" s="65" t="s">
        <v>177</v>
      </c>
      <c r="E30" s="48">
        <v>673.67399999999998</v>
      </c>
      <c r="F30" s="48">
        <v>50</v>
      </c>
      <c r="G30" s="48">
        <v>50</v>
      </c>
      <c r="H30" s="48">
        <v>100</v>
      </c>
      <c r="I30" s="48">
        <v>100</v>
      </c>
      <c r="J30" s="48">
        <v>50</v>
      </c>
      <c r="K30" s="48">
        <v>50</v>
      </c>
      <c r="L30" s="51">
        <f t="shared" ref="L30:L31" si="8">F30+H30+J30</f>
        <v>200</v>
      </c>
      <c r="M30" s="52">
        <f t="shared" ref="M30:M31" si="9">G30+I30+K30</f>
        <v>200</v>
      </c>
      <c r="N30" s="53">
        <f t="shared" ref="N30:N31" si="10">E30+M30</f>
        <v>873.67399999999998</v>
      </c>
      <c r="O30" s="67" t="s">
        <v>71</v>
      </c>
    </row>
    <row r="31" spans="1:17" ht="30" x14ac:dyDescent="0.25">
      <c r="A31" s="48">
        <v>5</v>
      </c>
      <c r="B31" s="68" t="s">
        <v>198</v>
      </c>
      <c r="C31" s="65" t="s">
        <v>199</v>
      </c>
      <c r="D31" s="65" t="s">
        <v>177</v>
      </c>
      <c r="E31" s="48">
        <v>234.124</v>
      </c>
      <c r="F31" s="48">
        <v>50</v>
      </c>
      <c r="G31" s="48">
        <v>50</v>
      </c>
      <c r="H31" s="48">
        <v>100</v>
      </c>
      <c r="I31" s="48">
        <v>100</v>
      </c>
      <c r="J31" s="48">
        <v>50</v>
      </c>
      <c r="K31" s="48">
        <v>50</v>
      </c>
      <c r="L31" s="51">
        <f t="shared" si="8"/>
        <v>200</v>
      </c>
      <c r="M31" s="52">
        <f t="shared" si="9"/>
        <v>200</v>
      </c>
      <c r="N31" s="53">
        <f t="shared" si="10"/>
        <v>434.12400000000002</v>
      </c>
      <c r="O31" s="67" t="s">
        <v>68</v>
      </c>
    </row>
  </sheetData>
  <sheetProtection algorithmName="SHA-512" hashValue="h2QzwUbDRe9IU9XGjK16v4X8odp8grfBajGCm8y7x9pQC+W4fI6T93STIHw+HvKLvZVbcqgiaQi4VR7TVQSQJQ==" saltValue="aRAznwZR912RFaYwC1nkmQ==" spinCount="100000" sheet="1" objects="1" scenarios="1"/>
  <mergeCells count="12">
    <mergeCell ref="F11:I11"/>
    <mergeCell ref="J11:K11"/>
    <mergeCell ref="A1:Q1"/>
    <mergeCell ref="F3:I3"/>
    <mergeCell ref="J3:K3"/>
    <mergeCell ref="A4:E4"/>
    <mergeCell ref="A9:Q9"/>
    <mergeCell ref="A23:Q23"/>
    <mergeCell ref="F25:I25"/>
    <mergeCell ref="J25:K25"/>
    <mergeCell ref="A26:E26"/>
    <mergeCell ref="A12:E12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8"/>
  <sheetViews>
    <sheetView topLeftCell="A19" workbookViewId="0">
      <selection activeCell="P2" sqref="P1:P1048576"/>
    </sheetView>
  </sheetViews>
  <sheetFormatPr defaultRowHeight="15" x14ac:dyDescent="0.25"/>
  <cols>
    <col min="3" max="3" width="13.7109375" customWidth="1"/>
    <col min="4" max="4" width="15.7109375" customWidth="1"/>
    <col min="5" max="5" width="16.42578125" customWidth="1"/>
    <col min="7" max="7" width="11.42578125" bestFit="1" customWidth="1"/>
    <col min="10" max="10" width="16.7109375" customWidth="1"/>
    <col min="12" max="12" width="11.7109375" customWidth="1"/>
    <col min="13" max="13" width="12" customWidth="1"/>
    <col min="14" max="14" width="13.85546875" customWidth="1"/>
  </cols>
  <sheetData>
    <row r="1" spans="1:17" ht="15.75" x14ac:dyDescent="0.25">
      <c r="A1" s="147" t="s">
        <v>97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</row>
    <row r="2" spans="1:17" ht="15.75" x14ac:dyDescent="0.25">
      <c r="A2" s="39"/>
      <c r="O2" s="6"/>
      <c r="P2" s="6"/>
      <c r="Q2" s="6"/>
    </row>
    <row r="3" spans="1:17" ht="105" x14ac:dyDescent="0.25">
      <c r="A3" s="8" t="s">
        <v>0</v>
      </c>
      <c r="B3" s="5" t="s">
        <v>1</v>
      </c>
      <c r="C3" s="5" t="s">
        <v>35</v>
      </c>
      <c r="D3" s="5" t="s">
        <v>2</v>
      </c>
      <c r="E3" s="40" t="s">
        <v>6</v>
      </c>
      <c r="F3" s="148" t="s">
        <v>7</v>
      </c>
      <c r="G3" s="148"/>
      <c r="H3" s="148"/>
      <c r="I3" s="148"/>
      <c r="J3" s="148" t="s">
        <v>8</v>
      </c>
      <c r="K3" s="148"/>
      <c r="L3" s="10" t="s">
        <v>9</v>
      </c>
      <c r="M3" s="10" t="s">
        <v>10</v>
      </c>
      <c r="N3" s="10" t="s">
        <v>11</v>
      </c>
      <c r="O3" s="6"/>
      <c r="P3" s="6"/>
      <c r="Q3" s="6"/>
    </row>
    <row r="4" spans="1:17" ht="81.599999999999994" customHeight="1" x14ac:dyDescent="0.25">
      <c r="A4" s="155" t="s">
        <v>98</v>
      </c>
      <c r="B4" s="155"/>
      <c r="C4" s="155"/>
      <c r="D4" s="155"/>
      <c r="E4" s="156"/>
      <c r="F4" s="55" t="s">
        <v>12</v>
      </c>
      <c r="G4" s="55" t="s">
        <v>13</v>
      </c>
      <c r="H4" s="55" t="s">
        <v>14</v>
      </c>
      <c r="I4" s="55" t="s">
        <v>15</v>
      </c>
      <c r="J4" s="55" t="s">
        <v>16</v>
      </c>
      <c r="K4" s="55" t="s">
        <v>13</v>
      </c>
      <c r="L4" s="56"/>
      <c r="M4" s="57"/>
      <c r="N4" s="57"/>
      <c r="O4" s="6"/>
      <c r="P4" s="6"/>
      <c r="Q4" s="6"/>
    </row>
    <row r="5" spans="1:17" ht="30" x14ac:dyDescent="0.25">
      <c r="A5" s="60">
        <v>1</v>
      </c>
      <c r="B5" s="60" t="s">
        <v>27</v>
      </c>
      <c r="C5" s="65" t="s">
        <v>65</v>
      </c>
      <c r="D5" s="43" t="s">
        <v>41</v>
      </c>
      <c r="E5" s="44">
        <v>469.37200000000001</v>
      </c>
      <c r="F5" s="118">
        <v>5</v>
      </c>
      <c r="G5" s="118">
        <f>F5*$G$10/$F$10</f>
        <v>13.888888888888889</v>
      </c>
      <c r="H5" s="118">
        <v>90</v>
      </c>
      <c r="I5" s="118">
        <v>100</v>
      </c>
      <c r="J5" s="118">
        <v>45</v>
      </c>
      <c r="K5" s="118">
        <v>45</v>
      </c>
      <c r="L5" s="118">
        <f>F5+H5+J5</f>
        <v>140</v>
      </c>
      <c r="M5" s="118">
        <f>G5+I5+K5</f>
        <v>158.88888888888889</v>
      </c>
      <c r="N5" s="106">
        <f>E5+M5</f>
        <v>628.26088888888887</v>
      </c>
      <c r="O5" s="58" t="s">
        <v>70</v>
      </c>
      <c r="P5" s="6"/>
      <c r="Q5" s="6"/>
    </row>
    <row r="6" spans="1:17" ht="30" x14ac:dyDescent="0.25">
      <c r="A6" s="60">
        <v>2</v>
      </c>
      <c r="B6" s="38" t="s">
        <v>82</v>
      </c>
      <c r="C6" s="65" t="s">
        <v>83</v>
      </c>
      <c r="D6" s="43" t="s">
        <v>41</v>
      </c>
      <c r="E6" s="48">
        <v>368.42599999999999</v>
      </c>
      <c r="F6" s="102">
        <v>5</v>
      </c>
      <c r="G6" s="118">
        <f t="shared" ref="G6:G9" si="0">F6*$G$10/$F$10</f>
        <v>13.888888888888889</v>
      </c>
      <c r="H6" s="102">
        <v>60</v>
      </c>
      <c r="I6" s="102">
        <f>H6*$I$5/$H$5</f>
        <v>66.666666666666671</v>
      </c>
      <c r="J6" s="102">
        <v>45</v>
      </c>
      <c r="K6" s="102">
        <v>45</v>
      </c>
      <c r="L6" s="118">
        <f t="shared" ref="L6:L10" si="1">F6+H6+J6</f>
        <v>110</v>
      </c>
      <c r="M6" s="118">
        <f t="shared" ref="M6:M10" si="2">G6+I6+K6</f>
        <v>125.55555555555556</v>
      </c>
      <c r="N6" s="106">
        <f t="shared" ref="N6:N10" si="3">E6+M6</f>
        <v>493.98155555555553</v>
      </c>
      <c r="O6" s="58" t="s">
        <v>70</v>
      </c>
    </row>
    <row r="7" spans="1:17" ht="30" x14ac:dyDescent="0.25">
      <c r="A7" s="60">
        <v>3</v>
      </c>
      <c r="B7" s="60" t="s">
        <v>61</v>
      </c>
      <c r="C7" s="65" t="s">
        <v>66</v>
      </c>
      <c r="D7" s="43" t="s">
        <v>41</v>
      </c>
      <c r="E7" s="48">
        <v>0</v>
      </c>
      <c r="F7" s="102">
        <v>0</v>
      </c>
      <c r="G7" s="118">
        <f t="shared" si="0"/>
        <v>0</v>
      </c>
      <c r="H7" s="102">
        <v>75</v>
      </c>
      <c r="I7" s="102">
        <f t="shared" ref="I7:I10" si="4">H7*$I$5/$H$5</f>
        <v>83.333333333333329</v>
      </c>
      <c r="J7" s="102">
        <v>45</v>
      </c>
      <c r="K7" s="102">
        <v>45</v>
      </c>
      <c r="L7" s="118">
        <f t="shared" si="1"/>
        <v>120</v>
      </c>
      <c r="M7" s="118">
        <f t="shared" si="2"/>
        <v>128.33333333333331</v>
      </c>
      <c r="N7" s="106">
        <f t="shared" si="3"/>
        <v>128.33333333333331</v>
      </c>
      <c r="O7" s="58" t="s">
        <v>70</v>
      </c>
    </row>
    <row r="8" spans="1:17" ht="30" x14ac:dyDescent="0.25">
      <c r="A8" s="60">
        <v>4</v>
      </c>
      <c r="B8" s="60" t="s">
        <v>28</v>
      </c>
      <c r="C8" s="65" t="s">
        <v>64</v>
      </c>
      <c r="D8" s="43" t="s">
        <v>41</v>
      </c>
      <c r="E8" s="48">
        <v>35.262999999999998</v>
      </c>
      <c r="F8" s="102">
        <v>2</v>
      </c>
      <c r="G8" s="118">
        <f t="shared" si="0"/>
        <v>5.5555555555555554</v>
      </c>
      <c r="H8" s="102">
        <v>70</v>
      </c>
      <c r="I8" s="102">
        <f t="shared" si="4"/>
        <v>77.777777777777771</v>
      </c>
      <c r="J8" s="102">
        <v>40</v>
      </c>
      <c r="K8" s="102">
        <v>40</v>
      </c>
      <c r="L8" s="118">
        <f t="shared" si="1"/>
        <v>112</v>
      </c>
      <c r="M8" s="118">
        <f t="shared" si="2"/>
        <v>123.33333333333333</v>
      </c>
      <c r="N8" s="106">
        <f t="shared" si="3"/>
        <v>158.59633333333332</v>
      </c>
      <c r="O8" s="58" t="s">
        <v>70</v>
      </c>
    </row>
    <row r="9" spans="1:17" ht="30" x14ac:dyDescent="0.25">
      <c r="A9" s="60">
        <v>5</v>
      </c>
      <c r="B9" s="69" t="s">
        <v>99</v>
      </c>
      <c r="C9" s="65" t="s">
        <v>100</v>
      </c>
      <c r="D9" s="43" t="s">
        <v>41</v>
      </c>
      <c r="E9" s="48">
        <v>315.04500000000002</v>
      </c>
      <c r="F9" s="102">
        <v>2</v>
      </c>
      <c r="G9" s="118">
        <f t="shared" si="0"/>
        <v>5.5555555555555554</v>
      </c>
      <c r="H9" s="102">
        <v>75</v>
      </c>
      <c r="I9" s="102">
        <f t="shared" si="4"/>
        <v>83.333333333333329</v>
      </c>
      <c r="J9" s="102">
        <v>40</v>
      </c>
      <c r="K9" s="102">
        <v>40</v>
      </c>
      <c r="L9" s="118">
        <f t="shared" si="1"/>
        <v>117</v>
      </c>
      <c r="M9" s="118">
        <f t="shared" si="2"/>
        <v>128.88888888888889</v>
      </c>
      <c r="N9" s="106">
        <f t="shared" si="3"/>
        <v>443.93388888888887</v>
      </c>
      <c r="O9" s="58" t="s">
        <v>29</v>
      </c>
    </row>
    <row r="10" spans="1:17" ht="30" x14ac:dyDescent="0.25">
      <c r="A10" s="60">
        <v>6</v>
      </c>
      <c r="B10" s="60" t="s">
        <v>62</v>
      </c>
      <c r="C10" s="65" t="s">
        <v>67</v>
      </c>
      <c r="D10" s="43" t="s">
        <v>41</v>
      </c>
      <c r="E10" s="48">
        <v>865.41200000000003</v>
      </c>
      <c r="F10" s="102">
        <v>18</v>
      </c>
      <c r="G10" s="102">
        <v>50</v>
      </c>
      <c r="H10" s="102">
        <v>75</v>
      </c>
      <c r="I10" s="102">
        <f t="shared" si="4"/>
        <v>83.333333333333329</v>
      </c>
      <c r="J10" s="102">
        <v>50</v>
      </c>
      <c r="K10" s="102">
        <v>50</v>
      </c>
      <c r="L10" s="118">
        <f t="shared" si="1"/>
        <v>143</v>
      </c>
      <c r="M10" s="118">
        <f t="shared" si="2"/>
        <v>183.33333333333331</v>
      </c>
      <c r="N10" s="106">
        <f t="shared" si="3"/>
        <v>1048.7453333333333</v>
      </c>
      <c r="O10" s="58" t="s">
        <v>71</v>
      </c>
    </row>
    <row r="12" spans="1:17" ht="15.75" x14ac:dyDescent="0.25">
      <c r="A12" s="147" t="s">
        <v>97</v>
      </c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</row>
    <row r="13" spans="1:17" ht="15.75" x14ac:dyDescent="0.25">
      <c r="A13" s="39"/>
      <c r="O13" s="6"/>
      <c r="P13" s="6"/>
      <c r="Q13" s="6"/>
    </row>
    <row r="14" spans="1:17" ht="105" x14ac:dyDescent="0.25">
      <c r="A14" s="8" t="s">
        <v>0</v>
      </c>
      <c r="B14" s="5" t="s">
        <v>1</v>
      </c>
      <c r="C14" s="5" t="s">
        <v>35</v>
      </c>
      <c r="D14" s="5" t="s">
        <v>2</v>
      </c>
      <c r="E14" s="40" t="s">
        <v>6</v>
      </c>
      <c r="F14" s="148" t="s">
        <v>7</v>
      </c>
      <c r="G14" s="148"/>
      <c r="H14" s="148"/>
      <c r="I14" s="148"/>
      <c r="J14" s="148" t="s">
        <v>8</v>
      </c>
      <c r="K14" s="148"/>
      <c r="L14" s="10" t="s">
        <v>9</v>
      </c>
      <c r="M14" s="10" t="s">
        <v>10</v>
      </c>
      <c r="N14" s="10" t="s">
        <v>11</v>
      </c>
      <c r="O14" s="6"/>
      <c r="P14" s="6"/>
      <c r="Q14" s="6"/>
    </row>
    <row r="15" spans="1:17" ht="81.599999999999994" customHeight="1" x14ac:dyDescent="0.25">
      <c r="A15" s="155" t="s">
        <v>374</v>
      </c>
      <c r="B15" s="155"/>
      <c r="C15" s="155"/>
      <c r="D15" s="155"/>
      <c r="E15" s="156"/>
      <c r="F15" s="55" t="s">
        <v>12</v>
      </c>
      <c r="G15" s="55" t="s">
        <v>13</v>
      </c>
      <c r="H15" s="55" t="s">
        <v>14</v>
      </c>
      <c r="I15" s="55" t="s">
        <v>15</v>
      </c>
      <c r="J15" s="55" t="s">
        <v>16</v>
      </c>
      <c r="K15" s="55" t="s">
        <v>13</v>
      </c>
      <c r="L15" s="56"/>
      <c r="M15" s="57"/>
      <c r="N15" s="57"/>
      <c r="O15" s="6"/>
      <c r="P15" s="6"/>
      <c r="Q15" s="6"/>
    </row>
    <row r="16" spans="1:17" x14ac:dyDescent="0.25">
      <c r="A16" s="60">
        <v>1</v>
      </c>
      <c r="B16" s="38" t="s">
        <v>5</v>
      </c>
      <c r="C16" s="65" t="s">
        <v>55</v>
      </c>
      <c r="D16" s="43" t="s">
        <v>39</v>
      </c>
      <c r="E16" s="70">
        <v>235.405</v>
      </c>
      <c r="F16" s="118">
        <v>13</v>
      </c>
      <c r="G16" s="118">
        <f>F16*G18/F18</f>
        <v>16.666666666666668</v>
      </c>
      <c r="H16" s="118">
        <v>70</v>
      </c>
      <c r="I16" s="118">
        <f>H16*I18/H18</f>
        <v>82.352941176470594</v>
      </c>
      <c r="J16" s="118">
        <v>45</v>
      </c>
      <c r="K16" s="118">
        <v>45</v>
      </c>
      <c r="L16" s="118">
        <f>F16+H16+J16</f>
        <v>128</v>
      </c>
      <c r="M16" s="118">
        <f>G16+I16+K16</f>
        <v>144.01960784313727</v>
      </c>
      <c r="N16" s="106">
        <f>E16+M16</f>
        <v>379.42460784313727</v>
      </c>
      <c r="O16" s="58" t="s">
        <v>23</v>
      </c>
      <c r="P16" s="6"/>
      <c r="Q16" s="6"/>
    </row>
    <row r="17" spans="1:17" x14ac:dyDescent="0.25">
      <c r="A17" s="60">
        <v>2</v>
      </c>
      <c r="B17" s="38" t="s">
        <v>47</v>
      </c>
      <c r="C17" s="65" t="s">
        <v>49</v>
      </c>
      <c r="D17" s="43" t="s">
        <v>39</v>
      </c>
      <c r="E17" s="48">
        <v>646.06200000000001</v>
      </c>
      <c r="F17" s="102">
        <v>29</v>
      </c>
      <c r="G17" s="102">
        <f>F17*G18/F18</f>
        <v>37.179487179487182</v>
      </c>
      <c r="H17" s="102">
        <v>65</v>
      </c>
      <c r="I17" s="102">
        <f>H17*I18/H18</f>
        <v>76.470588235294116</v>
      </c>
      <c r="J17" s="102">
        <v>50</v>
      </c>
      <c r="K17" s="102">
        <v>50</v>
      </c>
      <c r="L17" s="118">
        <f t="shared" ref="L17:L18" si="5">F17+H17+J17</f>
        <v>144</v>
      </c>
      <c r="M17" s="118">
        <f t="shared" ref="M17:M18" si="6">G17+I17+K17</f>
        <v>163.6500754147813</v>
      </c>
      <c r="N17" s="106">
        <f t="shared" ref="N17:N18" si="7">E17+M17</f>
        <v>809.71207541478134</v>
      </c>
      <c r="O17" s="58" t="s">
        <v>58</v>
      </c>
    </row>
    <row r="18" spans="1:17" x14ac:dyDescent="0.25">
      <c r="A18" s="60">
        <v>3</v>
      </c>
      <c r="B18" s="38" t="s">
        <v>46</v>
      </c>
      <c r="C18" s="65" t="s">
        <v>48</v>
      </c>
      <c r="D18" s="43" t="s">
        <v>39</v>
      </c>
      <c r="E18" s="48">
        <v>600.69399999999996</v>
      </c>
      <c r="F18" s="102">
        <v>39</v>
      </c>
      <c r="G18" s="102">
        <v>50</v>
      </c>
      <c r="H18" s="102">
        <v>85</v>
      </c>
      <c r="I18" s="102">
        <v>100</v>
      </c>
      <c r="J18" s="102">
        <v>50</v>
      </c>
      <c r="K18" s="102">
        <v>50</v>
      </c>
      <c r="L18" s="118">
        <f t="shared" si="5"/>
        <v>174</v>
      </c>
      <c r="M18" s="118">
        <f t="shared" si="6"/>
        <v>200</v>
      </c>
      <c r="N18" s="106">
        <f t="shared" si="7"/>
        <v>800.69399999999996</v>
      </c>
      <c r="O18" s="58" t="s">
        <v>60</v>
      </c>
    </row>
    <row r="20" spans="1:17" ht="15.75" x14ac:dyDescent="0.25">
      <c r="A20" s="147" t="s">
        <v>97</v>
      </c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</row>
    <row r="21" spans="1:17" ht="15.75" x14ac:dyDescent="0.25">
      <c r="A21" s="79"/>
      <c r="O21" s="6"/>
      <c r="P21" s="6"/>
      <c r="Q21" s="6"/>
    </row>
    <row r="22" spans="1:17" ht="105" x14ac:dyDescent="0.25">
      <c r="A22" s="8" t="s">
        <v>0</v>
      </c>
      <c r="B22" s="5" t="s">
        <v>1</v>
      </c>
      <c r="C22" s="5" t="s">
        <v>35</v>
      </c>
      <c r="D22" s="5" t="s">
        <v>2</v>
      </c>
      <c r="E22" s="80" t="s">
        <v>6</v>
      </c>
      <c r="F22" s="148" t="s">
        <v>7</v>
      </c>
      <c r="G22" s="148"/>
      <c r="H22" s="148"/>
      <c r="I22" s="148"/>
      <c r="J22" s="148" t="s">
        <v>8</v>
      </c>
      <c r="K22" s="148"/>
      <c r="L22" s="10" t="s">
        <v>9</v>
      </c>
      <c r="M22" s="10" t="s">
        <v>10</v>
      </c>
      <c r="N22" s="10" t="s">
        <v>11</v>
      </c>
      <c r="O22" s="6"/>
      <c r="P22" s="6"/>
      <c r="Q22" s="6"/>
    </row>
    <row r="23" spans="1:17" ht="81.599999999999994" customHeight="1" x14ac:dyDescent="0.25">
      <c r="A23" s="155" t="s">
        <v>208</v>
      </c>
      <c r="B23" s="155"/>
      <c r="C23" s="155"/>
      <c r="D23" s="155"/>
      <c r="E23" s="156"/>
      <c r="F23" s="55" t="s">
        <v>12</v>
      </c>
      <c r="G23" s="55" t="s">
        <v>13</v>
      </c>
      <c r="H23" s="55" t="s">
        <v>14</v>
      </c>
      <c r="I23" s="55" t="s">
        <v>15</v>
      </c>
      <c r="J23" s="55" t="s">
        <v>16</v>
      </c>
      <c r="K23" s="55" t="s">
        <v>13</v>
      </c>
      <c r="L23" s="56"/>
      <c r="M23" s="57"/>
      <c r="N23" s="57"/>
      <c r="O23" s="6"/>
      <c r="P23" s="6"/>
      <c r="Q23" s="6"/>
    </row>
    <row r="24" spans="1:17" ht="30" x14ac:dyDescent="0.25">
      <c r="A24" s="60">
        <v>1</v>
      </c>
      <c r="B24" s="69" t="s">
        <v>202</v>
      </c>
      <c r="C24" s="65" t="s">
        <v>203</v>
      </c>
      <c r="D24" s="43" t="s">
        <v>177</v>
      </c>
      <c r="E24" s="101">
        <v>284.55700000000002</v>
      </c>
      <c r="F24" s="45">
        <v>40</v>
      </c>
      <c r="G24" s="45">
        <v>40</v>
      </c>
      <c r="H24" s="45">
        <v>100</v>
      </c>
      <c r="I24" s="45">
        <v>100</v>
      </c>
      <c r="J24" s="45">
        <v>35</v>
      </c>
      <c r="K24" s="45">
        <v>35</v>
      </c>
      <c r="L24" s="51">
        <f>F24+H24+J24</f>
        <v>175</v>
      </c>
      <c r="M24" s="52">
        <f>G24+I24+K24</f>
        <v>175</v>
      </c>
      <c r="N24" s="53">
        <f>E24+M24</f>
        <v>459.55700000000002</v>
      </c>
      <c r="O24" s="67" t="s">
        <v>68</v>
      </c>
      <c r="P24" s="6"/>
      <c r="Q24" s="6"/>
    </row>
    <row r="25" spans="1:17" ht="30" x14ac:dyDescent="0.25">
      <c r="A25" s="60">
        <v>2</v>
      </c>
      <c r="B25" s="69" t="s">
        <v>209</v>
      </c>
      <c r="C25" s="65" t="s">
        <v>210</v>
      </c>
      <c r="D25" s="43" t="s">
        <v>177</v>
      </c>
      <c r="E25" s="102">
        <v>847.32399999999996</v>
      </c>
      <c r="F25" s="48">
        <v>45</v>
      </c>
      <c r="G25" s="48">
        <v>45</v>
      </c>
      <c r="H25" s="48">
        <v>85</v>
      </c>
      <c r="I25" s="48">
        <v>85</v>
      </c>
      <c r="J25" s="48">
        <v>50</v>
      </c>
      <c r="K25" s="48">
        <v>50</v>
      </c>
      <c r="L25" s="51">
        <f t="shared" ref="L25:L28" si="8">F25+H25+J25</f>
        <v>180</v>
      </c>
      <c r="M25" s="52">
        <f t="shared" ref="M25:M28" si="9">G25+I25+K25</f>
        <v>180</v>
      </c>
      <c r="N25" s="53">
        <f t="shared" ref="N25:N28" si="10">E25+M25</f>
        <v>1027.3240000000001</v>
      </c>
      <c r="O25" s="67" t="s">
        <v>69</v>
      </c>
    </row>
    <row r="26" spans="1:17" ht="30" x14ac:dyDescent="0.25">
      <c r="A26" s="60">
        <v>3</v>
      </c>
      <c r="B26" s="38" t="s">
        <v>190</v>
      </c>
      <c r="C26" s="65" t="s">
        <v>191</v>
      </c>
      <c r="D26" s="43" t="s">
        <v>177</v>
      </c>
      <c r="E26" s="102">
        <v>493.71899999999999</v>
      </c>
      <c r="F26" s="48">
        <v>48</v>
      </c>
      <c r="G26" s="48">
        <v>48</v>
      </c>
      <c r="H26" s="48">
        <v>90</v>
      </c>
      <c r="I26" s="48">
        <v>90</v>
      </c>
      <c r="J26" s="48">
        <v>50</v>
      </c>
      <c r="K26" s="48">
        <v>50</v>
      </c>
      <c r="L26" s="51">
        <f t="shared" si="8"/>
        <v>188</v>
      </c>
      <c r="M26" s="52">
        <f t="shared" si="9"/>
        <v>188</v>
      </c>
      <c r="N26" s="53">
        <f t="shared" si="10"/>
        <v>681.71900000000005</v>
      </c>
      <c r="O26" s="67" t="s">
        <v>70</v>
      </c>
    </row>
    <row r="27" spans="1:17" ht="30" x14ac:dyDescent="0.25">
      <c r="A27" s="60">
        <v>4</v>
      </c>
      <c r="B27" s="38" t="s">
        <v>186</v>
      </c>
      <c r="C27" s="65" t="s">
        <v>187</v>
      </c>
      <c r="D27" s="43" t="s">
        <v>177</v>
      </c>
      <c r="E27" s="120">
        <v>325</v>
      </c>
      <c r="F27" s="3">
        <v>50</v>
      </c>
      <c r="G27" s="3">
        <v>50</v>
      </c>
      <c r="H27" s="3">
        <v>80</v>
      </c>
      <c r="I27" s="3">
        <v>80</v>
      </c>
      <c r="J27" s="3">
        <v>40</v>
      </c>
      <c r="K27" s="3">
        <v>40</v>
      </c>
      <c r="L27" s="51">
        <f t="shared" si="8"/>
        <v>170</v>
      </c>
      <c r="M27" s="52">
        <f t="shared" si="9"/>
        <v>170</v>
      </c>
      <c r="N27" s="53">
        <f t="shared" si="10"/>
        <v>495</v>
      </c>
      <c r="O27" s="67" t="s">
        <v>70</v>
      </c>
    </row>
    <row r="28" spans="1:17" ht="30" x14ac:dyDescent="0.25">
      <c r="A28" s="60">
        <v>5</v>
      </c>
      <c r="B28" s="69" t="s">
        <v>211</v>
      </c>
      <c r="C28" s="65" t="s">
        <v>212</v>
      </c>
      <c r="D28" s="43" t="s">
        <v>177</v>
      </c>
      <c r="E28" s="120">
        <v>36.554000000000002</v>
      </c>
      <c r="F28" s="3">
        <v>40</v>
      </c>
      <c r="G28" s="3">
        <v>40</v>
      </c>
      <c r="H28" s="3">
        <v>100</v>
      </c>
      <c r="I28" s="3">
        <v>100</v>
      </c>
      <c r="J28" s="3">
        <v>45</v>
      </c>
      <c r="K28" s="3">
        <v>45</v>
      </c>
      <c r="L28" s="51">
        <f t="shared" si="8"/>
        <v>185</v>
      </c>
      <c r="M28" s="52">
        <f t="shared" si="9"/>
        <v>185</v>
      </c>
      <c r="N28" s="53">
        <f t="shared" si="10"/>
        <v>221.554</v>
      </c>
      <c r="O28" s="67" t="s">
        <v>71</v>
      </c>
    </row>
  </sheetData>
  <sheetProtection algorithmName="SHA-512" hashValue="EfCGfPkijcqlnB46bGvTjUU+01QCDDJ//eqzBt881RPBZPyLu1oXI/aIz8/0e3QGhz8FM2p20sO0NB1bthQpYg==" saltValue="BjTaK2iwpjvVheQ4dfbp9Q==" spinCount="100000" sheet="1" objects="1" scenarios="1"/>
  <mergeCells count="12">
    <mergeCell ref="A20:Q20"/>
    <mergeCell ref="F22:I22"/>
    <mergeCell ref="J22:K22"/>
    <mergeCell ref="A23:E23"/>
    <mergeCell ref="A15:E15"/>
    <mergeCell ref="F14:I14"/>
    <mergeCell ref="J14:K14"/>
    <mergeCell ref="A1:Q1"/>
    <mergeCell ref="F3:I3"/>
    <mergeCell ref="J3:K3"/>
    <mergeCell ref="A4:E4"/>
    <mergeCell ref="A12:Q12"/>
  </mergeCells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65"/>
  <sheetViews>
    <sheetView workbookViewId="0">
      <selection activeCell="N5" sqref="N5:N9"/>
    </sheetView>
  </sheetViews>
  <sheetFormatPr defaultRowHeight="15" x14ac:dyDescent="0.25"/>
  <cols>
    <col min="3" max="3" width="14.140625" customWidth="1"/>
    <col min="4" max="4" width="17.140625" customWidth="1"/>
    <col min="5" max="5" width="16.85546875" customWidth="1"/>
    <col min="7" max="7" width="11.42578125" bestFit="1" customWidth="1"/>
    <col min="10" max="10" width="16.85546875" customWidth="1"/>
    <col min="12" max="12" width="11.140625" customWidth="1"/>
    <col min="13" max="13" width="11.85546875" customWidth="1"/>
    <col min="14" max="14" width="13.7109375" style="137" customWidth="1"/>
    <col min="15" max="15" width="8.85546875" style="137"/>
  </cols>
  <sheetData>
    <row r="1" spans="1:17" ht="15.75" x14ac:dyDescent="0.25">
      <c r="A1" s="147" t="s">
        <v>97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</row>
    <row r="2" spans="1:17" ht="15.75" x14ac:dyDescent="0.25">
      <c r="A2" s="39"/>
      <c r="O2" s="136"/>
      <c r="P2" s="6"/>
      <c r="Q2" s="6"/>
    </row>
    <row r="3" spans="1:17" ht="105" x14ac:dyDescent="0.25">
      <c r="A3" s="8" t="s">
        <v>0</v>
      </c>
      <c r="B3" s="5" t="s">
        <v>1</v>
      </c>
      <c r="C3" s="5" t="s">
        <v>35</v>
      </c>
      <c r="D3" s="5" t="s">
        <v>2</v>
      </c>
      <c r="E3" s="71" t="s">
        <v>6</v>
      </c>
      <c r="F3" s="158" t="s">
        <v>7</v>
      </c>
      <c r="G3" s="159"/>
      <c r="H3" s="159"/>
      <c r="I3" s="160"/>
      <c r="J3" s="158" t="s">
        <v>8</v>
      </c>
      <c r="K3" s="160"/>
      <c r="L3" s="72" t="s">
        <v>9</v>
      </c>
      <c r="M3" s="72" t="s">
        <v>10</v>
      </c>
      <c r="N3" s="138" t="s">
        <v>11</v>
      </c>
      <c r="O3" s="136"/>
      <c r="P3" s="6"/>
      <c r="Q3" s="6"/>
    </row>
    <row r="4" spans="1:17" ht="81.599999999999994" customHeight="1" x14ac:dyDescent="0.25">
      <c r="A4" s="155" t="s">
        <v>375</v>
      </c>
      <c r="B4" s="155"/>
      <c r="C4" s="155"/>
      <c r="D4" s="155"/>
      <c r="E4" s="156"/>
      <c r="F4" s="55" t="s">
        <v>12</v>
      </c>
      <c r="G4" s="55" t="s">
        <v>13</v>
      </c>
      <c r="H4" s="55" t="s">
        <v>14</v>
      </c>
      <c r="I4" s="55" t="s">
        <v>15</v>
      </c>
      <c r="J4" s="55" t="s">
        <v>16</v>
      </c>
      <c r="K4" s="55" t="s">
        <v>13</v>
      </c>
      <c r="L4" s="56"/>
      <c r="M4" s="57"/>
      <c r="N4" s="139"/>
      <c r="O4" s="136"/>
      <c r="P4" s="6"/>
      <c r="Q4" s="6"/>
    </row>
    <row r="5" spans="1:17" x14ac:dyDescent="0.25">
      <c r="A5" s="60">
        <v>1</v>
      </c>
      <c r="B5" s="73" t="s">
        <v>62</v>
      </c>
      <c r="C5" s="74" t="s">
        <v>67</v>
      </c>
      <c r="D5" s="74" t="s">
        <v>41</v>
      </c>
      <c r="E5" s="48">
        <v>774.41499999999996</v>
      </c>
      <c r="F5" s="102">
        <v>18</v>
      </c>
      <c r="G5" s="118">
        <f t="shared" ref="G5:G7" si="0">F5*$G$8/$F$8</f>
        <v>18</v>
      </c>
      <c r="H5" s="102">
        <v>75</v>
      </c>
      <c r="I5" s="118">
        <f t="shared" ref="I5:I7" si="1">H5*$I$8/$H$8</f>
        <v>93.75</v>
      </c>
      <c r="J5" s="102">
        <v>50</v>
      </c>
      <c r="K5" s="102">
        <v>50</v>
      </c>
      <c r="L5" s="118">
        <f t="shared" ref="L5:L9" si="2">F5+H5+J5</f>
        <v>143</v>
      </c>
      <c r="M5" s="118">
        <f t="shared" ref="M5:M9" si="3">G5+I5+K5</f>
        <v>161.75</v>
      </c>
      <c r="N5" s="106">
        <f t="shared" ref="N5:N9" si="4">E5+M5</f>
        <v>936.16499999999996</v>
      </c>
      <c r="O5" s="76" t="s">
        <v>68</v>
      </c>
    </row>
    <row r="6" spans="1:17" x14ac:dyDescent="0.25">
      <c r="A6" s="60">
        <v>2</v>
      </c>
      <c r="B6" s="73" t="s">
        <v>99</v>
      </c>
      <c r="C6" s="74" t="s">
        <v>100</v>
      </c>
      <c r="D6" s="74" t="s">
        <v>41</v>
      </c>
      <c r="E6" s="48">
        <v>304.09300000000002</v>
      </c>
      <c r="F6" s="102">
        <v>2</v>
      </c>
      <c r="G6" s="118">
        <f t="shared" si="0"/>
        <v>2</v>
      </c>
      <c r="H6" s="102">
        <v>75</v>
      </c>
      <c r="I6" s="118">
        <f t="shared" si="1"/>
        <v>93.75</v>
      </c>
      <c r="J6" s="102">
        <v>40</v>
      </c>
      <c r="K6" s="102">
        <v>40</v>
      </c>
      <c r="L6" s="118">
        <f t="shared" si="2"/>
        <v>117</v>
      </c>
      <c r="M6" s="118">
        <f t="shared" si="3"/>
        <v>135.75</v>
      </c>
      <c r="N6" s="106">
        <f t="shared" si="4"/>
        <v>439.84300000000002</v>
      </c>
      <c r="O6" s="76" t="s">
        <v>68</v>
      </c>
    </row>
    <row r="7" spans="1:17" x14ac:dyDescent="0.25">
      <c r="A7" s="60">
        <v>3</v>
      </c>
      <c r="B7" s="73" t="s">
        <v>82</v>
      </c>
      <c r="C7" s="74" t="s">
        <v>83</v>
      </c>
      <c r="D7" s="74" t="s">
        <v>41</v>
      </c>
      <c r="E7" s="48">
        <v>363.97399999999999</v>
      </c>
      <c r="F7" s="102">
        <v>5</v>
      </c>
      <c r="G7" s="118">
        <f t="shared" si="0"/>
        <v>5</v>
      </c>
      <c r="H7" s="102">
        <v>60</v>
      </c>
      <c r="I7" s="118">
        <f t="shared" si="1"/>
        <v>75</v>
      </c>
      <c r="J7" s="102">
        <v>45</v>
      </c>
      <c r="K7" s="102">
        <v>45</v>
      </c>
      <c r="L7" s="118">
        <f t="shared" si="2"/>
        <v>110</v>
      </c>
      <c r="M7" s="118">
        <f t="shared" si="3"/>
        <v>125</v>
      </c>
      <c r="N7" s="106">
        <f t="shared" si="4"/>
        <v>488.97399999999999</v>
      </c>
      <c r="O7" s="76" t="s">
        <v>68</v>
      </c>
    </row>
    <row r="8" spans="1:17" x14ac:dyDescent="0.25">
      <c r="A8" s="60">
        <v>4</v>
      </c>
      <c r="B8" s="73" t="s">
        <v>26</v>
      </c>
      <c r="C8" s="74" t="s">
        <v>101</v>
      </c>
      <c r="D8" s="74" t="s">
        <v>41</v>
      </c>
      <c r="E8" s="48">
        <v>287.94099999999997</v>
      </c>
      <c r="F8" s="102">
        <v>50</v>
      </c>
      <c r="G8" s="102">
        <v>50</v>
      </c>
      <c r="H8" s="102">
        <v>80</v>
      </c>
      <c r="I8" s="102">
        <v>100</v>
      </c>
      <c r="J8" s="102">
        <v>50</v>
      </c>
      <c r="K8" s="102">
        <v>50</v>
      </c>
      <c r="L8" s="118">
        <f t="shared" si="2"/>
        <v>180</v>
      </c>
      <c r="M8" s="118">
        <f t="shared" si="3"/>
        <v>200</v>
      </c>
      <c r="N8" s="106">
        <f t="shared" si="4"/>
        <v>487.94099999999997</v>
      </c>
      <c r="O8" s="76" t="s">
        <v>70</v>
      </c>
    </row>
    <row r="9" spans="1:17" x14ac:dyDescent="0.25">
      <c r="A9" s="60">
        <v>5</v>
      </c>
      <c r="B9" s="73" t="s">
        <v>61</v>
      </c>
      <c r="C9" s="74" t="s">
        <v>66</v>
      </c>
      <c r="D9" s="74" t="s">
        <v>41</v>
      </c>
      <c r="E9" s="48">
        <v>0</v>
      </c>
      <c r="F9" s="102">
        <v>0</v>
      </c>
      <c r="G9" s="102">
        <f>F9*G8/F8</f>
        <v>0</v>
      </c>
      <c r="H9" s="102">
        <v>75</v>
      </c>
      <c r="I9" s="102">
        <f>H9*I8/H8</f>
        <v>93.75</v>
      </c>
      <c r="J9" s="102">
        <v>45</v>
      </c>
      <c r="K9" s="102">
        <v>45</v>
      </c>
      <c r="L9" s="118">
        <f t="shared" si="2"/>
        <v>120</v>
      </c>
      <c r="M9" s="118">
        <f t="shared" si="3"/>
        <v>138.75</v>
      </c>
      <c r="N9" s="106">
        <f t="shared" si="4"/>
        <v>138.75</v>
      </c>
      <c r="O9" s="76" t="s">
        <v>29</v>
      </c>
    </row>
    <row r="11" spans="1:17" ht="15.75" x14ac:dyDescent="0.25">
      <c r="A11" s="147" t="s">
        <v>97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</row>
    <row r="12" spans="1:17" ht="15.75" x14ac:dyDescent="0.25">
      <c r="A12" s="39"/>
      <c r="O12" s="136"/>
      <c r="P12" s="6"/>
      <c r="Q12" s="6"/>
    </row>
    <row r="13" spans="1:17" ht="105" x14ac:dyDescent="0.25">
      <c r="A13" s="8" t="s">
        <v>0</v>
      </c>
      <c r="B13" s="5" t="s">
        <v>1</v>
      </c>
      <c r="C13" s="5" t="s">
        <v>35</v>
      </c>
      <c r="D13" s="5" t="s">
        <v>2</v>
      </c>
      <c r="E13" s="71" t="s">
        <v>6</v>
      </c>
      <c r="F13" s="158" t="s">
        <v>7</v>
      </c>
      <c r="G13" s="159"/>
      <c r="H13" s="159"/>
      <c r="I13" s="160"/>
      <c r="J13" s="158" t="s">
        <v>8</v>
      </c>
      <c r="K13" s="160"/>
      <c r="L13" s="72" t="s">
        <v>9</v>
      </c>
      <c r="M13" s="72" t="s">
        <v>10</v>
      </c>
      <c r="N13" s="138" t="s">
        <v>11</v>
      </c>
      <c r="O13" s="136"/>
      <c r="P13" s="6"/>
      <c r="Q13" s="6"/>
    </row>
    <row r="14" spans="1:17" ht="81.599999999999994" customHeight="1" x14ac:dyDescent="0.25">
      <c r="A14" s="155" t="s">
        <v>104</v>
      </c>
      <c r="B14" s="155"/>
      <c r="C14" s="155"/>
      <c r="D14" s="155"/>
      <c r="E14" s="156"/>
      <c r="F14" s="55" t="s">
        <v>12</v>
      </c>
      <c r="G14" s="55" t="s">
        <v>13</v>
      </c>
      <c r="H14" s="55" t="s">
        <v>14</v>
      </c>
      <c r="I14" s="55" t="s">
        <v>15</v>
      </c>
      <c r="J14" s="55" t="s">
        <v>16</v>
      </c>
      <c r="K14" s="55" t="s">
        <v>13</v>
      </c>
      <c r="L14" s="56"/>
      <c r="M14" s="57"/>
      <c r="N14" s="139"/>
      <c r="O14" s="136"/>
      <c r="P14" s="6"/>
      <c r="Q14" s="6"/>
    </row>
    <row r="15" spans="1:17" x14ac:dyDescent="0.25">
      <c r="A15" s="60">
        <v>1</v>
      </c>
      <c r="B15" s="68" t="s">
        <v>21</v>
      </c>
      <c r="C15" s="65" t="s">
        <v>105</v>
      </c>
      <c r="D15" s="65" t="s">
        <v>39</v>
      </c>
      <c r="E15" s="44">
        <v>239.88399999999999</v>
      </c>
      <c r="F15" s="45">
        <v>8</v>
      </c>
      <c r="G15" s="118">
        <f>F15*G18/F18</f>
        <v>9.3023255813953494</v>
      </c>
      <c r="H15" s="118">
        <v>75</v>
      </c>
      <c r="I15" s="118">
        <f t="shared" ref="I15:I21" si="5">H15*$I$22/$H$22</f>
        <v>83.333333333333329</v>
      </c>
      <c r="J15" s="118">
        <v>50</v>
      </c>
      <c r="K15" s="118">
        <v>50</v>
      </c>
      <c r="L15" s="118">
        <f>F15+H15+J15</f>
        <v>133</v>
      </c>
      <c r="M15" s="118">
        <f>G15+I15+K15</f>
        <v>142.63565891472868</v>
      </c>
      <c r="N15" s="106">
        <f>E15+M15</f>
        <v>382.51965891472867</v>
      </c>
      <c r="O15" s="137" t="s">
        <v>68</v>
      </c>
      <c r="P15" s="6"/>
      <c r="Q15" s="6"/>
    </row>
    <row r="16" spans="1:17" x14ac:dyDescent="0.25">
      <c r="A16" s="60">
        <v>2</v>
      </c>
      <c r="B16" s="68" t="s">
        <v>79</v>
      </c>
      <c r="C16" s="65" t="s">
        <v>81</v>
      </c>
      <c r="D16" s="65" t="s">
        <v>39</v>
      </c>
      <c r="E16" s="48">
        <v>413.23700000000002</v>
      </c>
      <c r="F16" s="48">
        <v>26</v>
      </c>
      <c r="G16" s="102">
        <f>F16*G18/F18</f>
        <v>30.232558139534884</v>
      </c>
      <c r="H16" s="102">
        <v>70</v>
      </c>
      <c r="I16" s="118">
        <f t="shared" si="5"/>
        <v>77.777777777777771</v>
      </c>
      <c r="J16" s="102">
        <v>50</v>
      </c>
      <c r="K16" s="102">
        <v>50</v>
      </c>
      <c r="L16" s="118">
        <f t="shared" ref="L16:L29" si="6">F16+H16+J16</f>
        <v>146</v>
      </c>
      <c r="M16" s="118">
        <f t="shared" ref="M16:M29" si="7">G16+I16+K16</f>
        <v>158.01033591731266</v>
      </c>
      <c r="N16" s="106">
        <f t="shared" ref="N16:N29" si="8">E16+M16</f>
        <v>571.24733591731274</v>
      </c>
      <c r="O16" s="137" t="s">
        <v>40</v>
      </c>
    </row>
    <row r="17" spans="1:17" x14ac:dyDescent="0.25">
      <c r="A17" s="60">
        <v>3</v>
      </c>
      <c r="B17" s="68" t="s">
        <v>106</v>
      </c>
      <c r="C17" s="65" t="s">
        <v>107</v>
      </c>
      <c r="D17" s="65" t="s">
        <v>39</v>
      </c>
      <c r="E17" s="48">
        <v>314.8</v>
      </c>
      <c r="F17" s="48">
        <v>4</v>
      </c>
      <c r="G17" s="102">
        <f>F17*G18/F18</f>
        <v>4.6511627906976747</v>
      </c>
      <c r="H17" s="102">
        <v>80</v>
      </c>
      <c r="I17" s="118">
        <f t="shared" si="5"/>
        <v>88.888888888888886</v>
      </c>
      <c r="J17" s="102">
        <v>45</v>
      </c>
      <c r="K17" s="102">
        <v>45</v>
      </c>
      <c r="L17" s="118">
        <f t="shared" si="6"/>
        <v>129</v>
      </c>
      <c r="M17" s="118">
        <f t="shared" si="7"/>
        <v>138.54005167958655</v>
      </c>
      <c r="N17" s="106">
        <f t="shared" si="8"/>
        <v>453.34005167958657</v>
      </c>
      <c r="O17" s="137" t="s">
        <v>40</v>
      </c>
    </row>
    <row r="18" spans="1:17" x14ac:dyDescent="0.25">
      <c r="A18" s="60">
        <v>4</v>
      </c>
      <c r="B18" s="68" t="s">
        <v>92</v>
      </c>
      <c r="C18" s="65" t="s">
        <v>96</v>
      </c>
      <c r="D18" s="65" t="s">
        <v>39</v>
      </c>
      <c r="E18" s="48">
        <v>557.08799999999997</v>
      </c>
      <c r="F18" s="48">
        <v>43</v>
      </c>
      <c r="G18" s="102">
        <v>50</v>
      </c>
      <c r="H18" s="102">
        <v>55</v>
      </c>
      <c r="I18" s="118">
        <f t="shared" si="5"/>
        <v>61.111111111111114</v>
      </c>
      <c r="J18" s="102">
        <v>45</v>
      </c>
      <c r="K18" s="102">
        <v>45</v>
      </c>
      <c r="L18" s="118">
        <f t="shared" si="6"/>
        <v>143</v>
      </c>
      <c r="M18" s="118">
        <f t="shared" si="7"/>
        <v>156.11111111111111</v>
      </c>
      <c r="N18" s="106">
        <f t="shared" si="8"/>
        <v>713.19911111111105</v>
      </c>
      <c r="O18" s="137" t="s">
        <v>118</v>
      </c>
    </row>
    <row r="19" spans="1:17" x14ac:dyDescent="0.25">
      <c r="A19" s="60">
        <v>5</v>
      </c>
      <c r="B19" s="68" t="s">
        <v>108</v>
      </c>
      <c r="C19" s="65" t="s">
        <v>109</v>
      </c>
      <c r="D19" s="65" t="s">
        <v>39</v>
      </c>
      <c r="E19" s="48">
        <v>250.48599999999999</v>
      </c>
      <c r="F19" s="48">
        <v>0</v>
      </c>
      <c r="G19" s="102">
        <f>F19*$G$18/$F$18</f>
        <v>0</v>
      </c>
      <c r="H19" s="102">
        <v>65</v>
      </c>
      <c r="I19" s="118">
        <f t="shared" si="5"/>
        <v>72.222222222222229</v>
      </c>
      <c r="J19" s="102">
        <v>50</v>
      </c>
      <c r="K19" s="102">
        <v>50</v>
      </c>
      <c r="L19" s="118">
        <f t="shared" si="6"/>
        <v>115</v>
      </c>
      <c r="M19" s="118">
        <f t="shared" si="7"/>
        <v>122.22222222222223</v>
      </c>
      <c r="N19" s="106">
        <f t="shared" si="8"/>
        <v>372.70822222222222</v>
      </c>
      <c r="O19" s="137" t="s">
        <v>118</v>
      </c>
    </row>
    <row r="20" spans="1:17" x14ac:dyDescent="0.25">
      <c r="A20" s="60">
        <v>6</v>
      </c>
      <c r="B20" s="68" t="s">
        <v>22</v>
      </c>
      <c r="C20" s="65" t="s">
        <v>57</v>
      </c>
      <c r="D20" s="65" t="s">
        <v>39</v>
      </c>
      <c r="E20" s="48">
        <v>394.31</v>
      </c>
      <c r="F20" s="48">
        <v>14</v>
      </c>
      <c r="G20" s="102">
        <f t="shared" ref="G20:G29" si="9">F20*$G$18/$F$18</f>
        <v>16.279069767441861</v>
      </c>
      <c r="H20" s="102">
        <v>55</v>
      </c>
      <c r="I20" s="118">
        <f t="shared" si="5"/>
        <v>61.111111111111114</v>
      </c>
      <c r="J20" s="102">
        <v>50</v>
      </c>
      <c r="K20" s="102">
        <v>50</v>
      </c>
      <c r="L20" s="118">
        <f t="shared" si="6"/>
        <v>119</v>
      </c>
      <c r="M20" s="118">
        <f t="shared" si="7"/>
        <v>127.39018087855297</v>
      </c>
      <c r="N20" s="106">
        <f t="shared" si="8"/>
        <v>521.70018087855294</v>
      </c>
      <c r="O20" s="137" t="s">
        <v>118</v>
      </c>
    </row>
    <row r="21" spans="1:17" x14ac:dyDescent="0.25">
      <c r="A21" s="60">
        <v>7</v>
      </c>
      <c r="B21" s="68" t="s">
        <v>90</v>
      </c>
      <c r="C21" s="65" t="s">
        <v>94</v>
      </c>
      <c r="D21" s="65" t="s">
        <v>39</v>
      </c>
      <c r="E21" s="48">
        <v>288.28100000000001</v>
      </c>
      <c r="F21" s="48">
        <v>14</v>
      </c>
      <c r="G21" s="102">
        <f t="shared" si="9"/>
        <v>16.279069767441861</v>
      </c>
      <c r="H21" s="102">
        <v>65</v>
      </c>
      <c r="I21" s="118">
        <f t="shared" si="5"/>
        <v>72.222222222222229</v>
      </c>
      <c r="J21" s="102">
        <v>50</v>
      </c>
      <c r="K21" s="102">
        <v>50</v>
      </c>
      <c r="L21" s="118">
        <f t="shared" si="6"/>
        <v>129</v>
      </c>
      <c r="M21" s="118">
        <f t="shared" si="7"/>
        <v>138.50129198966408</v>
      </c>
      <c r="N21" s="106">
        <f t="shared" si="8"/>
        <v>426.78229198966409</v>
      </c>
      <c r="O21" s="137" t="s">
        <v>59</v>
      </c>
    </row>
    <row r="22" spans="1:17" x14ac:dyDescent="0.25">
      <c r="A22" s="60">
        <v>8</v>
      </c>
      <c r="B22" s="68" t="s">
        <v>78</v>
      </c>
      <c r="C22" s="65" t="s">
        <v>53</v>
      </c>
      <c r="D22" s="65" t="s">
        <v>39</v>
      </c>
      <c r="E22" s="48">
        <v>708.899</v>
      </c>
      <c r="F22" s="48">
        <v>28</v>
      </c>
      <c r="G22" s="102">
        <f t="shared" si="9"/>
        <v>32.558139534883722</v>
      </c>
      <c r="H22" s="102">
        <v>90</v>
      </c>
      <c r="I22" s="102">
        <v>100</v>
      </c>
      <c r="J22" s="102">
        <v>50</v>
      </c>
      <c r="K22" s="102">
        <v>50</v>
      </c>
      <c r="L22" s="118">
        <f t="shared" si="6"/>
        <v>168</v>
      </c>
      <c r="M22" s="118">
        <f t="shared" si="7"/>
        <v>182.55813953488371</v>
      </c>
      <c r="N22" s="106">
        <f t="shared" si="8"/>
        <v>891.45713953488371</v>
      </c>
      <c r="O22" s="137" t="s">
        <v>59</v>
      </c>
    </row>
    <row r="23" spans="1:17" x14ac:dyDescent="0.25">
      <c r="A23" s="60">
        <v>9</v>
      </c>
      <c r="B23" s="68" t="s">
        <v>5</v>
      </c>
      <c r="C23" s="65" t="s">
        <v>55</v>
      </c>
      <c r="D23" s="65" t="s">
        <v>39</v>
      </c>
      <c r="E23" s="48">
        <v>200.71899999999999</v>
      </c>
      <c r="F23" s="48">
        <v>13</v>
      </c>
      <c r="G23" s="102">
        <f t="shared" si="9"/>
        <v>15.116279069767442</v>
      </c>
      <c r="H23" s="102">
        <v>70</v>
      </c>
      <c r="I23" s="102">
        <f>H23*$I$22/$H$22</f>
        <v>77.777777777777771</v>
      </c>
      <c r="J23" s="102">
        <v>45</v>
      </c>
      <c r="K23" s="102">
        <v>50</v>
      </c>
      <c r="L23" s="118">
        <f t="shared" si="6"/>
        <v>128</v>
      </c>
      <c r="M23" s="118">
        <f t="shared" si="7"/>
        <v>142.89405684754522</v>
      </c>
      <c r="N23" s="106">
        <f t="shared" si="8"/>
        <v>343.61305684754518</v>
      </c>
      <c r="O23" s="137" t="s">
        <v>59</v>
      </c>
    </row>
    <row r="24" spans="1:17" x14ac:dyDescent="0.25">
      <c r="A24" s="60">
        <v>10</v>
      </c>
      <c r="B24" s="68" t="s">
        <v>110</v>
      </c>
      <c r="C24" s="65" t="s">
        <v>111</v>
      </c>
      <c r="D24" s="65" t="s">
        <v>39</v>
      </c>
      <c r="E24" s="48">
        <v>81.185000000000002</v>
      </c>
      <c r="F24" s="48">
        <v>3</v>
      </c>
      <c r="G24" s="102">
        <f t="shared" si="9"/>
        <v>3.4883720930232558</v>
      </c>
      <c r="H24" s="102">
        <v>75</v>
      </c>
      <c r="I24" s="102">
        <f t="shared" ref="I24:I29" si="10">H24*$I$22/$H$22</f>
        <v>83.333333333333329</v>
      </c>
      <c r="J24" s="102">
        <v>45</v>
      </c>
      <c r="K24" s="102">
        <v>45</v>
      </c>
      <c r="L24" s="118">
        <f t="shared" si="6"/>
        <v>123</v>
      </c>
      <c r="M24" s="118">
        <f t="shared" si="7"/>
        <v>131.82170542635657</v>
      </c>
      <c r="N24" s="106">
        <f t="shared" si="8"/>
        <v>213.00670542635658</v>
      </c>
      <c r="O24" s="137" t="s">
        <v>59</v>
      </c>
    </row>
    <row r="25" spans="1:17" x14ac:dyDescent="0.25">
      <c r="A25" s="60">
        <v>11</v>
      </c>
      <c r="B25" s="68" t="s">
        <v>112</v>
      </c>
      <c r="C25" s="65" t="s">
        <v>113</v>
      </c>
      <c r="D25" s="65" t="s">
        <v>39</v>
      </c>
      <c r="E25" s="48">
        <v>515.26099999999997</v>
      </c>
      <c r="F25" s="48">
        <v>34</v>
      </c>
      <c r="G25" s="102">
        <f t="shared" si="9"/>
        <v>39.534883720930232</v>
      </c>
      <c r="H25" s="102">
        <v>70</v>
      </c>
      <c r="I25" s="102">
        <f t="shared" si="10"/>
        <v>77.777777777777771</v>
      </c>
      <c r="J25" s="102">
        <v>50</v>
      </c>
      <c r="K25" s="102">
        <v>50</v>
      </c>
      <c r="L25" s="118">
        <f t="shared" si="6"/>
        <v>154</v>
      </c>
      <c r="M25" s="118">
        <f t="shared" si="7"/>
        <v>167.312661498708</v>
      </c>
      <c r="N25" s="106">
        <f t="shared" si="8"/>
        <v>682.57366149870791</v>
      </c>
      <c r="O25" s="137" t="s">
        <v>59</v>
      </c>
    </row>
    <row r="26" spans="1:17" x14ac:dyDescent="0.25">
      <c r="A26" s="60">
        <v>12</v>
      </c>
      <c r="B26" s="68" t="s">
        <v>85</v>
      </c>
      <c r="C26" s="65" t="s">
        <v>87</v>
      </c>
      <c r="D26" s="65" t="s">
        <v>39</v>
      </c>
      <c r="E26" s="48">
        <v>409.31200000000001</v>
      </c>
      <c r="F26" s="48">
        <v>20</v>
      </c>
      <c r="G26" s="102">
        <f t="shared" si="9"/>
        <v>23.255813953488371</v>
      </c>
      <c r="H26" s="102">
        <v>50</v>
      </c>
      <c r="I26" s="102">
        <f t="shared" si="10"/>
        <v>55.555555555555557</v>
      </c>
      <c r="J26" s="102">
        <v>50</v>
      </c>
      <c r="K26" s="102">
        <v>50</v>
      </c>
      <c r="L26" s="118">
        <f t="shared" si="6"/>
        <v>120</v>
      </c>
      <c r="M26" s="118">
        <f t="shared" si="7"/>
        <v>128.81136950904391</v>
      </c>
      <c r="N26" s="106">
        <f t="shared" si="8"/>
        <v>538.12336950904387</v>
      </c>
      <c r="O26" s="137" t="s">
        <v>60</v>
      </c>
    </row>
    <row r="27" spans="1:17" x14ac:dyDescent="0.25">
      <c r="A27" s="60">
        <v>13</v>
      </c>
      <c r="B27" s="68" t="s">
        <v>52</v>
      </c>
      <c r="C27" s="65" t="s">
        <v>56</v>
      </c>
      <c r="D27" s="65" t="s">
        <v>39</v>
      </c>
      <c r="E27" s="48">
        <v>314.05500000000001</v>
      </c>
      <c r="F27" s="48">
        <v>15</v>
      </c>
      <c r="G27" s="102">
        <f t="shared" si="9"/>
        <v>17.441860465116278</v>
      </c>
      <c r="H27" s="102">
        <v>70</v>
      </c>
      <c r="I27" s="102">
        <f t="shared" si="10"/>
        <v>77.777777777777771</v>
      </c>
      <c r="J27" s="102">
        <v>45</v>
      </c>
      <c r="K27" s="102">
        <v>45</v>
      </c>
      <c r="L27" s="118">
        <f t="shared" si="6"/>
        <v>130</v>
      </c>
      <c r="M27" s="118">
        <f t="shared" si="7"/>
        <v>140.21963824289406</v>
      </c>
      <c r="N27" s="106">
        <f t="shared" si="8"/>
        <v>454.27463824289407</v>
      </c>
      <c r="O27" s="137" t="s">
        <v>60</v>
      </c>
    </row>
    <row r="28" spans="1:17" x14ac:dyDescent="0.25">
      <c r="A28" s="60">
        <v>14</v>
      </c>
      <c r="B28" s="68" t="s">
        <v>114</v>
      </c>
      <c r="C28" s="65" t="s">
        <v>115</v>
      </c>
      <c r="D28" s="65" t="s">
        <v>39</v>
      </c>
      <c r="E28" s="48">
        <v>35.155000000000001</v>
      </c>
      <c r="F28" s="48">
        <v>5</v>
      </c>
      <c r="G28" s="102">
        <f t="shared" si="9"/>
        <v>5.8139534883720927</v>
      </c>
      <c r="H28" s="102">
        <v>40</v>
      </c>
      <c r="I28" s="102">
        <f t="shared" si="10"/>
        <v>44.444444444444443</v>
      </c>
      <c r="J28" s="102">
        <v>40</v>
      </c>
      <c r="K28" s="102">
        <v>40</v>
      </c>
      <c r="L28" s="118">
        <f t="shared" si="6"/>
        <v>85</v>
      </c>
      <c r="M28" s="118">
        <f t="shared" si="7"/>
        <v>90.258397932816536</v>
      </c>
      <c r="N28" s="106">
        <f t="shared" si="8"/>
        <v>125.41339793281654</v>
      </c>
      <c r="O28" s="137" t="s">
        <v>118</v>
      </c>
    </row>
    <row r="29" spans="1:17" x14ac:dyDescent="0.25">
      <c r="A29" s="60">
        <v>15</v>
      </c>
      <c r="B29" s="68" t="s">
        <v>116</v>
      </c>
      <c r="C29" s="65" t="s">
        <v>117</v>
      </c>
      <c r="D29" s="65" t="s">
        <v>39</v>
      </c>
      <c r="E29" s="48">
        <v>387.64400000000001</v>
      </c>
      <c r="F29" s="48">
        <v>29</v>
      </c>
      <c r="G29" s="102">
        <f t="shared" si="9"/>
        <v>33.720930232558139</v>
      </c>
      <c r="H29" s="102">
        <v>65</v>
      </c>
      <c r="I29" s="102">
        <f t="shared" si="10"/>
        <v>72.222222222222229</v>
      </c>
      <c r="J29" s="102">
        <v>50</v>
      </c>
      <c r="K29" s="102">
        <v>50</v>
      </c>
      <c r="L29" s="118">
        <f t="shared" si="6"/>
        <v>144</v>
      </c>
      <c r="M29" s="118">
        <f t="shared" si="7"/>
        <v>155.94315245478037</v>
      </c>
      <c r="N29" s="106">
        <f t="shared" si="8"/>
        <v>543.58715245478038</v>
      </c>
      <c r="O29" s="137" t="s">
        <v>68</v>
      </c>
    </row>
    <row r="31" spans="1:17" ht="15.75" x14ac:dyDescent="0.25">
      <c r="A31" s="147" t="s">
        <v>97</v>
      </c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</row>
    <row r="32" spans="1:17" ht="15.75" x14ac:dyDescent="0.25">
      <c r="A32" s="79"/>
      <c r="O32" s="136"/>
      <c r="P32" s="6"/>
      <c r="Q32" s="6"/>
    </row>
    <row r="33" spans="1:17" ht="105" x14ac:dyDescent="0.25">
      <c r="A33" s="8" t="s">
        <v>0</v>
      </c>
      <c r="B33" s="5" t="s">
        <v>1</v>
      </c>
      <c r="C33" s="5" t="s">
        <v>35</v>
      </c>
      <c r="D33" s="5" t="s">
        <v>2</v>
      </c>
      <c r="E33" s="71" t="s">
        <v>6</v>
      </c>
      <c r="F33" s="158" t="s">
        <v>7</v>
      </c>
      <c r="G33" s="159"/>
      <c r="H33" s="159"/>
      <c r="I33" s="160"/>
      <c r="J33" s="158" t="s">
        <v>8</v>
      </c>
      <c r="K33" s="160"/>
      <c r="L33" s="72" t="s">
        <v>9</v>
      </c>
      <c r="M33" s="72" t="s">
        <v>10</v>
      </c>
      <c r="N33" s="138" t="s">
        <v>11</v>
      </c>
      <c r="O33" s="136"/>
      <c r="P33" s="6"/>
      <c r="Q33" s="6"/>
    </row>
    <row r="34" spans="1:17" ht="81.599999999999994" customHeight="1" x14ac:dyDescent="0.25">
      <c r="A34" s="155" t="s">
        <v>219</v>
      </c>
      <c r="B34" s="155"/>
      <c r="C34" s="155"/>
      <c r="D34" s="155"/>
      <c r="E34" s="156"/>
      <c r="F34" s="55" t="s">
        <v>12</v>
      </c>
      <c r="G34" s="55" t="s">
        <v>13</v>
      </c>
      <c r="H34" s="55" t="s">
        <v>14</v>
      </c>
      <c r="I34" s="55" t="s">
        <v>15</v>
      </c>
      <c r="J34" s="55" t="s">
        <v>16</v>
      </c>
      <c r="K34" s="55" t="s">
        <v>13</v>
      </c>
      <c r="L34" s="56"/>
      <c r="M34" s="57"/>
      <c r="N34" s="139"/>
      <c r="O34" s="136"/>
      <c r="P34" s="6"/>
      <c r="Q34" s="6"/>
    </row>
    <row r="35" spans="1:17" ht="30" x14ac:dyDescent="0.25">
      <c r="A35" s="60">
        <v>1</v>
      </c>
      <c r="B35" s="68" t="s">
        <v>220</v>
      </c>
      <c r="C35" s="65" t="s">
        <v>221</v>
      </c>
      <c r="D35" s="65" t="s">
        <v>177</v>
      </c>
      <c r="E35" s="48">
        <v>548.37699999999995</v>
      </c>
      <c r="F35" s="48">
        <v>50</v>
      </c>
      <c r="G35" s="48">
        <v>50</v>
      </c>
      <c r="H35" s="48">
        <v>100</v>
      </c>
      <c r="I35" s="48">
        <v>100</v>
      </c>
      <c r="J35" s="48">
        <v>50</v>
      </c>
      <c r="K35" s="48">
        <v>50</v>
      </c>
      <c r="L35" s="48">
        <f>F35+H35+J35</f>
        <v>200</v>
      </c>
      <c r="M35" s="48">
        <f>G35+I35+K35</f>
        <v>200</v>
      </c>
      <c r="N35" s="48">
        <f>E35+M35</f>
        <v>748.37699999999995</v>
      </c>
      <c r="O35" s="137" t="s">
        <v>68</v>
      </c>
    </row>
    <row r="36" spans="1:17" ht="30" x14ac:dyDescent="0.25">
      <c r="A36" s="60">
        <v>2</v>
      </c>
      <c r="B36" s="68" t="s">
        <v>222</v>
      </c>
      <c r="C36" s="65" t="s">
        <v>223</v>
      </c>
      <c r="D36" s="65" t="s">
        <v>177</v>
      </c>
      <c r="E36" s="48">
        <v>465.57299999999998</v>
      </c>
      <c r="F36" s="48">
        <v>50</v>
      </c>
      <c r="G36" s="48">
        <v>50</v>
      </c>
      <c r="H36" s="48">
        <v>100</v>
      </c>
      <c r="I36" s="48">
        <v>100</v>
      </c>
      <c r="J36" s="48">
        <v>50</v>
      </c>
      <c r="K36" s="48">
        <v>50</v>
      </c>
      <c r="L36" s="48">
        <f t="shared" ref="L36:L43" si="11">F36+H36+J36</f>
        <v>200</v>
      </c>
      <c r="M36" s="48">
        <f t="shared" ref="M36:M43" si="12">G36+I36+K36</f>
        <v>200</v>
      </c>
      <c r="N36" s="48">
        <f t="shared" ref="N36:N42" si="13">E36+M36</f>
        <v>665.57299999999998</v>
      </c>
      <c r="O36" s="137" t="s">
        <v>68</v>
      </c>
    </row>
    <row r="37" spans="1:17" ht="30" x14ac:dyDescent="0.25">
      <c r="A37" s="60">
        <v>3</v>
      </c>
      <c r="B37" s="68" t="s">
        <v>194</v>
      </c>
      <c r="C37" s="65" t="s">
        <v>195</v>
      </c>
      <c r="D37" s="65" t="s">
        <v>177</v>
      </c>
      <c r="E37" s="48">
        <v>578.27499999999998</v>
      </c>
      <c r="F37" s="48">
        <v>50</v>
      </c>
      <c r="G37" s="48">
        <v>50</v>
      </c>
      <c r="H37" s="48">
        <v>100</v>
      </c>
      <c r="I37" s="48">
        <v>100</v>
      </c>
      <c r="J37" s="48">
        <v>50</v>
      </c>
      <c r="K37" s="48">
        <v>50</v>
      </c>
      <c r="L37" s="48">
        <f t="shared" si="11"/>
        <v>200</v>
      </c>
      <c r="M37" s="48">
        <f t="shared" si="12"/>
        <v>200</v>
      </c>
      <c r="N37" s="48">
        <f t="shared" si="13"/>
        <v>778.27499999999998</v>
      </c>
      <c r="O37" s="137" t="s">
        <v>70</v>
      </c>
    </row>
    <row r="38" spans="1:17" ht="30" x14ac:dyDescent="0.25">
      <c r="A38" s="60">
        <v>4</v>
      </c>
      <c r="B38" s="68" t="s">
        <v>206</v>
      </c>
      <c r="C38" s="65" t="s">
        <v>207</v>
      </c>
      <c r="D38" s="65" t="s">
        <v>177</v>
      </c>
      <c r="E38" s="48">
        <v>617.96699999999998</v>
      </c>
      <c r="F38" s="48">
        <v>50</v>
      </c>
      <c r="G38" s="48">
        <v>50</v>
      </c>
      <c r="H38" s="48">
        <v>100</v>
      </c>
      <c r="I38" s="48">
        <v>100</v>
      </c>
      <c r="J38" s="48">
        <v>50</v>
      </c>
      <c r="K38" s="48">
        <v>50</v>
      </c>
      <c r="L38" s="48">
        <f t="shared" si="11"/>
        <v>200</v>
      </c>
      <c r="M38" s="48">
        <f t="shared" si="12"/>
        <v>200</v>
      </c>
      <c r="N38" s="48">
        <f t="shared" si="13"/>
        <v>817.96699999999998</v>
      </c>
      <c r="O38" s="137" t="s">
        <v>70</v>
      </c>
    </row>
    <row r="39" spans="1:17" ht="30" x14ac:dyDescent="0.25">
      <c r="A39" s="60">
        <v>5</v>
      </c>
      <c r="B39" s="68" t="s">
        <v>226</v>
      </c>
      <c r="C39" s="65" t="s">
        <v>227</v>
      </c>
      <c r="D39" s="65" t="s">
        <v>177</v>
      </c>
      <c r="E39" s="48">
        <v>489.36599999999999</v>
      </c>
      <c r="F39" s="48">
        <v>50</v>
      </c>
      <c r="G39" s="48">
        <v>50</v>
      </c>
      <c r="H39" s="48">
        <v>100</v>
      </c>
      <c r="I39" s="48">
        <v>100</v>
      </c>
      <c r="J39" s="48">
        <v>50</v>
      </c>
      <c r="K39" s="48">
        <v>50</v>
      </c>
      <c r="L39" s="48">
        <f t="shared" si="11"/>
        <v>200</v>
      </c>
      <c r="M39" s="48">
        <f t="shared" si="12"/>
        <v>200</v>
      </c>
      <c r="N39" s="48">
        <f t="shared" si="13"/>
        <v>689.36599999999999</v>
      </c>
      <c r="O39" s="137" t="s">
        <v>70</v>
      </c>
    </row>
    <row r="40" spans="1:17" ht="29.45" customHeight="1" x14ac:dyDescent="0.25">
      <c r="A40" s="60">
        <v>6</v>
      </c>
      <c r="B40" s="68" t="s">
        <v>196</v>
      </c>
      <c r="C40" s="65" t="s">
        <v>197</v>
      </c>
      <c r="D40" s="65" t="s">
        <v>177</v>
      </c>
      <c r="E40" s="48">
        <v>649.08100000000002</v>
      </c>
      <c r="F40" s="48">
        <v>50</v>
      </c>
      <c r="G40" s="48">
        <v>50</v>
      </c>
      <c r="H40" s="48">
        <v>100</v>
      </c>
      <c r="I40" s="48">
        <v>100</v>
      </c>
      <c r="J40" s="48">
        <v>50</v>
      </c>
      <c r="K40" s="48">
        <v>50</v>
      </c>
      <c r="L40" s="48">
        <f t="shared" si="11"/>
        <v>200</v>
      </c>
      <c r="M40" s="48">
        <f t="shared" si="12"/>
        <v>200</v>
      </c>
      <c r="N40" s="48">
        <f t="shared" si="13"/>
        <v>849.08100000000002</v>
      </c>
      <c r="O40" s="137" t="s">
        <v>29</v>
      </c>
    </row>
    <row r="41" spans="1:17" ht="30" x14ac:dyDescent="0.25">
      <c r="A41" s="60">
        <v>7</v>
      </c>
      <c r="B41" s="68" t="s">
        <v>209</v>
      </c>
      <c r="C41" s="65" t="s">
        <v>210</v>
      </c>
      <c r="D41" s="65" t="s">
        <v>177</v>
      </c>
      <c r="E41" s="48">
        <v>805.56899999999996</v>
      </c>
      <c r="F41" s="48">
        <v>45</v>
      </c>
      <c r="G41" s="48">
        <v>45</v>
      </c>
      <c r="H41" s="48">
        <v>85</v>
      </c>
      <c r="I41" s="48">
        <v>85</v>
      </c>
      <c r="J41" s="48">
        <v>50</v>
      </c>
      <c r="K41" s="48">
        <v>50</v>
      </c>
      <c r="L41" s="48">
        <f t="shared" si="11"/>
        <v>180</v>
      </c>
      <c r="M41" s="48">
        <f t="shared" si="12"/>
        <v>180</v>
      </c>
      <c r="N41" s="48">
        <f t="shared" si="13"/>
        <v>985.56899999999996</v>
      </c>
      <c r="O41" s="137" t="s">
        <v>71</v>
      </c>
    </row>
    <row r="42" spans="1:17" ht="30" x14ac:dyDescent="0.25">
      <c r="A42" s="60">
        <v>8</v>
      </c>
      <c r="B42" s="68" t="s">
        <v>232</v>
      </c>
      <c r="C42" s="65" t="s">
        <v>233</v>
      </c>
      <c r="D42" s="65" t="s">
        <v>177</v>
      </c>
      <c r="E42" s="48">
        <v>808.03700000000003</v>
      </c>
      <c r="F42" s="48">
        <v>47</v>
      </c>
      <c r="G42" s="48">
        <v>47</v>
      </c>
      <c r="H42" s="48">
        <v>100</v>
      </c>
      <c r="I42" s="48">
        <v>100</v>
      </c>
      <c r="J42" s="48">
        <v>48</v>
      </c>
      <c r="K42" s="48">
        <v>48</v>
      </c>
      <c r="L42" s="48">
        <f t="shared" si="11"/>
        <v>195</v>
      </c>
      <c r="M42" s="48">
        <f t="shared" si="12"/>
        <v>195</v>
      </c>
      <c r="N42" s="48">
        <f t="shared" si="13"/>
        <v>1003.037</v>
      </c>
      <c r="O42" s="137" t="s">
        <v>71</v>
      </c>
    </row>
    <row r="43" spans="1:17" ht="30" x14ac:dyDescent="0.25">
      <c r="A43" s="60">
        <v>9</v>
      </c>
      <c r="B43" s="68" t="s">
        <v>236</v>
      </c>
      <c r="C43" s="65" t="s">
        <v>237</v>
      </c>
      <c r="D43" s="65" t="s">
        <v>177</v>
      </c>
      <c r="E43" s="48">
        <v>572.37300000000005</v>
      </c>
      <c r="F43" s="48">
        <v>45</v>
      </c>
      <c r="G43" s="48">
        <v>45</v>
      </c>
      <c r="H43" s="48">
        <v>95</v>
      </c>
      <c r="I43" s="48">
        <v>95</v>
      </c>
      <c r="J43" s="48">
        <v>50</v>
      </c>
      <c r="K43" s="48">
        <v>50</v>
      </c>
      <c r="L43" s="48">
        <f t="shared" si="11"/>
        <v>190</v>
      </c>
      <c r="M43" s="48">
        <f t="shared" si="12"/>
        <v>190</v>
      </c>
      <c r="N43" s="48">
        <f>E43+M43</f>
        <v>762.37300000000005</v>
      </c>
      <c r="O43" s="137" t="s">
        <v>69</v>
      </c>
    </row>
    <row r="45" spans="1:17" ht="15.75" x14ac:dyDescent="0.25">
      <c r="A45" s="147" t="s">
        <v>97</v>
      </c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</row>
    <row r="46" spans="1:17" ht="15.75" x14ac:dyDescent="0.25">
      <c r="A46" s="100"/>
      <c r="O46" s="136"/>
      <c r="P46" s="6"/>
      <c r="Q46" s="6"/>
    </row>
    <row r="47" spans="1:17" ht="105" x14ac:dyDescent="0.25">
      <c r="A47" s="8" t="s">
        <v>0</v>
      </c>
      <c r="B47" s="5" t="s">
        <v>1</v>
      </c>
      <c r="C47" s="5" t="s">
        <v>35</v>
      </c>
      <c r="D47" s="5" t="s">
        <v>2</v>
      </c>
      <c r="E47" s="71" t="s">
        <v>6</v>
      </c>
      <c r="F47" s="158" t="s">
        <v>7</v>
      </c>
      <c r="G47" s="159"/>
      <c r="H47" s="159"/>
      <c r="I47" s="160"/>
      <c r="J47" s="158" t="s">
        <v>8</v>
      </c>
      <c r="K47" s="160"/>
      <c r="L47" s="72" t="s">
        <v>9</v>
      </c>
      <c r="M47" s="72" t="s">
        <v>10</v>
      </c>
      <c r="N47" s="138" t="s">
        <v>11</v>
      </c>
      <c r="O47" s="136"/>
      <c r="P47" s="6"/>
      <c r="Q47" s="6"/>
    </row>
    <row r="48" spans="1:17" ht="110.45" customHeight="1" x14ac:dyDescent="0.25">
      <c r="A48" s="155" t="s">
        <v>287</v>
      </c>
      <c r="B48" s="155"/>
      <c r="C48" s="155"/>
      <c r="D48" s="155"/>
      <c r="E48" s="156"/>
      <c r="F48" s="55" t="s">
        <v>12</v>
      </c>
      <c r="G48" s="55" t="s">
        <v>13</v>
      </c>
      <c r="H48" s="55" t="s">
        <v>14</v>
      </c>
      <c r="I48" s="55" t="s">
        <v>15</v>
      </c>
      <c r="J48" s="55" t="s">
        <v>16</v>
      </c>
      <c r="K48" s="55" t="s">
        <v>13</v>
      </c>
      <c r="L48" s="56"/>
      <c r="M48" s="57"/>
      <c r="N48" s="139"/>
      <c r="O48" s="136"/>
      <c r="P48" s="6"/>
      <c r="Q48" s="6"/>
    </row>
    <row r="49" spans="1:17" ht="30" x14ac:dyDescent="0.25">
      <c r="A49" s="60">
        <v>1</v>
      </c>
      <c r="B49" s="87" t="s">
        <v>288</v>
      </c>
      <c r="C49" s="134" t="s">
        <v>289</v>
      </c>
      <c r="D49" s="108" t="s">
        <v>277</v>
      </c>
      <c r="E49" s="101">
        <v>335.88499999999999</v>
      </c>
      <c r="F49" s="118">
        <v>40</v>
      </c>
      <c r="G49" s="118">
        <f>F49*G51/F51</f>
        <v>44.444444444444443</v>
      </c>
      <c r="H49" s="118">
        <v>80</v>
      </c>
      <c r="I49" s="118">
        <v>80</v>
      </c>
      <c r="J49" s="118">
        <v>50</v>
      </c>
      <c r="K49" s="118">
        <v>50</v>
      </c>
      <c r="L49" s="118">
        <f>F49+H49+J49</f>
        <v>170</v>
      </c>
      <c r="M49" s="118">
        <f>G49+I49+K49</f>
        <v>174.44444444444446</v>
      </c>
      <c r="N49" s="106">
        <f>E49+M49</f>
        <v>510.32944444444445</v>
      </c>
      <c r="O49" s="137" t="s">
        <v>68</v>
      </c>
      <c r="P49" s="6"/>
      <c r="Q49" s="6"/>
    </row>
    <row r="50" spans="1:17" x14ac:dyDescent="0.25">
      <c r="A50" s="60">
        <v>2</v>
      </c>
      <c r="B50" s="38" t="s">
        <v>290</v>
      </c>
      <c r="C50" s="91" t="s">
        <v>291</v>
      </c>
      <c r="D50" s="87" t="s">
        <v>282</v>
      </c>
      <c r="E50" s="102">
        <v>526.02099999999996</v>
      </c>
      <c r="F50" s="102"/>
      <c r="G50" s="102"/>
      <c r="H50" s="102"/>
      <c r="I50" s="102"/>
      <c r="J50" s="102" t="s">
        <v>382</v>
      </c>
      <c r="K50" s="102"/>
      <c r="L50" s="102"/>
      <c r="M50" s="102"/>
      <c r="N50" s="102"/>
    </row>
    <row r="51" spans="1:17" ht="26.25" x14ac:dyDescent="0.25">
      <c r="A51" s="60">
        <v>3</v>
      </c>
      <c r="B51" s="38" t="s">
        <v>292</v>
      </c>
      <c r="C51" s="105" t="s">
        <v>293</v>
      </c>
      <c r="D51" s="83" t="s">
        <v>264</v>
      </c>
      <c r="E51" s="102">
        <v>403.483</v>
      </c>
      <c r="F51" s="102">
        <v>45</v>
      </c>
      <c r="G51" s="102">
        <v>50</v>
      </c>
      <c r="H51" s="102">
        <v>100</v>
      </c>
      <c r="I51" s="102">
        <v>100</v>
      </c>
      <c r="J51" s="102">
        <v>50</v>
      </c>
      <c r="K51" s="102">
        <v>50</v>
      </c>
      <c r="L51" s="102">
        <f>F51+H51+J51</f>
        <v>195</v>
      </c>
      <c r="M51" s="102">
        <f>G51+I51+K51</f>
        <v>200</v>
      </c>
      <c r="N51" s="102">
        <f>E51+M51</f>
        <v>603.48299999999995</v>
      </c>
      <c r="O51" s="137" t="s">
        <v>68</v>
      </c>
    </row>
    <row r="52" spans="1:17" x14ac:dyDescent="0.25">
      <c r="A52" s="60">
        <v>4</v>
      </c>
      <c r="B52" s="43" t="s">
        <v>294</v>
      </c>
      <c r="C52" s="43" t="s">
        <v>295</v>
      </c>
      <c r="D52" s="87" t="s">
        <v>282</v>
      </c>
      <c r="E52" s="102">
        <v>460.93599999999998</v>
      </c>
      <c r="F52" s="102">
        <v>40</v>
      </c>
      <c r="G52" s="102">
        <f>F52*G51/F51</f>
        <v>44.444444444444443</v>
      </c>
      <c r="H52" s="102">
        <v>80</v>
      </c>
      <c r="I52" s="102">
        <v>80</v>
      </c>
      <c r="J52" s="102">
        <v>50</v>
      </c>
      <c r="K52" s="102">
        <v>50</v>
      </c>
      <c r="L52" s="102">
        <f t="shared" ref="L52:L53" si="14">F52+H52+J52</f>
        <v>170</v>
      </c>
      <c r="M52" s="102">
        <f t="shared" ref="M52:M53" si="15">G52+I52+K52</f>
        <v>174.44444444444446</v>
      </c>
      <c r="N52" s="102">
        <f t="shared" ref="N52:N53" si="16">E52+M52</f>
        <v>635.38044444444449</v>
      </c>
      <c r="O52" s="137" t="s">
        <v>68</v>
      </c>
    </row>
    <row r="53" spans="1:17" x14ac:dyDescent="0.25">
      <c r="A53" s="60">
        <v>5</v>
      </c>
      <c r="B53" s="43" t="s">
        <v>236</v>
      </c>
      <c r="C53" s="107" t="s">
        <v>237</v>
      </c>
      <c r="D53" s="43" t="s">
        <v>177</v>
      </c>
      <c r="E53" s="102">
        <v>644.20799999999997</v>
      </c>
      <c r="F53" s="102">
        <v>45</v>
      </c>
      <c r="G53" s="102">
        <f>F53*G51/F51</f>
        <v>50</v>
      </c>
      <c r="H53" s="102">
        <v>95</v>
      </c>
      <c r="I53" s="102">
        <v>95</v>
      </c>
      <c r="J53" s="102">
        <v>50</v>
      </c>
      <c r="K53" s="102">
        <v>50</v>
      </c>
      <c r="L53" s="102">
        <f t="shared" si="14"/>
        <v>190</v>
      </c>
      <c r="M53" s="102">
        <f t="shared" si="15"/>
        <v>195</v>
      </c>
      <c r="N53" s="102">
        <f t="shared" si="16"/>
        <v>839.20799999999997</v>
      </c>
      <c r="O53" s="137" t="s">
        <v>68</v>
      </c>
    </row>
    <row r="55" spans="1:17" ht="15.75" x14ac:dyDescent="0.25">
      <c r="A55" s="147" t="s">
        <v>97</v>
      </c>
      <c r="B55" s="147"/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</row>
    <row r="56" spans="1:17" ht="15.75" x14ac:dyDescent="0.25">
      <c r="A56" s="100"/>
      <c r="O56" s="136"/>
      <c r="P56" s="6"/>
      <c r="Q56" s="6"/>
    </row>
    <row r="57" spans="1:17" ht="105" x14ac:dyDescent="0.25">
      <c r="A57" s="8" t="s">
        <v>0</v>
      </c>
      <c r="B57" s="5" t="s">
        <v>1</v>
      </c>
      <c r="C57" s="5" t="s">
        <v>35</v>
      </c>
      <c r="D57" s="5" t="s">
        <v>2</v>
      </c>
      <c r="E57" s="71" t="s">
        <v>6</v>
      </c>
      <c r="F57" s="158" t="s">
        <v>7</v>
      </c>
      <c r="G57" s="159"/>
      <c r="H57" s="159"/>
      <c r="I57" s="160"/>
      <c r="J57" s="158" t="s">
        <v>8</v>
      </c>
      <c r="K57" s="160"/>
      <c r="L57" s="72" t="s">
        <v>9</v>
      </c>
      <c r="M57" s="72" t="s">
        <v>10</v>
      </c>
      <c r="N57" s="138" t="s">
        <v>11</v>
      </c>
      <c r="O57" s="136"/>
      <c r="P57" s="6"/>
      <c r="Q57" s="6"/>
    </row>
    <row r="58" spans="1:17" ht="110.45" customHeight="1" x14ac:dyDescent="0.25">
      <c r="A58" s="155" t="s">
        <v>296</v>
      </c>
      <c r="B58" s="155"/>
      <c r="C58" s="155"/>
      <c r="D58" s="155"/>
      <c r="E58" s="156"/>
      <c r="F58" s="55" t="s">
        <v>12</v>
      </c>
      <c r="G58" s="55" t="s">
        <v>13</v>
      </c>
      <c r="H58" s="55" t="s">
        <v>14</v>
      </c>
      <c r="I58" s="55" t="s">
        <v>15</v>
      </c>
      <c r="J58" s="55" t="s">
        <v>16</v>
      </c>
      <c r="K58" s="55" t="s">
        <v>13</v>
      </c>
      <c r="L58" s="56"/>
      <c r="M58" s="57"/>
      <c r="N58" s="139"/>
      <c r="O58" s="136"/>
      <c r="P58" s="6"/>
      <c r="Q58" s="6"/>
    </row>
    <row r="59" spans="1:17" ht="30" x14ac:dyDescent="0.25">
      <c r="A59" s="60">
        <v>1</v>
      </c>
      <c r="B59" s="68" t="s">
        <v>222</v>
      </c>
      <c r="C59" s="65" t="s">
        <v>223</v>
      </c>
      <c r="D59" s="65" t="s">
        <v>177</v>
      </c>
      <c r="E59" s="101">
        <v>228.56299999999999</v>
      </c>
      <c r="F59" s="45">
        <v>50</v>
      </c>
      <c r="G59" s="45">
        <v>50</v>
      </c>
      <c r="H59" s="45">
        <v>100</v>
      </c>
      <c r="I59" s="45">
        <v>100</v>
      </c>
      <c r="J59" s="45">
        <v>50</v>
      </c>
      <c r="K59" s="45">
        <v>50</v>
      </c>
      <c r="L59" s="51">
        <f>F59+H59+J59</f>
        <v>200</v>
      </c>
      <c r="M59" s="52">
        <f>G59+I59+K59</f>
        <v>200</v>
      </c>
      <c r="N59" s="53">
        <f>E59+M59</f>
        <v>428.56299999999999</v>
      </c>
      <c r="O59" s="137" t="s">
        <v>69</v>
      </c>
      <c r="P59" s="6"/>
      <c r="Q59" s="6"/>
    </row>
    <row r="60" spans="1:17" x14ac:dyDescent="0.25">
      <c r="A60" s="60">
        <v>2</v>
      </c>
      <c r="B60" s="68" t="s">
        <v>294</v>
      </c>
      <c r="C60" s="65" t="s">
        <v>295</v>
      </c>
      <c r="D60" s="65" t="s">
        <v>282</v>
      </c>
      <c r="E60" s="102">
        <v>383.84800000000001</v>
      </c>
      <c r="F60" s="48">
        <v>40</v>
      </c>
      <c r="G60" s="48">
        <v>40</v>
      </c>
      <c r="H60" s="48">
        <v>80</v>
      </c>
      <c r="I60" s="48">
        <v>80</v>
      </c>
      <c r="J60" s="48">
        <v>50</v>
      </c>
      <c r="K60" s="48">
        <v>50</v>
      </c>
      <c r="L60" s="51">
        <f t="shared" ref="L60:L65" si="17">F60+H60+J60</f>
        <v>170</v>
      </c>
      <c r="M60" s="52">
        <f t="shared" ref="M60:M65" si="18">G60+I60+K60</f>
        <v>170</v>
      </c>
      <c r="N60" s="53">
        <f t="shared" ref="N60:N65" si="19">E60+M60</f>
        <v>553.84799999999996</v>
      </c>
      <c r="O60" s="137" t="s">
        <v>69</v>
      </c>
    </row>
    <row r="61" spans="1:17" x14ac:dyDescent="0.25">
      <c r="A61" s="60">
        <v>3</v>
      </c>
      <c r="B61" s="68" t="s">
        <v>297</v>
      </c>
      <c r="C61" s="65" t="s">
        <v>298</v>
      </c>
      <c r="D61" s="65" t="s">
        <v>282</v>
      </c>
      <c r="E61" s="102">
        <v>108.45699999999999</v>
      </c>
      <c r="F61" s="48">
        <v>38</v>
      </c>
      <c r="G61" s="48">
        <v>38</v>
      </c>
      <c r="H61" s="48">
        <v>75</v>
      </c>
      <c r="I61" s="48">
        <v>75</v>
      </c>
      <c r="J61" s="48">
        <v>45</v>
      </c>
      <c r="K61" s="48">
        <v>45</v>
      </c>
      <c r="L61" s="51">
        <f t="shared" si="17"/>
        <v>158</v>
      </c>
      <c r="M61" s="52">
        <f t="shared" si="18"/>
        <v>158</v>
      </c>
      <c r="N61" s="53">
        <f t="shared" si="19"/>
        <v>266.45699999999999</v>
      </c>
      <c r="O61" s="137" t="s">
        <v>29</v>
      </c>
    </row>
    <row r="62" spans="1:17" ht="45" x14ac:dyDescent="0.25">
      <c r="A62" s="60">
        <v>4</v>
      </c>
      <c r="B62" s="109" t="s">
        <v>292</v>
      </c>
      <c r="C62" s="110" t="s">
        <v>293</v>
      </c>
      <c r="D62" s="111" t="s">
        <v>264</v>
      </c>
      <c r="E62" s="102">
        <v>195.96199999999999</v>
      </c>
      <c r="F62" s="48">
        <v>45</v>
      </c>
      <c r="G62" s="48">
        <v>45</v>
      </c>
      <c r="H62" s="48">
        <v>100</v>
      </c>
      <c r="I62" s="48">
        <v>100</v>
      </c>
      <c r="J62" s="48">
        <v>50</v>
      </c>
      <c r="K62" s="48">
        <v>50</v>
      </c>
      <c r="L62" s="51">
        <f t="shared" si="17"/>
        <v>195</v>
      </c>
      <c r="M62" s="52">
        <f t="shared" si="18"/>
        <v>195</v>
      </c>
      <c r="N62" s="53">
        <f t="shared" si="19"/>
        <v>390.96199999999999</v>
      </c>
      <c r="O62" s="137" t="s">
        <v>69</v>
      </c>
    </row>
    <row r="63" spans="1:17" x14ac:dyDescent="0.25">
      <c r="A63" s="60">
        <v>5</v>
      </c>
      <c r="B63" s="68" t="s">
        <v>299</v>
      </c>
      <c r="C63" s="65" t="s">
        <v>300</v>
      </c>
      <c r="D63" s="65" t="s">
        <v>270</v>
      </c>
      <c r="E63" s="48">
        <v>422.61599999999999</v>
      </c>
      <c r="F63" s="48">
        <v>40</v>
      </c>
      <c r="G63" s="48">
        <v>40</v>
      </c>
      <c r="H63" s="48">
        <v>80</v>
      </c>
      <c r="I63" s="48">
        <v>80</v>
      </c>
      <c r="J63" s="48">
        <v>40</v>
      </c>
      <c r="K63" s="48">
        <v>40</v>
      </c>
      <c r="L63" s="51">
        <f t="shared" si="17"/>
        <v>160</v>
      </c>
      <c r="M63" s="52">
        <f t="shared" si="18"/>
        <v>160</v>
      </c>
      <c r="N63" s="53">
        <f t="shared" si="19"/>
        <v>582.61599999999999</v>
      </c>
      <c r="O63" s="137" t="s">
        <v>68</v>
      </c>
    </row>
    <row r="64" spans="1:17" x14ac:dyDescent="0.25">
      <c r="A64" s="60">
        <v>6</v>
      </c>
      <c r="B64" s="112" t="s">
        <v>301</v>
      </c>
      <c r="C64" s="65" t="s">
        <v>302</v>
      </c>
      <c r="D64" s="65" t="s">
        <v>270</v>
      </c>
      <c r="E64" s="48">
        <v>35.814999999999998</v>
      </c>
      <c r="F64" s="48">
        <v>40</v>
      </c>
      <c r="G64" s="48">
        <v>40</v>
      </c>
      <c r="H64" s="48">
        <v>80</v>
      </c>
      <c r="I64" s="48">
        <v>80</v>
      </c>
      <c r="J64" s="48">
        <v>40</v>
      </c>
      <c r="K64" s="48">
        <v>40</v>
      </c>
      <c r="L64" s="51">
        <f t="shared" si="17"/>
        <v>160</v>
      </c>
      <c r="M64" s="52">
        <f t="shared" si="18"/>
        <v>160</v>
      </c>
      <c r="N64" s="53">
        <f t="shared" si="19"/>
        <v>195.815</v>
      </c>
      <c r="O64" s="137" t="s">
        <v>29</v>
      </c>
    </row>
    <row r="65" spans="1:15" x14ac:dyDescent="0.25">
      <c r="A65" s="60">
        <v>7</v>
      </c>
      <c r="B65" s="112" t="s">
        <v>303</v>
      </c>
      <c r="C65" s="65" t="s">
        <v>304</v>
      </c>
      <c r="D65" s="65" t="s">
        <v>270</v>
      </c>
      <c r="E65" s="48">
        <v>428.65499999999997</v>
      </c>
      <c r="F65" s="48">
        <v>50</v>
      </c>
      <c r="G65" s="48">
        <v>50</v>
      </c>
      <c r="H65" s="48">
        <v>100</v>
      </c>
      <c r="I65" s="48">
        <v>100</v>
      </c>
      <c r="J65" s="48">
        <v>45</v>
      </c>
      <c r="K65" s="48">
        <v>45</v>
      </c>
      <c r="L65" s="51">
        <f t="shared" si="17"/>
        <v>195</v>
      </c>
      <c r="M65" s="52">
        <f t="shared" si="18"/>
        <v>195</v>
      </c>
      <c r="N65" s="53">
        <f t="shared" si="19"/>
        <v>623.65499999999997</v>
      </c>
      <c r="O65" s="137" t="s">
        <v>69</v>
      </c>
    </row>
  </sheetData>
  <sheetProtection algorithmName="SHA-512" hashValue="bbwssccD2V7RuHwWOkVKBjfGzz8CzSvzaPntTw4Jyp3fyvoDW1Nh8ssXQQy9zb/TGaMqC9+qZ5OJCczuXpdhig==" saltValue="YzskqF42zJs7SkWs0uo36w==" spinCount="100000" sheet="1" objects="1" scenarios="1"/>
  <mergeCells count="20">
    <mergeCell ref="F57:I57"/>
    <mergeCell ref="J57:K57"/>
    <mergeCell ref="A58:E58"/>
    <mergeCell ref="A45:Q45"/>
    <mergeCell ref="F47:I47"/>
    <mergeCell ref="J47:K47"/>
    <mergeCell ref="A48:E48"/>
    <mergeCell ref="A55:Q55"/>
    <mergeCell ref="A31:Q31"/>
    <mergeCell ref="F33:I33"/>
    <mergeCell ref="J33:K33"/>
    <mergeCell ref="A34:E34"/>
    <mergeCell ref="A14:E14"/>
    <mergeCell ref="F13:I13"/>
    <mergeCell ref="J13:K13"/>
    <mergeCell ref="A1:Q1"/>
    <mergeCell ref="F3:I3"/>
    <mergeCell ref="J3:K3"/>
    <mergeCell ref="A4:E4"/>
    <mergeCell ref="A11:Q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40"/>
  <sheetViews>
    <sheetView topLeftCell="A16" zoomScale="106" zoomScaleNormal="106" workbookViewId="0">
      <selection activeCell="B38" sqref="B38"/>
    </sheetView>
  </sheetViews>
  <sheetFormatPr defaultRowHeight="15" x14ac:dyDescent="0.25"/>
  <cols>
    <col min="2" max="2" width="9.7109375" customWidth="1"/>
    <col min="3" max="3" width="14.7109375" customWidth="1"/>
    <col min="4" max="4" width="16.7109375" customWidth="1"/>
    <col min="5" max="5" width="18.28515625" customWidth="1"/>
    <col min="7" max="7" width="11.42578125" bestFit="1" customWidth="1"/>
    <col min="10" max="10" width="16.28515625" customWidth="1"/>
    <col min="12" max="12" width="11.7109375" customWidth="1"/>
    <col min="13" max="13" width="12.28515625" customWidth="1"/>
    <col min="14" max="14" width="15.7109375" customWidth="1"/>
  </cols>
  <sheetData>
    <row r="1" spans="1:18" ht="15.75" x14ac:dyDescent="0.25">
      <c r="A1" s="147" t="s">
        <v>119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</row>
    <row r="2" spans="1:18" ht="15.75" x14ac:dyDescent="0.25">
      <c r="A2" s="39"/>
      <c r="O2" s="6"/>
      <c r="P2" s="6"/>
      <c r="Q2" s="6"/>
      <c r="R2" s="6"/>
    </row>
    <row r="3" spans="1:18" ht="90" x14ac:dyDescent="0.25">
      <c r="A3" s="8" t="s">
        <v>0</v>
      </c>
      <c r="B3" s="5" t="s">
        <v>1</v>
      </c>
      <c r="C3" s="5" t="s">
        <v>35</v>
      </c>
      <c r="D3" s="5" t="s">
        <v>2</v>
      </c>
      <c r="E3" s="71" t="s">
        <v>6</v>
      </c>
      <c r="F3" s="158" t="s">
        <v>7</v>
      </c>
      <c r="G3" s="159"/>
      <c r="H3" s="159"/>
      <c r="I3" s="160"/>
      <c r="J3" s="158" t="s">
        <v>8</v>
      </c>
      <c r="K3" s="160"/>
      <c r="L3" s="72" t="s">
        <v>9</v>
      </c>
      <c r="M3" s="72" t="s">
        <v>10</v>
      </c>
      <c r="N3" s="72" t="s">
        <v>11</v>
      </c>
      <c r="O3" s="6"/>
      <c r="P3" s="6"/>
      <c r="Q3" s="6"/>
      <c r="R3" s="6"/>
    </row>
    <row r="4" spans="1:18" ht="81.599999999999994" customHeight="1" x14ac:dyDescent="0.25">
      <c r="A4" s="155" t="s">
        <v>120</v>
      </c>
      <c r="B4" s="155"/>
      <c r="C4" s="155"/>
      <c r="D4" s="155"/>
      <c r="E4" s="156"/>
      <c r="F4" s="55" t="s">
        <v>12</v>
      </c>
      <c r="G4" s="55" t="s">
        <v>13</v>
      </c>
      <c r="H4" s="55" t="s">
        <v>14</v>
      </c>
      <c r="I4" s="55" t="s">
        <v>15</v>
      </c>
      <c r="J4" s="55" t="s">
        <v>16</v>
      </c>
      <c r="K4" s="55" t="s">
        <v>13</v>
      </c>
      <c r="L4" s="56"/>
      <c r="M4" s="57"/>
      <c r="N4" s="57"/>
      <c r="O4" s="6"/>
      <c r="P4" s="6"/>
      <c r="Q4" s="6"/>
      <c r="R4" s="6"/>
    </row>
    <row r="5" spans="1:18" ht="15.75" x14ac:dyDescent="0.25">
      <c r="A5" s="60">
        <v>1</v>
      </c>
      <c r="B5" s="50" t="s">
        <v>37</v>
      </c>
      <c r="C5" s="42" t="s">
        <v>38</v>
      </c>
      <c r="D5" s="43" t="s">
        <v>121</v>
      </c>
      <c r="E5" s="44">
        <v>1000</v>
      </c>
      <c r="F5" s="45">
        <v>15</v>
      </c>
      <c r="G5" s="45">
        <v>50</v>
      </c>
      <c r="H5" s="45">
        <v>65</v>
      </c>
      <c r="I5" s="45">
        <v>100</v>
      </c>
      <c r="J5" s="45">
        <v>50</v>
      </c>
      <c r="K5" s="45">
        <v>50</v>
      </c>
      <c r="L5" s="51">
        <f>F5+H5+J5</f>
        <v>130</v>
      </c>
      <c r="M5" s="52">
        <f>G5+I5+K5</f>
        <v>200</v>
      </c>
      <c r="N5" s="53">
        <f>E5+M5</f>
        <v>1200</v>
      </c>
      <c r="O5" t="s">
        <v>122</v>
      </c>
      <c r="Q5" s="6"/>
      <c r="R5" s="6"/>
    </row>
    <row r="7" spans="1:18" ht="15.75" x14ac:dyDescent="0.25">
      <c r="A7" s="147" t="s">
        <v>119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</row>
    <row r="8" spans="1:18" ht="15.75" x14ac:dyDescent="0.25">
      <c r="A8" s="39"/>
      <c r="O8" s="6"/>
      <c r="P8" s="6"/>
      <c r="Q8" s="6"/>
      <c r="R8" s="6"/>
    </row>
    <row r="9" spans="1:18" ht="90" x14ac:dyDescent="0.25">
      <c r="A9" s="8" t="s">
        <v>0</v>
      </c>
      <c r="B9" s="5" t="s">
        <v>1</v>
      </c>
      <c r="C9" s="5" t="s">
        <v>35</v>
      </c>
      <c r="D9" s="5" t="s">
        <v>2</v>
      </c>
      <c r="E9" s="71" t="s">
        <v>6</v>
      </c>
      <c r="F9" s="158" t="s">
        <v>7</v>
      </c>
      <c r="G9" s="159"/>
      <c r="H9" s="159"/>
      <c r="I9" s="160"/>
      <c r="J9" s="158" t="s">
        <v>8</v>
      </c>
      <c r="K9" s="160"/>
      <c r="L9" s="72" t="s">
        <v>9</v>
      </c>
      <c r="M9" s="72" t="s">
        <v>10</v>
      </c>
      <c r="N9" s="72" t="s">
        <v>11</v>
      </c>
      <c r="O9" s="6"/>
      <c r="P9" s="6"/>
      <c r="Q9" s="6"/>
      <c r="R9" s="6"/>
    </row>
    <row r="10" spans="1:18" ht="81.599999999999994" customHeight="1" x14ac:dyDescent="0.25">
      <c r="A10" s="155" t="s">
        <v>123</v>
      </c>
      <c r="B10" s="155"/>
      <c r="C10" s="155"/>
      <c r="D10" s="155"/>
      <c r="E10" s="156"/>
      <c r="F10" s="55" t="s">
        <v>12</v>
      </c>
      <c r="G10" s="55" t="s">
        <v>13</v>
      </c>
      <c r="H10" s="55" t="s">
        <v>14</v>
      </c>
      <c r="I10" s="55" t="s">
        <v>15</v>
      </c>
      <c r="J10" s="55" t="s">
        <v>16</v>
      </c>
      <c r="K10" s="55" t="s">
        <v>13</v>
      </c>
      <c r="L10" s="56"/>
      <c r="M10" s="57"/>
      <c r="N10" s="57"/>
      <c r="O10" s="6"/>
      <c r="P10" s="6"/>
      <c r="Q10" s="6"/>
      <c r="R10" s="6"/>
    </row>
    <row r="11" spans="1:18" ht="15.75" x14ac:dyDescent="0.25">
      <c r="A11" s="60">
        <v>1</v>
      </c>
      <c r="B11" s="50" t="s">
        <v>124</v>
      </c>
      <c r="C11" s="42" t="s">
        <v>125</v>
      </c>
      <c r="D11" s="43" t="s">
        <v>126</v>
      </c>
      <c r="E11" s="44">
        <v>371.29700000000003</v>
      </c>
      <c r="F11" s="118">
        <v>21</v>
      </c>
      <c r="G11" s="118">
        <f>F11*G12/F12</f>
        <v>23.333333333333332</v>
      </c>
      <c r="H11" s="118">
        <v>55</v>
      </c>
      <c r="I11" s="118">
        <f>H11*$I$21/$H$21</f>
        <v>61.111111111111114</v>
      </c>
      <c r="J11" s="118">
        <v>45</v>
      </c>
      <c r="K11" s="118">
        <v>45</v>
      </c>
      <c r="L11" s="118">
        <f>F11+H11+J11</f>
        <v>121</v>
      </c>
      <c r="M11" s="118">
        <f>G11+I11+K11</f>
        <v>129.44444444444446</v>
      </c>
      <c r="N11" s="106">
        <f>E11+M11</f>
        <v>500.74144444444448</v>
      </c>
      <c r="O11" t="s">
        <v>44</v>
      </c>
      <c r="Q11" s="133"/>
      <c r="R11" s="6"/>
    </row>
    <row r="12" spans="1:18" ht="15.75" x14ac:dyDescent="0.25">
      <c r="A12" s="77">
        <v>2</v>
      </c>
      <c r="B12" s="50" t="s">
        <v>127</v>
      </c>
      <c r="C12" s="42" t="s">
        <v>128</v>
      </c>
      <c r="D12" s="43" t="s">
        <v>126</v>
      </c>
      <c r="E12" s="48">
        <v>552.89200000000005</v>
      </c>
      <c r="F12" s="102">
        <v>45</v>
      </c>
      <c r="G12" s="102">
        <v>50</v>
      </c>
      <c r="H12" s="102">
        <v>80</v>
      </c>
      <c r="I12" s="118">
        <f t="shared" ref="I12:I20" si="0">H12*$I$21/$H$21</f>
        <v>88.888888888888886</v>
      </c>
      <c r="J12" s="102">
        <v>50</v>
      </c>
      <c r="K12" s="102">
        <v>50</v>
      </c>
      <c r="L12" s="118">
        <f t="shared" ref="L12:L30" si="1">F12+H12+J12</f>
        <v>175</v>
      </c>
      <c r="M12" s="118">
        <f t="shared" ref="M12:M30" si="2">G12+I12+K12</f>
        <v>188.88888888888889</v>
      </c>
      <c r="N12" s="106">
        <f t="shared" ref="N12:N30" si="3">E12+M12</f>
        <v>741.78088888888897</v>
      </c>
      <c r="O12" t="s">
        <v>141</v>
      </c>
    </row>
    <row r="13" spans="1:18" x14ac:dyDescent="0.25">
      <c r="A13" s="77">
        <v>3</v>
      </c>
      <c r="B13" s="50" t="s">
        <v>129</v>
      </c>
      <c r="C13" s="43" t="s">
        <v>130</v>
      </c>
      <c r="D13" s="43" t="s">
        <v>126</v>
      </c>
      <c r="E13" s="48">
        <v>123.819</v>
      </c>
      <c r="F13" s="102">
        <v>27</v>
      </c>
      <c r="G13" s="102">
        <f>F13*$G$12/$F$12</f>
        <v>30</v>
      </c>
      <c r="H13" s="102">
        <v>75</v>
      </c>
      <c r="I13" s="118">
        <f t="shared" si="0"/>
        <v>83.333333333333329</v>
      </c>
      <c r="J13" s="102">
        <v>50</v>
      </c>
      <c r="K13" s="102">
        <v>50</v>
      </c>
      <c r="L13" s="118">
        <f t="shared" si="1"/>
        <v>152</v>
      </c>
      <c r="M13" s="118">
        <f t="shared" si="2"/>
        <v>163.33333333333331</v>
      </c>
      <c r="N13" s="106">
        <f t="shared" si="3"/>
        <v>287.15233333333333</v>
      </c>
      <c r="O13" t="s">
        <v>43</v>
      </c>
    </row>
    <row r="14" spans="1:18" ht="15.75" x14ac:dyDescent="0.25">
      <c r="A14" s="77">
        <v>4</v>
      </c>
      <c r="B14" s="50" t="s">
        <v>116</v>
      </c>
      <c r="C14" s="42" t="s">
        <v>117</v>
      </c>
      <c r="D14" s="43" t="s">
        <v>126</v>
      </c>
      <c r="E14" s="48">
        <v>343.20600000000002</v>
      </c>
      <c r="F14" s="102">
        <v>29</v>
      </c>
      <c r="G14" s="102">
        <f t="shared" ref="G14:G30" si="4">F14*$G$12/$F$12</f>
        <v>32.222222222222221</v>
      </c>
      <c r="H14" s="102">
        <v>65</v>
      </c>
      <c r="I14" s="118">
        <f t="shared" si="0"/>
        <v>72.222222222222229</v>
      </c>
      <c r="J14" s="102">
        <v>50</v>
      </c>
      <c r="K14" s="102">
        <v>50</v>
      </c>
      <c r="L14" s="118">
        <f t="shared" si="1"/>
        <v>144</v>
      </c>
      <c r="M14" s="118">
        <f t="shared" si="2"/>
        <v>154.44444444444446</v>
      </c>
      <c r="N14" s="106">
        <f t="shared" si="3"/>
        <v>497.65044444444447</v>
      </c>
      <c r="O14" t="s">
        <v>40</v>
      </c>
    </row>
    <row r="15" spans="1:18" ht="15.75" x14ac:dyDescent="0.25">
      <c r="A15" s="77">
        <v>5</v>
      </c>
      <c r="B15" s="50" t="s">
        <v>131</v>
      </c>
      <c r="C15" s="42" t="s">
        <v>115</v>
      </c>
      <c r="D15" s="43" t="s">
        <v>126</v>
      </c>
      <c r="E15" s="48">
        <v>21.95</v>
      </c>
      <c r="F15" s="102">
        <v>5</v>
      </c>
      <c r="G15" s="102">
        <f t="shared" si="4"/>
        <v>5.5555555555555554</v>
      </c>
      <c r="H15" s="102">
        <v>40</v>
      </c>
      <c r="I15" s="118">
        <f t="shared" si="0"/>
        <v>44.444444444444443</v>
      </c>
      <c r="J15" s="102">
        <v>40</v>
      </c>
      <c r="K15" s="102">
        <v>40</v>
      </c>
      <c r="L15" s="118">
        <f t="shared" si="1"/>
        <v>85</v>
      </c>
      <c r="M15" s="118">
        <f t="shared" si="2"/>
        <v>90</v>
      </c>
      <c r="N15" s="106">
        <f t="shared" si="3"/>
        <v>111.95</v>
      </c>
      <c r="O15" t="s">
        <v>40</v>
      </c>
    </row>
    <row r="16" spans="1:18" ht="15.75" x14ac:dyDescent="0.25">
      <c r="A16" s="77">
        <v>6</v>
      </c>
      <c r="B16" s="50" t="s">
        <v>92</v>
      </c>
      <c r="C16" s="42" t="s">
        <v>96</v>
      </c>
      <c r="D16" s="43" t="s">
        <v>126</v>
      </c>
      <c r="E16" s="48">
        <v>481.24700000000001</v>
      </c>
      <c r="F16" s="102">
        <v>43</v>
      </c>
      <c r="G16" s="102">
        <f t="shared" si="4"/>
        <v>47.777777777777779</v>
      </c>
      <c r="H16" s="102">
        <v>55</v>
      </c>
      <c r="I16" s="118">
        <f t="shared" si="0"/>
        <v>61.111111111111114</v>
      </c>
      <c r="J16" s="102">
        <v>45</v>
      </c>
      <c r="K16" s="102">
        <v>45</v>
      </c>
      <c r="L16" s="118">
        <f t="shared" si="1"/>
        <v>143</v>
      </c>
      <c r="M16" s="118">
        <f t="shared" si="2"/>
        <v>153.88888888888889</v>
      </c>
      <c r="N16" s="106">
        <f t="shared" si="3"/>
        <v>635.13588888888887</v>
      </c>
      <c r="O16" t="s">
        <v>40</v>
      </c>
    </row>
    <row r="17" spans="1:18" ht="15.75" x14ac:dyDescent="0.25">
      <c r="A17" s="77">
        <v>7</v>
      </c>
      <c r="B17" s="50" t="s">
        <v>4</v>
      </c>
      <c r="C17" s="42" t="s">
        <v>132</v>
      </c>
      <c r="D17" s="43" t="s">
        <v>126</v>
      </c>
      <c r="E17" s="48">
        <v>152.482</v>
      </c>
      <c r="F17" s="102">
        <v>2</v>
      </c>
      <c r="G17" s="102">
        <f t="shared" si="4"/>
        <v>2.2222222222222223</v>
      </c>
      <c r="H17" s="102">
        <v>70</v>
      </c>
      <c r="I17" s="118">
        <f t="shared" si="0"/>
        <v>77.777777777777771</v>
      </c>
      <c r="J17" s="102">
        <v>45</v>
      </c>
      <c r="K17" s="102">
        <v>45</v>
      </c>
      <c r="L17" s="118">
        <f t="shared" si="1"/>
        <v>117</v>
      </c>
      <c r="M17" s="118">
        <f t="shared" si="2"/>
        <v>125</v>
      </c>
      <c r="N17" s="106">
        <f t="shared" si="3"/>
        <v>277.48199999999997</v>
      </c>
      <c r="O17" t="s">
        <v>141</v>
      </c>
    </row>
    <row r="18" spans="1:18" ht="15.75" x14ac:dyDescent="0.25">
      <c r="A18" s="77">
        <v>8</v>
      </c>
      <c r="B18" s="50" t="s">
        <v>79</v>
      </c>
      <c r="C18" s="42" t="s">
        <v>81</v>
      </c>
      <c r="D18" s="43" t="s">
        <v>126</v>
      </c>
      <c r="E18" s="48">
        <v>370.53</v>
      </c>
      <c r="F18" s="102">
        <v>26</v>
      </c>
      <c r="G18" s="102">
        <f t="shared" si="4"/>
        <v>28.888888888888889</v>
      </c>
      <c r="H18" s="102">
        <v>70</v>
      </c>
      <c r="I18" s="118">
        <f t="shared" si="0"/>
        <v>77.777777777777771</v>
      </c>
      <c r="J18" s="102">
        <v>50</v>
      </c>
      <c r="K18" s="102">
        <v>50</v>
      </c>
      <c r="L18" s="118">
        <f t="shared" si="1"/>
        <v>146</v>
      </c>
      <c r="M18" s="118">
        <f t="shared" si="2"/>
        <v>156.66666666666666</v>
      </c>
      <c r="N18" s="106">
        <f t="shared" si="3"/>
        <v>527.1966666666666</v>
      </c>
      <c r="O18" t="s">
        <v>3</v>
      </c>
      <c r="Q18" s="131"/>
    </row>
    <row r="19" spans="1:18" ht="15.75" x14ac:dyDescent="0.25">
      <c r="A19" s="77">
        <v>9</v>
      </c>
      <c r="B19" s="50" t="s">
        <v>108</v>
      </c>
      <c r="C19" s="42" t="s">
        <v>109</v>
      </c>
      <c r="D19" s="43" t="s">
        <v>126</v>
      </c>
      <c r="E19" s="48">
        <v>380.11</v>
      </c>
      <c r="F19" s="102">
        <v>0</v>
      </c>
      <c r="G19" s="102">
        <f t="shared" si="4"/>
        <v>0</v>
      </c>
      <c r="H19" s="102">
        <v>65</v>
      </c>
      <c r="I19" s="118">
        <f t="shared" si="0"/>
        <v>72.222222222222229</v>
      </c>
      <c r="J19" s="102">
        <v>50</v>
      </c>
      <c r="K19" s="102">
        <v>50</v>
      </c>
      <c r="L19" s="118">
        <f t="shared" si="1"/>
        <v>115</v>
      </c>
      <c r="M19" s="118">
        <f t="shared" si="2"/>
        <v>122.22222222222223</v>
      </c>
      <c r="N19" s="106">
        <f t="shared" si="3"/>
        <v>502.33222222222224</v>
      </c>
      <c r="O19" t="s">
        <v>141</v>
      </c>
      <c r="Q19" s="132"/>
    </row>
    <row r="20" spans="1:18" ht="15.75" x14ac:dyDescent="0.25">
      <c r="A20" s="77">
        <v>10</v>
      </c>
      <c r="B20" s="50" t="s">
        <v>133</v>
      </c>
      <c r="C20" s="42" t="s">
        <v>134</v>
      </c>
      <c r="D20" s="43" t="s">
        <v>126</v>
      </c>
      <c r="E20" s="48">
        <v>127.566</v>
      </c>
      <c r="F20" s="102">
        <v>6</v>
      </c>
      <c r="G20" s="102">
        <f t="shared" si="4"/>
        <v>6.666666666666667</v>
      </c>
      <c r="H20" s="102">
        <v>65</v>
      </c>
      <c r="I20" s="118">
        <f t="shared" si="0"/>
        <v>72.222222222222229</v>
      </c>
      <c r="J20" s="102">
        <v>50</v>
      </c>
      <c r="K20" s="102">
        <v>50</v>
      </c>
      <c r="L20" s="118">
        <f t="shared" si="1"/>
        <v>121</v>
      </c>
      <c r="M20" s="118">
        <f t="shared" si="2"/>
        <v>128.88888888888891</v>
      </c>
      <c r="N20" s="106">
        <f t="shared" si="3"/>
        <v>256.45488888888895</v>
      </c>
      <c r="O20" t="s">
        <v>43</v>
      </c>
    </row>
    <row r="21" spans="1:18" ht="15.75" x14ac:dyDescent="0.25">
      <c r="A21" s="77">
        <v>11</v>
      </c>
      <c r="B21" s="50" t="s">
        <v>78</v>
      </c>
      <c r="C21" s="42" t="s">
        <v>53</v>
      </c>
      <c r="D21" s="43" t="s">
        <v>126</v>
      </c>
      <c r="E21" s="48">
        <v>608.79200000000003</v>
      </c>
      <c r="F21" s="102">
        <v>28</v>
      </c>
      <c r="G21" s="102">
        <f t="shared" si="4"/>
        <v>31.111111111111111</v>
      </c>
      <c r="H21" s="102">
        <v>90</v>
      </c>
      <c r="I21" s="102">
        <v>100</v>
      </c>
      <c r="J21" s="102">
        <v>50</v>
      </c>
      <c r="K21" s="102">
        <v>50</v>
      </c>
      <c r="L21" s="118">
        <f t="shared" si="1"/>
        <v>168</v>
      </c>
      <c r="M21" s="118">
        <f t="shared" si="2"/>
        <v>181.11111111111111</v>
      </c>
      <c r="N21" s="106">
        <f t="shared" si="3"/>
        <v>789.90311111111112</v>
      </c>
      <c r="O21" t="s">
        <v>141</v>
      </c>
    </row>
    <row r="22" spans="1:18" ht="15.75" x14ac:dyDescent="0.25">
      <c r="A22" s="77">
        <v>12</v>
      </c>
      <c r="B22" s="50" t="s">
        <v>80</v>
      </c>
      <c r="C22" s="42" t="s">
        <v>54</v>
      </c>
      <c r="D22" s="43" t="s">
        <v>126</v>
      </c>
      <c r="E22" s="48">
        <v>113.218</v>
      </c>
      <c r="F22" s="102">
        <v>6</v>
      </c>
      <c r="G22" s="102">
        <f t="shared" si="4"/>
        <v>6.666666666666667</v>
      </c>
      <c r="H22" s="102">
        <v>70</v>
      </c>
      <c r="I22" s="102">
        <f>H22*$I$21/$H$21</f>
        <v>77.777777777777771</v>
      </c>
      <c r="J22" s="102">
        <v>45</v>
      </c>
      <c r="K22" s="102">
        <v>45</v>
      </c>
      <c r="L22" s="118">
        <f t="shared" si="1"/>
        <v>121</v>
      </c>
      <c r="M22" s="118">
        <f t="shared" si="2"/>
        <v>129.44444444444446</v>
      </c>
      <c r="N22" s="106">
        <f t="shared" si="3"/>
        <v>242.66244444444447</v>
      </c>
      <c r="O22" t="s">
        <v>44</v>
      </c>
    </row>
    <row r="23" spans="1:18" ht="15.75" x14ac:dyDescent="0.25">
      <c r="A23" s="77">
        <v>13</v>
      </c>
      <c r="B23" s="50" t="s">
        <v>5</v>
      </c>
      <c r="C23" s="42" t="s">
        <v>55</v>
      </c>
      <c r="D23" s="43" t="s">
        <v>126</v>
      </c>
      <c r="E23" s="48">
        <v>178.285</v>
      </c>
      <c r="F23" s="102">
        <v>13</v>
      </c>
      <c r="G23" s="102">
        <f t="shared" si="4"/>
        <v>14.444444444444445</v>
      </c>
      <c r="H23" s="102">
        <v>70</v>
      </c>
      <c r="I23" s="102">
        <f t="shared" ref="I23:I30" si="5">H23*$I$21/$H$21</f>
        <v>77.777777777777771</v>
      </c>
      <c r="J23" s="102">
        <v>45</v>
      </c>
      <c r="K23" s="102">
        <v>45</v>
      </c>
      <c r="L23" s="118">
        <f t="shared" si="1"/>
        <v>128</v>
      </c>
      <c r="M23" s="118">
        <f t="shared" si="2"/>
        <v>137.22222222222223</v>
      </c>
      <c r="N23" s="106">
        <f t="shared" si="3"/>
        <v>315.50722222222225</v>
      </c>
      <c r="O23" t="s">
        <v>141</v>
      </c>
    </row>
    <row r="24" spans="1:18" ht="15.75" x14ac:dyDescent="0.25">
      <c r="A24" s="77">
        <v>14</v>
      </c>
      <c r="B24" s="50" t="s">
        <v>135</v>
      </c>
      <c r="C24" s="42" t="s">
        <v>136</v>
      </c>
      <c r="D24" s="43" t="s">
        <v>126</v>
      </c>
      <c r="E24" s="48">
        <v>396.63400000000001</v>
      </c>
      <c r="F24" s="102">
        <v>2</v>
      </c>
      <c r="G24" s="102">
        <f t="shared" si="4"/>
        <v>2.2222222222222223</v>
      </c>
      <c r="H24" s="102">
        <v>60</v>
      </c>
      <c r="I24" s="102">
        <f t="shared" si="5"/>
        <v>66.666666666666671</v>
      </c>
      <c r="J24" s="102">
        <v>45</v>
      </c>
      <c r="K24" s="102">
        <v>45</v>
      </c>
      <c r="L24" s="118">
        <f t="shared" si="1"/>
        <v>107</v>
      </c>
      <c r="M24" s="118">
        <f t="shared" si="2"/>
        <v>113.8888888888889</v>
      </c>
      <c r="N24" s="106">
        <f t="shared" si="3"/>
        <v>510.52288888888893</v>
      </c>
      <c r="O24" t="s">
        <v>44</v>
      </c>
      <c r="Q24" s="132"/>
    </row>
    <row r="25" spans="1:18" ht="15.75" x14ac:dyDescent="0.25">
      <c r="A25" s="77">
        <v>15</v>
      </c>
      <c r="B25" s="50" t="s">
        <v>110</v>
      </c>
      <c r="C25" s="42" t="s">
        <v>111</v>
      </c>
      <c r="D25" s="43" t="s">
        <v>126</v>
      </c>
      <c r="E25" s="48">
        <v>65.445999999999998</v>
      </c>
      <c r="F25" s="102">
        <v>3</v>
      </c>
      <c r="G25" s="102">
        <f t="shared" si="4"/>
        <v>3.3333333333333335</v>
      </c>
      <c r="H25" s="102">
        <v>75</v>
      </c>
      <c r="I25" s="102">
        <f t="shared" si="5"/>
        <v>83.333333333333329</v>
      </c>
      <c r="J25" s="102">
        <v>45</v>
      </c>
      <c r="K25" s="102">
        <v>45</v>
      </c>
      <c r="L25" s="118">
        <f t="shared" si="1"/>
        <v>123</v>
      </c>
      <c r="M25" s="118">
        <f t="shared" si="2"/>
        <v>131.66666666666666</v>
      </c>
      <c r="N25" s="106">
        <f t="shared" si="3"/>
        <v>197.11266666666666</v>
      </c>
      <c r="O25" t="s">
        <v>43</v>
      </c>
    </row>
    <row r="26" spans="1:18" ht="15.75" x14ac:dyDescent="0.25">
      <c r="A26" s="77">
        <v>16</v>
      </c>
      <c r="B26" s="78" t="s">
        <v>112</v>
      </c>
      <c r="C26" s="42" t="s">
        <v>113</v>
      </c>
      <c r="D26" s="43" t="s">
        <v>126</v>
      </c>
      <c r="E26" s="48">
        <v>476.80399999999997</v>
      </c>
      <c r="F26" s="102">
        <v>34</v>
      </c>
      <c r="G26" s="102">
        <f t="shared" si="4"/>
        <v>37.777777777777779</v>
      </c>
      <c r="H26" s="102">
        <v>70</v>
      </c>
      <c r="I26" s="102">
        <f t="shared" si="5"/>
        <v>77.777777777777771</v>
      </c>
      <c r="J26" s="102">
        <v>50</v>
      </c>
      <c r="K26" s="102">
        <v>50</v>
      </c>
      <c r="L26" s="118">
        <f t="shared" si="1"/>
        <v>154</v>
      </c>
      <c r="M26" s="118">
        <f t="shared" si="2"/>
        <v>165.55555555555554</v>
      </c>
      <c r="N26" s="106">
        <f t="shared" si="3"/>
        <v>642.35955555555552</v>
      </c>
      <c r="O26" t="s">
        <v>141</v>
      </c>
    </row>
    <row r="27" spans="1:18" ht="15.75" x14ac:dyDescent="0.25">
      <c r="A27" s="77">
        <v>17</v>
      </c>
      <c r="B27" s="50" t="s">
        <v>137</v>
      </c>
      <c r="C27" s="42" t="s">
        <v>138</v>
      </c>
      <c r="D27" s="43" t="s">
        <v>126</v>
      </c>
      <c r="E27" s="48">
        <v>41.609000000000002</v>
      </c>
      <c r="F27" s="102">
        <v>18</v>
      </c>
      <c r="G27" s="102">
        <f t="shared" si="4"/>
        <v>20</v>
      </c>
      <c r="H27" s="102">
        <v>70</v>
      </c>
      <c r="I27" s="102">
        <f t="shared" si="5"/>
        <v>77.777777777777771</v>
      </c>
      <c r="J27" s="102">
        <v>45</v>
      </c>
      <c r="K27" s="102">
        <v>45</v>
      </c>
      <c r="L27" s="118">
        <f t="shared" si="1"/>
        <v>133</v>
      </c>
      <c r="M27" s="118">
        <f t="shared" si="2"/>
        <v>142.77777777777777</v>
      </c>
      <c r="N27" s="106">
        <f t="shared" si="3"/>
        <v>184.38677777777778</v>
      </c>
      <c r="O27" t="s">
        <v>43</v>
      </c>
    </row>
    <row r="28" spans="1:18" ht="15.75" x14ac:dyDescent="0.25">
      <c r="A28" s="77">
        <v>18</v>
      </c>
      <c r="B28" s="50" t="s">
        <v>52</v>
      </c>
      <c r="C28" s="42" t="s">
        <v>56</v>
      </c>
      <c r="D28" s="43" t="s">
        <v>126</v>
      </c>
      <c r="E28" s="48">
        <v>275.233</v>
      </c>
      <c r="F28" s="102">
        <v>15</v>
      </c>
      <c r="G28" s="102">
        <f t="shared" si="4"/>
        <v>16.666666666666668</v>
      </c>
      <c r="H28" s="102">
        <v>70</v>
      </c>
      <c r="I28" s="102">
        <f t="shared" si="5"/>
        <v>77.777777777777771</v>
      </c>
      <c r="J28" s="102">
        <v>45</v>
      </c>
      <c r="K28" s="102">
        <v>45</v>
      </c>
      <c r="L28" s="118">
        <f t="shared" si="1"/>
        <v>130</v>
      </c>
      <c r="M28" s="118">
        <f t="shared" si="2"/>
        <v>139.44444444444446</v>
      </c>
      <c r="N28" s="106">
        <f t="shared" si="3"/>
        <v>414.67744444444446</v>
      </c>
      <c r="O28" t="s">
        <v>43</v>
      </c>
    </row>
    <row r="29" spans="1:18" ht="15.75" x14ac:dyDescent="0.25">
      <c r="A29" s="77">
        <v>19</v>
      </c>
      <c r="B29" s="50" t="s">
        <v>106</v>
      </c>
      <c r="C29" s="42" t="s">
        <v>107</v>
      </c>
      <c r="D29" s="43" t="s">
        <v>126</v>
      </c>
      <c r="E29" s="48">
        <v>235.81800000000001</v>
      </c>
      <c r="F29" s="102">
        <v>4</v>
      </c>
      <c r="G29" s="102">
        <f t="shared" si="4"/>
        <v>4.4444444444444446</v>
      </c>
      <c r="H29" s="102">
        <v>80</v>
      </c>
      <c r="I29" s="102">
        <f t="shared" si="5"/>
        <v>88.888888888888886</v>
      </c>
      <c r="J29" s="102">
        <v>45</v>
      </c>
      <c r="K29" s="102">
        <v>45</v>
      </c>
      <c r="L29" s="118">
        <f t="shared" si="1"/>
        <v>129</v>
      </c>
      <c r="M29" s="118">
        <f t="shared" si="2"/>
        <v>138.33333333333331</v>
      </c>
      <c r="N29" s="106">
        <f t="shared" si="3"/>
        <v>374.15133333333335</v>
      </c>
      <c r="O29" t="s">
        <v>44</v>
      </c>
    </row>
    <row r="30" spans="1:18" ht="15.75" x14ac:dyDescent="0.25">
      <c r="A30" s="77">
        <v>20</v>
      </c>
      <c r="B30" s="50" t="s">
        <v>139</v>
      </c>
      <c r="C30" s="42" t="s">
        <v>140</v>
      </c>
      <c r="D30" s="43" t="s">
        <v>126</v>
      </c>
      <c r="E30" s="48">
        <v>128.77199999999999</v>
      </c>
      <c r="F30" s="102">
        <v>27</v>
      </c>
      <c r="G30" s="102">
        <f t="shared" si="4"/>
        <v>30</v>
      </c>
      <c r="H30" s="102">
        <v>85</v>
      </c>
      <c r="I30" s="102">
        <f t="shared" si="5"/>
        <v>94.444444444444443</v>
      </c>
      <c r="J30" s="102">
        <v>50</v>
      </c>
      <c r="K30" s="102">
        <v>50</v>
      </c>
      <c r="L30" s="118">
        <f t="shared" si="1"/>
        <v>162</v>
      </c>
      <c r="M30" s="118">
        <f t="shared" si="2"/>
        <v>174.44444444444446</v>
      </c>
      <c r="N30" s="106">
        <f t="shared" si="3"/>
        <v>303.21644444444445</v>
      </c>
      <c r="O30" t="s">
        <v>44</v>
      </c>
    </row>
    <row r="32" spans="1:18" ht="15.75" x14ac:dyDescent="0.25">
      <c r="A32" s="147" t="s">
        <v>119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</row>
    <row r="33" spans="1:18" ht="15.75" x14ac:dyDescent="0.25">
      <c r="A33" s="100"/>
      <c r="O33" s="6"/>
      <c r="P33" s="6"/>
      <c r="Q33" s="6"/>
      <c r="R33" s="6"/>
    </row>
    <row r="34" spans="1:18" ht="90" x14ac:dyDescent="0.25">
      <c r="A34" s="8" t="s">
        <v>0</v>
      </c>
      <c r="B34" s="5" t="s">
        <v>1</v>
      </c>
      <c r="C34" s="5" t="s">
        <v>35</v>
      </c>
      <c r="D34" s="5" t="s">
        <v>2</v>
      </c>
      <c r="E34" s="71" t="s">
        <v>6</v>
      </c>
      <c r="F34" s="158" t="s">
        <v>7</v>
      </c>
      <c r="G34" s="159"/>
      <c r="H34" s="159"/>
      <c r="I34" s="160"/>
      <c r="J34" s="158" t="s">
        <v>8</v>
      </c>
      <c r="K34" s="160"/>
      <c r="L34" s="72" t="s">
        <v>9</v>
      </c>
      <c r="M34" s="72" t="s">
        <v>10</v>
      </c>
      <c r="N34" s="72" t="s">
        <v>11</v>
      </c>
      <c r="O34" s="6"/>
      <c r="P34" s="6"/>
      <c r="Q34" s="6"/>
      <c r="R34" s="6"/>
    </row>
    <row r="35" spans="1:18" ht="103.9" customHeight="1" x14ac:dyDescent="0.25">
      <c r="A35" s="155" t="s">
        <v>305</v>
      </c>
      <c r="B35" s="155"/>
      <c r="C35" s="155"/>
      <c r="D35" s="155"/>
      <c r="E35" s="156"/>
      <c r="F35" s="55" t="s">
        <v>12</v>
      </c>
      <c r="G35" s="55" t="s">
        <v>13</v>
      </c>
      <c r="H35" s="55" t="s">
        <v>14</v>
      </c>
      <c r="I35" s="55" t="s">
        <v>15</v>
      </c>
      <c r="J35" s="55" t="s">
        <v>16</v>
      </c>
      <c r="K35" s="55" t="s">
        <v>13</v>
      </c>
      <c r="L35" s="56"/>
      <c r="M35" s="57"/>
      <c r="N35" s="57"/>
      <c r="O35" s="6"/>
      <c r="P35" s="6"/>
      <c r="Q35" s="6"/>
      <c r="R35" s="6"/>
    </row>
    <row r="36" spans="1:18" x14ac:dyDescent="0.25">
      <c r="A36" s="77">
        <v>1</v>
      </c>
      <c r="B36" s="135" t="s">
        <v>228</v>
      </c>
      <c r="C36" s="135" t="s">
        <v>229</v>
      </c>
      <c r="D36" s="115" t="s">
        <v>247</v>
      </c>
      <c r="E36" s="102">
        <v>196.85499999999999</v>
      </c>
      <c r="F36" s="48">
        <v>40</v>
      </c>
      <c r="G36" s="48">
        <v>40</v>
      </c>
      <c r="H36" s="48">
        <v>80</v>
      </c>
      <c r="I36" s="48">
        <v>80</v>
      </c>
      <c r="J36" s="48">
        <v>50</v>
      </c>
      <c r="K36" s="48">
        <v>50</v>
      </c>
      <c r="L36" s="48">
        <f>F36+H36+J36</f>
        <v>170</v>
      </c>
      <c r="M36" s="48">
        <f>G36+I36+K36</f>
        <v>170</v>
      </c>
      <c r="N36" s="102">
        <f>E36+M36</f>
        <v>366.85500000000002</v>
      </c>
      <c r="O36" t="s">
        <v>70</v>
      </c>
    </row>
    <row r="37" spans="1:18" x14ac:dyDescent="0.25">
      <c r="A37" s="85">
        <v>2</v>
      </c>
      <c r="B37" s="78" t="s">
        <v>310</v>
      </c>
      <c r="C37" s="78" t="s">
        <v>311</v>
      </c>
      <c r="D37" s="43" t="s">
        <v>309</v>
      </c>
      <c r="E37" s="102">
        <v>201.77799999999999</v>
      </c>
      <c r="F37" s="48">
        <v>40</v>
      </c>
      <c r="G37" s="48">
        <v>40</v>
      </c>
      <c r="H37" s="48">
        <v>80</v>
      </c>
      <c r="I37" s="48">
        <v>80</v>
      </c>
      <c r="J37" s="48">
        <v>40</v>
      </c>
      <c r="K37" s="48">
        <v>40</v>
      </c>
      <c r="L37" s="48">
        <f t="shared" ref="L37:M37" si="6">F37+H37+J37</f>
        <v>160</v>
      </c>
      <c r="M37" s="48">
        <f t="shared" si="6"/>
        <v>160</v>
      </c>
      <c r="N37" s="102">
        <f t="shared" ref="N37" si="7">E37+M37</f>
        <v>361.77800000000002</v>
      </c>
      <c r="O37" t="s">
        <v>43</v>
      </c>
    </row>
    <row r="38" spans="1:18" ht="26.25" x14ac:dyDescent="0.25">
      <c r="A38" s="85">
        <v>3</v>
      </c>
      <c r="B38" s="78" t="s">
        <v>317</v>
      </c>
      <c r="C38" s="78" t="s">
        <v>318</v>
      </c>
      <c r="D38" s="43" t="s">
        <v>314</v>
      </c>
      <c r="E38" s="102">
        <v>237.959</v>
      </c>
      <c r="F38" s="48">
        <v>40</v>
      </c>
      <c r="G38" s="48">
        <v>40</v>
      </c>
      <c r="H38" s="48">
        <v>85</v>
      </c>
      <c r="I38" s="48">
        <v>85</v>
      </c>
      <c r="J38" s="48">
        <v>40</v>
      </c>
      <c r="K38" s="48">
        <v>40</v>
      </c>
      <c r="L38" s="48">
        <f t="shared" ref="L38:M40" si="8">F38+H38+J38</f>
        <v>165</v>
      </c>
      <c r="M38" s="48">
        <f t="shared" si="8"/>
        <v>165</v>
      </c>
      <c r="N38" s="102">
        <f>E38+M38</f>
        <v>402.959</v>
      </c>
      <c r="O38" t="s">
        <v>70</v>
      </c>
    </row>
    <row r="39" spans="1:18" ht="26.25" x14ac:dyDescent="0.25">
      <c r="A39" s="85">
        <v>4</v>
      </c>
      <c r="B39" s="78" t="s">
        <v>319</v>
      </c>
      <c r="C39" s="78" t="s">
        <v>320</v>
      </c>
      <c r="D39" s="43" t="s">
        <v>314</v>
      </c>
      <c r="E39" s="102">
        <v>203.48</v>
      </c>
      <c r="F39" s="48">
        <v>50</v>
      </c>
      <c r="G39" s="48">
        <v>50</v>
      </c>
      <c r="H39" s="48">
        <v>100</v>
      </c>
      <c r="I39" s="48">
        <v>100</v>
      </c>
      <c r="J39" s="48">
        <v>50</v>
      </c>
      <c r="K39" s="48">
        <v>50</v>
      </c>
      <c r="L39" s="48">
        <f t="shared" si="8"/>
        <v>200</v>
      </c>
      <c r="M39" s="48">
        <f t="shared" si="8"/>
        <v>200</v>
      </c>
      <c r="N39" s="102">
        <f>E39+M39</f>
        <v>403.48</v>
      </c>
      <c r="O39" t="s">
        <v>71</v>
      </c>
    </row>
    <row r="40" spans="1:18" x14ac:dyDescent="0.25">
      <c r="A40" s="85">
        <v>5</v>
      </c>
      <c r="B40" s="78" t="s">
        <v>85</v>
      </c>
      <c r="C40" s="78" t="s">
        <v>87</v>
      </c>
      <c r="D40" s="43" t="s">
        <v>121</v>
      </c>
      <c r="E40" s="102">
        <v>207.36699999999999</v>
      </c>
      <c r="F40" s="48">
        <v>20</v>
      </c>
      <c r="G40" s="48">
        <v>20</v>
      </c>
      <c r="H40" s="48">
        <v>50</v>
      </c>
      <c r="I40" s="48">
        <v>50</v>
      </c>
      <c r="J40" s="48">
        <v>50</v>
      </c>
      <c r="K40" s="48">
        <v>50</v>
      </c>
      <c r="L40" s="48">
        <f t="shared" si="8"/>
        <v>120</v>
      </c>
      <c r="M40" s="48">
        <f t="shared" si="8"/>
        <v>120</v>
      </c>
      <c r="N40" s="48">
        <f>E40+M40</f>
        <v>327.36699999999996</v>
      </c>
      <c r="O40" t="s">
        <v>70</v>
      </c>
    </row>
  </sheetData>
  <sheetProtection algorithmName="SHA-512" hashValue="OVKI0nRFAlrxfEk6Qe4e04qHbai5a1WX9NPScsnYOYKdWPAqAoK5uEodTzlPZZPhpUoxeauERFxEI2Lc1Now+A==" saltValue="DF7a+6ZAxy9Y5qXFTxgjGg==" spinCount="100000" sheet="1" objects="1" scenarios="1"/>
  <mergeCells count="12">
    <mergeCell ref="A32:R32"/>
    <mergeCell ref="F34:I34"/>
    <mergeCell ref="J34:K34"/>
    <mergeCell ref="A35:E35"/>
    <mergeCell ref="A10:E10"/>
    <mergeCell ref="F9:I9"/>
    <mergeCell ref="J9:K9"/>
    <mergeCell ref="A1:R1"/>
    <mergeCell ref="F3:I3"/>
    <mergeCell ref="J3:K3"/>
    <mergeCell ref="A4:E4"/>
    <mergeCell ref="A7:R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20</vt:i4>
      </vt:variant>
    </vt:vector>
  </HeadingPairs>
  <TitlesOfParts>
    <vt:vector size="20" baseType="lpstr">
      <vt:lpstr>ΘΡΙΑΣΙΟ</vt:lpstr>
      <vt:lpstr>ΡΟΔΟΣ</vt:lpstr>
      <vt:lpstr>ΤΖΑΝΕΙΟ</vt:lpstr>
      <vt:lpstr>ΚΥ-ΚΘ ΛΕΡΟΥ</vt:lpstr>
      <vt:lpstr>ΝΙΚΑΙΑ</vt:lpstr>
      <vt:lpstr>ΑΣΚΛΗΠΙΕΙΟ</vt:lpstr>
      <vt:lpstr>ΑΤΤΙΚΟ</vt:lpstr>
      <vt:lpstr>ΚΟΡΓΙΑΛΕΝΕΙΟ-ΜΠΕΝΑΚΕΙΟ</vt:lpstr>
      <vt:lpstr>ΓΕΝΝΗΜΑΤΑΣ</vt:lpstr>
      <vt:lpstr>ΣΙΣΜΑΝΟΓΛΕΙΟ</vt:lpstr>
      <vt:lpstr>Ν.ΙΩΝΙΑ</vt:lpstr>
      <vt:lpstr>ΕΥΑΓΓΕΛΙΣΜΟΣ</vt:lpstr>
      <vt:lpstr>ΙΠΠΟΚΡΑΤΕΙΟ</vt:lpstr>
      <vt:lpstr>ΣΩΤΗΡΙΑ</vt:lpstr>
      <vt:lpstr>ΛΑΙΚΟ</vt:lpstr>
      <vt:lpstr>ΚΑΤ</vt:lpstr>
      <vt:lpstr>Γ.Ν. ΣΥΡΟΥ</vt:lpstr>
      <vt:lpstr>ΓΟΝΚ</vt:lpstr>
      <vt:lpstr>ΧΙΟΣ</vt:lpstr>
      <vt:lpstr>ΜΥΤΙΛΗΝΗ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Φραντζέσκα Μεϊμέτη</cp:lastModifiedBy>
  <cp:lastPrinted>2019-03-21T16:16:40Z</cp:lastPrinted>
  <dcterms:created xsi:type="dcterms:W3CDTF">2019-02-25T08:34:50Z</dcterms:created>
  <dcterms:modified xsi:type="dcterms:W3CDTF">2019-05-31T12:15:59Z</dcterms:modified>
</cp:coreProperties>
</file>