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8_{39AA668D-09EF-4C10-8C25-8F8B478023D0}" xr6:coauthVersionLast="43" xr6:coauthVersionMax="43" xr10:uidLastSave="{00000000-0000-0000-0000-000000000000}"/>
  <bookViews>
    <workbookView xWindow="-120" yWindow="-120" windowWidth="29040" windowHeight="15840" activeTab="5" xr2:uid="{00000000-000D-0000-FFFF-FFFF00000000}"/>
  </bookViews>
  <sheets>
    <sheet name="1.2.1" sheetId="1" r:id="rId1"/>
    <sheet name="1.3.1" sheetId="2" r:id="rId2"/>
    <sheet name="1.4.1" sheetId="3" r:id="rId3"/>
    <sheet name="2.1.1" sheetId="4" r:id="rId4"/>
    <sheet name="2.10.1" sheetId="5" r:id="rId5"/>
    <sheet name="2.11.1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9" i="6" l="1"/>
  <c r="I39" i="6"/>
  <c r="G39" i="6"/>
  <c r="E39" i="6"/>
  <c r="K39" i="6" s="1"/>
  <c r="J38" i="6"/>
  <c r="I38" i="6"/>
  <c r="G38" i="6"/>
  <c r="E38" i="6"/>
  <c r="K38" i="6" s="1"/>
  <c r="J37" i="6"/>
  <c r="G37" i="6"/>
  <c r="E37" i="6"/>
  <c r="K37" i="6" s="1"/>
  <c r="J36" i="6"/>
  <c r="I36" i="6"/>
  <c r="G36" i="6"/>
  <c r="E36" i="6"/>
  <c r="J35" i="6"/>
  <c r="I35" i="6"/>
  <c r="G35" i="6"/>
  <c r="E35" i="6"/>
  <c r="J34" i="6"/>
  <c r="I34" i="6"/>
  <c r="G34" i="6"/>
  <c r="E34" i="6"/>
  <c r="J33" i="6"/>
  <c r="I33" i="6"/>
  <c r="G33" i="6"/>
  <c r="E33" i="6"/>
  <c r="J32" i="6"/>
  <c r="I32" i="6"/>
  <c r="G32" i="6"/>
  <c r="E32" i="6"/>
  <c r="J31" i="6"/>
  <c r="I31" i="6"/>
  <c r="G31" i="6"/>
  <c r="E31" i="6"/>
  <c r="J30" i="6"/>
  <c r="I30" i="6"/>
  <c r="G30" i="6"/>
  <c r="E30" i="6"/>
  <c r="J29" i="6"/>
  <c r="I29" i="6"/>
  <c r="G29" i="6"/>
  <c r="E29" i="6"/>
  <c r="J28" i="6"/>
  <c r="I28" i="6"/>
  <c r="G28" i="6"/>
  <c r="E28" i="6"/>
  <c r="J27" i="6"/>
  <c r="I27" i="6"/>
  <c r="G27" i="6"/>
  <c r="E27" i="6"/>
  <c r="J26" i="6"/>
  <c r="I26" i="6"/>
  <c r="G26" i="6"/>
  <c r="E26" i="6"/>
  <c r="J25" i="6"/>
  <c r="I25" i="6"/>
  <c r="G25" i="6"/>
  <c r="E25" i="6"/>
  <c r="J24" i="6"/>
  <c r="I24" i="6"/>
  <c r="G24" i="6"/>
  <c r="E24" i="6"/>
  <c r="J23" i="6"/>
  <c r="I23" i="6"/>
  <c r="G23" i="6"/>
  <c r="E23" i="6"/>
  <c r="J22" i="6"/>
  <c r="I22" i="6"/>
  <c r="G22" i="6"/>
  <c r="E22" i="6"/>
  <c r="J21" i="6"/>
  <c r="I21" i="6"/>
  <c r="G21" i="6"/>
  <c r="E21" i="6"/>
  <c r="J20" i="6"/>
  <c r="I20" i="6"/>
  <c r="G20" i="6"/>
  <c r="E20" i="6"/>
  <c r="J19" i="6"/>
  <c r="I19" i="6"/>
  <c r="G19" i="6"/>
  <c r="E19" i="6"/>
  <c r="J18" i="6"/>
  <c r="I18" i="6"/>
  <c r="G18" i="6"/>
  <c r="E18" i="6"/>
  <c r="J17" i="6"/>
  <c r="I17" i="6"/>
  <c r="K17" i="6" s="1"/>
  <c r="G17" i="6"/>
  <c r="J16" i="6"/>
  <c r="I16" i="6"/>
  <c r="G16" i="6"/>
  <c r="E16" i="6"/>
  <c r="J15" i="6"/>
  <c r="I15" i="6"/>
  <c r="G15" i="6"/>
  <c r="E15" i="6"/>
  <c r="J14" i="6"/>
  <c r="I14" i="6"/>
  <c r="G14" i="6"/>
  <c r="E14" i="6"/>
  <c r="J13" i="6"/>
  <c r="I13" i="6"/>
  <c r="E13" i="6"/>
  <c r="J12" i="6"/>
  <c r="I12" i="6"/>
  <c r="G12" i="6"/>
  <c r="E12" i="6"/>
  <c r="J11" i="6"/>
  <c r="I11" i="6"/>
  <c r="G11" i="6"/>
  <c r="E11" i="6"/>
  <c r="J10" i="6"/>
  <c r="I10" i="6"/>
  <c r="G10" i="6"/>
  <c r="E10" i="6"/>
  <c r="J9" i="6"/>
  <c r="I9" i="6"/>
  <c r="G9" i="6"/>
  <c r="E9" i="6"/>
  <c r="J8" i="6"/>
  <c r="I8" i="6"/>
  <c r="G8" i="6"/>
  <c r="E8" i="6"/>
  <c r="J30" i="5"/>
  <c r="G30" i="5"/>
  <c r="E30" i="5"/>
  <c r="K30" i="5" s="1"/>
  <c r="J29" i="5"/>
  <c r="I29" i="5"/>
  <c r="G29" i="5"/>
  <c r="E29" i="5"/>
  <c r="K29" i="5" s="1"/>
  <c r="J28" i="5"/>
  <c r="I28" i="5"/>
  <c r="G28" i="5"/>
  <c r="E28" i="5"/>
  <c r="K28" i="5" s="1"/>
  <c r="J27" i="5"/>
  <c r="I27" i="5"/>
  <c r="G27" i="5"/>
  <c r="E27" i="5"/>
  <c r="K27" i="5" s="1"/>
  <c r="J26" i="5"/>
  <c r="I26" i="5"/>
  <c r="G26" i="5"/>
  <c r="E26" i="5"/>
  <c r="K26" i="5" s="1"/>
  <c r="J25" i="5"/>
  <c r="I25" i="5"/>
  <c r="G25" i="5"/>
  <c r="E25" i="5"/>
  <c r="K25" i="5" s="1"/>
  <c r="J24" i="5"/>
  <c r="I24" i="5"/>
  <c r="G24" i="5"/>
  <c r="E24" i="5"/>
  <c r="K24" i="5" s="1"/>
  <c r="J23" i="5"/>
  <c r="I23" i="5"/>
  <c r="G23" i="5"/>
  <c r="E23" i="5"/>
  <c r="K23" i="5" s="1"/>
  <c r="J22" i="5"/>
  <c r="I22" i="5"/>
  <c r="G22" i="5"/>
  <c r="E22" i="5"/>
  <c r="K22" i="5" s="1"/>
  <c r="J21" i="5"/>
  <c r="I21" i="5"/>
  <c r="G21" i="5"/>
  <c r="E21" i="5"/>
  <c r="K21" i="5" s="1"/>
  <c r="J20" i="5"/>
  <c r="I20" i="5"/>
  <c r="G20" i="5"/>
  <c r="E20" i="5"/>
  <c r="K20" i="5" s="1"/>
  <c r="J19" i="5"/>
  <c r="I19" i="5"/>
  <c r="G19" i="5"/>
  <c r="E19" i="5"/>
  <c r="K19" i="5" s="1"/>
  <c r="J18" i="5"/>
  <c r="I18" i="5"/>
  <c r="G18" i="5"/>
  <c r="E18" i="5"/>
  <c r="K18" i="5" s="1"/>
  <c r="J17" i="5"/>
  <c r="I17" i="5"/>
  <c r="G17" i="5"/>
  <c r="E17" i="5"/>
  <c r="K17" i="5" s="1"/>
  <c r="J16" i="5"/>
  <c r="I16" i="5"/>
  <c r="G16" i="5"/>
  <c r="E16" i="5"/>
  <c r="K16" i="5" s="1"/>
  <c r="J15" i="5"/>
  <c r="I15" i="5"/>
  <c r="G15" i="5"/>
  <c r="K15" i="5" s="1"/>
  <c r="J14" i="5"/>
  <c r="I14" i="5"/>
  <c r="G14" i="5"/>
  <c r="E14" i="5"/>
  <c r="J13" i="5"/>
  <c r="I13" i="5"/>
  <c r="G13" i="5"/>
  <c r="E13" i="5"/>
  <c r="J12" i="5"/>
  <c r="I12" i="5"/>
  <c r="E12" i="5"/>
  <c r="J11" i="5"/>
  <c r="I11" i="5"/>
  <c r="G11" i="5"/>
  <c r="E11" i="5"/>
  <c r="J10" i="5"/>
  <c r="I10" i="5"/>
  <c r="G10" i="5"/>
  <c r="E10" i="5"/>
  <c r="J9" i="5"/>
  <c r="I9" i="5"/>
  <c r="G9" i="5"/>
  <c r="E9" i="5"/>
  <c r="J8" i="5"/>
  <c r="I8" i="5"/>
  <c r="G8" i="5"/>
  <c r="E8" i="5"/>
  <c r="K8" i="4"/>
  <c r="J8" i="4"/>
  <c r="J36" i="3"/>
  <c r="I36" i="3"/>
  <c r="G36" i="3"/>
  <c r="E36" i="3"/>
  <c r="K36" i="3" s="1"/>
  <c r="J35" i="3"/>
  <c r="G35" i="3"/>
  <c r="E35" i="3"/>
  <c r="J34" i="3"/>
  <c r="I34" i="3"/>
  <c r="G34" i="3"/>
  <c r="E34" i="3"/>
  <c r="J33" i="3"/>
  <c r="I33" i="3"/>
  <c r="G33" i="3"/>
  <c r="E33" i="3"/>
  <c r="J32" i="3"/>
  <c r="I32" i="3"/>
  <c r="K32" i="3" s="1"/>
  <c r="E32" i="3"/>
  <c r="J31" i="3"/>
  <c r="I31" i="3"/>
  <c r="G31" i="3"/>
  <c r="E31" i="3"/>
  <c r="J30" i="3"/>
  <c r="I30" i="3"/>
  <c r="G30" i="3"/>
  <c r="E30" i="3"/>
  <c r="J29" i="3"/>
  <c r="I29" i="3"/>
  <c r="G29" i="3"/>
  <c r="E29" i="3"/>
  <c r="J28" i="3"/>
  <c r="I28" i="3"/>
  <c r="G28" i="3"/>
  <c r="E28" i="3"/>
  <c r="J27" i="3"/>
  <c r="I27" i="3"/>
  <c r="G27" i="3"/>
  <c r="E27" i="3"/>
  <c r="J26" i="3"/>
  <c r="I26" i="3"/>
  <c r="G26" i="3"/>
  <c r="E26" i="3"/>
  <c r="J25" i="3"/>
  <c r="I25" i="3"/>
  <c r="G25" i="3"/>
  <c r="E25" i="3"/>
  <c r="J24" i="3"/>
  <c r="I24" i="3"/>
  <c r="G24" i="3"/>
  <c r="E24" i="3"/>
  <c r="J23" i="3"/>
  <c r="I23" i="3"/>
  <c r="G23" i="3"/>
  <c r="E23" i="3"/>
  <c r="J22" i="3"/>
  <c r="I22" i="3"/>
  <c r="G22" i="3"/>
  <c r="E22" i="3"/>
  <c r="J21" i="3"/>
  <c r="I21" i="3"/>
  <c r="G21" i="3"/>
  <c r="E21" i="3"/>
  <c r="J20" i="3"/>
  <c r="I20" i="3"/>
  <c r="G20" i="3"/>
  <c r="E20" i="3"/>
  <c r="J19" i="3"/>
  <c r="I19" i="3"/>
  <c r="G19" i="3"/>
  <c r="E19" i="3"/>
  <c r="J18" i="3"/>
  <c r="I18" i="3"/>
  <c r="G18" i="3"/>
  <c r="E18" i="3"/>
  <c r="J17" i="3"/>
  <c r="I17" i="3"/>
  <c r="G17" i="3"/>
  <c r="E17" i="3"/>
  <c r="J16" i="3"/>
  <c r="I16" i="3"/>
  <c r="G16" i="3"/>
  <c r="E16" i="3"/>
  <c r="J15" i="3"/>
  <c r="I15" i="3"/>
  <c r="G15" i="3"/>
  <c r="E15" i="3"/>
  <c r="J14" i="3"/>
  <c r="I14" i="3"/>
  <c r="G14" i="3"/>
  <c r="E14" i="3"/>
  <c r="J13" i="3"/>
  <c r="I13" i="3"/>
  <c r="G13" i="3"/>
  <c r="E13" i="3"/>
  <c r="J12" i="3"/>
  <c r="I12" i="3"/>
  <c r="G12" i="3"/>
  <c r="E12" i="3"/>
  <c r="J11" i="3"/>
  <c r="I11" i="3"/>
  <c r="G11" i="3"/>
  <c r="E11" i="3"/>
  <c r="J10" i="3"/>
  <c r="I10" i="3"/>
  <c r="G10" i="3"/>
  <c r="E10" i="3"/>
  <c r="J9" i="3"/>
  <c r="I9" i="3"/>
  <c r="K9" i="3" s="1"/>
  <c r="G9" i="3"/>
  <c r="J8" i="3"/>
  <c r="I8" i="3"/>
  <c r="G8" i="3"/>
  <c r="E8" i="3"/>
  <c r="J37" i="2"/>
  <c r="I37" i="2"/>
  <c r="G37" i="2"/>
  <c r="E37" i="2"/>
  <c r="J36" i="2"/>
  <c r="I36" i="2"/>
  <c r="G36" i="2"/>
  <c r="E36" i="2"/>
  <c r="J35" i="2"/>
  <c r="G35" i="2"/>
  <c r="E35" i="2"/>
  <c r="K35" i="2" s="1"/>
  <c r="J34" i="2"/>
  <c r="I34" i="2"/>
  <c r="G34" i="2"/>
  <c r="E34" i="2"/>
  <c r="K34" i="2" s="1"/>
  <c r="J33" i="2"/>
  <c r="I33" i="2"/>
  <c r="G33" i="2"/>
  <c r="E33" i="2"/>
  <c r="K33" i="2" s="1"/>
  <c r="J32" i="2"/>
  <c r="I32" i="2"/>
  <c r="G32" i="2"/>
  <c r="E32" i="2"/>
  <c r="K32" i="2" s="1"/>
  <c r="J31" i="2"/>
  <c r="I31" i="2"/>
  <c r="G31" i="2"/>
  <c r="E31" i="2"/>
  <c r="K31" i="2" s="1"/>
  <c r="J30" i="2"/>
  <c r="I30" i="2"/>
  <c r="G30" i="2"/>
  <c r="E30" i="2"/>
  <c r="K30" i="2" s="1"/>
  <c r="J29" i="2"/>
  <c r="I29" i="2"/>
  <c r="G29" i="2"/>
  <c r="E29" i="2"/>
  <c r="K29" i="2" s="1"/>
  <c r="J28" i="2"/>
  <c r="I28" i="2"/>
  <c r="G28" i="2"/>
  <c r="E28" i="2"/>
  <c r="K28" i="2" s="1"/>
  <c r="J27" i="2"/>
  <c r="I27" i="2"/>
  <c r="G27" i="2"/>
  <c r="E27" i="2"/>
  <c r="K27" i="2" s="1"/>
  <c r="J26" i="2"/>
  <c r="I26" i="2"/>
  <c r="G26" i="2"/>
  <c r="E26" i="2"/>
  <c r="K26" i="2" s="1"/>
  <c r="J25" i="2"/>
  <c r="I25" i="2"/>
  <c r="G25" i="2"/>
  <c r="E25" i="2"/>
  <c r="K25" i="2" s="1"/>
  <c r="J24" i="2"/>
  <c r="I24" i="2"/>
  <c r="G24" i="2"/>
  <c r="E24" i="2"/>
  <c r="K24" i="2" s="1"/>
  <c r="J23" i="2"/>
  <c r="I23" i="2"/>
  <c r="G23" i="2"/>
  <c r="E23" i="2"/>
  <c r="K23" i="2" s="1"/>
  <c r="J22" i="2"/>
  <c r="I22" i="2"/>
  <c r="G22" i="2"/>
  <c r="E22" i="2"/>
  <c r="K22" i="2" s="1"/>
  <c r="J21" i="2"/>
  <c r="I21" i="2"/>
  <c r="G21" i="2"/>
  <c r="E21" i="2"/>
  <c r="K21" i="2" s="1"/>
  <c r="J20" i="2"/>
  <c r="I20" i="2"/>
  <c r="G20" i="2"/>
  <c r="E20" i="2"/>
  <c r="K20" i="2" s="1"/>
  <c r="J19" i="2"/>
  <c r="I19" i="2"/>
  <c r="G19" i="2"/>
  <c r="E19" i="2"/>
  <c r="K19" i="2" s="1"/>
  <c r="J18" i="2"/>
  <c r="I18" i="2"/>
  <c r="G18" i="2"/>
  <c r="E18" i="2"/>
  <c r="K18" i="2" s="1"/>
  <c r="J17" i="2"/>
  <c r="I17" i="2"/>
  <c r="G17" i="2"/>
  <c r="E17" i="2"/>
  <c r="K17" i="2" s="1"/>
  <c r="J16" i="2"/>
  <c r="I16" i="2"/>
  <c r="G16" i="2"/>
  <c r="E16" i="2"/>
  <c r="K16" i="2" s="1"/>
  <c r="J15" i="2"/>
  <c r="I15" i="2"/>
  <c r="G15" i="2"/>
  <c r="E15" i="2"/>
  <c r="K15" i="2" s="1"/>
  <c r="J14" i="2"/>
  <c r="I14" i="2"/>
  <c r="E14" i="2"/>
  <c r="K14" i="2" s="1"/>
  <c r="J13" i="2"/>
  <c r="I13" i="2"/>
  <c r="G13" i="2"/>
  <c r="E13" i="2"/>
  <c r="J12" i="2"/>
  <c r="I12" i="2"/>
  <c r="G12" i="2"/>
  <c r="E12" i="2"/>
  <c r="J11" i="2"/>
  <c r="I11" i="2"/>
  <c r="G11" i="2"/>
  <c r="E11" i="2"/>
  <c r="J10" i="2"/>
  <c r="I10" i="2"/>
  <c r="K10" i="2" s="1"/>
  <c r="G10" i="2"/>
  <c r="J9" i="2"/>
  <c r="I9" i="2"/>
  <c r="G9" i="2"/>
  <c r="E9" i="2"/>
  <c r="J8" i="2"/>
  <c r="I8" i="2"/>
  <c r="G8" i="2"/>
  <c r="E8" i="2"/>
  <c r="J36" i="1"/>
  <c r="I36" i="1"/>
  <c r="G36" i="1"/>
  <c r="E36" i="1"/>
  <c r="J35" i="1"/>
  <c r="I35" i="1"/>
  <c r="G35" i="1"/>
  <c r="E35" i="1"/>
  <c r="J34" i="1"/>
  <c r="G34" i="1"/>
  <c r="E34" i="1"/>
  <c r="J33" i="1"/>
  <c r="I33" i="1"/>
  <c r="G33" i="1"/>
  <c r="E33" i="1"/>
  <c r="J32" i="1"/>
  <c r="I32" i="1"/>
  <c r="G32" i="1"/>
  <c r="E32" i="1"/>
  <c r="J31" i="1"/>
  <c r="I31" i="1"/>
  <c r="E31" i="1"/>
  <c r="K31" i="1" s="1"/>
  <c r="J30" i="1"/>
  <c r="I30" i="1"/>
  <c r="G30" i="1"/>
  <c r="E30" i="1"/>
  <c r="K30" i="1" s="1"/>
  <c r="J29" i="1"/>
  <c r="I29" i="1"/>
  <c r="G29" i="1"/>
  <c r="E29" i="1"/>
  <c r="K29" i="1" s="1"/>
  <c r="J28" i="1"/>
  <c r="I28" i="1"/>
  <c r="G28" i="1"/>
  <c r="E28" i="1"/>
  <c r="K28" i="1" s="1"/>
  <c r="J27" i="1"/>
  <c r="I27" i="1"/>
  <c r="G27" i="1"/>
  <c r="E27" i="1"/>
  <c r="K27" i="1" s="1"/>
  <c r="J26" i="1"/>
  <c r="I26" i="1"/>
  <c r="G26" i="1"/>
  <c r="E26" i="1"/>
  <c r="K26" i="1" s="1"/>
  <c r="J25" i="1"/>
  <c r="I25" i="1"/>
  <c r="G25" i="1"/>
  <c r="E25" i="1"/>
  <c r="K25" i="1" s="1"/>
  <c r="J24" i="1"/>
  <c r="I24" i="1"/>
  <c r="G24" i="1"/>
  <c r="E24" i="1"/>
  <c r="K24" i="1" s="1"/>
  <c r="J23" i="1"/>
  <c r="I23" i="1"/>
  <c r="G23" i="1"/>
  <c r="E23" i="1"/>
  <c r="K23" i="1" s="1"/>
  <c r="J22" i="1"/>
  <c r="I22" i="1"/>
  <c r="G22" i="1"/>
  <c r="E22" i="1"/>
  <c r="K22" i="1" s="1"/>
  <c r="J21" i="1"/>
  <c r="I21" i="1"/>
  <c r="G21" i="1"/>
  <c r="E21" i="1"/>
  <c r="K21" i="1" s="1"/>
  <c r="J20" i="1"/>
  <c r="I20" i="1"/>
  <c r="G20" i="1"/>
  <c r="E20" i="1"/>
  <c r="K20" i="1" s="1"/>
  <c r="J19" i="1"/>
  <c r="I19" i="1"/>
  <c r="G19" i="1"/>
  <c r="E19" i="1"/>
  <c r="K19" i="1" s="1"/>
  <c r="J18" i="1"/>
  <c r="I18" i="1"/>
  <c r="G18" i="1"/>
  <c r="E18" i="1"/>
  <c r="K18" i="1" s="1"/>
  <c r="J17" i="1"/>
  <c r="I17" i="1"/>
  <c r="G17" i="1"/>
  <c r="E17" i="1"/>
  <c r="K17" i="1" s="1"/>
  <c r="J16" i="1"/>
  <c r="I16" i="1"/>
  <c r="G16" i="1"/>
  <c r="E16" i="1"/>
  <c r="K16" i="1" s="1"/>
  <c r="J15" i="1"/>
  <c r="I15" i="1"/>
  <c r="G15" i="1"/>
  <c r="E15" i="1"/>
  <c r="K15" i="1" s="1"/>
  <c r="J14" i="1"/>
  <c r="I14" i="1"/>
  <c r="G14" i="1"/>
  <c r="E14" i="1"/>
  <c r="K14" i="1" s="1"/>
  <c r="J13" i="1"/>
  <c r="I13" i="1"/>
  <c r="G13" i="1"/>
  <c r="E13" i="1"/>
  <c r="K13" i="1" s="1"/>
  <c r="J12" i="1"/>
  <c r="I12" i="1"/>
  <c r="G12" i="1"/>
  <c r="E12" i="1"/>
  <c r="K12" i="1" s="1"/>
  <c r="J11" i="1"/>
  <c r="I11" i="1"/>
  <c r="G11" i="1"/>
  <c r="E11" i="1"/>
  <c r="K11" i="1" s="1"/>
  <c r="J10" i="1"/>
  <c r="I10" i="1"/>
  <c r="G10" i="1"/>
  <c r="E10" i="1"/>
  <c r="K10" i="1" s="1"/>
  <c r="J9" i="1"/>
  <c r="I9" i="1"/>
  <c r="G9" i="1"/>
  <c r="J8" i="1"/>
  <c r="I8" i="1"/>
  <c r="G8" i="1"/>
  <c r="E8" i="1"/>
  <c r="K8" i="1" l="1"/>
  <c r="K11" i="2"/>
  <c r="K12" i="2"/>
  <c r="K13" i="2"/>
  <c r="K33" i="3"/>
  <c r="K34" i="3"/>
  <c r="K13" i="5"/>
  <c r="K14" i="5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9" i="1"/>
  <c r="K35" i="1"/>
  <c r="K36" i="1"/>
  <c r="K8" i="2"/>
  <c r="K9" i="2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5" i="3"/>
  <c r="K8" i="5"/>
  <c r="K9" i="5"/>
  <c r="K10" i="5"/>
  <c r="K11" i="5"/>
  <c r="K12" i="5"/>
  <c r="K14" i="6"/>
  <c r="K15" i="6"/>
  <c r="K16" i="6"/>
  <c r="K32" i="1"/>
  <c r="K33" i="1"/>
  <c r="K34" i="1"/>
  <c r="K36" i="2"/>
  <c r="K37" i="2"/>
  <c r="K8" i="3"/>
  <c r="K8" i="6"/>
  <c r="K9" i="6"/>
  <c r="K10" i="6"/>
  <c r="K11" i="6"/>
  <c r="K12" i="6"/>
  <c r="K13" i="6"/>
</calcChain>
</file>

<file path=xl/sharedStrings.xml><?xml version="1.0" encoding="utf-8"?>
<sst xmlns="http://schemas.openxmlformats.org/spreadsheetml/2006/main" count="420" uniqueCount="100">
  <si>
    <t>ΑΡΧΙΚΟΣ ΠΙΝΑΚΑΣ ΜΟΡΙΟΔΟΤΗΣΗΣ</t>
  </si>
  <si>
    <t>ΕΙΔΙΚΟΤΗΤΑ:  ΨΥΧΙΑΤΡΙΚΗ</t>
  </si>
  <si>
    <t>ΒΑΘΜΟΣ: Επιμελητής Β΄(ΘΕΣΕΙΣ 1)</t>
  </si>
  <si>
    <t>ΝΟΣΟΚΟΜΕΙΟ: ΓΕΝΙΚΟ ΝΟΣΟΚΟΜΕΙΟ ΑΘΗΝΩΝ "ΚΟΡΓΙΑΛΕΝΕΙΟ - ΜΠΕΝΑΚΕΙΟ" Ε.Ε.Σ.</t>
  </si>
  <si>
    <t>1η &amp; 2η ΥΠΕ</t>
  </si>
  <si>
    <t>προκήρυξη  ΑΔΑ : ΩΝ7Ν46904Χ-Η5Ω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</si>
  <si>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</si>
  <si>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</si>
  <si>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</si>
  <si>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</si>
  <si>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</si>
  <si>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</si>
  <si>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</si>
  <si>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</si>
  <si>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</si>
  <si>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69/401</t>
  </si>
  <si>
    <t>ΑΖ024100</t>
  </si>
  <si>
    <t>69/388</t>
  </si>
  <si>
    <t>Ν812934</t>
  </si>
  <si>
    <t>69/385</t>
  </si>
  <si>
    <t>Ρ523019</t>
  </si>
  <si>
    <t>69/383</t>
  </si>
  <si>
    <t>ΑΙ512219</t>
  </si>
  <si>
    <t>69/379</t>
  </si>
  <si>
    <t>ΑΚ154599</t>
  </si>
  <si>
    <t>69/368</t>
  </si>
  <si>
    <t>ΑΙ142940</t>
  </si>
  <si>
    <t>69/365</t>
  </si>
  <si>
    <t>ΑΕ710259</t>
  </si>
  <si>
    <t>69/358</t>
  </si>
  <si>
    <t>Π215161</t>
  </si>
  <si>
    <t>69/356</t>
  </si>
  <si>
    <t>ΑΗ123045</t>
  </si>
  <si>
    <t>69/329</t>
  </si>
  <si>
    <t>ΑΝ052757</t>
  </si>
  <si>
    <t>69/320</t>
  </si>
  <si>
    <t>ΑΗ067680</t>
  </si>
  <si>
    <t>69/294</t>
  </si>
  <si>
    <t>ΑΝ078512</t>
  </si>
  <si>
    <t>69/260</t>
  </si>
  <si>
    <t>ΑΙ661325</t>
  </si>
  <si>
    <t>69/253</t>
  </si>
  <si>
    <t>ΑΕ023991</t>
  </si>
  <si>
    <t>69/242</t>
  </si>
  <si>
    <t>ΑΒ805467</t>
  </si>
  <si>
    <t>69/215</t>
  </si>
  <si>
    <t>Τ273567</t>
  </si>
  <si>
    <t>69/191</t>
  </si>
  <si>
    <t>ΑΜ041095</t>
  </si>
  <si>
    <t>69/190</t>
  </si>
  <si>
    <t>ΑΒ627016</t>
  </si>
  <si>
    <t>69/184</t>
  </si>
  <si>
    <t>ΑΖ267237</t>
  </si>
  <si>
    <t>69/181</t>
  </si>
  <si>
    <t>Φ046644</t>
  </si>
  <si>
    <t>69/167</t>
  </si>
  <si>
    <t>Σ553653</t>
  </si>
  <si>
    <t>69/164</t>
  </si>
  <si>
    <t>ΑΙ575509</t>
  </si>
  <si>
    <t>69/161</t>
  </si>
  <si>
    <t>Χ173158</t>
  </si>
  <si>
    <t>69/142</t>
  </si>
  <si>
    <t>ΑΚ620704</t>
  </si>
  <si>
    <t>69/86</t>
  </si>
  <si>
    <t>Ρ583531</t>
  </si>
  <si>
    <t>69/79</t>
  </si>
  <si>
    <t>ΑΕ539538</t>
  </si>
  <si>
    <t>69/55</t>
  </si>
  <si>
    <t>ΑΒ629408</t>
  </si>
  <si>
    <t>69/51</t>
  </si>
  <si>
    <t>ΑΒ783698</t>
  </si>
  <si>
    <t>69/22</t>
  </si>
  <si>
    <t>ΑΙ414878</t>
  </si>
  <si>
    <t>ΝΟΣΟΚΟΜΕΙΟ: Γ.Ν.Ν.Θ.Α "Η ΣΩΤΗΡΙΑ"</t>
  </si>
  <si>
    <t>προκήρυξη  ΑΔΑ : ΨΕΦΧ469069-ΛΜΧ</t>
  </si>
  <si>
    <t>69/394</t>
  </si>
  <si>
    <t>ΑΗ129931</t>
  </si>
  <si>
    <t>69/336</t>
  </si>
  <si>
    <t>Ξ218770</t>
  </si>
  <si>
    <t>69/192</t>
  </si>
  <si>
    <t>Χ546753</t>
  </si>
  <si>
    <t>ΝΟΣΟΚΟΜΕΙΟ: Γ.Ν.Α. "Γ. ΓΕΝΝΗΜΑΤΑΣ"</t>
  </si>
  <si>
    <t>προκήρυξη  ΑΔΑ : 99254690ΩΝ-8ΣΤ</t>
  </si>
  <si>
    <t>ΝΟΣΟΚΟΜΕΙΟ: ΓΕΝΙΚΟ ΝΟΣΟΚΟΜΕΙΟ ΣΥΡΟΥ "ΒΑΡΔΑΚΕΙΟ &amp; ΠΡΩΪΟ"</t>
  </si>
  <si>
    <t>προκήρυξη  ΑΔΑ : 7ΥΓΘ469070-ΣΦΑ</t>
  </si>
  <si>
    <t>ΒΑΘΜΟΣ: Επιμελητής Β΄(ΘΕΣΕΙΣ 2)</t>
  </si>
  <si>
    <t>ΝΟΣΟΚΟΜΕΙΟ: ΓΕΝΙΚΟ ΝΟΣΟΚΟΜΕΙΟ ΝΙΚΑΙΑΣ "ΑΓΙΟΣ ΠΑΝΤΕΛΕΗΜΩΝ", Γ.Ν.Δ.Α."ΑΓΙΑ ΒΑΡΒΑΡΑ"-ΟΡΓΑΝΙΚΗ ΜΟΝΑΔΑ ΕΔΡΑΣ "ΝΙΚΑΙΑ ΑΓΙΟΣ ΠΑΝΤΕΛΕΗΜΩΝ"</t>
  </si>
  <si>
    <t>προκήρυξη  ΑΔΑ : 6ΕΞΖ46906Ψ-ΔΝ1</t>
  </si>
  <si>
    <t>69/330</t>
  </si>
  <si>
    <t>ΑΒ975549</t>
  </si>
  <si>
    <t>69/138</t>
  </si>
  <si>
    <t>ΑΒ829245</t>
  </si>
  <si>
    <t>ΝΟΣΟΚΟΜΕΙΟ: ΨΥΧΙΑΤΡΙΚΟ ΝΟΣΟΚΟΜΕΙΟ ΑΤΤΙΚΗΣ</t>
  </si>
  <si>
    <t>προκήρυξη  ΑΔΑ : Ψ4Α1469Η5Ω-Ν4Ψ</t>
  </si>
  <si>
    <t>69/151</t>
  </si>
  <si>
    <t>ΑΚ151702</t>
  </si>
  <si>
    <t>69/111</t>
  </si>
  <si>
    <t>ΑΙ696925</t>
  </si>
  <si>
    <t>ΗΜΕΡΟΜΗΝΙΑ ΑΝΑΡΤΗΣΗΣ : 31/05/2019                                 ΕΝΣΤΑΣΕΙΣ ΕΩΣ : 07/06/2019</t>
  </si>
  <si>
    <t>ΗΜΕΡΟΜΗΝΙΑ ΑΝΑΡΤΗΣΗΣ : 31/05/2019                                           ΕΝΣΤΑΣΕΙΣ ΕΩΣ : 07/06/2019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</si>
</sst>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6" fillId="0" borderId="6" xfId="0" applyNumberFormat="1" applyFont="1" applyBorder="1"/>
    <xf numFmtId="49" fontId="6" fillId="0" borderId="6" xfId="0" applyNumberFormat="1" applyFont="1" applyBorder="1" applyAlignment="1">
      <alignment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/>
    <xf numFmtId="49" fontId="6" fillId="0" borderId="0" xfId="0" applyNumberFormat="1" applyFont="1" applyAlignment="1">
      <alignment wrapText="1"/>
    </xf>
    <xf numFmtId="2" fontId="6" fillId="5" borderId="0" xfId="0" applyNumberFormat="1" applyFont="1" applyFill="1" applyAlignment="1">
      <alignment horizontal="center"/>
    </xf>
    <xf numFmtId="2" fontId="3" fillId="3" borderId="5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Border="1" applyAlignment="1">
      <alignment wrapText="1"/>
    </xf>
    <xf numFmtId="2" fontId="6" fillId="5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3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40"/>
  <sheetViews>
    <sheetView topLeftCell="A10" workbookViewId="0">
      <selection activeCell="A38" sqref="A38:K40"/>
    </sheetView>
  </sheetViews>
  <sheetFormatPr defaultRowHeight="15" x14ac:dyDescent="0.25"/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x14ac:dyDescent="0.25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1" ht="30" x14ac:dyDescent="0.25">
      <c r="A5" s="1" t="s">
        <v>4</v>
      </c>
      <c r="B5" s="29" t="s">
        <v>5</v>
      </c>
      <c r="C5" s="29"/>
      <c r="D5" s="29"/>
      <c r="E5" s="29"/>
      <c r="F5" s="29"/>
      <c r="G5" s="29"/>
      <c r="H5" s="29"/>
      <c r="I5" s="29"/>
      <c r="J5" s="29"/>
      <c r="K5" s="30"/>
    </row>
    <row r="6" spans="1:11" x14ac:dyDescent="0.25">
      <c r="A6" s="34" t="s">
        <v>6</v>
      </c>
      <c r="B6" s="36" t="s">
        <v>7</v>
      </c>
      <c r="C6" s="34" t="s">
        <v>8</v>
      </c>
      <c r="D6" s="39" t="s">
        <v>9</v>
      </c>
      <c r="E6" s="39"/>
      <c r="F6" s="40" t="s">
        <v>10</v>
      </c>
      <c r="G6" s="40"/>
      <c r="H6" s="24" t="s">
        <v>11</v>
      </c>
      <c r="I6" s="25"/>
      <c r="J6" s="26" t="s">
        <v>12</v>
      </c>
      <c r="K6" s="27"/>
    </row>
    <row r="7" spans="1:11" ht="24" x14ac:dyDescent="0.25">
      <c r="A7" s="35"/>
      <c r="B7" s="37"/>
      <c r="C7" s="38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6" t="s">
        <v>15</v>
      </c>
      <c r="C8" s="7" t="s">
        <v>16</v>
      </c>
      <c r="D8" s="8">
        <v>114.19500000000001</v>
      </c>
      <c r="E8" s="9">
        <f>D8*E9/D9</f>
        <v>220.41579728579458</v>
      </c>
      <c r="F8" s="9">
        <v>91.6</v>
      </c>
      <c r="G8" s="9">
        <f>F8*G31/F31</f>
        <v>194.27359490986217</v>
      </c>
      <c r="H8" s="9">
        <v>40</v>
      </c>
      <c r="I8" s="10">
        <f>H8*I34/H34</f>
        <v>40</v>
      </c>
      <c r="J8" s="11">
        <f t="shared" ref="J8:K23" si="0">D8+F8+H8</f>
        <v>245.79500000000002</v>
      </c>
      <c r="K8" s="20">
        <f t="shared" si="0"/>
        <v>454.68939219565675</v>
      </c>
    </row>
    <row r="9" spans="1:11" x14ac:dyDescent="0.25">
      <c r="A9" s="5">
        <v>2</v>
      </c>
      <c r="B9" s="6" t="s">
        <v>17</v>
      </c>
      <c r="C9" s="7" t="s">
        <v>18</v>
      </c>
      <c r="D9" s="8">
        <v>259.04449999999997</v>
      </c>
      <c r="E9" s="12">
        <v>500</v>
      </c>
      <c r="F9" s="9">
        <v>64.650000000000006</v>
      </c>
      <c r="G9" s="9">
        <f>F9*G31/F31</f>
        <v>137.11558854718984</v>
      </c>
      <c r="H9" s="9">
        <v>40</v>
      </c>
      <c r="I9" s="9">
        <f>H9*I34/H34</f>
        <v>40</v>
      </c>
      <c r="J9" s="11">
        <f t="shared" si="0"/>
        <v>363.69449999999995</v>
      </c>
      <c r="K9" s="20">
        <f>E9+G9+I9</f>
        <v>677.11558854718987</v>
      </c>
    </row>
    <row r="10" spans="1:11" x14ac:dyDescent="0.25">
      <c r="A10" s="5">
        <v>3</v>
      </c>
      <c r="B10" s="6" t="s">
        <v>19</v>
      </c>
      <c r="C10" s="7" t="s">
        <v>20</v>
      </c>
      <c r="D10" s="8">
        <v>94.584999999999994</v>
      </c>
      <c r="E10" s="13">
        <f>D10*E9/D9</f>
        <v>182.56515772386601</v>
      </c>
      <c r="F10" s="9">
        <v>1.9</v>
      </c>
      <c r="G10" s="9">
        <f>F10*G31/F31</f>
        <v>4.0296924708377526</v>
      </c>
      <c r="H10" s="9">
        <v>0</v>
      </c>
      <c r="I10" s="9">
        <f>H10*I34/H34</f>
        <v>0</v>
      </c>
      <c r="J10" s="11">
        <f t="shared" si="0"/>
        <v>96.484999999999999</v>
      </c>
      <c r="K10" s="11">
        <f t="shared" si="0"/>
        <v>186.59485019470375</v>
      </c>
    </row>
    <row r="11" spans="1:11" x14ac:dyDescent="0.25">
      <c r="A11" s="5">
        <v>4</v>
      </c>
      <c r="B11" s="6" t="s">
        <v>21</v>
      </c>
      <c r="C11" s="7" t="s">
        <v>22</v>
      </c>
      <c r="D11" s="8">
        <v>97.051000000000002</v>
      </c>
      <c r="E11" s="13">
        <f>D11*E9/D9</f>
        <v>187.32495768101623</v>
      </c>
      <c r="F11" s="9">
        <v>44.45</v>
      </c>
      <c r="G11" s="14">
        <f>F11*G31/F31</f>
        <v>94.273594909862155</v>
      </c>
      <c r="H11" s="9">
        <v>40</v>
      </c>
      <c r="I11" s="9">
        <f>H11*I34/H34</f>
        <v>40</v>
      </c>
      <c r="J11" s="11">
        <f t="shared" si="0"/>
        <v>181.501</v>
      </c>
      <c r="K11" s="11">
        <f t="shared" si="0"/>
        <v>321.5985525908784</v>
      </c>
    </row>
    <row r="12" spans="1:11" x14ac:dyDescent="0.25">
      <c r="A12" s="5">
        <v>5</v>
      </c>
      <c r="B12" s="6" t="s">
        <v>23</v>
      </c>
      <c r="C12" s="7" t="s">
        <v>24</v>
      </c>
      <c r="D12" s="8">
        <v>27.506499999999999</v>
      </c>
      <c r="E12" s="9">
        <f>D12*E9/D9</f>
        <v>53.092229327393561</v>
      </c>
      <c r="F12" s="9">
        <v>35.9</v>
      </c>
      <c r="G12" s="15">
        <f>F12*G31/F31</f>
        <v>76.139978791092261</v>
      </c>
      <c r="H12" s="9">
        <v>30</v>
      </c>
      <c r="I12" s="9">
        <f>H12*I34/H34</f>
        <v>30</v>
      </c>
      <c r="J12" s="11">
        <f t="shared" si="0"/>
        <v>93.406499999999994</v>
      </c>
      <c r="K12" s="20">
        <f t="shared" si="0"/>
        <v>159.23220811848583</v>
      </c>
    </row>
    <row r="13" spans="1:11" x14ac:dyDescent="0.25">
      <c r="A13" s="5">
        <v>6</v>
      </c>
      <c r="B13" s="16" t="s">
        <v>25</v>
      </c>
      <c r="C13" s="17" t="s">
        <v>26</v>
      </c>
      <c r="D13" s="9">
        <v>36.539750000000005</v>
      </c>
      <c r="E13" s="9">
        <f>D13*E9/D9</f>
        <v>70.527940180162119</v>
      </c>
      <c r="F13" s="9">
        <v>134.6</v>
      </c>
      <c r="G13" s="15">
        <f>F13*G31/F31</f>
        <v>285.47189819724287</v>
      </c>
      <c r="H13" s="9">
        <v>30</v>
      </c>
      <c r="I13" s="9">
        <f>H13*I34/H34</f>
        <v>30</v>
      </c>
      <c r="J13" s="11">
        <f t="shared" si="0"/>
        <v>201.13974999999999</v>
      </c>
      <c r="K13" s="20">
        <f>E13+G13+I13</f>
        <v>385.99983837740501</v>
      </c>
    </row>
    <row r="14" spans="1:11" x14ac:dyDescent="0.25">
      <c r="A14" s="5">
        <v>7</v>
      </c>
      <c r="B14" s="7" t="s">
        <v>27</v>
      </c>
      <c r="C14" s="7" t="s">
        <v>28</v>
      </c>
      <c r="D14" s="8">
        <v>71.236000000000004</v>
      </c>
      <c r="E14" s="9">
        <f>D14*E9/D9</f>
        <v>137.49761141425509</v>
      </c>
      <c r="F14" s="9">
        <v>2.5499999999999998</v>
      </c>
      <c r="G14" s="15">
        <f>F14*G31/F31</f>
        <v>5.408271474019088</v>
      </c>
      <c r="H14" s="9">
        <v>40</v>
      </c>
      <c r="I14" s="9">
        <f>H14*I34/H34</f>
        <v>40</v>
      </c>
      <c r="J14" s="11">
        <f t="shared" si="0"/>
        <v>113.786</v>
      </c>
      <c r="K14" s="11">
        <f t="shared" si="0"/>
        <v>182.90588288827416</v>
      </c>
    </row>
    <row r="15" spans="1:11" x14ac:dyDescent="0.25">
      <c r="A15" s="5">
        <v>8</v>
      </c>
      <c r="B15" s="7" t="s">
        <v>29</v>
      </c>
      <c r="C15" s="7" t="s">
        <v>30</v>
      </c>
      <c r="D15" s="8">
        <v>13.734999999999999</v>
      </c>
      <c r="E15" s="13">
        <f>D15*E9/D9</f>
        <v>26.510889055741391</v>
      </c>
      <c r="F15" s="9">
        <v>2.5</v>
      </c>
      <c r="G15" s="18">
        <f>F15*G31/F31</f>
        <v>5.3022269353128317</v>
      </c>
      <c r="H15" s="9">
        <v>0</v>
      </c>
      <c r="I15" s="9">
        <f>H15*I34/H34</f>
        <v>0</v>
      </c>
      <c r="J15" s="11">
        <f t="shared" si="0"/>
        <v>16.234999999999999</v>
      </c>
      <c r="K15" s="11">
        <f t="shared" si="0"/>
        <v>31.813115991054222</v>
      </c>
    </row>
    <row r="16" spans="1:11" x14ac:dyDescent="0.25">
      <c r="A16" s="5">
        <v>9</v>
      </c>
      <c r="B16" s="7" t="s">
        <v>31</v>
      </c>
      <c r="C16" s="7" t="s">
        <v>32</v>
      </c>
      <c r="D16" s="8">
        <v>71.09</v>
      </c>
      <c r="E16" s="9">
        <f>D16*E9/D9</f>
        <v>137.21580655061197</v>
      </c>
      <c r="F16" s="9">
        <v>25</v>
      </c>
      <c r="G16" s="15">
        <f>F16*G31/F31</f>
        <v>53.022269353128316</v>
      </c>
      <c r="H16" s="9">
        <v>0</v>
      </c>
      <c r="I16" s="9">
        <f>H16*I34/H34</f>
        <v>0</v>
      </c>
      <c r="J16" s="11">
        <f t="shared" si="0"/>
        <v>96.09</v>
      </c>
      <c r="K16" s="20">
        <f t="shared" si="0"/>
        <v>190.23807590374028</v>
      </c>
    </row>
    <row r="17" spans="1:11" x14ac:dyDescent="0.25">
      <c r="A17" s="5">
        <v>10</v>
      </c>
      <c r="B17" s="7" t="s">
        <v>33</v>
      </c>
      <c r="C17" s="7" t="s">
        <v>34</v>
      </c>
      <c r="D17" s="8">
        <v>66.154499999999999</v>
      </c>
      <c r="E17" s="9">
        <f>D17*E9/D9</f>
        <v>127.6894510402653</v>
      </c>
      <c r="F17" s="9">
        <v>68.7</v>
      </c>
      <c r="G17" s="15">
        <f>F17*G31/F31</f>
        <v>145.70519618239661</v>
      </c>
      <c r="H17" s="9">
        <v>30</v>
      </c>
      <c r="I17" s="9">
        <f>H17*I34/H34</f>
        <v>30</v>
      </c>
      <c r="J17" s="11">
        <f t="shared" si="0"/>
        <v>164.8545</v>
      </c>
      <c r="K17" s="20">
        <f t="shared" si="0"/>
        <v>303.39464722266189</v>
      </c>
    </row>
    <row r="18" spans="1:11" x14ac:dyDescent="0.25">
      <c r="A18" s="5">
        <v>11</v>
      </c>
      <c r="B18" s="7" t="s">
        <v>35</v>
      </c>
      <c r="C18" s="7" t="s">
        <v>36</v>
      </c>
      <c r="D18" s="8">
        <v>90.207700000000003</v>
      </c>
      <c r="E18" s="9">
        <f>D18*E9/D9</f>
        <v>174.11622327437951</v>
      </c>
      <c r="F18" s="9">
        <v>56.9</v>
      </c>
      <c r="G18" s="13">
        <f>F18*G31/F31</f>
        <v>120.67868504772005</v>
      </c>
      <c r="H18" s="9">
        <v>30</v>
      </c>
      <c r="I18" s="9">
        <f>H18*I34/H34</f>
        <v>30</v>
      </c>
      <c r="J18" s="11">
        <f t="shared" si="0"/>
        <v>177.10769999999999</v>
      </c>
      <c r="K18" s="20">
        <f t="shared" si="0"/>
        <v>324.79490832209956</v>
      </c>
    </row>
    <row r="19" spans="1:11" x14ac:dyDescent="0.25">
      <c r="A19" s="5">
        <v>12</v>
      </c>
      <c r="B19" s="7" t="s">
        <v>37</v>
      </c>
      <c r="C19" s="7" t="s">
        <v>38</v>
      </c>
      <c r="D19" s="8">
        <v>16.27</v>
      </c>
      <c r="E19" s="9">
        <f>D19*E9/D9</f>
        <v>31.403870763517467</v>
      </c>
      <c r="F19" s="9">
        <v>23.2</v>
      </c>
      <c r="G19" s="15">
        <f>F19*G31/F31</f>
        <v>49.204665959703078</v>
      </c>
      <c r="H19" s="9">
        <v>20</v>
      </c>
      <c r="I19" s="9">
        <f>H19*I34/H34</f>
        <v>20</v>
      </c>
      <c r="J19" s="11">
        <f t="shared" si="0"/>
        <v>59.47</v>
      </c>
      <c r="K19" s="20">
        <f t="shared" si="0"/>
        <v>100.60853672322054</v>
      </c>
    </row>
    <row r="20" spans="1:11" x14ac:dyDescent="0.25">
      <c r="A20" s="5">
        <v>13</v>
      </c>
      <c r="B20" s="7" t="s">
        <v>39</v>
      </c>
      <c r="C20" s="7" t="s">
        <v>40</v>
      </c>
      <c r="D20" s="8">
        <v>70.266000000000005</v>
      </c>
      <c r="E20" s="9">
        <f>D20*E9/D9</f>
        <v>135.62534622429737</v>
      </c>
      <c r="F20" s="9">
        <v>54.55</v>
      </c>
      <c r="G20" s="15">
        <f>F20*G31/F31</f>
        <v>115.69459172852599</v>
      </c>
      <c r="H20" s="9">
        <v>30</v>
      </c>
      <c r="I20" s="9">
        <f>H20*I34/H34</f>
        <v>30</v>
      </c>
      <c r="J20" s="11">
        <f t="shared" si="0"/>
        <v>154.816</v>
      </c>
      <c r="K20" s="20">
        <f t="shared" si="0"/>
        <v>281.31993795282335</v>
      </c>
    </row>
    <row r="21" spans="1:11" x14ac:dyDescent="0.25">
      <c r="A21" s="5">
        <v>14</v>
      </c>
      <c r="B21" s="7" t="s">
        <v>41</v>
      </c>
      <c r="C21" s="7" t="s">
        <v>42</v>
      </c>
      <c r="D21" s="8">
        <v>10</v>
      </c>
      <c r="E21" s="9">
        <f>D21*E9/D9</f>
        <v>19.301702989254743</v>
      </c>
      <c r="F21" s="9">
        <v>1.5</v>
      </c>
      <c r="G21" s="15">
        <f>F21*G31/F31</f>
        <v>3.1813361611876991</v>
      </c>
      <c r="H21" s="9">
        <v>0</v>
      </c>
      <c r="I21" s="9">
        <f>H21*I34/H34</f>
        <v>0</v>
      </c>
      <c r="J21" s="11">
        <f t="shared" si="0"/>
        <v>11.5</v>
      </c>
      <c r="K21" s="20">
        <f t="shared" si="0"/>
        <v>22.483039150442441</v>
      </c>
    </row>
    <row r="22" spans="1:11" x14ac:dyDescent="0.25">
      <c r="A22" s="5">
        <v>15</v>
      </c>
      <c r="B22" s="7" t="s">
        <v>43</v>
      </c>
      <c r="C22" s="7" t="s">
        <v>44</v>
      </c>
      <c r="D22" s="8">
        <v>44.335000000000001</v>
      </c>
      <c r="E22" s="9">
        <f>D22*E9/D9</f>
        <v>85.574100202860905</v>
      </c>
      <c r="F22" s="9">
        <v>25</v>
      </c>
      <c r="G22" s="15">
        <f>F22*G31/F31</f>
        <v>53.022269353128316</v>
      </c>
      <c r="H22" s="9">
        <v>0</v>
      </c>
      <c r="I22" s="9">
        <f>H22*I34/H34</f>
        <v>0</v>
      </c>
      <c r="J22" s="11">
        <f t="shared" si="0"/>
        <v>69.335000000000008</v>
      </c>
      <c r="K22" s="20">
        <f t="shared" si="0"/>
        <v>138.59636955598921</v>
      </c>
    </row>
    <row r="23" spans="1:11" x14ac:dyDescent="0.25">
      <c r="A23" s="5">
        <v>16</v>
      </c>
      <c r="B23" s="7" t="s">
        <v>45</v>
      </c>
      <c r="C23" s="7" t="s">
        <v>46</v>
      </c>
      <c r="D23" s="8">
        <v>77.481549999999999</v>
      </c>
      <c r="E23" s="9">
        <f>D23*E9/D9</f>
        <v>149.55258652470908</v>
      </c>
      <c r="F23" s="9">
        <v>66</v>
      </c>
      <c r="G23" s="15">
        <f>F23*G31/F31</f>
        <v>139.97879109225875</v>
      </c>
      <c r="H23" s="9">
        <v>0</v>
      </c>
      <c r="I23" s="9">
        <f>H23*I34/H34</f>
        <v>0</v>
      </c>
      <c r="J23" s="11">
        <f t="shared" si="0"/>
        <v>143.48155</v>
      </c>
      <c r="K23" s="20">
        <f t="shared" si="0"/>
        <v>289.5313776169678</v>
      </c>
    </row>
    <row r="24" spans="1:11" x14ac:dyDescent="0.25">
      <c r="A24" s="5">
        <v>17</v>
      </c>
      <c r="B24" s="7" t="s">
        <v>47</v>
      </c>
      <c r="C24" s="7" t="s">
        <v>48</v>
      </c>
      <c r="D24" s="8">
        <v>19.470750000000002</v>
      </c>
      <c r="E24" s="9">
        <f>D24*E9/D9</f>
        <v>37.581863347803186</v>
      </c>
      <c r="F24" s="9">
        <v>56.25</v>
      </c>
      <c r="G24" s="15">
        <f>F24*G31/F31</f>
        <v>119.30010604453872</v>
      </c>
      <c r="H24" s="9">
        <v>30</v>
      </c>
      <c r="I24" s="9">
        <f>H24*I34/H34</f>
        <v>30</v>
      </c>
      <c r="J24" s="11">
        <f t="shared" ref="J24:K36" si="1">D24+F24+H24</f>
        <v>105.72075000000001</v>
      </c>
      <c r="K24" s="20">
        <f t="shared" si="1"/>
        <v>186.88196939234192</v>
      </c>
    </row>
    <row r="25" spans="1:11" x14ac:dyDescent="0.25">
      <c r="A25" s="5">
        <v>18</v>
      </c>
      <c r="B25" s="7" t="s">
        <v>49</v>
      </c>
      <c r="C25" s="7" t="s">
        <v>50</v>
      </c>
      <c r="D25" s="8">
        <v>36.482500000000002</v>
      </c>
      <c r="E25" s="9">
        <f>D25*E9/D9</f>
        <v>70.417437930548616</v>
      </c>
      <c r="F25" s="9">
        <v>71.900000000000006</v>
      </c>
      <c r="G25" s="15">
        <f>F25*G31/F31</f>
        <v>152.49204665959704</v>
      </c>
      <c r="H25" s="9">
        <v>40</v>
      </c>
      <c r="I25" s="9">
        <f>H25*I34/H34</f>
        <v>40</v>
      </c>
      <c r="J25" s="11">
        <f t="shared" si="1"/>
        <v>148.38249999999999</v>
      </c>
      <c r="K25" s="20">
        <f t="shared" si="1"/>
        <v>262.90948459014567</v>
      </c>
    </row>
    <row r="26" spans="1:11" x14ac:dyDescent="0.25">
      <c r="A26" s="5">
        <v>19</v>
      </c>
      <c r="B26" s="7" t="s">
        <v>51</v>
      </c>
      <c r="C26" s="7" t="s">
        <v>52</v>
      </c>
      <c r="D26" s="8">
        <v>47.406999999999996</v>
      </c>
      <c r="E26" s="9">
        <f>D26*E9/D9</f>
        <v>91.503583361159968</v>
      </c>
      <c r="F26" s="9">
        <v>0</v>
      </c>
      <c r="G26" s="13">
        <f>F26*G31/F31</f>
        <v>0</v>
      </c>
      <c r="H26" s="9">
        <v>30</v>
      </c>
      <c r="I26" s="9">
        <f>H26*I34/H34</f>
        <v>30</v>
      </c>
      <c r="J26" s="11">
        <f t="shared" si="1"/>
        <v>77.406999999999996</v>
      </c>
      <c r="K26" s="20">
        <f t="shared" si="1"/>
        <v>121.50358336115997</v>
      </c>
    </row>
    <row r="27" spans="1:11" x14ac:dyDescent="0.25">
      <c r="A27" s="5">
        <v>20</v>
      </c>
      <c r="B27" s="7" t="s">
        <v>53</v>
      </c>
      <c r="C27" s="7" t="s">
        <v>54</v>
      </c>
      <c r="D27" s="8">
        <v>36.734999999999999</v>
      </c>
      <c r="E27" s="9">
        <f>D27*E9/D9</f>
        <v>70.904805931027298</v>
      </c>
      <c r="F27" s="9">
        <v>68.8</v>
      </c>
      <c r="G27" s="15">
        <f>F27*G31/F31</f>
        <v>145.91728525980912</v>
      </c>
      <c r="H27" s="9">
        <v>0</v>
      </c>
      <c r="I27" s="9">
        <f>H27*I34/H34</f>
        <v>0</v>
      </c>
      <c r="J27" s="11">
        <f t="shared" si="1"/>
        <v>105.535</v>
      </c>
      <c r="K27" s="20">
        <f t="shared" si="1"/>
        <v>216.82209119083643</v>
      </c>
    </row>
    <row r="28" spans="1:11" x14ac:dyDescent="0.25">
      <c r="A28" s="5">
        <v>21</v>
      </c>
      <c r="B28" s="7" t="s">
        <v>55</v>
      </c>
      <c r="C28" s="7" t="s">
        <v>56</v>
      </c>
      <c r="D28" s="8">
        <v>78.382350000000002</v>
      </c>
      <c r="E28" s="9">
        <f>D28*E9/D9</f>
        <v>151.29128392998118</v>
      </c>
      <c r="F28" s="9">
        <v>26.25</v>
      </c>
      <c r="G28" s="15">
        <f>F28*G31/F31</f>
        <v>55.673382820784731</v>
      </c>
      <c r="H28" s="9">
        <v>20</v>
      </c>
      <c r="I28" s="9">
        <f>H28*I34/H34</f>
        <v>20</v>
      </c>
      <c r="J28" s="11">
        <f t="shared" si="1"/>
        <v>124.63235</v>
      </c>
      <c r="K28" s="20">
        <f t="shared" si="1"/>
        <v>226.9646667507659</v>
      </c>
    </row>
    <row r="29" spans="1:11" x14ac:dyDescent="0.25">
      <c r="A29" s="5">
        <v>22</v>
      </c>
      <c r="B29" s="7" t="s">
        <v>57</v>
      </c>
      <c r="C29" s="7" t="s">
        <v>58</v>
      </c>
      <c r="D29" s="8">
        <v>81.959049999999991</v>
      </c>
      <c r="E29" s="9">
        <f>D29*E9/D9</f>
        <v>158.19492403814789</v>
      </c>
      <c r="F29" s="9">
        <v>69.95</v>
      </c>
      <c r="G29" s="15">
        <f>F29*G31/F31</f>
        <v>148.35630965005302</v>
      </c>
      <c r="H29" s="9">
        <v>40</v>
      </c>
      <c r="I29" s="9">
        <f>H29*I34/H34</f>
        <v>40</v>
      </c>
      <c r="J29" s="11">
        <f t="shared" si="1"/>
        <v>191.90904999999998</v>
      </c>
      <c r="K29" s="20">
        <f t="shared" si="1"/>
        <v>346.55123368820091</v>
      </c>
    </row>
    <row r="30" spans="1:11" x14ac:dyDescent="0.25">
      <c r="A30" s="5">
        <v>23</v>
      </c>
      <c r="B30" s="7" t="s">
        <v>59</v>
      </c>
      <c r="C30" s="7" t="s">
        <v>60</v>
      </c>
      <c r="D30" s="8">
        <v>20.32</v>
      </c>
      <c r="E30" s="9">
        <f>D30*E9/D9</f>
        <v>39.22106047416564</v>
      </c>
      <c r="F30" s="9">
        <v>3.75</v>
      </c>
      <c r="G30" s="15">
        <f>F30*G31/F31</f>
        <v>7.953340402969248</v>
      </c>
      <c r="H30" s="9">
        <v>0</v>
      </c>
      <c r="I30" s="9">
        <f>H30*I34/H34</f>
        <v>0</v>
      </c>
      <c r="J30" s="11">
        <f t="shared" si="1"/>
        <v>24.07</v>
      </c>
      <c r="K30" s="20">
        <f t="shared" si="1"/>
        <v>47.174400877134886</v>
      </c>
    </row>
    <row r="31" spans="1:11" x14ac:dyDescent="0.25">
      <c r="A31" s="5">
        <v>24</v>
      </c>
      <c r="B31" s="7" t="s">
        <v>61</v>
      </c>
      <c r="C31" s="7" t="s">
        <v>62</v>
      </c>
      <c r="D31" s="8">
        <v>154.71575000000001</v>
      </c>
      <c r="E31" s="9">
        <f>D31*E9/D9</f>
        <v>298.62774542597896</v>
      </c>
      <c r="F31" s="9">
        <v>141.44999999999999</v>
      </c>
      <c r="G31" s="12">
        <v>300</v>
      </c>
      <c r="H31" s="9">
        <v>0</v>
      </c>
      <c r="I31" s="9">
        <f>H31*I34/H34</f>
        <v>0</v>
      </c>
      <c r="J31" s="11">
        <f t="shared" si="1"/>
        <v>296.16575</v>
      </c>
      <c r="K31" s="20">
        <f>E31+G31+I31</f>
        <v>598.6277454259789</v>
      </c>
    </row>
    <row r="32" spans="1:11" x14ac:dyDescent="0.25">
      <c r="A32" s="5">
        <v>25</v>
      </c>
      <c r="B32" s="7" t="s">
        <v>63</v>
      </c>
      <c r="C32" s="7" t="s">
        <v>64</v>
      </c>
      <c r="D32" s="8">
        <v>115.97499999999999</v>
      </c>
      <c r="E32" s="9">
        <f>D32*E9/D9</f>
        <v>223.85150041788191</v>
      </c>
      <c r="F32" s="9">
        <v>36.85</v>
      </c>
      <c r="G32" s="15">
        <f>F32*G31/F31</f>
        <v>78.154825026511148</v>
      </c>
      <c r="H32" s="9">
        <v>0</v>
      </c>
      <c r="I32" s="9">
        <f>H32*I34/H34</f>
        <v>0</v>
      </c>
      <c r="J32" s="11">
        <f t="shared" si="1"/>
        <v>152.82499999999999</v>
      </c>
      <c r="K32" s="20">
        <f t="shared" si="1"/>
        <v>302.00632544439304</v>
      </c>
    </row>
    <row r="33" spans="1:11" x14ac:dyDescent="0.25">
      <c r="A33" s="5">
        <v>26</v>
      </c>
      <c r="B33" s="7" t="s">
        <v>65</v>
      </c>
      <c r="C33" s="7" t="s">
        <v>66</v>
      </c>
      <c r="D33" s="8">
        <v>74.113</v>
      </c>
      <c r="E33" s="9">
        <f>D33*E9/D9</f>
        <v>143.05071136426369</v>
      </c>
      <c r="F33" s="9">
        <v>69.099999999999994</v>
      </c>
      <c r="G33" s="15">
        <f>F33*G31/F31</f>
        <v>146.55355249204666</v>
      </c>
      <c r="H33" s="9">
        <v>40</v>
      </c>
      <c r="I33" s="9">
        <f>H33*I34/H34</f>
        <v>40</v>
      </c>
      <c r="J33" s="11">
        <f t="shared" si="1"/>
        <v>183.21299999999999</v>
      </c>
      <c r="K33" s="20">
        <f t="shared" si="1"/>
        <v>329.60426385631035</v>
      </c>
    </row>
    <row r="34" spans="1:11" x14ac:dyDescent="0.25">
      <c r="A34" s="5">
        <v>27</v>
      </c>
      <c r="B34" s="7" t="s">
        <v>67</v>
      </c>
      <c r="C34" s="7" t="s">
        <v>68</v>
      </c>
      <c r="D34" s="8">
        <v>88.615200000000002</v>
      </c>
      <c r="E34" s="9">
        <f>D34*E9/D9</f>
        <v>171.04242707334069</v>
      </c>
      <c r="F34" s="9">
        <v>66.5</v>
      </c>
      <c r="G34" s="15">
        <f>F34*G31/F31</f>
        <v>141.03923647932132</v>
      </c>
      <c r="H34" s="9">
        <v>200</v>
      </c>
      <c r="I34" s="19">
        <v>200</v>
      </c>
      <c r="J34" s="11">
        <f t="shared" si="1"/>
        <v>355.11520000000002</v>
      </c>
      <c r="K34" s="20">
        <f>E34+G34+I34</f>
        <v>512.08166355266201</v>
      </c>
    </row>
    <row r="35" spans="1:11" x14ac:dyDescent="0.25">
      <c r="A35" s="5">
        <v>28</v>
      </c>
      <c r="B35" s="7" t="s">
        <v>69</v>
      </c>
      <c r="C35" s="7" t="s">
        <v>70</v>
      </c>
      <c r="D35" s="8">
        <v>0</v>
      </c>
      <c r="E35" s="9">
        <f>D35*E9/D9</f>
        <v>0</v>
      </c>
      <c r="F35" s="9">
        <v>1.4</v>
      </c>
      <c r="G35" s="15">
        <f>F35*G31/F31</f>
        <v>2.9692470837751856</v>
      </c>
      <c r="H35" s="9">
        <v>0</v>
      </c>
      <c r="I35" s="9">
        <f>H35*I34/H34</f>
        <v>0</v>
      </c>
      <c r="J35" s="11">
        <f t="shared" si="1"/>
        <v>1.4</v>
      </c>
      <c r="K35" s="20">
        <f t="shared" si="1"/>
        <v>2.9692470837751856</v>
      </c>
    </row>
    <row r="36" spans="1:11" x14ac:dyDescent="0.25">
      <c r="A36" s="5">
        <v>29</v>
      </c>
      <c r="B36" s="7" t="s">
        <v>71</v>
      </c>
      <c r="C36" s="7" t="s">
        <v>72</v>
      </c>
      <c r="D36" s="8">
        <v>19.990749999999998</v>
      </c>
      <c r="E36" s="9">
        <f>D36*E9/D9</f>
        <v>38.585551903244429</v>
      </c>
      <c r="F36" s="9">
        <v>8</v>
      </c>
      <c r="G36" s="15">
        <f>F36*G31/F31</f>
        <v>16.967126193001061</v>
      </c>
      <c r="H36" s="9">
        <v>0</v>
      </c>
      <c r="I36" s="9">
        <f>H36*I34/H34</f>
        <v>0</v>
      </c>
      <c r="J36" s="11">
        <f t="shared" si="1"/>
        <v>27.990749999999998</v>
      </c>
      <c r="K36" s="20">
        <f t="shared" si="1"/>
        <v>55.552678096245486</v>
      </c>
    </row>
    <row r="38" spans="1:11" x14ac:dyDescent="0.25">
      <c r="A38" s="23" t="s">
        <v>99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</row>
  </sheetData>
  <sheetProtection algorithmName="SHA-512" hashValue="xt0spCfGtrkYouAmtCnd7g9tdjBFpQE024gukJI4u0ur6njF7v2hPHWYQqyx5yPxjzdXc6/hs0QP2GR/wuHRBg==" saltValue="4TxE3bFZqGPCxfbtOyEx/g==" spinCount="100000" sheet="1" objects="1" scenarios="1"/>
  <mergeCells count="13">
    <mergeCell ref="A38:K40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1"/>
  <sheetViews>
    <sheetView topLeftCell="A25" workbookViewId="0">
      <selection activeCell="A39" sqref="A39:K41"/>
    </sheetView>
  </sheetViews>
  <sheetFormatPr defaultRowHeight="15" x14ac:dyDescent="0.25"/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x14ac:dyDescent="0.25">
      <c r="A4" s="31" t="s">
        <v>73</v>
      </c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1" ht="30" x14ac:dyDescent="0.25">
      <c r="A5" s="1" t="s">
        <v>4</v>
      </c>
      <c r="B5" s="29" t="s">
        <v>74</v>
      </c>
      <c r="C5" s="29"/>
      <c r="D5" s="29"/>
      <c r="E5" s="29"/>
      <c r="F5" s="29"/>
      <c r="G5" s="29"/>
      <c r="H5" s="29"/>
      <c r="I5" s="29"/>
      <c r="J5" s="29"/>
      <c r="K5" s="30"/>
    </row>
    <row r="6" spans="1:11" x14ac:dyDescent="0.25">
      <c r="A6" s="34" t="s">
        <v>6</v>
      </c>
      <c r="B6" s="36" t="s">
        <v>7</v>
      </c>
      <c r="C6" s="34" t="s">
        <v>8</v>
      </c>
      <c r="D6" s="39" t="s">
        <v>9</v>
      </c>
      <c r="E6" s="39"/>
      <c r="F6" s="40" t="s">
        <v>10</v>
      </c>
      <c r="G6" s="40"/>
      <c r="H6" s="24" t="s">
        <v>11</v>
      </c>
      <c r="I6" s="25"/>
      <c r="J6" s="26" t="s">
        <v>12</v>
      </c>
      <c r="K6" s="27"/>
    </row>
    <row r="7" spans="1:11" ht="24" x14ac:dyDescent="0.25">
      <c r="A7" s="35"/>
      <c r="B7" s="37"/>
      <c r="C7" s="38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6" t="s">
        <v>15</v>
      </c>
      <c r="C8" s="7" t="s">
        <v>16</v>
      </c>
      <c r="D8" s="8">
        <v>114.19500000000001</v>
      </c>
      <c r="E8" s="9">
        <f>D8*E10/D10</f>
        <v>220.41579728579458</v>
      </c>
      <c r="F8" s="9">
        <v>91.6</v>
      </c>
      <c r="G8" s="9">
        <f>F8*G14/F14</f>
        <v>204.16047548291235</v>
      </c>
      <c r="H8" s="9">
        <v>40</v>
      </c>
      <c r="I8" s="9">
        <f>H8*I35/H35</f>
        <v>40</v>
      </c>
      <c r="J8" s="11">
        <f t="shared" ref="J8:K25" si="0">D8+F8+H8</f>
        <v>245.79500000000002</v>
      </c>
      <c r="K8" s="20">
        <f t="shared" si="0"/>
        <v>464.57627276870693</v>
      </c>
    </row>
    <row r="9" spans="1:11" x14ac:dyDescent="0.25">
      <c r="A9" s="5">
        <v>2</v>
      </c>
      <c r="B9" s="6" t="s">
        <v>75</v>
      </c>
      <c r="C9" s="7" t="s">
        <v>76</v>
      </c>
      <c r="D9" s="8">
        <v>10</v>
      </c>
      <c r="E9" s="9">
        <f>D9*E10/D10</f>
        <v>19.301702989254743</v>
      </c>
      <c r="F9" s="9">
        <v>1.9500000000000002</v>
      </c>
      <c r="G9" s="9">
        <f>F9*G14/F14</f>
        <v>4.3462109955423482</v>
      </c>
      <c r="H9" s="9">
        <v>0</v>
      </c>
      <c r="I9" s="10">
        <f>H9*I35/H35</f>
        <v>0</v>
      </c>
      <c r="J9" s="11">
        <f>D9+F9+H9</f>
        <v>11.95</v>
      </c>
      <c r="K9" s="20">
        <f>E9+G9+I9</f>
        <v>23.647913984797093</v>
      </c>
    </row>
    <row r="10" spans="1:11" x14ac:dyDescent="0.25">
      <c r="A10" s="5">
        <v>3</v>
      </c>
      <c r="B10" s="6" t="s">
        <v>17</v>
      </c>
      <c r="C10" s="7" t="s">
        <v>18</v>
      </c>
      <c r="D10" s="8">
        <v>259.04449999999997</v>
      </c>
      <c r="E10" s="12">
        <v>500</v>
      </c>
      <c r="F10" s="9">
        <v>64.650000000000006</v>
      </c>
      <c r="G10" s="9">
        <f>F10*G14/F14</f>
        <v>144.09361069836552</v>
      </c>
      <c r="H10" s="9">
        <v>40</v>
      </c>
      <c r="I10" s="9">
        <f>H10*I35/H35</f>
        <v>40</v>
      </c>
      <c r="J10" s="11">
        <f t="shared" si="0"/>
        <v>363.69449999999995</v>
      </c>
      <c r="K10" s="20">
        <f>E10+G10+I10</f>
        <v>684.09361069836552</v>
      </c>
    </row>
    <row r="11" spans="1:11" x14ac:dyDescent="0.25">
      <c r="A11" s="5">
        <v>4</v>
      </c>
      <c r="B11" s="6" t="s">
        <v>19</v>
      </c>
      <c r="C11" s="7" t="s">
        <v>20</v>
      </c>
      <c r="D11" s="8">
        <v>94.584999999999994</v>
      </c>
      <c r="E11" s="13">
        <f>D11*E10/D10</f>
        <v>182.56515772386601</v>
      </c>
      <c r="F11" s="9">
        <v>1.9</v>
      </c>
      <c r="G11" s="9">
        <f>F11*G14/F14</f>
        <v>4.2347696879643388</v>
      </c>
      <c r="H11" s="9">
        <v>0</v>
      </c>
      <c r="I11" s="9">
        <f>H11*I35/H35</f>
        <v>0</v>
      </c>
      <c r="J11" s="11">
        <f t="shared" si="0"/>
        <v>96.484999999999999</v>
      </c>
      <c r="K11" s="11">
        <f>E11+G11+I11</f>
        <v>186.79992741183034</v>
      </c>
    </row>
    <row r="12" spans="1:11" x14ac:dyDescent="0.25">
      <c r="A12" s="5">
        <v>5</v>
      </c>
      <c r="B12" s="6" t="s">
        <v>21</v>
      </c>
      <c r="C12" s="7" t="s">
        <v>22</v>
      </c>
      <c r="D12" s="8">
        <v>97.051000000000002</v>
      </c>
      <c r="E12" s="13">
        <f>D12*E10/D10</f>
        <v>187.32495768101623</v>
      </c>
      <c r="F12" s="9">
        <v>44.45</v>
      </c>
      <c r="G12" s="14">
        <f>F12*G14/F14</f>
        <v>99.071322436849925</v>
      </c>
      <c r="H12" s="9">
        <v>40</v>
      </c>
      <c r="I12" s="9">
        <f>H12*I35/H35</f>
        <v>40</v>
      </c>
      <c r="J12" s="11">
        <f t="shared" si="0"/>
        <v>181.501</v>
      </c>
      <c r="K12" s="11">
        <f t="shared" si="0"/>
        <v>326.39628011786613</v>
      </c>
    </row>
    <row r="13" spans="1:11" x14ac:dyDescent="0.25">
      <c r="A13" s="5">
        <v>6</v>
      </c>
      <c r="B13" s="6" t="s">
        <v>23</v>
      </c>
      <c r="C13" s="7" t="s">
        <v>24</v>
      </c>
      <c r="D13" s="8">
        <v>27.506499999999999</v>
      </c>
      <c r="E13" s="9">
        <f>D13*E10/D10</f>
        <v>53.092229327393561</v>
      </c>
      <c r="F13" s="9">
        <v>35.9</v>
      </c>
      <c r="G13" s="15">
        <f>F13*G14/F14</f>
        <v>80.014858841010408</v>
      </c>
      <c r="H13" s="9">
        <v>30</v>
      </c>
      <c r="I13" s="9">
        <f>H13*I35/H35</f>
        <v>30</v>
      </c>
      <c r="J13" s="11">
        <f t="shared" si="0"/>
        <v>93.406499999999994</v>
      </c>
      <c r="K13" s="20">
        <f t="shared" si="0"/>
        <v>163.10708816840398</v>
      </c>
    </row>
    <row r="14" spans="1:11" x14ac:dyDescent="0.25">
      <c r="A14" s="5">
        <v>7</v>
      </c>
      <c r="B14" s="16" t="s">
        <v>25</v>
      </c>
      <c r="C14" s="17" t="s">
        <v>26</v>
      </c>
      <c r="D14" s="9">
        <v>36.539750000000005</v>
      </c>
      <c r="E14" s="9">
        <f>D14*E10/D10</f>
        <v>70.527940180162119</v>
      </c>
      <c r="F14" s="9">
        <v>134.6</v>
      </c>
      <c r="G14" s="12">
        <v>300</v>
      </c>
      <c r="H14" s="9">
        <v>30</v>
      </c>
      <c r="I14" s="9">
        <f>H14*I35/H35</f>
        <v>30</v>
      </c>
      <c r="J14" s="11">
        <f t="shared" si="0"/>
        <v>201.13974999999999</v>
      </c>
      <c r="K14" s="20">
        <f>E14+G14+I14</f>
        <v>400.52794018016209</v>
      </c>
    </row>
    <row r="15" spans="1:11" x14ac:dyDescent="0.25">
      <c r="A15" s="5">
        <v>8</v>
      </c>
      <c r="B15" s="7" t="s">
        <v>27</v>
      </c>
      <c r="C15" s="7" t="s">
        <v>28</v>
      </c>
      <c r="D15" s="8">
        <v>71.236000000000004</v>
      </c>
      <c r="E15" s="9">
        <f>D15*E10/D10</f>
        <v>137.49761141425509</v>
      </c>
      <c r="F15" s="9">
        <v>2.5499999999999998</v>
      </c>
      <c r="G15" s="15">
        <f>F15*G14/F14</f>
        <v>5.6835066864784549</v>
      </c>
      <c r="H15" s="9">
        <v>40</v>
      </c>
      <c r="I15" s="9">
        <f>H15*I35/H35</f>
        <v>40</v>
      </c>
      <c r="J15" s="11">
        <f t="shared" si="0"/>
        <v>113.786</v>
      </c>
      <c r="K15" s="11">
        <f t="shared" si="0"/>
        <v>183.18111810073356</v>
      </c>
    </row>
    <row r="16" spans="1:11" x14ac:dyDescent="0.25">
      <c r="A16" s="5">
        <v>9</v>
      </c>
      <c r="B16" s="7" t="s">
        <v>29</v>
      </c>
      <c r="C16" s="7" t="s">
        <v>30</v>
      </c>
      <c r="D16" s="8">
        <v>13.734999999999999</v>
      </c>
      <c r="E16" s="13">
        <f>D16*E10/D10</f>
        <v>26.510889055741391</v>
      </c>
      <c r="F16" s="9">
        <v>2.5</v>
      </c>
      <c r="G16" s="18">
        <f>F16*G14/F14</f>
        <v>5.5720653789004464</v>
      </c>
      <c r="H16" s="9">
        <v>0</v>
      </c>
      <c r="I16" s="9">
        <f>H16*I35/H35</f>
        <v>0</v>
      </c>
      <c r="J16" s="11">
        <f t="shared" si="0"/>
        <v>16.234999999999999</v>
      </c>
      <c r="K16" s="11">
        <f t="shared" si="0"/>
        <v>32.082954434641834</v>
      </c>
    </row>
    <row r="17" spans="1:11" x14ac:dyDescent="0.25">
      <c r="A17" s="5">
        <v>10</v>
      </c>
      <c r="B17" s="7" t="s">
        <v>31</v>
      </c>
      <c r="C17" s="7" t="s">
        <v>32</v>
      </c>
      <c r="D17" s="8">
        <v>71.09</v>
      </c>
      <c r="E17" s="9">
        <f>D17*E10/D10</f>
        <v>137.21580655061197</v>
      </c>
      <c r="F17" s="9">
        <v>25</v>
      </c>
      <c r="G17" s="15">
        <f>F17*G14/F14</f>
        <v>55.720653789004459</v>
      </c>
      <c r="H17" s="9">
        <v>0</v>
      </c>
      <c r="I17" s="9">
        <f>H17*I35/H35</f>
        <v>0</v>
      </c>
      <c r="J17" s="11">
        <f t="shared" si="0"/>
        <v>96.09</v>
      </c>
      <c r="K17" s="20">
        <f t="shared" si="0"/>
        <v>192.93646033961642</v>
      </c>
    </row>
    <row r="18" spans="1:11" x14ac:dyDescent="0.25">
      <c r="A18" s="5">
        <v>11</v>
      </c>
      <c r="B18" s="7" t="s">
        <v>77</v>
      </c>
      <c r="C18" s="7" t="s">
        <v>78</v>
      </c>
      <c r="D18" s="8">
        <v>118.875</v>
      </c>
      <c r="E18" s="9">
        <f>D18*E10/D10</f>
        <v>229.44899428476577</v>
      </c>
      <c r="F18" s="9">
        <v>13.65</v>
      </c>
      <c r="G18" s="15">
        <f>F18*G14/F14</f>
        <v>30.423476968796436</v>
      </c>
      <c r="H18" s="9">
        <v>20</v>
      </c>
      <c r="I18" s="9">
        <f>H18*I35/H35</f>
        <v>20</v>
      </c>
      <c r="J18" s="11">
        <f>D18+F18+H18</f>
        <v>152.52500000000001</v>
      </c>
      <c r="K18" s="20">
        <f>E18+G18+I18</f>
        <v>279.8724712535622</v>
      </c>
    </row>
    <row r="19" spans="1:11" x14ac:dyDescent="0.25">
      <c r="A19" s="5">
        <v>12</v>
      </c>
      <c r="B19" s="7" t="s">
        <v>33</v>
      </c>
      <c r="C19" s="7" t="s">
        <v>34</v>
      </c>
      <c r="D19" s="8">
        <v>66.154499999999999</v>
      </c>
      <c r="E19" s="9">
        <f>D19*E10/D10</f>
        <v>127.6894510402653</v>
      </c>
      <c r="F19" s="9">
        <v>68.7</v>
      </c>
      <c r="G19" s="15">
        <f>F19*G14/F14</f>
        <v>153.12035661218425</v>
      </c>
      <c r="H19" s="9">
        <v>30</v>
      </c>
      <c r="I19" s="9">
        <f>H19*I35/H35</f>
        <v>30</v>
      </c>
      <c r="J19" s="11">
        <f t="shared" si="0"/>
        <v>164.8545</v>
      </c>
      <c r="K19" s="20">
        <f t="shared" si="0"/>
        <v>310.80980765244954</v>
      </c>
    </row>
    <row r="20" spans="1:11" x14ac:dyDescent="0.25">
      <c r="A20" s="5">
        <v>13</v>
      </c>
      <c r="B20" s="7" t="s">
        <v>35</v>
      </c>
      <c r="C20" s="7" t="s">
        <v>36</v>
      </c>
      <c r="D20" s="8">
        <v>90.207700000000003</v>
      </c>
      <c r="E20" s="9">
        <f>D20*E10/D10</f>
        <v>174.11622327437951</v>
      </c>
      <c r="F20" s="9">
        <v>56.9</v>
      </c>
      <c r="G20" s="13">
        <f>F20*G14/F14</f>
        <v>126.82020802377416</v>
      </c>
      <c r="H20" s="9">
        <v>30</v>
      </c>
      <c r="I20" s="9">
        <f>H20*I35/H35</f>
        <v>30</v>
      </c>
      <c r="J20" s="11">
        <f t="shared" si="0"/>
        <v>177.10769999999999</v>
      </c>
      <c r="K20" s="20">
        <f t="shared" si="0"/>
        <v>330.93643129815365</v>
      </c>
    </row>
    <row r="21" spans="1:11" x14ac:dyDescent="0.25">
      <c r="A21" s="5">
        <v>14</v>
      </c>
      <c r="B21" s="7" t="s">
        <v>37</v>
      </c>
      <c r="C21" s="7" t="s">
        <v>38</v>
      </c>
      <c r="D21" s="8">
        <v>16.27</v>
      </c>
      <c r="E21" s="9">
        <f>D21*E10/D10</f>
        <v>31.403870763517467</v>
      </c>
      <c r="F21" s="9">
        <v>23.2</v>
      </c>
      <c r="G21" s="15">
        <f>F21*G14/F14</f>
        <v>51.708766716196138</v>
      </c>
      <c r="H21" s="9">
        <v>20</v>
      </c>
      <c r="I21" s="9">
        <f>H21*I35/H35</f>
        <v>20</v>
      </c>
      <c r="J21" s="11">
        <f t="shared" si="0"/>
        <v>59.47</v>
      </c>
      <c r="K21" s="20">
        <f t="shared" si="0"/>
        <v>103.11263747971361</v>
      </c>
    </row>
    <row r="22" spans="1:11" x14ac:dyDescent="0.25">
      <c r="A22" s="5">
        <v>15</v>
      </c>
      <c r="B22" s="7" t="s">
        <v>39</v>
      </c>
      <c r="C22" s="7" t="s">
        <v>40</v>
      </c>
      <c r="D22" s="8">
        <v>70.266000000000005</v>
      </c>
      <c r="E22" s="9">
        <f>D22*E10/D10</f>
        <v>135.62534622429737</v>
      </c>
      <c r="F22" s="9">
        <v>54.55</v>
      </c>
      <c r="G22" s="15">
        <f>F22*G14/F14</f>
        <v>121.58246656760774</v>
      </c>
      <c r="H22" s="9">
        <v>30</v>
      </c>
      <c r="I22" s="9">
        <f>H22*I35/H35</f>
        <v>30</v>
      </c>
      <c r="J22" s="11">
        <f t="shared" si="0"/>
        <v>154.816</v>
      </c>
      <c r="K22" s="20">
        <f t="shared" si="0"/>
        <v>287.2078127919051</v>
      </c>
    </row>
    <row r="23" spans="1:11" x14ac:dyDescent="0.25">
      <c r="A23" s="5">
        <v>16</v>
      </c>
      <c r="B23" s="7" t="s">
        <v>41</v>
      </c>
      <c r="C23" s="7" t="s">
        <v>42</v>
      </c>
      <c r="D23" s="8">
        <v>10</v>
      </c>
      <c r="E23" s="9">
        <f>D23*E10/D10</f>
        <v>19.301702989254743</v>
      </c>
      <c r="F23" s="9">
        <v>1.5</v>
      </c>
      <c r="G23" s="15">
        <f>F23*G14/F14</f>
        <v>3.3432392273402676</v>
      </c>
      <c r="H23" s="9">
        <v>0</v>
      </c>
      <c r="I23" s="9">
        <f>H23*I35/H35</f>
        <v>0</v>
      </c>
      <c r="J23" s="11">
        <f t="shared" si="0"/>
        <v>11.5</v>
      </c>
      <c r="K23" s="20">
        <f t="shared" si="0"/>
        <v>22.644942216595009</v>
      </c>
    </row>
    <row r="24" spans="1:11" x14ac:dyDescent="0.25">
      <c r="A24" s="5">
        <v>17</v>
      </c>
      <c r="B24" s="7" t="s">
        <v>43</v>
      </c>
      <c r="C24" s="7" t="s">
        <v>44</v>
      </c>
      <c r="D24" s="8">
        <v>44.335000000000001</v>
      </c>
      <c r="E24" s="9">
        <f>D24*E10/D10</f>
        <v>85.574100202860905</v>
      </c>
      <c r="F24" s="9">
        <v>25</v>
      </c>
      <c r="G24" s="15">
        <f>F24*G14/F14</f>
        <v>55.720653789004459</v>
      </c>
      <c r="H24" s="9">
        <v>0</v>
      </c>
      <c r="I24" s="9">
        <f>H24*I35/H35</f>
        <v>0</v>
      </c>
      <c r="J24" s="11">
        <f t="shared" si="0"/>
        <v>69.335000000000008</v>
      </c>
      <c r="K24" s="20">
        <f t="shared" si="0"/>
        <v>141.29475399186538</v>
      </c>
    </row>
    <row r="25" spans="1:11" x14ac:dyDescent="0.25">
      <c r="A25" s="5">
        <v>18</v>
      </c>
      <c r="B25" s="7" t="s">
        <v>45</v>
      </c>
      <c r="C25" s="7" t="s">
        <v>46</v>
      </c>
      <c r="D25" s="8">
        <v>77.481549999999999</v>
      </c>
      <c r="E25" s="9">
        <f>D25*E10/D10</f>
        <v>149.55258652470908</v>
      </c>
      <c r="F25" s="9">
        <v>66</v>
      </c>
      <c r="G25" s="15">
        <f>F25*G14/F14</f>
        <v>147.10252600297179</v>
      </c>
      <c r="H25" s="9">
        <v>0</v>
      </c>
      <c r="I25" s="9">
        <f>H25*I35/H35</f>
        <v>0</v>
      </c>
      <c r="J25" s="11">
        <f t="shared" si="0"/>
        <v>143.48155</v>
      </c>
      <c r="K25" s="20">
        <f>E25+G25+I25</f>
        <v>296.6551125276809</v>
      </c>
    </row>
    <row r="26" spans="1:11" x14ac:dyDescent="0.25">
      <c r="A26" s="5">
        <v>19</v>
      </c>
      <c r="B26" s="7" t="s">
        <v>79</v>
      </c>
      <c r="C26" s="7" t="s">
        <v>80</v>
      </c>
      <c r="D26" s="8">
        <v>10</v>
      </c>
      <c r="E26" s="9">
        <f>D26*E10/D10</f>
        <v>19.301702989254743</v>
      </c>
      <c r="F26" s="9">
        <v>0</v>
      </c>
      <c r="G26" s="15">
        <f>F26*G14/F14</f>
        <v>0</v>
      </c>
      <c r="H26" s="9">
        <v>0</v>
      </c>
      <c r="I26" s="9">
        <f>H26*I35/H35</f>
        <v>0</v>
      </c>
      <c r="J26" s="11">
        <f>D26+F26+H26</f>
        <v>10</v>
      </c>
      <c r="K26" s="20">
        <f>E26+G26+I26</f>
        <v>19.301702989254743</v>
      </c>
    </row>
    <row r="27" spans="1:11" x14ac:dyDescent="0.25">
      <c r="A27" s="5">
        <v>20</v>
      </c>
      <c r="B27" s="7" t="s">
        <v>47</v>
      </c>
      <c r="C27" s="7" t="s">
        <v>48</v>
      </c>
      <c r="D27" s="8">
        <v>19.470750000000002</v>
      </c>
      <c r="E27" s="9">
        <f>D27*E10/D10</f>
        <v>37.581863347803186</v>
      </c>
      <c r="F27" s="9">
        <v>56.25</v>
      </c>
      <c r="G27" s="15">
        <f>F27*G14/F14</f>
        <v>125.37147102526004</v>
      </c>
      <c r="H27" s="9">
        <v>30</v>
      </c>
      <c r="I27" s="9">
        <f>H27*I35/H35</f>
        <v>30</v>
      </c>
      <c r="J27" s="11">
        <f t="shared" ref="J27:K37" si="1">D27+F27+H27</f>
        <v>105.72075000000001</v>
      </c>
      <c r="K27" s="20">
        <f t="shared" si="1"/>
        <v>192.95333437306323</v>
      </c>
    </row>
    <row r="28" spans="1:11" x14ac:dyDescent="0.25">
      <c r="A28" s="5">
        <v>21</v>
      </c>
      <c r="B28" s="7" t="s">
        <v>49</v>
      </c>
      <c r="C28" s="7" t="s">
        <v>50</v>
      </c>
      <c r="D28" s="8">
        <v>36.482500000000002</v>
      </c>
      <c r="E28" s="9">
        <f>D28*E10/D10</f>
        <v>70.417437930548616</v>
      </c>
      <c r="F28" s="9">
        <v>71.900000000000006</v>
      </c>
      <c r="G28" s="15">
        <f>F28*G14/F14</f>
        <v>160.25260029717683</v>
      </c>
      <c r="H28" s="9">
        <v>40</v>
      </c>
      <c r="I28" s="9">
        <f>H28*I35/H35</f>
        <v>40</v>
      </c>
      <c r="J28" s="11">
        <f t="shared" si="1"/>
        <v>148.38249999999999</v>
      </c>
      <c r="K28" s="20">
        <f t="shared" si="1"/>
        <v>270.67003822772546</v>
      </c>
    </row>
    <row r="29" spans="1:11" x14ac:dyDescent="0.25">
      <c r="A29" s="5">
        <v>22</v>
      </c>
      <c r="B29" s="7" t="s">
        <v>51</v>
      </c>
      <c r="C29" s="7" t="s">
        <v>52</v>
      </c>
      <c r="D29" s="8">
        <v>47.406999999999996</v>
      </c>
      <c r="E29" s="9">
        <f>D29*E10/D10</f>
        <v>91.503583361159968</v>
      </c>
      <c r="F29" s="9">
        <v>0</v>
      </c>
      <c r="G29" s="13">
        <f>F29*G14/F14</f>
        <v>0</v>
      </c>
      <c r="H29" s="9">
        <v>30</v>
      </c>
      <c r="I29" s="9">
        <f>H29*I35/H35</f>
        <v>30</v>
      </c>
      <c r="J29" s="11">
        <f t="shared" si="1"/>
        <v>77.406999999999996</v>
      </c>
      <c r="K29" s="20">
        <f t="shared" si="1"/>
        <v>121.50358336115997</v>
      </c>
    </row>
    <row r="30" spans="1:11" x14ac:dyDescent="0.25">
      <c r="A30" s="5">
        <v>23</v>
      </c>
      <c r="B30" s="7" t="s">
        <v>53</v>
      </c>
      <c r="C30" s="7" t="s">
        <v>54</v>
      </c>
      <c r="D30" s="8">
        <v>36.734999999999999</v>
      </c>
      <c r="E30" s="9">
        <f>D30*E10/D10</f>
        <v>70.904805931027298</v>
      </c>
      <c r="F30" s="9">
        <v>68.8</v>
      </c>
      <c r="G30" s="15">
        <f>F30*G14/F14</f>
        <v>153.34323922734026</v>
      </c>
      <c r="H30" s="9">
        <v>0</v>
      </c>
      <c r="I30" s="9">
        <f>H30*I35/H35</f>
        <v>0</v>
      </c>
      <c r="J30" s="11">
        <f t="shared" si="1"/>
        <v>105.535</v>
      </c>
      <c r="K30" s="20">
        <f t="shared" si="1"/>
        <v>224.24804515836757</v>
      </c>
    </row>
    <row r="31" spans="1:11" x14ac:dyDescent="0.25">
      <c r="A31" s="5">
        <v>24</v>
      </c>
      <c r="B31" s="7" t="s">
        <v>57</v>
      </c>
      <c r="C31" s="7" t="s">
        <v>58</v>
      </c>
      <c r="D31" s="8">
        <v>81.959049999999991</v>
      </c>
      <c r="E31" s="9">
        <f>D31*E10/D10</f>
        <v>158.19492403814789</v>
      </c>
      <c r="F31" s="9">
        <v>69.95</v>
      </c>
      <c r="G31" s="15">
        <f>F31*G14/F14</f>
        <v>155.90638930163448</v>
      </c>
      <c r="H31" s="9">
        <v>40</v>
      </c>
      <c r="I31" s="9">
        <f>H31*I35/H35</f>
        <v>40</v>
      </c>
      <c r="J31" s="11">
        <f t="shared" si="1"/>
        <v>191.90904999999998</v>
      </c>
      <c r="K31" s="20">
        <f t="shared" si="1"/>
        <v>354.10131333978234</v>
      </c>
    </row>
    <row r="32" spans="1:11" x14ac:dyDescent="0.25">
      <c r="A32" s="5">
        <v>25</v>
      </c>
      <c r="B32" s="7" t="s">
        <v>59</v>
      </c>
      <c r="C32" s="7" t="s">
        <v>60</v>
      </c>
      <c r="D32" s="8">
        <v>20.32</v>
      </c>
      <c r="E32" s="9">
        <f>D32*E10/D10</f>
        <v>39.22106047416564</v>
      </c>
      <c r="F32" s="9">
        <v>3.75</v>
      </c>
      <c r="G32" s="15">
        <f>F32*G14/F14</f>
        <v>8.3580980683506692</v>
      </c>
      <c r="H32" s="9">
        <v>0</v>
      </c>
      <c r="I32" s="9">
        <f>H32*I35/H35</f>
        <v>0</v>
      </c>
      <c r="J32" s="11">
        <f t="shared" si="1"/>
        <v>24.07</v>
      </c>
      <c r="K32" s="20">
        <f t="shared" si="1"/>
        <v>47.579158542516311</v>
      </c>
    </row>
    <row r="33" spans="1:11" x14ac:dyDescent="0.25">
      <c r="A33" s="5">
        <v>26</v>
      </c>
      <c r="B33" s="7" t="s">
        <v>63</v>
      </c>
      <c r="C33" s="7" t="s">
        <v>64</v>
      </c>
      <c r="D33" s="8">
        <v>115.97499999999999</v>
      </c>
      <c r="E33" s="9">
        <f>D33*E10/D10</f>
        <v>223.85150041788191</v>
      </c>
      <c r="F33" s="9">
        <v>36.85</v>
      </c>
      <c r="G33" s="15">
        <f>F33*G14/F14</f>
        <v>82.132243684992574</v>
      </c>
      <c r="H33" s="9">
        <v>0</v>
      </c>
      <c r="I33" s="9">
        <f>H33*I35/H35</f>
        <v>0</v>
      </c>
      <c r="J33" s="11">
        <f t="shared" si="1"/>
        <v>152.82499999999999</v>
      </c>
      <c r="K33" s="20">
        <f t="shared" si="1"/>
        <v>305.98374410287448</v>
      </c>
    </row>
    <row r="34" spans="1:11" x14ac:dyDescent="0.25">
      <c r="A34" s="5">
        <v>27</v>
      </c>
      <c r="B34" s="7" t="s">
        <v>65</v>
      </c>
      <c r="C34" s="7" t="s">
        <v>66</v>
      </c>
      <c r="D34" s="8">
        <v>74.113</v>
      </c>
      <c r="E34" s="9">
        <f>D34*E10/D10</f>
        <v>143.05071136426369</v>
      </c>
      <c r="F34" s="9">
        <v>69.099999999999994</v>
      </c>
      <c r="G34" s="15">
        <f>F34*G14/F14</f>
        <v>154.01188707280832</v>
      </c>
      <c r="H34" s="9">
        <v>40</v>
      </c>
      <c r="I34" s="9">
        <f>H34*I35/H35</f>
        <v>40</v>
      </c>
      <c r="J34" s="11">
        <f t="shared" si="1"/>
        <v>183.21299999999999</v>
      </c>
      <c r="K34" s="20">
        <f t="shared" si="1"/>
        <v>337.06259843707198</v>
      </c>
    </row>
    <row r="35" spans="1:11" x14ac:dyDescent="0.25">
      <c r="A35" s="5">
        <v>28</v>
      </c>
      <c r="B35" s="7" t="s">
        <v>67</v>
      </c>
      <c r="C35" s="7" t="s">
        <v>68</v>
      </c>
      <c r="D35" s="8">
        <v>88.615200000000002</v>
      </c>
      <c r="E35" s="9">
        <f>D35*E10/D10</f>
        <v>171.04242707334069</v>
      </c>
      <c r="F35" s="9">
        <v>66.5</v>
      </c>
      <c r="G35" s="15">
        <f>F35*G14/F14</f>
        <v>148.21693907875186</v>
      </c>
      <c r="H35" s="9">
        <v>200</v>
      </c>
      <c r="I35" s="19">
        <v>200</v>
      </c>
      <c r="J35" s="11">
        <f t="shared" si="1"/>
        <v>355.11520000000002</v>
      </c>
      <c r="K35" s="20">
        <f>E35+G35+I35</f>
        <v>519.25936615209253</v>
      </c>
    </row>
    <row r="36" spans="1:11" x14ac:dyDescent="0.25">
      <c r="A36" s="5">
        <v>29</v>
      </c>
      <c r="B36" s="7" t="s">
        <v>69</v>
      </c>
      <c r="C36" s="7" t="s">
        <v>70</v>
      </c>
      <c r="D36" s="8">
        <v>0</v>
      </c>
      <c r="E36" s="9">
        <f>D36*E10/D10</f>
        <v>0</v>
      </c>
      <c r="F36" s="9">
        <v>1.4</v>
      </c>
      <c r="G36" s="15">
        <f>F36*G14/F14</f>
        <v>3.1203566121842496</v>
      </c>
      <c r="H36" s="9">
        <v>0</v>
      </c>
      <c r="I36" s="9">
        <f>H36*I35/H35</f>
        <v>0</v>
      </c>
      <c r="J36" s="11">
        <f t="shared" si="1"/>
        <v>1.4</v>
      </c>
      <c r="K36" s="20">
        <f t="shared" si="1"/>
        <v>3.1203566121842496</v>
      </c>
    </row>
    <row r="37" spans="1:11" x14ac:dyDescent="0.25">
      <c r="A37" s="5">
        <v>30</v>
      </c>
      <c r="B37" s="7" t="s">
        <v>71</v>
      </c>
      <c r="C37" s="7" t="s">
        <v>72</v>
      </c>
      <c r="D37" s="8">
        <v>19.990749999999998</v>
      </c>
      <c r="E37" s="9">
        <f>D37*E10/D10</f>
        <v>38.585551903244429</v>
      </c>
      <c r="F37" s="9">
        <v>8</v>
      </c>
      <c r="G37" s="15">
        <f>F37*G14/F14</f>
        <v>17.830609212481427</v>
      </c>
      <c r="H37" s="9">
        <v>0</v>
      </c>
      <c r="I37" s="9">
        <f>H37*I35/H35</f>
        <v>0</v>
      </c>
      <c r="J37" s="11">
        <f t="shared" si="1"/>
        <v>27.990749999999998</v>
      </c>
      <c r="K37" s="20">
        <f t="shared" si="1"/>
        <v>56.416161115725856</v>
      </c>
    </row>
    <row r="39" spans="1:11" x14ac:dyDescent="0.25">
      <c r="A39" s="23" t="s">
        <v>98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</sheetData>
  <sheetProtection algorithmName="SHA-512" hashValue="AaGFR6H8LLe9ravhKwOqj8+lrDuOelZi0DCcHwTtGyMZ6xzeZ7FJHqRXUPY1Mm9+B2m6tKViWyqEJAsZtbwqEg==" saltValue="sfB3cx9UVMT9sDJ/NC6IJw==" spinCount="100000" sheet="1" objects="1" scenarios="1"/>
  <mergeCells count="13">
    <mergeCell ref="A39:K41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40"/>
  <sheetViews>
    <sheetView topLeftCell="A16" workbookViewId="0">
      <selection activeCell="A38" sqref="A38:K40"/>
    </sheetView>
  </sheetViews>
  <sheetFormatPr defaultRowHeight="15" x14ac:dyDescent="0.25"/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x14ac:dyDescent="0.25">
      <c r="A4" s="31" t="s">
        <v>81</v>
      </c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1" ht="30" x14ac:dyDescent="0.25">
      <c r="A5" s="1" t="s">
        <v>4</v>
      </c>
      <c r="B5" s="29" t="s">
        <v>82</v>
      </c>
      <c r="C5" s="29"/>
      <c r="D5" s="29"/>
      <c r="E5" s="29"/>
      <c r="F5" s="29"/>
      <c r="G5" s="29"/>
      <c r="H5" s="29"/>
      <c r="I5" s="29"/>
      <c r="J5" s="29"/>
      <c r="K5" s="30"/>
    </row>
    <row r="6" spans="1:11" x14ac:dyDescent="0.25">
      <c r="A6" s="34" t="s">
        <v>6</v>
      </c>
      <c r="B6" s="36" t="s">
        <v>7</v>
      </c>
      <c r="C6" s="34" t="s">
        <v>8</v>
      </c>
      <c r="D6" s="39" t="s">
        <v>9</v>
      </c>
      <c r="E6" s="39"/>
      <c r="F6" s="40" t="s">
        <v>10</v>
      </c>
      <c r="G6" s="40"/>
      <c r="H6" s="24" t="s">
        <v>11</v>
      </c>
      <c r="I6" s="25"/>
      <c r="J6" s="26" t="s">
        <v>12</v>
      </c>
      <c r="K6" s="27"/>
    </row>
    <row r="7" spans="1:11" ht="24" x14ac:dyDescent="0.25">
      <c r="A7" s="35"/>
      <c r="B7" s="37"/>
      <c r="C7" s="38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6" t="s">
        <v>15</v>
      </c>
      <c r="C8" s="7" t="s">
        <v>16</v>
      </c>
      <c r="D8" s="8">
        <v>114.19500000000001</v>
      </c>
      <c r="E8" s="9">
        <f>D8*E9/D9</f>
        <v>220.41579728579458</v>
      </c>
      <c r="F8" s="9">
        <v>91.6</v>
      </c>
      <c r="G8" s="9">
        <f>F8*G32/F32</f>
        <v>194.27359490986217</v>
      </c>
      <c r="H8" s="9">
        <v>40</v>
      </c>
      <c r="I8" s="9">
        <f>H8*I35/H35</f>
        <v>40</v>
      </c>
      <c r="J8" s="11">
        <f t="shared" ref="J8:K24" si="0">D8+F8+H8</f>
        <v>245.79500000000002</v>
      </c>
      <c r="K8" s="20">
        <f t="shared" si="0"/>
        <v>454.68939219565675</v>
      </c>
    </row>
    <row r="9" spans="1:11" x14ac:dyDescent="0.25">
      <c r="A9" s="5">
        <v>2</v>
      </c>
      <c r="B9" s="6" t="s">
        <v>17</v>
      </c>
      <c r="C9" s="7" t="s">
        <v>18</v>
      </c>
      <c r="D9" s="8">
        <v>259.04449999999997</v>
      </c>
      <c r="E9" s="12">
        <v>500</v>
      </c>
      <c r="F9" s="9">
        <v>64.650000000000006</v>
      </c>
      <c r="G9" s="9">
        <f>F9*G32/F32</f>
        <v>137.11558854718984</v>
      </c>
      <c r="H9" s="9">
        <v>40</v>
      </c>
      <c r="I9" s="9">
        <f>H9*I35/H35</f>
        <v>40</v>
      </c>
      <c r="J9" s="11">
        <f t="shared" si="0"/>
        <v>363.69449999999995</v>
      </c>
      <c r="K9" s="20">
        <f>E9+G9+I9</f>
        <v>677.11558854718987</v>
      </c>
    </row>
    <row r="10" spans="1:11" x14ac:dyDescent="0.25">
      <c r="A10" s="5">
        <v>3</v>
      </c>
      <c r="B10" s="6" t="s">
        <v>19</v>
      </c>
      <c r="C10" s="7" t="s">
        <v>20</v>
      </c>
      <c r="D10" s="8">
        <v>94.584999999999994</v>
      </c>
      <c r="E10" s="13">
        <f>D10*E9/D9</f>
        <v>182.56515772386601</v>
      </c>
      <c r="F10" s="9">
        <v>1.9</v>
      </c>
      <c r="G10" s="9">
        <f>F10*G32/F32</f>
        <v>4.0296924708377526</v>
      </c>
      <c r="H10" s="9">
        <v>0</v>
      </c>
      <c r="I10" s="9">
        <f>H10*I35/H35</f>
        <v>0</v>
      </c>
      <c r="J10" s="11">
        <f t="shared" si="0"/>
        <v>96.484999999999999</v>
      </c>
      <c r="K10" s="11">
        <f>E10+G10+I10</f>
        <v>186.59485019470375</v>
      </c>
    </row>
    <row r="11" spans="1:11" x14ac:dyDescent="0.25">
      <c r="A11" s="5">
        <v>4</v>
      </c>
      <c r="B11" s="6" t="s">
        <v>21</v>
      </c>
      <c r="C11" s="7" t="s">
        <v>22</v>
      </c>
      <c r="D11" s="8">
        <v>97.051000000000002</v>
      </c>
      <c r="E11" s="13">
        <f>D11*E9/D9</f>
        <v>187.32495768101623</v>
      </c>
      <c r="F11" s="9">
        <v>44.45</v>
      </c>
      <c r="G11" s="14">
        <f>F11*G32/F32</f>
        <v>94.273594909862155</v>
      </c>
      <c r="H11" s="9">
        <v>40</v>
      </c>
      <c r="I11" s="9">
        <f>H11*I35/H35</f>
        <v>40</v>
      </c>
      <c r="J11" s="11">
        <f t="shared" si="0"/>
        <v>181.501</v>
      </c>
      <c r="K11" s="11">
        <f t="shared" si="0"/>
        <v>321.5985525908784</v>
      </c>
    </row>
    <row r="12" spans="1:11" x14ac:dyDescent="0.25">
      <c r="A12" s="5">
        <v>5</v>
      </c>
      <c r="B12" s="6" t="s">
        <v>23</v>
      </c>
      <c r="C12" s="7" t="s">
        <v>24</v>
      </c>
      <c r="D12" s="8">
        <v>27.506499999999999</v>
      </c>
      <c r="E12" s="9">
        <f>D12*E9/D9</f>
        <v>53.092229327393561</v>
      </c>
      <c r="F12" s="9">
        <v>35.9</v>
      </c>
      <c r="G12" s="15">
        <f>F12*G32/F32</f>
        <v>76.139978791092261</v>
      </c>
      <c r="H12" s="9">
        <v>30</v>
      </c>
      <c r="I12" s="9">
        <f>H12*I35/H35</f>
        <v>30</v>
      </c>
      <c r="J12" s="11">
        <f t="shared" si="0"/>
        <v>93.406499999999994</v>
      </c>
      <c r="K12" s="20">
        <f t="shared" si="0"/>
        <v>159.23220811848583</v>
      </c>
    </row>
    <row r="13" spans="1:11" x14ac:dyDescent="0.25">
      <c r="A13" s="5">
        <v>6</v>
      </c>
      <c r="B13" s="16" t="s">
        <v>25</v>
      </c>
      <c r="C13" s="17" t="s">
        <v>26</v>
      </c>
      <c r="D13" s="9">
        <v>36.539750000000005</v>
      </c>
      <c r="E13" s="9">
        <f>D13*E9/D9</f>
        <v>70.527940180162119</v>
      </c>
      <c r="F13" s="9">
        <v>134.6</v>
      </c>
      <c r="G13" s="15">
        <f>F13*G32/F32</f>
        <v>285.47189819724287</v>
      </c>
      <c r="H13" s="9">
        <v>30</v>
      </c>
      <c r="I13" s="9">
        <f>H13*I35/H35</f>
        <v>30</v>
      </c>
      <c r="J13" s="11">
        <f t="shared" si="0"/>
        <v>201.13974999999999</v>
      </c>
      <c r="K13" s="20">
        <f>E13+G13+I13</f>
        <v>385.99983837740501</v>
      </c>
    </row>
    <row r="14" spans="1:11" x14ac:dyDescent="0.25">
      <c r="A14" s="5">
        <v>7</v>
      </c>
      <c r="B14" s="7" t="s">
        <v>27</v>
      </c>
      <c r="C14" s="7" t="s">
        <v>28</v>
      </c>
      <c r="D14" s="8">
        <v>71.236000000000004</v>
      </c>
      <c r="E14" s="9">
        <f>D14*E9/D9</f>
        <v>137.49761141425509</v>
      </c>
      <c r="F14" s="9">
        <v>2.5499999999999998</v>
      </c>
      <c r="G14" s="15">
        <f>F14*G32/F32</f>
        <v>5.408271474019088</v>
      </c>
      <c r="H14" s="9">
        <v>40</v>
      </c>
      <c r="I14" s="9">
        <f>H14*I35/H35</f>
        <v>40</v>
      </c>
      <c r="J14" s="11">
        <f t="shared" si="0"/>
        <v>113.786</v>
      </c>
      <c r="K14" s="11">
        <f t="shared" si="0"/>
        <v>182.90588288827416</v>
      </c>
    </row>
    <row r="15" spans="1:11" x14ac:dyDescent="0.25">
      <c r="A15" s="5">
        <v>8</v>
      </c>
      <c r="B15" s="7" t="s">
        <v>29</v>
      </c>
      <c r="C15" s="7" t="s">
        <v>30</v>
      </c>
      <c r="D15" s="8">
        <v>13.734999999999999</v>
      </c>
      <c r="E15" s="13">
        <f>D15*E9/D9</f>
        <v>26.510889055741391</v>
      </c>
      <c r="F15" s="9">
        <v>2.5</v>
      </c>
      <c r="G15" s="18">
        <f>F15*G32/F32</f>
        <v>5.3022269353128317</v>
      </c>
      <c r="H15" s="9">
        <v>0</v>
      </c>
      <c r="I15" s="9">
        <f>H15*I35/H35</f>
        <v>0</v>
      </c>
      <c r="J15" s="11">
        <f t="shared" si="0"/>
        <v>16.234999999999999</v>
      </c>
      <c r="K15" s="11">
        <f t="shared" si="0"/>
        <v>31.813115991054222</v>
      </c>
    </row>
    <row r="16" spans="1:11" x14ac:dyDescent="0.25">
      <c r="A16" s="5">
        <v>9</v>
      </c>
      <c r="B16" s="7" t="s">
        <v>31</v>
      </c>
      <c r="C16" s="7" t="s">
        <v>32</v>
      </c>
      <c r="D16" s="8">
        <v>71.09</v>
      </c>
      <c r="E16" s="9">
        <f>D16*E9/D9</f>
        <v>137.21580655061197</v>
      </c>
      <c r="F16" s="9">
        <v>25</v>
      </c>
      <c r="G16" s="15">
        <f>F16*G32/F32</f>
        <v>53.022269353128316</v>
      </c>
      <c r="H16" s="9">
        <v>0</v>
      </c>
      <c r="I16" s="9">
        <f>H16*I35/H35</f>
        <v>0</v>
      </c>
      <c r="J16" s="11">
        <f t="shared" si="0"/>
        <v>96.09</v>
      </c>
      <c r="K16" s="20">
        <f t="shared" si="0"/>
        <v>190.23807590374028</v>
      </c>
    </row>
    <row r="17" spans="1:11" x14ac:dyDescent="0.25">
      <c r="A17" s="5">
        <v>10</v>
      </c>
      <c r="B17" s="7" t="s">
        <v>77</v>
      </c>
      <c r="C17" s="7" t="s">
        <v>78</v>
      </c>
      <c r="D17" s="8">
        <v>118.875</v>
      </c>
      <c r="E17" s="9">
        <f>D17*E9/D9</f>
        <v>229.44899428476577</v>
      </c>
      <c r="F17" s="9">
        <v>13.65</v>
      </c>
      <c r="G17" s="15">
        <f>F17*G32/F32</f>
        <v>28.950159066808062</v>
      </c>
      <c r="H17" s="9">
        <v>20</v>
      </c>
      <c r="I17" s="9">
        <f>H17*I35/H35</f>
        <v>20</v>
      </c>
      <c r="J17" s="11">
        <f>D17+F17+H17</f>
        <v>152.52500000000001</v>
      </c>
      <c r="K17" s="20">
        <f>E17+G17+I17</f>
        <v>278.39915335157383</v>
      </c>
    </row>
    <row r="18" spans="1:11" x14ac:dyDescent="0.25">
      <c r="A18" s="5">
        <v>11</v>
      </c>
      <c r="B18" s="7" t="s">
        <v>33</v>
      </c>
      <c r="C18" s="7" t="s">
        <v>34</v>
      </c>
      <c r="D18" s="8">
        <v>66.154499999999999</v>
      </c>
      <c r="E18" s="9">
        <f>D18*E9/D9</f>
        <v>127.6894510402653</v>
      </c>
      <c r="F18" s="9">
        <v>68.7</v>
      </c>
      <c r="G18" s="15">
        <f>F18*G32/F32</f>
        <v>145.70519618239661</v>
      </c>
      <c r="H18" s="9">
        <v>30</v>
      </c>
      <c r="I18" s="9">
        <f>H18*I35/H35</f>
        <v>30</v>
      </c>
      <c r="J18" s="11">
        <f t="shared" si="0"/>
        <v>164.8545</v>
      </c>
      <c r="K18" s="20">
        <f t="shared" si="0"/>
        <v>303.39464722266189</v>
      </c>
    </row>
    <row r="19" spans="1:11" x14ac:dyDescent="0.25">
      <c r="A19" s="5">
        <v>12</v>
      </c>
      <c r="B19" s="7" t="s">
        <v>35</v>
      </c>
      <c r="C19" s="7" t="s">
        <v>36</v>
      </c>
      <c r="D19" s="8">
        <v>90.207700000000003</v>
      </c>
      <c r="E19" s="9">
        <f>D19*E9/D9</f>
        <v>174.11622327437951</v>
      </c>
      <c r="F19" s="9">
        <v>56.9</v>
      </c>
      <c r="G19" s="13">
        <f>F19*G32/F32</f>
        <v>120.67868504772005</v>
      </c>
      <c r="H19" s="9">
        <v>30</v>
      </c>
      <c r="I19" s="9">
        <f>H19*I35/H35</f>
        <v>30</v>
      </c>
      <c r="J19" s="11">
        <f t="shared" si="0"/>
        <v>177.10769999999999</v>
      </c>
      <c r="K19" s="20">
        <f t="shared" si="0"/>
        <v>324.79490832209956</v>
      </c>
    </row>
    <row r="20" spans="1:11" x14ac:dyDescent="0.25">
      <c r="A20" s="5">
        <v>13</v>
      </c>
      <c r="B20" s="7" t="s">
        <v>37</v>
      </c>
      <c r="C20" s="7" t="s">
        <v>38</v>
      </c>
      <c r="D20" s="8">
        <v>16.27</v>
      </c>
      <c r="E20" s="9">
        <f>D20*E9/D9</f>
        <v>31.403870763517467</v>
      </c>
      <c r="F20" s="9">
        <v>23.2</v>
      </c>
      <c r="G20" s="15">
        <f>F20*G32/F32</f>
        <v>49.204665959703078</v>
      </c>
      <c r="H20" s="9">
        <v>20</v>
      </c>
      <c r="I20" s="9">
        <f>H20*I35/H35</f>
        <v>20</v>
      </c>
      <c r="J20" s="11">
        <f t="shared" si="0"/>
        <v>59.47</v>
      </c>
      <c r="K20" s="20">
        <f t="shared" si="0"/>
        <v>100.60853672322054</v>
      </c>
    </row>
    <row r="21" spans="1:11" x14ac:dyDescent="0.25">
      <c r="A21" s="5">
        <v>14</v>
      </c>
      <c r="B21" s="7" t="s">
        <v>39</v>
      </c>
      <c r="C21" s="7" t="s">
        <v>40</v>
      </c>
      <c r="D21" s="8">
        <v>70.266000000000005</v>
      </c>
      <c r="E21" s="9">
        <f>D21*E9/D9</f>
        <v>135.62534622429737</v>
      </c>
      <c r="F21" s="9">
        <v>54.55</v>
      </c>
      <c r="G21" s="15">
        <f>F21*G32/F32</f>
        <v>115.69459172852599</v>
      </c>
      <c r="H21" s="9">
        <v>30</v>
      </c>
      <c r="I21" s="9">
        <f>H21*I35/H35</f>
        <v>30</v>
      </c>
      <c r="J21" s="11">
        <f t="shared" si="0"/>
        <v>154.816</v>
      </c>
      <c r="K21" s="20">
        <f t="shared" si="0"/>
        <v>281.31993795282335</v>
      </c>
    </row>
    <row r="22" spans="1:11" x14ac:dyDescent="0.25">
      <c r="A22" s="5">
        <v>15</v>
      </c>
      <c r="B22" s="7" t="s">
        <v>41</v>
      </c>
      <c r="C22" s="7" t="s">
        <v>42</v>
      </c>
      <c r="D22" s="8">
        <v>10</v>
      </c>
      <c r="E22" s="9">
        <f>D22*E9/D9</f>
        <v>19.301702989254743</v>
      </c>
      <c r="F22" s="9">
        <v>1.5</v>
      </c>
      <c r="G22" s="15">
        <f>F22*G32/F32</f>
        <v>3.1813361611876991</v>
      </c>
      <c r="H22" s="9">
        <v>0</v>
      </c>
      <c r="I22" s="9">
        <f>H22*I35/H35</f>
        <v>0</v>
      </c>
      <c r="J22" s="11">
        <f t="shared" si="0"/>
        <v>11.5</v>
      </c>
      <c r="K22" s="20">
        <f t="shared" si="0"/>
        <v>22.483039150442441</v>
      </c>
    </row>
    <row r="23" spans="1:11" x14ac:dyDescent="0.25">
      <c r="A23" s="5">
        <v>16</v>
      </c>
      <c r="B23" s="7" t="s">
        <v>43</v>
      </c>
      <c r="C23" s="7" t="s">
        <v>44</v>
      </c>
      <c r="D23" s="8">
        <v>44.335000000000001</v>
      </c>
      <c r="E23" s="9">
        <f>D23*E9/D9</f>
        <v>85.574100202860905</v>
      </c>
      <c r="F23" s="9">
        <v>25</v>
      </c>
      <c r="G23" s="15">
        <f>F23*G32/F32</f>
        <v>53.022269353128316</v>
      </c>
      <c r="H23" s="9">
        <v>0</v>
      </c>
      <c r="I23" s="9">
        <f>H23*I35/H35</f>
        <v>0</v>
      </c>
      <c r="J23" s="11">
        <f t="shared" si="0"/>
        <v>69.335000000000008</v>
      </c>
      <c r="K23" s="20">
        <f t="shared" si="0"/>
        <v>138.59636955598921</v>
      </c>
    </row>
    <row r="24" spans="1:11" x14ac:dyDescent="0.25">
      <c r="A24" s="5">
        <v>17</v>
      </c>
      <c r="B24" s="7" t="s">
        <v>45</v>
      </c>
      <c r="C24" s="7" t="s">
        <v>46</v>
      </c>
      <c r="D24" s="8">
        <v>77.481549999999999</v>
      </c>
      <c r="E24" s="9">
        <f>D24*E9/D9</f>
        <v>149.55258652470908</v>
      </c>
      <c r="F24" s="9">
        <v>66</v>
      </c>
      <c r="G24" s="15">
        <f>F24*G32/F32</f>
        <v>139.97879109225875</v>
      </c>
      <c r="H24" s="9">
        <v>0</v>
      </c>
      <c r="I24" s="9">
        <f>H24*I35/H35</f>
        <v>0</v>
      </c>
      <c r="J24" s="11">
        <f t="shared" si="0"/>
        <v>143.48155</v>
      </c>
      <c r="K24" s="20">
        <f>E24+G24+I24</f>
        <v>289.5313776169678</v>
      </c>
    </row>
    <row r="25" spans="1:11" x14ac:dyDescent="0.25">
      <c r="A25" s="5">
        <v>18</v>
      </c>
      <c r="B25" s="7" t="s">
        <v>47</v>
      </c>
      <c r="C25" s="7" t="s">
        <v>48</v>
      </c>
      <c r="D25" s="8">
        <v>19.470750000000002</v>
      </c>
      <c r="E25" s="9">
        <f>D25*E9/D9</f>
        <v>37.581863347803186</v>
      </c>
      <c r="F25" s="9">
        <v>56.25</v>
      </c>
      <c r="G25" s="15">
        <f>F25*G32/F32</f>
        <v>119.30010604453872</v>
      </c>
      <c r="H25" s="9">
        <v>30</v>
      </c>
      <c r="I25" s="9">
        <f>H25*I35/H35</f>
        <v>30</v>
      </c>
      <c r="J25" s="11">
        <f t="shared" ref="J25:K36" si="1">D25+F25+H25</f>
        <v>105.72075000000001</v>
      </c>
      <c r="K25" s="20">
        <f t="shared" si="1"/>
        <v>186.88196939234192</v>
      </c>
    </row>
    <row r="26" spans="1:11" x14ac:dyDescent="0.25">
      <c r="A26" s="5">
        <v>19</v>
      </c>
      <c r="B26" s="7" t="s">
        <v>49</v>
      </c>
      <c r="C26" s="7" t="s">
        <v>50</v>
      </c>
      <c r="D26" s="8">
        <v>36.482500000000002</v>
      </c>
      <c r="E26" s="9">
        <f>D26*E9/D9</f>
        <v>70.417437930548616</v>
      </c>
      <c r="F26" s="9">
        <v>71.900000000000006</v>
      </c>
      <c r="G26" s="15">
        <f>F26*G32/F32</f>
        <v>152.49204665959704</v>
      </c>
      <c r="H26" s="9">
        <v>40</v>
      </c>
      <c r="I26" s="9">
        <f>H26*I35/H35</f>
        <v>40</v>
      </c>
      <c r="J26" s="11">
        <f t="shared" si="1"/>
        <v>148.38249999999999</v>
      </c>
      <c r="K26" s="20">
        <f t="shared" si="1"/>
        <v>262.90948459014567</v>
      </c>
    </row>
    <row r="27" spans="1:11" x14ac:dyDescent="0.25">
      <c r="A27" s="5">
        <v>20</v>
      </c>
      <c r="B27" s="7" t="s">
        <v>51</v>
      </c>
      <c r="C27" s="7" t="s">
        <v>52</v>
      </c>
      <c r="D27" s="8">
        <v>47.406999999999996</v>
      </c>
      <c r="E27" s="9">
        <f>D27*E9/D9</f>
        <v>91.503583361159968</v>
      </c>
      <c r="F27" s="9">
        <v>0</v>
      </c>
      <c r="G27" s="13">
        <f>F27*G32/F32</f>
        <v>0</v>
      </c>
      <c r="H27" s="9">
        <v>30</v>
      </c>
      <c r="I27" s="9">
        <f>H27*I35/H35</f>
        <v>30</v>
      </c>
      <c r="J27" s="11">
        <f t="shared" si="1"/>
        <v>77.406999999999996</v>
      </c>
      <c r="K27" s="20">
        <f t="shared" si="1"/>
        <v>121.50358336115997</v>
      </c>
    </row>
    <row r="28" spans="1:11" x14ac:dyDescent="0.25">
      <c r="A28" s="5">
        <v>21</v>
      </c>
      <c r="B28" s="7" t="s">
        <v>53</v>
      </c>
      <c r="C28" s="7" t="s">
        <v>54</v>
      </c>
      <c r="D28" s="8">
        <v>36.734999999999999</v>
      </c>
      <c r="E28" s="9">
        <f>D28*E9/D9</f>
        <v>70.904805931027298</v>
      </c>
      <c r="F28" s="9">
        <v>68.8</v>
      </c>
      <c r="G28" s="15">
        <f>F28*G32/F32</f>
        <v>145.91728525980912</v>
      </c>
      <c r="H28" s="9">
        <v>0</v>
      </c>
      <c r="I28" s="9">
        <f>H28*I35/H35</f>
        <v>0</v>
      </c>
      <c r="J28" s="11">
        <f t="shared" si="1"/>
        <v>105.535</v>
      </c>
      <c r="K28" s="20">
        <f t="shared" si="1"/>
        <v>216.82209119083643</v>
      </c>
    </row>
    <row r="29" spans="1:11" x14ac:dyDescent="0.25">
      <c r="A29" s="5">
        <v>22</v>
      </c>
      <c r="B29" s="7" t="s">
        <v>55</v>
      </c>
      <c r="C29" s="7" t="s">
        <v>56</v>
      </c>
      <c r="D29" s="8">
        <v>78.382350000000002</v>
      </c>
      <c r="E29" s="9">
        <f>D29*E9/D9</f>
        <v>151.29128392998118</v>
      </c>
      <c r="F29" s="9">
        <v>26.25</v>
      </c>
      <c r="G29" s="15">
        <f>F29*G32/F32</f>
        <v>55.673382820784731</v>
      </c>
      <c r="H29" s="9">
        <v>20</v>
      </c>
      <c r="I29" s="9">
        <f>H29*I35/H35</f>
        <v>20</v>
      </c>
      <c r="J29" s="11">
        <f t="shared" si="1"/>
        <v>124.63235</v>
      </c>
      <c r="K29" s="20">
        <f t="shared" si="1"/>
        <v>226.9646667507659</v>
      </c>
    </row>
    <row r="30" spans="1:11" x14ac:dyDescent="0.25">
      <c r="A30" s="5">
        <v>23</v>
      </c>
      <c r="B30" s="7" t="s">
        <v>57</v>
      </c>
      <c r="C30" s="7" t="s">
        <v>58</v>
      </c>
      <c r="D30" s="8">
        <v>81.959049999999991</v>
      </c>
      <c r="E30" s="9">
        <f>D30*E9/D9</f>
        <v>158.19492403814789</v>
      </c>
      <c r="F30" s="9">
        <v>69.95</v>
      </c>
      <c r="G30" s="15">
        <f>F30*G32/F32</f>
        <v>148.35630965005302</v>
      </c>
      <c r="H30" s="9">
        <v>40</v>
      </c>
      <c r="I30" s="9">
        <f>H30*I35/H35</f>
        <v>40</v>
      </c>
      <c r="J30" s="11">
        <f t="shared" si="1"/>
        <v>191.90904999999998</v>
      </c>
      <c r="K30" s="20">
        <f t="shared" si="1"/>
        <v>346.55123368820091</v>
      </c>
    </row>
    <row r="31" spans="1:11" x14ac:dyDescent="0.25">
      <c r="A31" s="5">
        <v>24</v>
      </c>
      <c r="B31" s="7" t="s">
        <v>59</v>
      </c>
      <c r="C31" s="7" t="s">
        <v>60</v>
      </c>
      <c r="D31" s="8">
        <v>20.32</v>
      </c>
      <c r="E31" s="9">
        <f>D31*E9/D9</f>
        <v>39.22106047416564</v>
      </c>
      <c r="F31" s="9">
        <v>3.75</v>
      </c>
      <c r="G31" s="15">
        <f>F31*G32/F32</f>
        <v>7.953340402969248</v>
      </c>
      <c r="H31" s="9">
        <v>0</v>
      </c>
      <c r="I31" s="9">
        <f>H31*I35/H35</f>
        <v>0</v>
      </c>
      <c r="J31" s="11">
        <f t="shared" si="1"/>
        <v>24.07</v>
      </c>
      <c r="K31" s="20">
        <f t="shared" si="1"/>
        <v>47.174400877134886</v>
      </c>
    </row>
    <row r="32" spans="1:11" x14ac:dyDescent="0.25">
      <c r="A32" s="5">
        <v>25</v>
      </c>
      <c r="B32" s="7" t="s">
        <v>61</v>
      </c>
      <c r="C32" s="7" t="s">
        <v>62</v>
      </c>
      <c r="D32" s="8">
        <v>154.71575000000001</v>
      </c>
      <c r="E32" s="9">
        <f>D32*E9/D9</f>
        <v>298.62774542597896</v>
      </c>
      <c r="F32" s="9">
        <v>141.44999999999999</v>
      </c>
      <c r="G32" s="12">
        <v>300</v>
      </c>
      <c r="H32" s="9">
        <v>0</v>
      </c>
      <c r="I32" s="9">
        <f>H32*I35/H35</f>
        <v>0</v>
      </c>
      <c r="J32" s="11">
        <f t="shared" si="1"/>
        <v>296.16575</v>
      </c>
      <c r="K32" s="20">
        <f>E32+G32+I32</f>
        <v>598.6277454259789</v>
      </c>
    </row>
    <row r="33" spans="1:11" x14ac:dyDescent="0.25">
      <c r="A33" s="5">
        <v>26</v>
      </c>
      <c r="B33" s="7" t="s">
        <v>63</v>
      </c>
      <c r="C33" s="7" t="s">
        <v>64</v>
      </c>
      <c r="D33" s="8">
        <v>115.97499999999999</v>
      </c>
      <c r="E33" s="9">
        <f>D33*E9/D9</f>
        <v>223.85150041788191</v>
      </c>
      <c r="F33" s="9">
        <v>36.85</v>
      </c>
      <c r="G33" s="15">
        <f>F33*G32/F32</f>
        <v>78.154825026511148</v>
      </c>
      <c r="H33" s="9">
        <v>0</v>
      </c>
      <c r="I33" s="9">
        <f>H33*I35/H35</f>
        <v>0</v>
      </c>
      <c r="J33" s="11">
        <f t="shared" si="1"/>
        <v>152.82499999999999</v>
      </c>
      <c r="K33" s="20">
        <f t="shared" si="1"/>
        <v>302.00632544439304</v>
      </c>
    </row>
    <row r="34" spans="1:11" x14ac:dyDescent="0.25">
      <c r="A34" s="5">
        <v>27</v>
      </c>
      <c r="B34" s="7" t="s">
        <v>65</v>
      </c>
      <c r="C34" s="7" t="s">
        <v>66</v>
      </c>
      <c r="D34" s="8">
        <v>74.113</v>
      </c>
      <c r="E34" s="9">
        <f>D34*E9/D9</f>
        <v>143.05071136426369</v>
      </c>
      <c r="F34" s="9">
        <v>69.099999999999994</v>
      </c>
      <c r="G34" s="15">
        <f>F34*G32/F32</f>
        <v>146.55355249204666</v>
      </c>
      <c r="H34" s="9">
        <v>40</v>
      </c>
      <c r="I34" s="9">
        <f>H34*I35/H35</f>
        <v>40</v>
      </c>
      <c r="J34" s="11">
        <f t="shared" si="1"/>
        <v>183.21299999999999</v>
      </c>
      <c r="K34" s="20">
        <f t="shared" si="1"/>
        <v>329.60426385631035</v>
      </c>
    </row>
    <row r="35" spans="1:11" x14ac:dyDescent="0.25">
      <c r="A35" s="5">
        <v>28</v>
      </c>
      <c r="B35" s="7" t="s">
        <v>67</v>
      </c>
      <c r="C35" s="7" t="s">
        <v>68</v>
      </c>
      <c r="D35" s="8">
        <v>88.615200000000002</v>
      </c>
      <c r="E35" s="9">
        <f>D35*E9/D9</f>
        <v>171.04242707334069</v>
      </c>
      <c r="F35" s="9">
        <v>66.5</v>
      </c>
      <c r="G35" s="15">
        <f>F35*G32/F32</f>
        <v>141.03923647932132</v>
      </c>
      <c r="H35" s="9">
        <v>200</v>
      </c>
      <c r="I35" s="19">
        <v>200</v>
      </c>
      <c r="J35" s="11">
        <f t="shared" si="1"/>
        <v>355.11520000000002</v>
      </c>
      <c r="K35" s="20">
        <f>E35+G35+I35</f>
        <v>512.08166355266201</v>
      </c>
    </row>
    <row r="36" spans="1:11" x14ac:dyDescent="0.25">
      <c r="A36" s="5">
        <v>29</v>
      </c>
      <c r="B36" s="7" t="s">
        <v>71</v>
      </c>
      <c r="C36" s="7" t="s">
        <v>72</v>
      </c>
      <c r="D36" s="8">
        <v>19.990749999999998</v>
      </c>
      <c r="E36" s="9">
        <f>D36*E9/D9</f>
        <v>38.585551903244429</v>
      </c>
      <c r="F36" s="9">
        <v>8</v>
      </c>
      <c r="G36" s="15">
        <f>F36*G32/F32</f>
        <v>16.967126193001061</v>
      </c>
      <c r="H36" s="9">
        <v>0</v>
      </c>
      <c r="I36" s="9">
        <f>H36*I35/H35</f>
        <v>0</v>
      </c>
      <c r="J36" s="11">
        <f t="shared" si="1"/>
        <v>27.990749999999998</v>
      </c>
      <c r="K36" s="20">
        <f t="shared" si="1"/>
        <v>55.552678096245486</v>
      </c>
    </row>
    <row r="38" spans="1:11" x14ac:dyDescent="0.25">
      <c r="A38" s="23" t="s">
        <v>99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</row>
  </sheetData>
  <sheetProtection algorithmName="SHA-512" hashValue="Vrs1E/uYIs9q+MAD/6o1PIsec3OojCz/0LOsdzj2WGbcbJSDgjhrlrKTr+wbzDQIMBwhuKJ5A9CDXtAsjkCUaQ==" saltValue="eVW2o+FXtcApGY4+PmIj+g==" spinCount="100000" sheet="1" objects="1" scenarios="1"/>
  <mergeCells count="13">
    <mergeCell ref="A38:K40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13"/>
  <sheetViews>
    <sheetView workbookViewId="0">
      <selection activeCell="A11" sqref="A11:K13"/>
    </sheetView>
  </sheetViews>
  <sheetFormatPr defaultRowHeight="15" x14ac:dyDescent="0.25"/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x14ac:dyDescent="0.25">
      <c r="A4" s="31" t="s">
        <v>83</v>
      </c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1" ht="30" x14ac:dyDescent="0.25">
      <c r="A5" s="1" t="s">
        <v>4</v>
      </c>
      <c r="B5" s="29" t="s">
        <v>84</v>
      </c>
      <c r="C5" s="29"/>
      <c r="D5" s="29"/>
      <c r="E5" s="29"/>
      <c r="F5" s="29"/>
      <c r="G5" s="29"/>
      <c r="H5" s="29"/>
      <c r="I5" s="29"/>
      <c r="J5" s="29"/>
      <c r="K5" s="30"/>
    </row>
    <row r="6" spans="1:11" x14ac:dyDescent="0.25">
      <c r="A6" s="34" t="s">
        <v>6</v>
      </c>
      <c r="B6" s="36" t="s">
        <v>7</v>
      </c>
      <c r="C6" s="34" t="s">
        <v>8</v>
      </c>
      <c r="D6" s="39" t="s">
        <v>9</v>
      </c>
      <c r="E6" s="39"/>
      <c r="F6" s="40" t="s">
        <v>10</v>
      </c>
      <c r="G6" s="40"/>
      <c r="H6" s="24" t="s">
        <v>11</v>
      </c>
      <c r="I6" s="25"/>
      <c r="J6" s="26" t="s">
        <v>12</v>
      </c>
      <c r="K6" s="27"/>
    </row>
    <row r="7" spans="1:11" ht="24" x14ac:dyDescent="0.25">
      <c r="A7" s="35"/>
      <c r="B7" s="37"/>
      <c r="C7" s="38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7" t="s">
        <v>77</v>
      </c>
      <c r="C8" s="7" t="s">
        <v>78</v>
      </c>
      <c r="D8" s="8">
        <v>118.875</v>
      </c>
      <c r="E8" s="12">
        <v>500</v>
      </c>
      <c r="F8" s="9">
        <v>13.65</v>
      </c>
      <c r="G8" s="12">
        <v>300</v>
      </c>
      <c r="H8" s="9">
        <v>20</v>
      </c>
      <c r="I8" s="12">
        <v>200</v>
      </c>
      <c r="J8" s="11">
        <f>D8+F8+H8</f>
        <v>152.52500000000001</v>
      </c>
      <c r="K8" s="20">
        <f>E8+G8+I8</f>
        <v>1000</v>
      </c>
    </row>
    <row r="11" spans="1:11" x14ac:dyDescent="0.25">
      <c r="A11" s="23" t="s">
        <v>99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</sheetData>
  <sheetProtection algorithmName="SHA-512" hashValue="LqG/rXPWXis2Xid05MbN02bAOLH9x2LkfH/a/inuiY5unPaPvhmutRYh5oQFac7q9WbkbEtRMQNtX5nFWMogyQ==" saltValue="JNUEjSBRiC4WbS7thCRHpA==" spinCount="100000" sheet="1" objects="1" scenarios="1"/>
  <mergeCells count="13">
    <mergeCell ref="A11:K13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34"/>
  <sheetViews>
    <sheetView topLeftCell="A13" workbookViewId="0">
      <selection activeCell="A32" sqref="A32:K34"/>
    </sheetView>
  </sheetViews>
  <sheetFormatPr defaultRowHeight="15" x14ac:dyDescent="0.25"/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x14ac:dyDescent="0.25">
      <c r="A3" s="31" t="s">
        <v>85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32.450000000000003" customHeight="1" x14ac:dyDescent="0.25">
      <c r="A4" s="41" t="s">
        <v>86</v>
      </c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ht="30" x14ac:dyDescent="0.25">
      <c r="A5" s="1" t="s">
        <v>4</v>
      </c>
      <c r="B5" s="29" t="s">
        <v>87</v>
      </c>
      <c r="C5" s="29"/>
      <c r="D5" s="29"/>
      <c r="E5" s="29"/>
      <c r="F5" s="29"/>
      <c r="G5" s="29"/>
      <c r="H5" s="29"/>
      <c r="I5" s="29"/>
      <c r="J5" s="29"/>
      <c r="K5" s="30"/>
    </row>
    <row r="6" spans="1:11" x14ac:dyDescent="0.25">
      <c r="A6" s="34" t="s">
        <v>6</v>
      </c>
      <c r="B6" s="36" t="s">
        <v>7</v>
      </c>
      <c r="C6" s="34" t="s">
        <v>8</v>
      </c>
      <c r="D6" s="39" t="s">
        <v>9</v>
      </c>
      <c r="E6" s="39"/>
      <c r="F6" s="40" t="s">
        <v>10</v>
      </c>
      <c r="G6" s="40"/>
      <c r="H6" s="24" t="s">
        <v>11</v>
      </c>
      <c r="I6" s="25"/>
      <c r="J6" s="26" t="s">
        <v>12</v>
      </c>
      <c r="K6" s="27"/>
    </row>
    <row r="7" spans="1:11" ht="24" x14ac:dyDescent="0.25">
      <c r="A7" s="35"/>
      <c r="B7" s="37"/>
      <c r="C7" s="38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6" t="s">
        <v>15</v>
      </c>
      <c r="C8" s="7" t="s">
        <v>16</v>
      </c>
      <c r="D8" s="8">
        <v>114.19500000000001</v>
      </c>
      <c r="E8" s="13">
        <f>D8*E15/D15</f>
        <v>480.31545741324925</v>
      </c>
      <c r="F8" s="9">
        <v>91.6</v>
      </c>
      <c r="G8" s="9">
        <f>F8*G12/F12</f>
        <v>204.16047548291235</v>
      </c>
      <c r="H8" s="9">
        <v>40</v>
      </c>
      <c r="I8" s="10">
        <f>H8*I30/H30</f>
        <v>40</v>
      </c>
      <c r="J8" s="11">
        <f t="shared" ref="J8:K23" si="0">D8+F8+H8</f>
        <v>245.79500000000002</v>
      </c>
      <c r="K8" s="20">
        <f>E8+G8+I8</f>
        <v>724.47593289616157</v>
      </c>
    </row>
    <row r="9" spans="1:11" x14ac:dyDescent="0.25">
      <c r="A9" s="5">
        <v>2</v>
      </c>
      <c r="B9" s="6" t="s">
        <v>19</v>
      </c>
      <c r="C9" s="7" t="s">
        <v>20</v>
      </c>
      <c r="D9" s="8">
        <v>94.584999999999994</v>
      </c>
      <c r="E9" s="13">
        <f>D9*E15/D15</f>
        <v>397.83385909568875</v>
      </c>
      <c r="F9" s="9">
        <v>1.9</v>
      </c>
      <c r="G9" s="9">
        <f>F9*G12/F12</f>
        <v>4.2347696879643388</v>
      </c>
      <c r="H9" s="9">
        <v>0</v>
      </c>
      <c r="I9" s="9">
        <f>H9*I30/H30</f>
        <v>0</v>
      </c>
      <c r="J9" s="11">
        <f t="shared" si="0"/>
        <v>96.484999999999999</v>
      </c>
      <c r="K9" s="11">
        <f t="shared" si="0"/>
        <v>402.06862878365308</v>
      </c>
    </row>
    <row r="10" spans="1:11" x14ac:dyDescent="0.25">
      <c r="A10" s="5">
        <v>3</v>
      </c>
      <c r="B10" s="6" t="s">
        <v>21</v>
      </c>
      <c r="C10" s="7" t="s">
        <v>22</v>
      </c>
      <c r="D10" s="8">
        <v>97.051000000000002</v>
      </c>
      <c r="E10" s="13">
        <f>D10*E15/D15</f>
        <v>408.20609884332282</v>
      </c>
      <c r="F10" s="9">
        <v>44.45</v>
      </c>
      <c r="G10" s="14">
        <f>F10*G12/F12</f>
        <v>99.071322436849925</v>
      </c>
      <c r="H10" s="9">
        <v>40</v>
      </c>
      <c r="I10" s="9">
        <f>H10*I30/H30</f>
        <v>40</v>
      </c>
      <c r="J10" s="11">
        <f t="shared" si="0"/>
        <v>181.501</v>
      </c>
      <c r="K10" s="11">
        <f t="shared" si="0"/>
        <v>547.2774212801728</v>
      </c>
    </row>
    <row r="11" spans="1:11" x14ac:dyDescent="0.25">
      <c r="A11" s="5">
        <v>4</v>
      </c>
      <c r="B11" s="6" t="s">
        <v>23</v>
      </c>
      <c r="C11" s="7" t="s">
        <v>24</v>
      </c>
      <c r="D11" s="8">
        <v>27.506499999999999</v>
      </c>
      <c r="E11" s="9">
        <f>D11*E15/D15</f>
        <v>115.6950578338591</v>
      </c>
      <c r="F11" s="9">
        <v>35.9</v>
      </c>
      <c r="G11" s="15">
        <f>F11*G12/F12</f>
        <v>80.014858841010408</v>
      </c>
      <c r="H11" s="9">
        <v>30</v>
      </c>
      <c r="I11" s="9">
        <f>H11*I30/H30</f>
        <v>30</v>
      </c>
      <c r="J11" s="11">
        <f t="shared" si="0"/>
        <v>93.406499999999994</v>
      </c>
      <c r="K11" s="20">
        <f t="shared" si="0"/>
        <v>225.7099166748695</v>
      </c>
    </row>
    <row r="12" spans="1:11" x14ac:dyDescent="0.25">
      <c r="A12" s="5">
        <v>5</v>
      </c>
      <c r="B12" s="16" t="s">
        <v>25</v>
      </c>
      <c r="C12" s="17" t="s">
        <v>26</v>
      </c>
      <c r="D12" s="9">
        <v>36.539750000000005</v>
      </c>
      <c r="E12" s="9">
        <f>D12*E15/D15</f>
        <v>153.68980021030498</v>
      </c>
      <c r="F12" s="9">
        <v>134.6</v>
      </c>
      <c r="G12" s="12">
        <v>300</v>
      </c>
      <c r="H12" s="9">
        <v>30</v>
      </c>
      <c r="I12" s="9">
        <f>H12*I30/H30</f>
        <v>30</v>
      </c>
      <c r="J12" s="11">
        <f t="shared" si="0"/>
        <v>201.13974999999999</v>
      </c>
      <c r="K12" s="20">
        <f>E12+G12+I12</f>
        <v>483.68980021030495</v>
      </c>
    </row>
    <row r="13" spans="1:11" x14ac:dyDescent="0.25">
      <c r="A13" s="5">
        <v>6</v>
      </c>
      <c r="B13" s="7" t="s">
        <v>27</v>
      </c>
      <c r="C13" s="7" t="s">
        <v>28</v>
      </c>
      <c r="D13" s="8">
        <v>71.236000000000004</v>
      </c>
      <c r="E13" s="9">
        <f>D13*E15/D15</f>
        <v>299.6256572029443</v>
      </c>
      <c r="F13" s="9">
        <v>2.5499999999999998</v>
      </c>
      <c r="G13" s="15">
        <f>F13*G12/F12</f>
        <v>5.6835066864784549</v>
      </c>
      <c r="H13" s="9">
        <v>40</v>
      </c>
      <c r="I13" s="9">
        <f>H13*I30/H30</f>
        <v>40</v>
      </c>
      <c r="J13" s="11">
        <f t="shared" si="0"/>
        <v>113.786</v>
      </c>
      <c r="K13" s="11">
        <f t="shared" si="0"/>
        <v>345.30916388942273</v>
      </c>
    </row>
    <row r="14" spans="1:11" x14ac:dyDescent="0.25">
      <c r="A14" s="5">
        <v>7</v>
      </c>
      <c r="B14" s="7" t="s">
        <v>29</v>
      </c>
      <c r="C14" s="7" t="s">
        <v>30</v>
      </c>
      <c r="D14" s="8">
        <v>13.734999999999999</v>
      </c>
      <c r="E14" s="13">
        <f>D14*E15/D15</f>
        <v>57.770767613038906</v>
      </c>
      <c r="F14" s="9">
        <v>2.5</v>
      </c>
      <c r="G14" s="21">
        <f>F14*G12/F12</f>
        <v>5.5720653789004464</v>
      </c>
      <c r="H14" s="9">
        <v>0</v>
      </c>
      <c r="I14" s="9">
        <f>H14*I30/H30</f>
        <v>0</v>
      </c>
      <c r="J14" s="11">
        <f t="shared" si="0"/>
        <v>16.234999999999999</v>
      </c>
      <c r="K14" s="11">
        <f t="shared" si="0"/>
        <v>63.342832991939353</v>
      </c>
    </row>
    <row r="15" spans="1:11" x14ac:dyDescent="0.25">
      <c r="A15" s="5">
        <v>8</v>
      </c>
      <c r="B15" s="7" t="s">
        <v>77</v>
      </c>
      <c r="C15" s="7" t="s">
        <v>78</v>
      </c>
      <c r="D15" s="8">
        <v>118.875</v>
      </c>
      <c r="E15" s="12">
        <v>500</v>
      </c>
      <c r="F15" s="9">
        <v>13.65</v>
      </c>
      <c r="G15" s="15">
        <f>F15*G12/F12</f>
        <v>30.423476968796436</v>
      </c>
      <c r="H15" s="9">
        <v>20</v>
      </c>
      <c r="I15" s="9">
        <f>H15*I30/H30</f>
        <v>20</v>
      </c>
      <c r="J15" s="11">
        <f>D15+F15+H15</f>
        <v>152.52500000000001</v>
      </c>
      <c r="K15" s="20">
        <f>E15+G15+I15</f>
        <v>550.42347696879642</v>
      </c>
    </row>
    <row r="16" spans="1:11" x14ac:dyDescent="0.25">
      <c r="A16" s="5">
        <v>9</v>
      </c>
      <c r="B16" s="7" t="s">
        <v>88</v>
      </c>
      <c r="C16" s="7" t="s">
        <v>89</v>
      </c>
      <c r="D16" s="8">
        <v>50.412500000000001</v>
      </c>
      <c r="E16" s="13">
        <f>D16*E15/D15</f>
        <v>212.03995793901157</v>
      </c>
      <c r="F16" s="9">
        <v>21.25</v>
      </c>
      <c r="G16" s="18">
        <f>F16*G12/F12</f>
        <v>47.362555720653788</v>
      </c>
      <c r="H16" s="9">
        <v>0</v>
      </c>
      <c r="I16" s="9">
        <f>H16*I30/H30</f>
        <v>0</v>
      </c>
      <c r="J16" s="11">
        <f>D16+F16+H16</f>
        <v>71.662499999999994</v>
      </c>
      <c r="K16" s="11">
        <f>E16+G16+I16</f>
        <v>259.40251365966537</v>
      </c>
    </row>
    <row r="17" spans="1:11" x14ac:dyDescent="0.25">
      <c r="A17" s="5">
        <v>10</v>
      </c>
      <c r="B17" s="7" t="s">
        <v>33</v>
      </c>
      <c r="C17" s="7" t="s">
        <v>34</v>
      </c>
      <c r="D17" s="8">
        <v>66.154499999999999</v>
      </c>
      <c r="E17" s="9">
        <f>D17*E15/D15</f>
        <v>278.25236593059935</v>
      </c>
      <c r="F17" s="9">
        <v>68.7</v>
      </c>
      <c r="G17" s="15">
        <f>F17*G12/F12</f>
        <v>153.12035661218425</v>
      </c>
      <c r="H17" s="9">
        <v>30</v>
      </c>
      <c r="I17" s="9">
        <f>H17*I30/H30</f>
        <v>30</v>
      </c>
      <c r="J17" s="11">
        <f t="shared" si="0"/>
        <v>164.8545</v>
      </c>
      <c r="K17" s="20">
        <f t="shared" si="0"/>
        <v>461.37272254278361</v>
      </c>
    </row>
    <row r="18" spans="1:11" x14ac:dyDescent="0.25">
      <c r="A18" s="5">
        <v>11</v>
      </c>
      <c r="B18" s="7" t="s">
        <v>35</v>
      </c>
      <c r="C18" s="7" t="s">
        <v>36</v>
      </c>
      <c r="D18" s="8">
        <v>90.207700000000003</v>
      </c>
      <c r="E18" s="9">
        <f>D18*E15/D15</f>
        <v>379.42250262881174</v>
      </c>
      <c r="F18" s="9">
        <v>56.9</v>
      </c>
      <c r="G18" s="13">
        <f>F18*G12/F12</f>
        <v>126.82020802377416</v>
      </c>
      <c r="H18" s="9">
        <v>30</v>
      </c>
      <c r="I18" s="9">
        <f>H18*I30/H30</f>
        <v>30</v>
      </c>
      <c r="J18" s="11">
        <f t="shared" si="0"/>
        <v>177.10769999999999</v>
      </c>
      <c r="K18" s="20">
        <f t="shared" si="0"/>
        <v>536.24271065258586</v>
      </c>
    </row>
    <row r="19" spans="1:11" x14ac:dyDescent="0.25">
      <c r="A19" s="5">
        <v>12</v>
      </c>
      <c r="B19" s="7" t="s">
        <v>39</v>
      </c>
      <c r="C19" s="7" t="s">
        <v>40</v>
      </c>
      <c r="D19" s="8">
        <v>70.266000000000005</v>
      </c>
      <c r="E19" s="9">
        <f>D19*E15/D15</f>
        <v>295.54574132492115</v>
      </c>
      <c r="F19" s="9">
        <v>54.55</v>
      </c>
      <c r="G19" s="15">
        <f>F19*G12/F12</f>
        <v>121.58246656760774</v>
      </c>
      <c r="H19" s="9">
        <v>30</v>
      </c>
      <c r="I19" s="9">
        <f>H19*I30/H30</f>
        <v>30</v>
      </c>
      <c r="J19" s="11">
        <f t="shared" si="0"/>
        <v>154.816</v>
      </c>
      <c r="K19" s="20">
        <f t="shared" si="0"/>
        <v>447.12820789252891</v>
      </c>
    </row>
    <row r="20" spans="1:11" x14ac:dyDescent="0.25">
      <c r="A20" s="5">
        <v>13</v>
      </c>
      <c r="B20" s="7" t="s">
        <v>41</v>
      </c>
      <c r="C20" s="7" t="s">
        <v>42</v>
      </c>
      <c r="D20" s="8">
        <v>10</v>
      </c>
      <c r="E20" s="9">
        <f>D20*E15/D15</f>
        <v>42.060988433228182</v>
      </c>
      <c r="F20" s="9">
        <v>1.5</v>
      </c>
      <c r="G20" s="15">
        <f>F20*G12/F12</f>
        <v>3.3432392273402676</v>
      </c>
      <c r="H20" s="9">
        <v>0</v>
      </c>
      <c r="I20" s="9">
        <f>H20*I30/H30</f>
        <v>0</v>
      </c>
      <c r="J20" s="11">
        <f t="shared" si="0"/>
        <v>11.5</v>
      </c>
      <c r="K20" s="20">
        <f t="shared" si="0"/>
        <v>45.404227660568452</v>
      </c>
    </row>
    <row r="21" spans="1:11" x14ac:dyDescent="0.25">
      <c r="A21" s="5">
        <v>14</v>
      </c>
      <c r="B21" s="7" t="s">
        <v>43</v>
      </c>
      <c r="C21" s="7" t="s">
        <v>44</v>
      </c>
      <c r="D21" s="8">
        <v>44.335000000000001</v>
      </c>
      <c r="E21" s="9">
        <f>D21*E15/D15</f>
        <v>186.47739221871714</v>
      </c>
      <c r="F21" s="9">
        <v>25</v>
      </c>
      <c r="G21" s="15">
        <f>F21*G12/F12</f>
        <v>55.720653789004459</v>
      </c>
      <c r="H21" s="9">
        <v>0</v>
      </c>
      <c r="I21" s="9">
        <f>H21*I30/H30</f>
        <v>0</v>
      </c>
      <c r="J21" s="11">
        <f t="shared" si="0"/>
        <v>69.335000000000008</v>
      </c>
      <c r="K21" s="20">
        <f t="shared" si="0"/>
        <v>242.19804600772159</v>
      </c>
    </row>
    <row r="22" spans="1:11" x14ac:dyDescent="0.25">
      <c r="A22" s="5">
        <v>15</v>
      </c>
      <c r="B22" s="7" t="s">
        <v>45</v>
      </c>
      <c r="C22" s="7" t="s">
        <v>46</v>
      </c>
      <c r="D22" s="8">
        <v>77.481549999999999</v>
      </c>
      <c r="E22" s="9">
        <f>D22*E15/D15</f>
        <v>325.89505783385908</v>
      </c>
      <c r="F22" s="9">
        <v>66</v>
      </c>
      <c r="G22" s="15">
        <f>F22*G12/F12</f>
        <v>147.10252600297179</v>
      </c>
      <c r="H22" s="9">
        <v>0</v>
      </c>
      <c r="I22" s="9">
        <f>H22*I30/H30</f>
        <v>0</v>
      </c>
      <c r="J22" s="11">
        <f t="shared" si="0"/>
        <v>143.48155</v>
      </c>
      <c r="K22" s="20">
        <f t="shared" si="0"/>
        <v>472.99758383683087</v>
      </c>
    </row>
    <row r="23" spans="1:11" x14ac:dyDescent="0.25">
      <c r="A23" s="5">
        <v>16</v>
      </c>
      <c r="B23" s="7" t="s">
        <v>49</v>
      </c>
      <c r="C23" s="7" t="s">
        <v>50</v>
      </c>
      <c r="D23" s="8">
        <v>36.482500000000002</v>
      </c>
      <c r="E23" s="9">
        <f>D23*E15/D15</f>
        <v>153.4490010515247</v>
      </c>
      <c r="F23" s="9">
        <v>71.900000000000006</v>
      </c>
      <c r="G23" s="15">
        <f>F23*G12/F12</f>
        <v>160.25260029717683</v>
      </c>
      <c r="H23" s="9">
        <v>40</v>
      </c>
      <c r="I23" s="9">
        <f>H23*I30/H30</f>
        <v>40</v>
      </c>
      <c r="J23" s="11">
        <f t="shared" si="0"/>
        <v>148.38249999999999</v>
      </c>
      <c r="K23" s="20">
        <f t="shared" si="0"/>
        <v>353.7016013487015</v>
      </c>
    </row>
    <row r="24" spans="1:11" x14ac:dyDescent="0.25">
      <c r="A24" s="5">
        <v>17</v>
      </c>
      <c r="B24" s="7" t="s">
        <v>51</v>
      </c>
      <c r="C24" s="7" t="s">
        <v>52</v>
      </c>
      <c r="D24" s="8">
        <v>47.406999999999996</v>
      </c>
      <c r="E24" s="9">
        <f>D24*E15/D15</f>
        <v>199.39852786540484</v>
      </c>
      <c r="F24" s="9">
        <v>0</v>
      </c>
      <c r="G24" s="13">
        <f>F24*G12/F12</f>
        <v>0</v>
      </c>
      <c r="H24" s="9">
        <v>30</v>
      </c>
      <c r="I24" s="9">
        <f>H24*I30/H30</f>
        <v>30</v>
      </c>
      <c r="J24" s="11">
        <f t="shared" ref="J24:K30" si="1">D24+F24+H24</f>
        <v>77.406999999999996</v>
      </c>
      <c r="K24" s="20">
        <f t="shared" si="1"/>
        <v>229.39852786540484</v>
      </c>
    </row>
    <row r="25" spans="1:11" x14ac:dyDescent="0.25">
      <c r="A25" s="5">
        <v>18</v>
      </c>
      <c r="B25" s="7" t="s">
        <v>53</v>
      </c>
      <c r="C25" s="7" t="s">
        <v>54</v>
      </c>
      <c r="D25" s="8">
        <v>36.734999999999999</v>
      </c>
      <c r="E25" s="9">
        <f>D25*E15/D15</f>
        <v>154.51104100946372</v>
      </c>
      <c r="F25" s="9">
        <v>68.8</v>
      </c>
      <c r="G25" s="15">
        <f>F25*G12/F12</f>
        <v>153.34323922734026</v>
      </c>
      <c r="H25" s="9">
        <v>0</v>
      </c>
      <c r="I25" s="9">
        <f>H25*I30/H30</f>
        <v>0</v>
      </c>
      <c r="J25" s="11">
        <f t="shared" si="1"/>
        <v>105.535</v>
      </c>
      <c r="K25" s="20">
        <f t="shared" si="1"/>
        <v>307.85428023680402</v>
      </c>
    </row>
    <row r="26" spans="1:11" x14ac:dyDescent="0.25">
      <c r="A26" s="5">
        <v>19</v>
      </c>
      <c r="B26" s="7" t="s">
        <v>55</v>
      </c>
      <c r="C26" s="7" t="s">
        <v>56</v>
      </c>
      <c r="D26" s="8">
        <v>78.382350000000002</v>
      </c>
      <c r="E26" s="9">
        <f>D26*E15/D15</f>
        <v>329.68391167192431</v>
      </c>
      <c r="F26" s="9">
        <v>26.25</v>
      </c>
      <c r="G26" s="15">
        <f>F26*G12/F12</f>
        <v>58.506686478454682</v>
      </c>
      <c r="H26" s="9">
        <v>20</v>
      </c>
      <c r="I26" s="9">
        <f>H26*I30/H30</f>
        <v>20</v>
      </c>
      <c r="J26" s="11">
        <f t="shared" si="1"/>
        <v>124.63235</v>
      </c>
      <c r="K26" s="20">
        <f t="shared" si="1"/>
        <v>408.190598150379</v>
      </c>
    </row>
    <row r="27" spans="1:11" x14ac:dyDescent="0.25">
      <c r="A27" s="5">
        <v>20</v>
      </c>
      <c r="B27" s="7" t="s">
        <v>57</v>
      </c>
      <c r="C27" s="7" t="s">
        <v>58</v>
      </c>
      <c r="D27" s="8">
        <v>81.959049999999991</v>
      </c>
      <c r="E27" s="9">
        <f>D27*E15/D15</f>
        <v>344.72786540483696</v>
      </c>
      <c r="F27" s="9">
        <v>69.95</v>
      </c>
      <c r="G27" s="15">
        <f>F27*G12/F12</f>
        <v>155.90638930163448</v>
      </c>
      <c r="H27" s="9">
        <v>40</v>
      </c>
      <c r="I27" s="9">
        <f>H27*I30/H30</f>
        <v>40</v>
      </c>
      <c r="J27" s="11">
        <f t="shared" si="1"/>
        <v>191.90904999999998</v>
      </c>
      <c r="K27" s="20">
        <f>E27+G27+I27</f>
        <v>540.63425470647144</v>
      </c>
    </row>
    <row r="28" spans="1:11" x14ac:dyDescent="0.25">
      <c r="A28" s="5">
        <v>21</v>
      </c>
      <c r="B28" s="7" t="s">
        <v>90</v>
      </c>
      <c r="C28" s="7" t="s">
        <v>91</v>
      </c>
      <c r="D28" s="8">
        <v>115.23249999999999</v>
      </c>
      <c r="E28" s="9">
        <f>D28*E15/D15</f>
        <v>484.67928496319655</v>
      </c>
      <c r="F28" s="9">
        <v>1.3</v>
      </c>
      <c r="G28" s="13">
        <f>F28*G12/F12</f>
        <v>2.8974739970282317</v>
      </c>
      <c r="H28" s="9">
        <v>20</v>
      </c>
      <c r="I28" s="9">
        <f>H28*I30/H30</f>
        <v>20</v>
      </c>
      <c r="J28" s="11">
        <f>D28+F28+H28</f>
        <v>136.53249999999997</v>
      </c>
      <c r="K28" s="20">
        <f>E28+G28+I28</f>
        <v>507.57675896022477</v>
      </c>
    </row>
    <row r="29" spans="1:11" x14ac:dyDescent="0.25">
      <c r="A29" s="5">
        <v>22</v>
      </c>
      <c r="B29" s="7" t="s">
        <v>65</v>
      </c>
      <c r="C29" s="7" t="s">
        <v>66</v>
      </c>
      <c r="D29" s="8">
        <v>74.113</v>
      </c>
      <c r="E29" s="9">
        <f>D29*E15/D15</f>
        <v>311.72660357518401</v>
      </c>
      <c r="F29" s="9">
        <v>69.099999999999994</v>
      </c>
      <c r="G29" s="15">
        <f>F29*G12/F12</f>
        <v>154.01188707280832</v>
      </c>
      <c r="H29" s="9">
        <v>40</v>
      </c>
      <c r="I29" s="9">
        <f>H29*I30/H30</f>
        <v>40</v>
      </c>
      <c r="J29" s="11">
        <f t="shared" si="1"/>
        <v>183.21299999999999</v>
      </c>
      <c r="K29" s="20">
        <f t="shared" si="1"/>
        <v>505.73849064799231</v>
      </c>
    </row>
    <row r="30" spans="1:11" x14ac:dyDescent="0.25">
      <c r="A30" s="5">
        <v>23</v>
      </c>
      <c r="B30" s="7" t="s">
        <v>67</v>
      </c>
      <c r="C30" s="7" t="s">
        <v>68</v>
      </c>
      <c r="D30" s="8">
        <v>88.615200000000002</v>
      </c>
      <c r="E30" s="9">
        <f>D30*E15/D15</f>
        <v>372.72429022082019</v>
      </c>
      <c r="F30" s="9">
        <v>66.5</v>
      </c>
      <c r="G30" s="15">
        <f>F30*G12/F12</f>
        <v>148.21693907875186</v>
      </c>
      <c r="H30" s="9">
        <v>200</v>
      </c>
      <c r="I30" s="12">
        <v>200</v>
      </c>
      <c r="J30" s="11">
        <f t="shared" si="1"/>
        <v>355.11520000000002</v>
      </c>
      <c r="K30" s="20">
        <f>E30+G30+I30</f>
        <v>720.94122929957211</v>
      </c>
    </row>
    <row r="32" spans="1:11" x14ac:dyDescent="0.25">
      <c r="A32" s="23" t="s">
        <v>99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</sheetData>
  <sheetProtection algorithmName="SHA-512" hashValue="MNNnB/+tD+4ZYKtc3qS0RvWZz9IoVzEFQBwqwmfxdJZoRIEfdMsYuPAdATZxjYvS9ZwbHJ4C45hTAtRXY7joeQ==" saltValue="XH/YoQ2AFGCG6BgvAtp+dQ==" spinCount="100000" sheet="1" objects="1" scenarios="1"/>
  <mergeCells count="13">
    <mergeCell ref="A32:K34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43"/>
  <sheetViews>
    <sheetView tabSelected="1" workbookViewId="0">
      <selection activeCell="A41" sqref="A41:K43"/>
    </sheetView>
  </sheetViews>
  <sheetFormatPr defaultRowHeight="15" x14ac:dyDescent="0.25"/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x14ac:dyDescent="0.25">
      <c r="A4" s="44" t="s">
        <v>92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ht="30" x14ac:dyDescent="0.25">
      <c r="A5" s="1" t="s">
        <v>4</v>
      </c>
      <c r="B5" s="29" t="s">
        <v>93</v>
      </c>
      <c r="C5" s="29"/>
      <c r="D5" s="29"/>
      <c r="E5" s="29"/>
      <c r="F5" s="29"/>
      <c r="G5" s="29"/>
      <c r="H5" s="29"/>
      <c r="I5" s="29"/>
      <c r="J5" s="29"/>
      <c r="K5" s="30"/>
    </row>
    <row r="6" spans="1:11" x14ac:dyDescent="0.25">
      <c r="A6" s="34" t="s">
        <v>6</v>
      </c>
      <c r="B6" s="36" t="s">
        <v>7</v>
      </c>
      <c r="C6" s="34" t="s">
        <v>8</v>
      </c>
      <c r="D6" s="39" t="s">
        <v>9</v>
      </c>
      <c r="E6" s="39"/>
      <c r="F6" s="40" t="s">
        <v>10</v>
      </c>
      <c r="G6" s="40"/>
      <c r="H6" s="24" t="s">
        <v>11</v>
      </c>
      <c r="I6" s="25"/>
      <c r="J6" s="26" t="s">
        <v>12</v>
      </c>
      <c r="K6" s="27"/>
    </row>
    <row r="7" spans="1:11" ht="24" x14ac:dyDescent="0.25">
      <c r="A7" s="35"/>
      <c r="B7" s="37"/>
      <c r="C7" s="38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6" t="s">
        <v>15</v>
      </c>
      <c r="C8" s="7" t="s">
        <v>16</v>
      </c>
      <c r="D8" s="8">
        <v>114.19500000000001</v>
      </c>
      <c r="E8" s="13">
        <f>D8*E17/D17</f>
        <v>480.31545741324925</v>
      </c>
      <c r="F8" s="9">
        <v>91.6</v>
      </c>
      <c r="G8" s="9">
        <f>F8*G13/F13</f>
        <v>204.16047548291235</v>
      </c>
      <c r="H8" s="9">
        <v>40</v>
      </c>
      <c r="I8" s="9">
        <f>H8*I37/H37</f>
        <v>40</v>
      </c>
      <c r="J8" s="11">
        <f t="shared" ref="J8:K25" si="0">D8+F8+H8</f>
        <v>245.79500000000002</v>
      </c>
      <c r="K8" s="20">
        <f>E8+G8+I8</f>
        <v>724.47593289616157</v>
      </c>
    </row>
    <row r="9" spans="1:11" x14ac:dyDescent="0.25">
      <c r="A9" s="5">
        <v>2</v>
      </c>
      <c r="B9" s="6" t="s">
        <v>75</v>
      </c>
      <c r="C9" s="7" t="s">
        <v>76</v>
      </c>
      <c r="D9" s="8">
        <v>10</v>
      </c>
      <c r="E9" s="9">
        <f>D9*E17/D17</f>
        <v>42.060988433228182</v>
      </c>
      <c r="F9" s="9">
        <v>1.9500000000000002</v>
      </c>
      <c r="G9" s="9">
        <f>F9*G13/F13</f>
        <v>4.3462109955423482</v>
      </c>
      <c r="H9" s="9">
        <v>0</v>
      </c>
      <c r="I9" s="10">
        <f>H9*I37/H37</f>
        <v>0</v>
      </c>
      <c r="J9" s="11">
        <f>D9+F9+H9</f>
        <v>11.95</v>
      </c>
      <c r="K9" s="20">
        <f>E9+G9+I9</f>
        <v>46.407199428770532</v>
      </c>
    </row>
    <row r="10" spans="1:11" x14ac:dyDescent="0.25">
      <c r="A10" s="5">
        <v>3</v>
      </c>
      <c r="B10" s="6" t="s">
        <v>19</v>
      </c>
      <c r="C10" s="7" t="s">
        <v>20</v>
      </c>
      <c r="D10" s="8">
        <v>94.584999999999994</v>
      </c>
      <c r="E10" s="13">
        <f>D10*E17/D17</f>
        <v>397.83385909568875</v>
      </c>
      <c r="F10" s="9">
        <v>1.9</v>
      </c>
      <c r="G10" s="9">
        <f>F10*G13/F13</f>
        <v>4.2347696879643388</v>
      </c>
      <c r="H10" s="9">
        <v>0</v>
      </c>
      <c r="I10" s="9">
        <f>H10*I37/H37</f>
        <v>0</v>
      </c>
      <c r="J10" s="11">
        <f t="shared" si="0"/>
        <v>96.484999999999999</v>
      </c>
      <c r="K10" s="11">
        <f t="shared" si="0"/>
        <v>402.06862878365308</v>
      </c>
    </row>
    <row r="11" spans="1:11" x14ac:dyDescent="0.25">
      <c r="A11" s="5">
        <v>4</v>
      </c>
      <c r="B11" s="6" t="s">
        <v>21</v>
      </c>
      <c r="C11" s="7" t="s">
        <v>22</v>
      </c>
      <c r="D11" s="8">
        <v>97.051000000000002</v>
      </c>
      <c r="E11" s="13">
        <f>D11*E17/D17</f>
        <v>408.20609884332282</v>
      </c>
      <c r="F11" s="9">
        <v>44.45</v>
      </c>
      <c r="G11" s="14">
        <f>F11*G13/F13</f>
        <v>99.071322436849925</v>
      </c>
      <c r="H11" s="9">
        <v>40</v>
      </c>
      <c r="I11" s="9">
        <f>H11*I37/H37</f>
        <v>40</v>
      </c>
      <c r="J11" s="11">
        <f t="shared" si="0"/>
        <v>181.501</v>
      </c>
      <c r="K11" s="11">
        <f t="shared" si="0"/>
        <v>547.2774212801728</v>
      </c>
    </row>
    <row r="12" spans="1:11" x14ac:dyDescent="0.25">
      <c r="A12" s="5">
        <v>5</v>
      </c>
      <c r="B12" s="6" t="s">
        <v>23</v>
      </c>
      <c r="C12" s="7" t="s">
        <v>24</v>
      </c>
      <c r="D12" s="8">
        <v>27.506499999999999</v>
      </c>
      <c r="E12" s="9">
        <f>D12*E17/D17</f>
        <v>115.6950578338591</v>
      </c>
      <c r="F12" s="9">
        <v>35.9</v>
      </c>
      <c r="G12" s="15">
        <f>F12*G13/F13</f>
        <v>80.014858841010408</v>
      </c>
      <c r="H12" s="9">
        <v>30</v>
      </c>
      <c r="I12" s="9">
        <f>H12*I37/H37</f>
        <v>30</v>
      </c>
      <c r="J12" s="11">
        <f t="shared" si="0"/>
        <v>93.406499999999994</v>
      </c>
      <c r="K12" s="20">
        <f t="shared" si="0"/>
        <v>225.7099166748695</v>
      </c>
    </row>
    <row r="13" spans="1:11" x14ac:dyDescent="0.25">
      <c r="A13" s="5">
        <v>6</v>
      </c>
      <c r="B13" s="16" t="s">
        <v>25</v>
      </c>
      <c r="C13" s="17" t="s">
        <v>26</v>
      </c>
      <c r="D13" s="9">
        <v>36.539750000000005</v>
      </c>
      <c r="E13" s="9">
        <f>D13*E17/D17</f>
        <v>153.68980021030498</v>
      </c>
      <c r="F13" s="9">
        <v>134.6</v>
      </c>
      <c r="G13" s="12">
        <v>300</v>
      </c>
      <c r="H13" s="9">
        <v>30</v>
      </c>
      <c r="I13" s="9">
        <f>H13*I37/H37</f>
        <v>30</v>
      </c>
      <c r="J13" s="11">
        <f t="shared" si="0"/>
        <v>201.13974999999999</v>
      </c>
      <c r="K13" s="20">
        <f>E13+G13+I13</f>
        <v>483.68980021030495</v>
      </c>
    </row>
    <row r="14" spans="1:11" x14ac:dyDescent="0.25">
      <c r="A14" s="5">
        <v>7</v>
      </c>
      <c r="B14" s="7" t="s">
        <v>27</v>
      </c>
      <c r="C14" s="7" t="s">
        <v>28</v>
      </c>
      <c r="D14" s="8">
        <v>71.236000000000004</v>
      </c>
      <c r="E14" s="9">
        <f>D14*E17/D17</f>
        <v>299.6256572029443</v>
      </c>
      <c r="F14" s="9">
        <v>2.5499999999999998</v>
      </c>
      <c r="G14" s="15">
        <f>F14*G13/F13</f>
        <v>5.6835066864784549</v>
      </c>
      <c r="H14" s="9">
        <v>40</v>
      </c>
      <c r="I14" s="9">
        <f>H14*I37/H37</f>
        <v>40</v>
      </c>
      <c r="J14" s="11">
        <f t="shared" si="0"/>
        <v>113.786</v>
      </c>
      <c r="K14" s="11">
        <f t="shared" si="0"/>
        <v>345.30916388942273</v>
      </c>
    </row>
    <row r="15" spans="1:11" x14ac:dyDescent="0.25">
      <c r="A15" s="5">
        <v>8</v>
      </c>
      <c r="B15" s="7" t="s">
        <v>29</v>
      </c>
      <c r="C15" s="7" t="s">
        <v>30</v>
      </c>
      <c r="D15" s="8">
        <v>13.734999999999999</v>
      </c>
      <c r="E15" s="13">
        <f>D15*E17/D17</f>
        <v>57.770767613038906</v>
      </c>
      <c r="F15" s="9">
        <v>2.5</v>
      </c>
      <c r="G15" s="21">
        <f>F15*G13/F13</f>
        <v>5.5720653789004464</v>
      </c>
      <c r="H15" s="9">
        <v>0</v>
      </c>
      <c r="I15" s="9">
        <f>H15*I37/H37</f>
        <v>0</v>
      </c>
      <c r="J15" s="11">
        <f t="shared" si="0"/>
        <v>16.234999999999999</v>
      </c>
      <c r="K15" s="11">
        <f t="shared" si="0"/>
        <v>63.342832991939353</v>
      </c>
    </row>
    <row r="16" spans="1:11" x14ac:dyDescent="0.25">
      <c r="A16" s="5">
        <v>9</v>
      </c>
      <c r="B16" s="7" t="s">
        <v>31</v>
      </c>
      <c r="C16" s="7" t="s">
        <v>32</v>
      </c>
      <c r="D16" s="8">
        <v>71.09</v>
      </c>
      <c r="E16" s="9">
        <f>D16*E17/D17</f>
        <v>299.01156677181916</v>
      </c>
      <c r="F16" s="9">
        <v>25</v>
      </c>
      <c r="G16" s="15">
        <f>F16*G13/F13</f>
        <v>55.720653789004459</v>
      </c>
      <c r="H16" s="9">
        <v>0</v>
      </c>
      <c r="I16" s="9">
        <f>H16*I37/H37</f>
        <v>0</v>
      </c>
      <c r="J16" s="11">
        <f t="shared" si="0"/>
        <v>96.09</v>
      </c>
      <c r="K16" s="20">
        <f t="shared" si="0"/>
        <v>354.73222056082363</v>
      </c>
    </row>
    <row r="17" spans="1:11" x14ac:dyDescent="0.25">
      <c r="A17" s="5">
        <v>10</v>
      </c>
      <c r="B17" s="7" t="s">
        <v>77</v>
      </c>
      <c r="C17" s="7" t="s">
        <v>78</v>
      </c>
      <c r="D17" s="8">
        <v>118.875</v>
      </c>
      <c r="E17" s="12">
        <v>500</v>
      </c>
      <c r="F17" s="9">
        <v>13.65</v>
      </c>
      <c r="G17" s="15">
        <f>F17*G13/F13</f>
        <v>30.423476968796436</v>
      </c>
      <c r="H17" s="9">
        <v>20</v>
      </c>
      <c r="I17" s="9">
        <f>H17*I37/H37</f>
        <v>20</v>
      </c>
      <c r="J17" s="11">
        <f>D17+F17+H17</f>
        <v>152.52500000000001</v>
      </c>
      <c r="K17" s="20">
        <f>E17+G17+I17</f>
        <v>550.42347696879642</v>
      </c>
    </row>
    <row r="18" spans="1:11" x14ac:dyDescent="0.25">
      <c r="A18" s="5">
        <v>11</v>
      </c>
      <c r="B18" s="7" t="s">
        <v>88</v>
      </c>
      <c r="C18" s="7" t="s">
        <v>89</v>
      </c>
      <c r="D18" s="8">
        <v>50.412500000000001</v>
      </c>
      <c r="E18" s="13">
        <f>D18*E17/D17</f>
        <v>212.03995793901157</v>
      </c>
      <c r="F18" s="9">
        <v>21.25</v>
      </c>
      <c r="G18" s="18">
        <f>F18*G13/F13</f>
        <v>47.362555720653788</v>
      </c>
      <c r="H18" s="9">
        <v>0</v>
      </c>
      <c r="I18" s="9">
        <f>H18*I37/H37</f>
        <v>0</v>
      </c>
      <c r="J18" s="11">
        <f>D18+F18+H18</f>
        <v>71.662499999999994</v>
      </c>
      <c r="K18" s="11">
        <f>E18+G18+I18</f>
        <v>259.40251365966537</v>
      </c>
    </row>
    <row r="19" spans="1:11" x14ac:dyDescent="0.25">
      <c r="A19" s="5">
        <v>12</v>
      </c>
      <c r="B19" s="7" t="s">
        <v>33</v>
      </c>
      <c r="C19" s="7" t="s">
        <v>34</v>
      </c>
      <c r="D19" s="8">
        <v>66.154499999999999</v>
      </c>
      <c r="E19" s="9">
        <f>D19*E17/D17</f>
        <v>278.25236593059935</v>
      </c>
      <c r="F19" s="9">
        <v>68.7</v>
      </c>
      <c r="G19" s="15">
        <f>F19*G13/F13</f>
        <v>153.12035661218425</v>
      </c>
      <c r="H19" s="9">
        <v>30</v>
      </c>
      <c r="I19" s="9">
        <f>H19*I37/H37</f>
        <v>30</v>
      </c>
      <c r="J19" s="11">
        <f t="shared" si="0"/>
        <v>164.8545</v>
      </c>
      <c r="K19" s="20">
        <f t="shared" si="0"/>
        <v>461.37272254278361</v>
      </c>
    </row>
    <row r="20" spans="1:11" x14ac:dyDescent="0.25">
      <c r="A20" s="5">
        <v>13</v>
      </c>
      <c r="B20" s="7" t="s">
        <v>35</v>
      </c>
      <c r="C20" s="7" t="s">
        <v>36</v>
      </c>
      <c r="D20" s="8">
        <v>90.207700000000003</v>
      </c>
      <c r="E20" s="9">
        <f>D20*E17/D17</f>
        <v>379.42250262881174</v>
      </c>
      <c r="F20" s="9">
        <v>56.9</v>
      </c>
      <c r="G20" s="13">
        <f>F20*G13/F13</f>
        <v>126.82020802377416</v>
      </c>
      <c r="H20" s="9">
        <v>30</v>
      </c>
      <c r="I20" s="9">
        <f>H20*I37/H37</f>
        <v>30</v>
      </c>
      <c r="J20" s="11">
        <f t="shared" si="0"/>
        <v>177.10769999999999</v>
      </c>
      <c r="K20" s="20">
        <f t="shared" si="0"/>
        <v>536.24271065258586</v>
      </c>
    </row>
    <row r="21" spans="1:11" x14ac:dyDescent="0.25">
      <c r="A21" s="5">
        <v>14</v>
      </c>
      <c r="B21" s="7" t="s">
        <v>37</v>
      </c>
      <c r="C21" s="7" t="s">
        <v>38</v>
      </c>
      <c r="D21" s="8">
        <v>16.27</v>
      </c>
      <c r="E21" s="9">
        <f>D21*E17/D17</f>
        <v>68.433228180862244</v>
      </c>
      <c r="F21" s="9">
        <v>23.2</v>
      </c>
      <c r="G21" s="15">
        <f>F21*G13/F13</f>
        <v>51.708766716196138</v>
      </c>
      <c r="H21" s="9">
        <v>20</v>
      </c>
      <c r="I21" s="9">
        <f>H21*I37/H37</f>
        <v>20</v>
      </c>
      <c r="J21" s="11">
        <f t="shared" si="0"/>
        <v>59.47</v>
      </c>
      <c r="K21" s="20">
        <f t="shared" si="0"/>
        <v>140.1419948970584</v>
      </c>
    </row>
    <row r="22" spans="1:11" x14ac:dyDescent="0.25">
      <c r="A22" s="5">
        <v>15</v>
      </c>
      <c r="B22" s="7" t="s">
        <v>39</v>
      </c>
      <c r="C22" s="7" t="s">
        <v>40</v>
      </c>
      <c r="D22" s="8">
        <v>70.266000000000005</v>
      </c>
      <c r="E22" s="9">
        <f>D22*E17/D17</f>
        <v>295.54574132492115</v>
      </c>
      <c r="F22" s="9">
        <v>54.55</v>
      </c>
      <c r="G22" s="15">
        <f>F22*G13/F13</f>
        <v>121.58246656760774</v>
      </c>
      <c r="H22" s="9">
        <v>30</v>
      </c>
      <c r="I22" s="9">
        <f>H22*I37/H37</f>
        <v>30</v>
      </c>
      <c r="J22" s="11">
        <f t="shared" si="0"/>
        <v>154.816</v>
      </c>
      <c r="K22" s="20">
        <f t="shared" si="0"/>
        <v>447.12820789252891</v>
      </c>
    </row>
    <row r="23" spans="1:11" x14ac:dyDescent="0.25">
      <c r="A23" s="5">
        <v>16</v>
      </c>
      <c r="B23" s="7" t="s">
        <v>41</v>
      </c>
      <c r="C23" s="7" t="s">
        <v>42</v>
      </c>
      <c r="D23" s="8">
        <v>10</v>
      </c>
      <c r="E23" s="9">
        <f>D23*E17/D17</f>
        <v>42.060988433228182</v>
      </c>
      <c r="F23" s="9">
        <v>1.5</v>
      </c>
      <c r="G23" s="15">
        <f>F23*G13/F13</f>
        <v>3.3432392273402676</v>
      </c>
      <c r="H23" s="9">
        <v>0</v>
      </c>
      <c r="I23" s="9">
        <f>H23*I37/H37</f>
        <v>0</v>
      </c>
      <c r="J23" s="11">
        <f t="shared" si="0"/>
        <v>11.5</v>
      </c>
      <c r="K23" s="20">
        <f t="shared" si="0"/>
        <v>45.404227660568452</v>
      </c>
    </row>
    <row r="24" spans="1:11" x14ac:dyDescent="0.25">
      <c r="A24" s="5">
        <v>17</v>
      </c>
      <c r="B24" s="7" t="s">
        <v>43</v>
      </c>
      <c r="C24" s="7" t="s">
        <v>44</v>
      </c>
      <c r="D24" s="8">
        <v>44.335000000000001</v>
      </c>
      <c r="E24" s="9">
        <f>D24*E17/D17</f>
        <v>186.47739221871714</v>
      </c>
      <c r="F24" s="9">
        <v>25</v>
      </c>
      <c r="G24" s="15">
        <f>F24*G13/F13</f>
        <v>55.720653789004459</v>
      </c>
      <c r="H24" s="9">
        <v>0</v>
      </c>
      <c r="I24" s="9">
        <f>H24*I37/H37</f>
        <v>0</v>
      </c>
      <c r="J24" s="11">
        <f t="shared" si="0"/>
        <v>69.335000000000008</v>
      </c>
      <c r="K24" s="20">
        <f t="shared" si="0"/>
        <v>242.19804600772159</v>
      </c>
    </row>
    <row r="25" spans="1:11" x14ac:dyDescent="0.25">
      <c r="A25" s="5">
        <v>18</v>
      </c>
      <c r="B25" s="7" t="s">
        <v>45</v>
      </c>
      <c r="C25" s="7" t="s">
        <v>46</v>
      </c>
      <c r="D25" s="8">
        <v>77.481549999999999</v>
      </c>
      <c r="E25" s="9">
        <f>D25*E17/D17</f>
        <v>325.89505783385908</v>
      </c>
      <c r="F25" s="9">
        <v>66</v>
      </c>
      <c r="G25" s="15">
        <f>F25*G13/F13</f>
        <v>147.10252600297179</v>
      </c>
      <c r="H25" s="9">
        <v>0</v>
      </c>
      <c r="I25" s="9">
        <f>H25*I37/H37</f>
        <v>0</v>
      </c>
      <c r="J25" s="11">
        <f t="shared" si="0"/>
        <v>143.48155</v>
      </c>
      <c r="K25" s="20">
        <f t="shared" si="0"/>
        <v>472.99758383683087</v>
      </c>
    </row>
    <row r="26" spans="1:11" x14ac:dyDescent="0.25">
      <c r="A26" s="5">
        <v>19</v>
      </c>
      <c r="B26" s="7" t="s">
        <v>79</v>
      </c>
      <c r="C26" s="7" t="s">
        <v>80</v>
      </c>
      <c r="D26" s="8">
        <v>10</v>
      </c>
      <c r="E26" s="9">
        <f>D26*E17/D17</f>
        <v>42.060988433228182</v>
      </c>
      <c r="F26" s="9">
        <v>0</v>
      </c>
      <c r="G26" s="15">
        <f>F26*G13/F13</f>
        <v>0</v>
      </c>
      <c r="H26" s="9">
        <v>0</v>
      </c>
      <c r="I26" s="9">
        <f>H26*I37/H37</f>
        <v>0</v>
      </c>
      <c r="J26" s="11">
        <f>D26+F26+H26</f>
        <v>10</v>
      </c>
      <c r="K26" s="20">
        <f>E26+G26+I26</f>
        <v>42.060988433228182</v>
      </c>
    </row>
    <row r="27" spans="1:11" x14ac:dyDescent="0.25">
      <c r="A27" s="5">
        <v>20</v>
      </c>
      <c r="B27" s="7" t="s">
        <v>47</v>
      </c>
      <c r="C27" s="7" t="s">
        <v>48</v>
      </c>
      <c r="D27" s="8">
        <v>19.470750000000002</v>
      </c>
      <c r="E27" s="9">
        <f>D27*E17/D17</f>
        <v>81.895899053627772</v>
      </c>
      <c r="F27" s="9">
        <v>56.25</v>
      </c>
      <c r="G27" s="15">
        <f>F27*G13/F13</f>
        <v>125.37147102526004</v>
      </c>
      <c r="H27" s="9">
        <v>30</v>
      </c>
      <c r="I27" s="9">
        <f>H27*I37/H37</f>
        <v>30</v>
      </c>
      <c r="J27" s="11">
        <f t="shared" ref="J27:K29" si="1">D27+F27+H27</f>
        <v>105.72075000000001</v>
      </c>
      <c r="K27" s="20">
        <f t="shared" si="1"/>
        <v>237.26737007888781</v>
      </c>
    </row>
    <row r="28" spans="1:11" x14ac:dyDescent="0.25">
      <c r="A28" s="5">
        <v>21</v>
      </c>
      <c r="B28" s="7" t="s">
        <v>51</v>
      </c>
      <c r="C28" s="7" t="s">
        <v>52</v>
      </c>
      <c r="D28" s="8">
        <v>47.406999999999996</v>
      </c>
      <c r="E28" s="9">
        <f>D28*E17/D17</f>
        <v>199.39852786540484</v>
      </c>
      <c r="F28" s="9">
        <v>0</v>
      </c>
      <c r="G28" s="13">
        <f>F28*G13/F13</f>
        <v>0</v>
      </c>
      <c r="H28" s="9">
        <v>30</v>
      </c>
      <c r="I28" s="9">
        <f>H28*I37/H37</f>
        <v>30</v>
      </c>
      <c r="J28" s="11">
        <f t="shared" si="1"/>
        <v>77.406999999999996</v>
      </c>
      <c r="K28" s="20">
        <f t="shared" si="1"/>
        <v>229.39852786540484</v>
      </c>
    </row>
    <row r="29" spans="1:11" x14ac:dyDescent="0.25">
      <c r="A29" s="5">
        <v>22</v>
      </c>
      <c r="B29" s="7" t="s">
        <v>53</v>
      </c>
      <c r="C29" s="7" t="s">
        <v>54</v>
      </c>
      <c r="D29" s="8">
        <v>36.734999999999999</v>
      </c>
      <c r="E29" s="9">
        <f>D29*E17/D17</f>
        <v>154.51104100946372</v>
      </c>
      <c r="F29" s="9">
        <v>68.8</v>
      </c>
      <c r="G29" s="15">
        <f>F29*G13/F13</f>
        <v>153.34323922734026</v>
      </c>
      <c r="H29" s="9">
        <v>0</v>
      </c>
      <c r="I29" s="9">
        <f>H29*I37/H37</f>
        <v>0</v>
      </c>
      <c r="J29" s="11">
        <f t="shared" si="1"/>
        <v>105.535</v>
      </c>
      <c r="K29" s="20">
        <f t="shared" si="1"/>
        <v>307.85428023680402</v>
      </c>
    </row>
    <row r="30" spans="1:11" x14ac:dyDescent="0.25">
      <c r="A30" s="5">
        <v>23</v>
      </c>
      <c r="B30" s="7" t="s">
        <v>55</v>
      </c>
      <c r="C30" s="7" t="s">
        <v>56</v>
      </c>
      <c r="D30" s="8">
        <v>78.382350000000002</v>
      </c>
      <c r="E30" s="9">
        <f>D30*E17/D17</f>
        <v>329.68391167192431</v>
      </c>
      <c r="F30" s="9">
        <v>26.25</v>
      </c>
      <c r="G30" s="15">
        <f>F30*G13/F13</f>
        <v>58.506686478454682</v>
      </c>
      <c r="H30" s="9">
        <v>20</v>
      </c>
      <c r="I30" s="9">
        <f>H30*I37/H37</f>
        <v>20</v>
      </c>
      <c r="J30" s="11">
        <f>D30+F30+H30</f>
        <v>124.63235</v>
      </c>
      <c r="K30" s="20">
        <f>E30+G30+I30</f>
        <v>408.190598150379</v>
      </c>
    </row>
    <row r="31" spans="1:11" x14ac:dyDescent="0.25">
      <c r="A31" s="5">
        <v>24</v>
      </c>
      <c r="B31" s="7" t="s">
        <v>57</v>
      </c>
      <c r="C31" s="7" t="s">
        <v>58</v>
      </c>
      <c r="D31" s="8">
        <v>81.959049999999991</v>
      </c>
      <c r="E31" s="9">
        <f>D31*E17/D17</f>
        <v>344.72786540483696</v>
      </c>
      <c r="F31" s="9">
        <v>69.95</v>
      </c>
      <c r="G31" s="15">
        <f>F31*G13/F13</f>
        <v>155.90638930163448</v>
      </c>
      <c r="H31" s="9">
        <v>40</v>
      </c>
      <c r="I31" s="9">
        <f>H31*I37/H37</f>
        <v>40</v>
      </c>
      <c r="J31" s="11">
        <f>D31+F31+H31</f>
        <v>191.90904999999998</v>
      </c>
      <c r="K31" s="20">
        <f>E31+G31+I31</f>
        <v>540.63425470647144</v>
      </c>
    </row>
    <row r="32" spans="1:11" x14ac:dyDescent="0.25">
      <c r="A32" s="5">
        <v>25</v>
      </c>
      <c r="B32" s="7" t="s">
        <v>59</v>
      </c>
      <c r="C32" s="7" t="s">
        <v>60</v>
      </c>
      <c r="D32" s="8">
        <v>20.32</v>
      </c>
      <c r="E32" s="9">
        <f>D32*E17/D17</f>
        <v>85.467928496319658</v>
      </c>
      <c r="F32" s="9">
        <v>3.75</v>
      </c>
      <c r="G32" s="15">
        <f>F32*G13/F13</f>
        <v>8.3580980683506692</v>
      </c>
      <c r="H32" s="9">
        <v>0</v>
      </c>
      <c r="I32" s="9">
        <f>H32*I37/H37</f>
        <v>0</v>
      </c>
      <c r="J32" s="11">
        <f t="shared" ref="J32:K32" si="2">D32+F32+H32</f>
        <v>24.07</v>
      </c>
      <c r="K32" s="20">
        <f t="shared" si="2"/>
        <v>93.826026564670329</v>
      </c>
    </row>
    <row r="33" spans="1:11" x14ac:dyDescent="0.25">
      <c r="A33" s="5">
        <v>26</v>
      </c>
      <c r="B33" s="7" t="s">
        <v>94</v>
      </c>
      <c r="C33" s="7" t="s">
        <v>95</v>
      </c>
      <c r="D33" s="8">
        <v>10</v>
      </c>
      <c r="E33" s="9">
        <f>D33*E17/D17</f>
        <v>42.060988433228182</v>
      </c>
      <c r="F33" s="9">
        <v>5.5</v>
      </c>
      <c r="G33" s="15">
        <f>F33*G13/F13</f>
        <v>12.258543833580982</v>
      </c>
      <c r="H33" s="9">
        <v>0</v>
      </c>
      <c r="I33" s="9">
        <f>H33*I37/H37</f>
        <v>0</v>
      </c>
      <c r="J33" s="11">
        <f>D33+F33+H33</f>
        <v>15.5</v>
      </c>
      <c r="K33" s="20">
        <f>E33+G33+I33</f>
        <v>54.319532266809162</v>
      </c>
    </row>
    <row r="34" spans="1:11" x14ac:dyDescent="0.25">
      <c r="A34" s="5">
        <v>27</v>
      </c>
      <c r="B34" s="7" t="s">
        <v>96</v>
      </c>
      <c r="C34" s="7" t="s">
        <v>97</v>
      </c>
      <c r="D34" s="8">
        <v>10</v>
      </c>
      <c r="E34" s="9">
        <f>D34*E17/D17</f>
        <v>42.060988433228182</v>
      </c>
      <c r="F34" s="9">
        <v>0</v>
      </c>
      <c r="G34" s="15">
        <f>F34*G13/F13</f>
        <v>0</v>
      </c>
      <c r="H34" s="9">
        <v>0</v>
      </c>
      <c r="I34" s="9">
        <f>H34*I37/H37</f>
        <v>0</v>
      </c>
      <c r="J34" s="11">
        <f>D34+F34+H34</f>
        <v>10</v>
      </c>
      <c r="K34" s="20">
        <f>E34+G34+I34</f>
        <v>42.060988433228182</v>
      </c>
    </row>
    <row r="35" spans="1:11" x14ac:dyDescent="0.25">
      <c r="A35" s="5">
        <v>28</v>
      </c>
      <c r="B35" s="7" t="s">
        <v>63</v>
      </c>
      <c r="C35" s="7" t="s">
        <v>64</v>
      </c>
      <c r="D35" s="8">
        <v>115.97499999999999</v>
      </c>
      <c r="E35" s="9">
        <f>D35*E17/D17</f>
        <v>487.80231335436383</v>
      </c>
      <c r="F35" s="9">
        <v>36.85</v>
      </c>
      <c r="G35" s="15">
        <f>F35*G13/F13</f>
        <v>82.132243684992574</v>
      </c>
      <c r="H35" s="9">
        <v>0</v>
      </c>
      <c r="I35" s="9">
        <f>H35*I37/H37</f>
        <v>0</v>
      </c>
      <c r="J35" s="11">
        <f t="shared" ref="J35:K35" si="3">D35+F35+H35</f>
        <v>152.82499999999999</v>
      </c>
      <c r="K35" s="20">
        <f t="shared" si="3"/>
        <v>569.93455703935638</v>
      </c>
    </row>
    <row r="36" spans="1:11" x14ac:dyDescent="0.25">
      <c r="A36" s="22">
        <v>29</v>
      </c>
      <c r="B36" s="7" t="s">
        <v>65</v>
      </c>
      <c r="C36" s="7" t="s">
        <v>66</v>
      </c>
      <c r="D36" s="8">
        <v>74.113</v>
      </c>
      <c r="E36" s="9">
        <f>D36*E17/D17</f>
        <v>311.72660357518401</v>
      </c>
      <c r="F36" s="9">
        <v>69.099999999999994</v>
      </c>
      <c r="G36" s="15">
        <f>F36*G13/F13</f>
        <v>154.01188707280832</v>
      </c>
      <c r="H36" s="9">
        <v>40</v>
      </c>
      <c r="I36" s="9">
        <f>H36*I37/H37</f>
        <v>40</v>
      </c>
      <c r="J36" s="11">
        <f>D36+F36+H36</f>
        <v>183.21299999999999</v>
      </c>
      <c r="K36" s="20">
        <f>E36+G36+I36</f>
        <v>505.73849064799231</v>
      </c>
    </row>
    <row r="37" spans="1:11" x14ac:dyDescent="0.25">
      <c r="A37" s="22">
        <v>30</v>
      </c>
      <c r="B37" s="7" t="s">
        <v>67</v>
      </c>
      <c r="C37" s="7" t="s">
        <v>68</v>
      </c>
      <c r="D37" s="8">
        <v>88.615200000000002</v>
      </c>
      <c r="E37" s="9">
        <f>D37*E17/D17</f>
        <v>372.72429022082019</v>
      </c>
      <c r="F37" s="9">
        <v>66.5</v>
      </c>
      <c r="G37" s="15">
        <f>F37*G13/F13</f>
        <v>148.21693907875186</v>
      </c>
      <c r="H37" s="9">
        <v>200</v>
      </c>
      <c r="I37" s="12">
        <v>200</v>
      </c>
      <c r="J37" s="11">
        <f>D37+F37+H37</f>
        <v>355.11520000000002</v>
      </c>
      <c r="K37" s="20">
        <f>E37+G37+I37</f>
        <v>720.94122929957211</v>
      </c>
    </row>
    <row r="38" spans="1:11" x14ac:dyDescent="0.25">
      <c r="A38" s="22">
        <v>31</v>
      </c>
      <c r="B38" s="7" t="s">
        <v>69</v>
      </c>
      <c r="C38" s="7" t="s">
        <v>70</v>
      </c>
      <c r="D38" s="8">
        <v>0</v>
      </c>
      <c r="E38" s="9">
        <f>D38*E17/D17</f>
        <v>0</v>
      </c>
      <c r="F38" s="9">
        <v>1.4</v>
      </c>
      <c r="G38" s="15">
        <f>F38*G13/F13</f>
        <v>3.1203566121842496</v>
      </c>
      <c r="H38" s="9">
        <v>0</v>
      </c>
      <c r="I38" s="9">
        <f>H38*I37/H37</f>
        <v>0</v>
      </c>
      <c r="J38" s="11">
        <f t="shared" ref="J38:K39" si="4">D38+F38+H38</f>
        <v>1.4</v>
      </c>
      <c r="K38" s="20">
        <f t="shared" si="4"/>
        <v>3.1203566121842496</v>
      </c>
    </row>
    <row r="39" spans="1:11" x14ac:dyDescent="0.25">
      <c r="A39" s="22">
        <v>32</v>
      </c>
      <c r="B39" s="7" t="s">
        <v>71</v>
      </c>
      <c r="C39" s="7" t="s">
        <v>72</v>
      </c>
      <c r="D39" s="8">
        <v>19.990749999999998</v>
      </c>
      <c r="E39" s="9">
        <f>D39*E17/D17</f>
        <v>84.083070452155624</v>
      </c>
      <c r="F39" s="9">
        <v>8</v>
      </c>
      <c r="G39" s="15">
        <f>F39*G13/F13</f>
        <v>17.830609212481427</v>
      </c>
      <c r="H39" s="9">
        <v>0</v>
      </c>
      <c r="I39" s="9">
        <f>H39*I37/H37</f>
        <v>0</v>
      </c>
      <c r="J39" s="11">
        <f t="shared" si="4"/>
        <v>27.990749999999998</v>
      </c>
      <c r="K39" s="20">
        <f t="shared" si="4"/>
        <v>101.91367966463704</v>
      </c>
    </row>
    <row r="41" spans="1:11" x14ac:dyDescent="0.25">
      <c r="A41" s="23" t="s">
        <v>99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</row>
  </sheetData>
  <sheetProtection algorithmName="SHA-512" hashValue="YlKGTIoKtgVSCOniSqvRO38UUEKRgLUSZEh6BdQJt6uvv6+aqNqfTGA79oNTX6DbKIu3+7gU4Z3D63pwdVNNEg==" saltValue="h78vUPUzPzgoe7QJFL9TVg==" spinCount="100000" sheet="1" objects="1" scenarios="1"/>
  <mergeCells count="13">
    <mergeCell ref="A41:K43"/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1.2.1</vt:lpstr>
      <vt:lpstr>1.3.1</vt:lpstr>
      <vt:lpstr>1.4.1</vt:lpstr>
      <vt:lpstr>2.1.1</vt:lpstr>
      <vt:lpstr>2.10.1</vt:lpstr>
      <vt:lpstr>2.11.1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2019-05-31T06:29:18Z</dcterms:modified>
</cp:coreProperties>
</file>