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23BDBBCE-5855-4750-82B5-97E006FA7D1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Φύλλο1" sheetId="1" r:id="rId1"/>
    <sheet name="Φύλλο2" sheetId="2" r:id="rId2"/>
    <sheet name="Φύλλο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1" i="1" l="1"/>
  <c r="H31" i="1"/>
  <c r="I30" i="1"/>
  <c r="H30" i="1"/>
  <c r="I24" i="1"/>
  <c r="H24" i="1"/>
  <c r="I23" i="1"/>
  <c r="H23" i="1"/>
  <c r="I22" i="1"/>
  <c r="H22" i="1"/>
  <c r="I21" i="1"/>
  <c r="H21" i="1"/>
  <c r="I20" i="1"/>
  <c r="H20" i="1"/>
  <c r="J14" i="1"/>
  <c r="I14" i="1"/>
  <c r="K14" i="1" s="1"/>
  <c r="J13" i="1"/>
  <c r="I13" i="1"/>
  <c r="G13" i="1"/>
  <c r="E13" i="1"/>
  <c r="K13" i="1" s="1"/>
  <c r="J12" i="1"/>
  <c r="G12" i="1"/>
  <c r="E12" i="1"/>
  <c r="K12" i="1" s="1"/>
  <c r="J11" i="1"/>
  <c r="I11" i="1"/>
  <c r="G11" i="1"/>
  <c r="E11" i="1"/>
  <c r="K11" i="1" s="1"/>
  <c r="J10" i="1"/>
  <c r="I10" i="1"/>
  <c r="G10" i="1"/>
  <c r="E10" i="1"/>
  <c r="K10" i="1" s="1"/>
</calcChain>
</file>

<file path=xl/sharedStrings.xml><?xml version="1.0" encoding="utf-8"?>
<sst xmlns="http://schemas.openxmlformats.org/spreadsheetml/2006/main" count="93" uniqueCount="40">
  <si>
    <t>ΕΙΔΙΚΟΤΗΤΑ: ΧΕΙΡΟΥΡΓΙΚΗΣ ΠΑΙΔΩΝ</t>
  </si>
  <si>
    <t>ΒΑΘΜΟΣ:  Επιμελητής Β΄(ΘΕΣΗ 2)</t>
  </si>
  <si>
    <t>ΝΟΣΟΚΟΜΕΙΟ: ΓΕΝΙΚΟΥ ΝΟΣΟΚΟΜΕΙΟΥ ΠΕΙΡΑΙΑ "ΤΖΑΝΕΙΟ"</t>
  </si>
  <si>
    <t>1η &amp; 2η ΥΠΕ</t>
  </si>
  <si>
    <t>ΠΡΟΚΗΡΥΞΗ ΑΔΑ :6ΕΗ846906Κ-Θ11</t>
  </si>
  <si>
    <t>Βαθμολογία Συνέντευξης</t>
  </si>
  <si>
    <t>ΟΜΑΔΑ Α'</t>
  </si>
  <si>
    <t>ΟΜΑΔΑ Β'</t>
  </si>
  <si>
    <t>Σύνολο</t>
  </si>
  <si>
    <t>Α/Α</t>
  </si>
  <si>
    <t>ΗΛ. ΑΙΤΗΣΗ</t>
  </si>
  <si>
    <t>ΑΔΤ</t>
  </si>
  <si>
    <t>ΠΙΝΑΚΑΣ 1</t>
  </si>
  <si>
    <t>ΠΙΝΑΚΑΣ 2</t>
  </si>
  <si>
    <t>Προ</t>
  </si>
  <si>
    <t>Μετά</t>
  </si>
  <si>
    <t>Αναγωγής</t>
  </si>
  <si>
    <t>95/313</t>
  </si>
  <si>
    <t>ΑΕ 028059</t>
  </si>
  <si>
    <t>95/575</t>
  </si>
  <si>
    <t>ΑΚ421314</t>
  </si>
  <si>
    <t>95/356</t>
  </si>
  <si>
    <t>ΑΖ052028</t>
  </si>
  <si>
    <t>95/574</t>
  </si>
  <si>
    <t>ΑΚ242698</t>
  </si>
  <si>
    <t>95/152</t>
  </si>
  <si>
    <t>ΑΜ343237</t>
  </si>
  <si>
    <t>Πίνακας Τελικής Βαθμολογίας και Κατάταξης</t>
  </si>
  <si>
    <t>Τελικός Πίνακας Μοριοδότησης</t>
  </si>
  <si>
    <t>Συνέντευξη</t>
  </si>
  <si>
    <t xml:space="preserve">ΣΤΗΛΗ ΠΡΟΤΙΜΗΣΕΩΝ ΥΠΟΨΗΦΙΩΝ </t>
  </si>
  <si>
    <t>Βαθμολογία</t>
  </si>
  <si>
    <t>Αναγωγή</t>
  </si>
  <si>
    <t>1η επιλογή</t>
  </si>
  <si>
    <t>2η επιλογή</t>
  </si>
  <si>
    <t>3η επιλογή</t>
  </si>
  <si>
    <t>4η επιλογή</t>
  </si>
  <si>
    <t>5η επιλογή</t>
  </si>
  <si>
    <t>1 - ΕΠΙΜΕΛΗΤΗ Β΄ - ΧΕΙΡΟΥΡΓΙΚΗ ΠΑΙΔΩΝ - Γ.Ν.ΠΕΙΡΑΙΑ «ΤΖΑΝΕΙΟ»</t>
  </si>
  <si>
    <t>Πίνακας Τελικής Κατάταξης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</si>
</sst>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1"/>
      <scheme val="minor"/>
    </font>
    <font>
      <b/>
      <sz val="9.5"/>
      <color rgb="FF000000"/>
      <name val="Arial"/>
      <family val="2"/>
      <charset val="161"/>
    </font>
    <font>
      <sz val="9.5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"/>
      <family val="2"/>
      <charset val="161"/>
    </font>
    <font>
      <b/>
      <sz val="10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sz val="9.5"/>
      <color rgb="FF000000"/>
      <name val="Calibri"/>
      <family val="2"/>
      <charset val="161"/>
    </font>
    <font>
      <b/>
      <sz val="8"/>
      <color rgb="FF000000"/>
      <name val="Calibri"/>
      <family val="2"/>
      <charset val="161"/>
    </font>
    <font>
      <sz val="8"/>
      <color rgb="FF000000"/>
      <name val="Calibri"/>
      <family val="2"/>
      <charset val="161"/>
    </font>
    <font>
      <sz val="7"/>
      <color rgb="FF00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00FF00"/>
        <bgColor rgb="FFFFFFFF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C00000"/>
      </left>
      <right style="thin">
        <color rgb="FFFF0000"/>
      </right>
      <top style="thin">
        <color rgb="FFC00000"/>
      </top>
      <bottom/>
      <diagonal/>
    </border>
    <border>
      <left style="thin">
        <color rgb="FFFF0000"/>
      </left>
      <right style="thin">
        <color rgb="FFFF0000"/>
      </right>
      <top style="thin">
        <color rgb="FFC00000"/>
      </top>
      <bottom/>
      <diagonal/>
    </border>
    <border>
      <left style="thin">
        <color rgb="FFFF0000"/>
      </left>
      <right style="thin">
        <color rgb="FFC00000"/>
      </right>
      <top style="thin">
        <color rgb="FFC00000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7" fillId="2" borderId="0" xfId="0" applyFont="1" applyFill="1" applyBorder="1"/>
    <xf numFmtId="0" fontId="6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49" fontId="8" fillId="3" borderId="14" xfId="0" applyNumberFormat="1" applyFont="1" applyFill="1" applyBorder="1" applyAlignment="1">
      <alignment horizontal="left" vertical="center" wrapText="1"/>
    </xf>
    <xf numFmtId="2" fontId="8" fillId="0" borderId="15" xfId="0" applyNumberFormat="1" applyFont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wrapText="1"/>
    </xf>
    <xf numFmtId="2" fontId="8" fillId="0" borderId="16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wrapText="1"/>
    </xf>
    <xf numFmtId="49" fontId="8" fillId="3" borderId="14" xfId="0" applyNumberFormat="1" applyFont="1" applyFill="1" applyBorder="1" applyAlignment="1">
      <alignment horizontal="left"/>
    </xf>
    <xf numFmtId="2" fontId="1" fillId="2" borderId="19" xfId="0" applyNumberFormat="1" applyFont="1" applyFill="1" applyBorder="1" applyAlignment="1">
      <alignment horizontal="center" vertical="center" wrapText="1"/>
    </xf>
    <xf numFmtId="49" fontId="8" fillId="3" borderId="20" xfId="0" applyNumberFormat="1" applyFont="1" applyFill="1" applyBorder="1" applyAlignment="1">
      <alignment horizontal="left" vertical="center" wrapText="1"/>
    </xf>
    <xf numFmtId="2" fontId="1" fillId="2" borderId="18" xfId="0" applyNumberFormat="1" applyFont="1" applyFill="1" applyBorder="1" applyAlignment="1">
      <alignment horizontal="center" vertical="center" wrapText="1"/>
    </xf>
    <xf numFmtId="0" fontId="7" fillId="2" borderId="23" xfId="0" applyFont="1" applyFill="1" applyBorder="1"/>
    <xf numFmtId="0" fontId="7" fillId="2" borderId="24" xfId="0" applyFont="1" applyFill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1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49" fontId="9" fillId="3" borderId="34" xfId="0" applyNumberFormat="1" applyFont="1" applyFill="1" applyBorder="1" applyAlignment="1"/>
    <xf numFmtId="49" fontId="9" fillId="3" borderId="35" xfId="0" applyNumberFormat="1" applyFont="1" applyFill="1" applyBorder="1" applyAlignment="1"/>
    <xf numFmtId="49" fontId="9" fillId="3" borderId="36" xfId="0" applyNumberFormat="1" applyFont="1" applyFill="1" applyBorder="1" applyAlignment="1"/>
    <xf numFmtId="2" fontId="7" fillId="2" borderId="18" xfId="0" applyNumberFormat="1" applyFont="1" applyFill="1" applyBorder="1" applyAlignment="1">
      <alignment horizontal="center" vertical="center"/>
    </xf>
    <xf numFmtId="49" fontId="11" fillId="4" borderId="14" xfId="0" applyNumberFormat="1" applyFont="1" applyFill="1" applyBorder="1" applyAlignment="1">
      <alignment horizontal="center" vertical="center" wrapText="1"/>
    </xf>
    <xf numFmtId="49" fontId="7" fillId="4" borderId="14" xfId="0" applyNumberFormat="1" applyFont="1" applyFill="1" applyBorder="1"/>
    <xf numFmtId="0" fontId="6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7" fillId="2" borderId="31" xfId="0" applyFont="1" applyFill="1" applyBorder="1"/>
    <xf numFmtId="0" fontId="3" fillId="2" borderId="2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center" vertical="center" wrapText="1"/>
    </xf>
    <xf numFmtId="49" fontId="9" fillId="3" borderId="18" xfId="0" applyNumberFormat="1" applyFont="1" applyFill="1" applyBorder="1" applyAlignment="1"/>
    <xf numFmtId="0" fontId="7" fillId="2" borderId="37" xfId="0" applyFont="1" applyFill="1" applyBorder="1"/>
    <xf numFmtId="0" fontId="1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P16" sqref="P16"/>
    </sheetView>
  </sheetViews>
  <sheetFormatPr defaultRowHeight="15" x14ac:dyDescent="0.25"/>
  <cols>
    <col min="10" max="10" width="24.7109375" customWidth="1"/>
  </cols>
  <sheetData>
    <row r="1" spans="1:11" x14ac:dyDescent="0.25">
      <c r="A1" s="57" t="s">
        <v>0</v>
      </c>
      <c r="B1" s="58"/>
      <c r="C1" s="58"/>
      <c r="D1" s="58"/>
      <c r="E1" s="58"/>
      <c r="F1" s="58"/>
      <c r="G1" s="58"/>
      <c r="H1" s="58"/>
      <c r="I1" s="59"/>
      <c r="J1" s="1"/>
      <c r="K1" s="1"/>
    </row>
    <row r="2" spans="1:11" x14ac:dyDescent="0.25">
      <c r="A2" s="57" t="s">
        <v>1</v>
      </c>
      <c r="B2" s="58"/>
      <c r="C2" s="58"/>
      <c r="D2" s="58"/>
      <c r="E2" s="58"/>
      <c r="F2" s="58"/>
      <c r="G2" s="58"/>
      <c r="H2" s="58"/>
      <c r="I2" s="59"/>
      <c r="J2" s="1"/>
      <c r="K2" s="1"/>
    </row>
    <row r="3" spans="1:11" x14ac:dyDescent="0.25">
      <c r="A3" s="57" t="s">
        <v>2</v>
      </c>
      <c r="B3" s="58"/>
      <c r="C3" s="58"/>
      <c r="D3" s="58"/>
      <c r="E3" s="58"/>
      <c r="F3" s="58"/>
      <c r="G3" s="58"/>
      <c r="H3" s="58"/>
      <c r="I3" s="59"/>
      <c r="J3" s="1"/>
      <c r="K3" s="1"/>
    </row>
    <row r="4" spans="1:11" ht="30.75" thickBot="1" x14ac:dyDescent="0.3">
      <c r="A4" s="2" t="s">
        <v>3</v>
      </c>
      <c r="B4" s="60" t="s">
        <v>4</v>
      </c>
      <c r="C4" s="60"/>
      <c r="D4" s="60"/>
      <c r="E4" s="60"/>
      <c r="F4" s="60"/>
      <c r="G4" s="60"/>
      <c r="H4" s="60"/>
      <c r="I4" s="61"/>
      <c r="J4" s="1"/>
      <c r="K4" s="1"/>
    </row>
    <row r="5" spans="1:11" ht="16.5" thickTop="1" thickBot="1" x14ac:dyDescent="0.3">
      <c r="A5" s="45" t="s">
        <v>5</v>
      </c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ht="16.5" thickTop="1" thickBot="1" x14ac:dyDescent="0.3">
      <c r="A6" s="3"/>
      <c r="B6" s="3"/>
      <c r="C6" s="3"/>
      <c r="D6" s="56" t="s">
        <v>6</v>
      </c>
      <c r="E6" s="56"/>
      <c r="F6" s="56"/>
      <c r="G6" s="56"/>
      <c r="H6" s="62" t="s">
        <v>7</v>
      </c>
      <c r="I6" s="63"/>
      <c r="J6" s="66" t="s">
        <v>8</v>
      </c>
      <c r="K6" s="66"/>
    </row>
    <row r="7" spans="1:11" ht="16.5" thickTop="1" thickBot="1" x14ac:dyDescent="0.3">
      <c r="A7" s="56" t="s">
        <v>9</v>
      </c>
      <c r="B7" s="56" t="s">
        <v>10</v>
      </c>
      <c r="C7" s="56" t="s">
        <v>11</v>
      </c>
      <c r="D7" s="56" t="s">
        <v>12</v>
      </c>
      <c r="E7" s="56"/>
      <c r="F7" s="56" t="s">
        <v>13</v>
      </c>
      <c r="G7" s="56"/>
      <c r="H7" s="64"/>
      <c r="I7" s="65"/>
      <c r="J7" s="66"/>
      <c r="K7" s="66"/>
    </row>
    <row r="8" spans="1:11" ht="16.5" thickTop="1" thickBot="1" x14ac:dyDescent="0.3">
      <c r="A8" s="56"/>
      <c r="B8" s="56"/>
      <c r="C8" s="56"/>
      <c r="D8" s="4" t="s">
        <v>14</v>
      </c>
      <c r="E8" s="4" t="s">
        <v>15</v>
      </c>
      <c r="F8" s="4" t="s">
        <v>14</v>
      </c>
      <c r="G8" s="4" t="s">
        <v>15</v>
      </c>
      <c r="H8" s="4" t="s">
        <v>14</v>
      </c>
      <c r="I8" s="4" t="s">
        <v>15</v>
      </c>
      <c r="J8" s="4" t="s">
        <v>14</v>
      </c>
      <c r="K8" s="4" t="s">
        <v>15</v>
      </c>
    </row>
    <row r="9" spans="1:11" ht="16.5" thickTop="1" thickBot="1" x14ac:dyDescent="0.3">
      <c r="A9" s="67"/>
      <c r="B9" s="56"/>
      <c r="C9" s="56"/>
      <c r="D9" s="4" t="s">
        <v>16</v>
      </c>
      <c r="E9" s="4" t="s">
        <v>16</v>
      </c>
      <c r="F9" s="4" t="s">
        <v>16</v>
      </c>
      <c r="G9" s="5" t="s">
        <v>16</v>
      </c>
      <c r="H9" s="4" t="s">
        <v>16</v>
      </c>
      <c r="I9" s="4" t="s">
        <v>16</v>
      </c>
      <c r="J9" s="6" t="s">
        <v>16</v>
      </c>
      <c r="K9" s="6" t="s">
        <v>16</v>
      </c>
    </row>
    <row r="10" spans="1:11" ht="27" thickTop="1" thickBot="1" x14ac:dyDescent="0.3">
      <c r="A10" s="7">
        <v>1</v>
      </c>
      <c r="B10" s="8" t="s">
        <v>17</v>
      </c>
      <c r="C10" s="8" t="s">
        <v>18</v>
      </c>
      <c r="D10" s="9">
        <v>42</v>
      </c>
      <c r="E10" s="9">
        <f>D10*E14/D14</f>
        <v>45.751633986928105</v>
      </c>
      <c r="F10" s="9">
        <v>90</v>
      </c>
      <c r="G10" s="10">
        <f>F10*G14/F14</f>
        <v>100</v>
      </c>
      <c r="H10" s="11">
        <v>27</v>
      </c>
      <c r="I10" s="12">
        <f>H10*I12/H12</f>
        <v>27.551020408163264</v>
      </c>
      <c r="J10" s="13">
        <f t="shared" ref="J10:K14" si="0">D10+F10+H10</f>
        <v>159</v>
      </c>
      <c r="K10" s="14">
        <f t="shared" si="0"/>
        <v>173.30265439509137</v>
      </c>
    </row>
    <row r="11" spans="1:11" ht="15.75" thickBot="1" x14ac:dyDescent="0.3">
      <c r="A11" s="15">
        <v>2</v>
      </c>
      <c r="B11" s="8" t="s">
        <v>19</v>
      </c>
      <c r="C11" s="8" t="s">
        <v>20</v>
      </c>
      <c r="D11" s="11">
        <v>30</v>
      </c>
      <c r="E11" s="9">
        <f>D11*E14/D14</f>
        <v>32.679738562091501</v>
      </c>
      <c r="F11" s="13">
        <v>90</v>
      </c>
      <c r="G11" s="10">
        <f>F11*G14/F14</f>
        <v>100</v>
      </c>
      <c r="H11" s="9">
        <v>42</v>
      </c>
      <c r="I11" s="9">
        <f>H11*I12/H12</f>
        <v>42.857142857142854</v>
      </c>
      <c r="J11" s="9">
        <f t="shared" si="0"/>
        <v>162</v>
      </c>
      <c r="K11" s="14">
        <f t="shared" si="0"/>
        <v>175.53688141923436</v>
      </c>
    </row>
    <row r="12" spans="1:11" ht="15.75" thickBot="1" x14ac:dyDescent="0.3">
      <c r="A12" s="15">
        <v>3</v>
      </c>
      <c r="B12" s="16" t="s">
        <v>21</v>
      </c>
      <c r="C12" s="16" t="s">
        <v>22</v>
      </c>
      <c r="D12" s="9">
        <v>38.700000000000003</v>
      </c>
      <c r="E12" s="9">
        <f>D12*E14/D14</f>
        <v>42.156862745098046</v>
      </c>
      <c r="F12" s="9">
        <v>90</v>
      </c>
      <c r="G12" s="10">
        <f>F12*G14/F14</f>
        <v>100</v>
      </c>
      <c r="H12" s="9">
        <v>49</v>
      </c>
      <c r="I12" s="17">
        <v>50</v>
      </c>
      <c r="J12" s="9">
        <f t="shared" si="0"/>
        <v>177.7</v>
      </c>
      <c r="K12" s="14">
        <f t="shared" si="0"/>
        <v>192.15686274509804</v>
      </c>
    </row>
    <row r="13" spans="1:11" ht="15.75" thickBot="1" x14ac:dyDescent="0.3">
      <c r="A13" s="15">
        <v>4</v>
      </c>
      <c r="B13" s="16" t="s">
        <v>23</v>
      </c>
      <c r="C13" s="18" t="s">
        <v>24</v>
      </c>
      <c r="D13" s="9">
        <v>28.7</v>
      </c>
      <c r="E13" s="9">
        <f>D13*E14/D14</f>
        <v>31.263616557734206</v>
      </c>
      <c r="F13" s="9">
        <v>90</v>
      </c>
      <c r="G13" s="10">
        <f>F13*G14/F14</f>
        <v>100</v>
      </c>
      <c r="H13" s="9">
        <v>46</v>
      </c>
      <c r="I13" s="9">
        <f>H13*I12/H12</f>
        <v>46.938775510204081</v>
      </c>
      <c r="J13" s="9">
        <f t="shared" si="0"/>
        <v>164.7</v>
      </c>
      <c r="K13" s="14">
        <f t="shared" si="0"/>
        <v>178.20239206793826</v>
      </c>
    </row>
    <row r="14" spans="1:11" ht="26.25" thickBot="1" x14ac:dyDescent="0.3">
      <c r="A14" s="15">
        <v>5</v>
      </c>
      <c r="B14" s="16" t="s">
        <v>25</v>
      </c>
      <c r="C14" s="18" t="s">
        <v>26</v>
      </c>
      <c r="D14" s="9">
        <v>45.9</v>
      </c>
      <c r="E14" s="19">
        <v>50</v>
      </c>
      <c r="F14" s="9">
        <v>90</v>
      </c>
      <c r="G14" s="19">
        <v>100</v>
      </c>
      <c r="H14" s="9">
        <v>42</v>
      </c>
      <c r="I14" s="9">
        <f>H14*I12/H12</f>
        <v>42.857142857142854</v>
      </c>
      <c r="J14" s="9">
        <f t="shared" si="0"/>
        <v>177.9</v>
      </c>
      <c r="K14" s="14">
        <f t="shared" si="0"/>
        <v>192.85714285714286</v>
      </c>
    </row>
    <row r="16" spans="1:11" ht="15.75" thickBot="1" x14ac:dyDescent="0.3"/>
    <row r="17" spans="1:14" ht="15.75" thickBot="1" x14ac:dyDescent="0.3">
      <c r="A17" s="54" t="s">
        <v>27</v>
      </c>
      <c r="B17" s="55"/>
      <c r="C17" s="55"/>
      <c r="D17" s="55"/>
      <c r="E17" s="55"/>
      <c r="F17" s="55"/>
      <c r="G17" s="55"/>
      <c r="H17" s="20"/>
      <c r="I17" s="20"/>
      <c r="J17" s="21"/>
      <c r="K17" s="1"/>
      <c r="L17" s="1"/>
      <c r="M17" s="1"/>
      <c r="N17" s="1"/>
    </row>
    <row r="18" spans="1:14" ht="27" thickTop="1" thickBot="1" x14ac:dyDescent="0.3">
      <c r="A18" s="22" t="s">
        <v>9</v>
      </c>
      <c r="B18" s="23" t="s">
        <v>10</v>
      </c>
      <c r="C18" s="22" t="s">
        <v>11</v>
      </c>
      <c r="D18" s="47" t="s">
        <v>28</v>
      </c>
      <c r="E18" s="47"/>
      <c r="F18" s="47" t="s">
        <v>29</v>
      </c>
      <c r="G18" s="48"/>
      <c r="H18" s="45" t="s">
        <v>8</v>
      </c>
      <c r="I18" s="46"/>
      <c r="J18" s="49" t="s">
        <v>30</v>
      </c>
      <c r="K18" s="50"/>
      <c r="L18" s="50"/>
      <c r="M18" s="50"/>
      <c r="N18" s="24"/>
    </row>
    <row r="19" spans="1:14" ht="27" thickTop="1" thickBot="1" x14ac:dyDescent="0.3">
      <c r="A19" s="23"/>
      <c r="B19" s="25"/>
      <c r="C19" s="22"/>
      <c r="D19" s="26" t="s">
        <v>31</v>
      </c>
      <c r="E19" s="27" t="s">
        <v>32</v>
      </c>
      <c r="F19" s="27" t="s">
        <v>31</v>
      </c>
      <c r="G19" s="28" t="s">
        <v>32</v>
      </c>
      <c r="H19" s="29" t="s">
        <v>31</v>
      </c>
      <c r="I19" s="30" t="s">
        <v>32</v>
      </c>
      <c r="J19" s="31" t="s">
        <v>33</v>
      </c>
      <c r="K19" s="32" t="s">
        <v>34</v>
      </c>
      <c r="L19" s="32" t="s">
        <v>35</v>
      </c>
      <c r="M19" s="32" t="s">
        <v>36</v>
      </c>
      <c r="N19" s="33" t="s">
        <v>37</v>
      </c>
    </row>
    <row r="20" spans="1:14" ht="28.9" customHeight="1" thickTop="1" thickBot="1" x14ac:dyDescent="0.3">
      <c r="A20" s="15">
        <v>3</v>
      </c>
      <c r="B20" s="16" t="s">
        <v>17</v>
      </c>
      <c r="C20" s="8" t="s">
        <v>18</v>
      </c>
      <c r="D20" s="34">
        <v>400.44</v>
      </c>
      <c r="E20" s="34">
        <v>409.86</v>
      </c>
      <c r="F20" s="34">
        <v>159</v>
      </c>
      <c r="G20" s="34">
        <v>173.30265439509137</v>
      </c>
      <c r="H20" s="34">
        <f t="shared" ref="H20:I24" si="1">D20+F20</f>
        <v>559.44000000000005</v>
      </c>
      <c r="I20" s="34">
        <f t="shared" si="1"/>
        <v>583.16265439509141</v>
      </c>
      <c r="J20" s="35" t="s">
        <v>38</v>
      </c>
      <c r="K20" s="36"/>
      <c r="L20" s="36"/>
      <c r="M20" s="36"/>
      <c r="N20" s="36"/>
    </row>
    <row r="21" spans="1:14" ht="25.15" customHeight="1" thickBot="1" x14ac:dyDescent="0.3">
      <c r="A21" s="15">
        <v>2</v>
      </c>
      <c r="B21" s="16" t="s">
        <v>19</v>
      </c>
      <c r="C21" s="8" t="s">
        <v>20</v>
      </c>
      <c r="D21" s="34">
        <v>318.7</v>
      </c>
      <c r="E21" s="34">
        <v>506.63</v>
      </c>
      <c r="F21" s="34">
        <v>162</v>
      </c>
      <c r="G21" s="34">
        <v>175.53688141923436</v>
      </c>
      <c r="H21" s="34">
        <f t="shared" si="1"/>
        <v>480.7</v>
      </c>
      <c r="I21" s="34">
        <f t="shared" si="1"/>
        <v>682.16688141923441</v>
      </c>
      <c r="J21" s="35" t="s">
        <v>38</v>
      </c>
      <c r="K21" s="36"/>
      <c r="L21" s="36"/>
      <c r="M21" s="36"/>
      <c r="N21" s="36"/>
    </row>
    <row r="22" spans="1:14" ht="23.45" customHeight="1" thickBot="1" x14ac:dyDescent="0.3">
      <c r="A22" s="37">
        <v>5</v>
      </c>
      <c r="B22" s="16" t="s">
        <v>21</v>
      </c>
      <c r="C22" s="8" t="s">
        <v>22</v>
      </c>
      <c r="D22" s="34">
        <v>223.21</v>
      </c>
      <c r="E22" s="34">
        <v>280.39999999999998</v>
      </c>
      <c r="F22" s="34">
        <v>177.7</v>
      </c>
      <c r="G22" s="34">
        <v>192.15686274509804</v>
      </c>
      <c r="H22" s="34">
        <f t="shared" si="1"/>
        <v>400.90999999999997</v>
      </c>
      <c r="I22" s="34">
        <f t="shared" si="1"/>
        <v>472.55686274509799</v>
      </c>
      <c r="J22" s="35" t="s">
        <v>38</v>
      </c>
      <c r="K22" s="36"/>
      <c r="L22" s="36"/>
      <c r="M22" s="36"/>
      <c r="N22" s="36"/>
    </row>
    <row r="23" spans="1:14" ht="21.6" customHeight="1" thickBot="1" x14ac:dyDescent="0.3">
      <c r="A23" s="15">
        <v>4</v>
      </c>
      <c r="B23" s="16" t="s">
        <v>23</v>
      </c>
      <c r="C23" s="8" t="s">
        <v>24</v>
      </c>
      <c r="D23" s="34">
        <v>169.58</v>
      </c>
      <c r="E23" s="34">
        <v>316.41000000000003</v>
      </c>
      <c r="F23" s="34">
        <v>164.7</v>
      </c>
      <c r="G23" s="34">
        <v>178.20239206793826</v>
      </c>
      <c r="H23" s="34">
        <f t="shared" si="1"/>
        <v>334.28</v>
      </c>
      <c r="I23" s="34">
        <f t="shared" si="1"/>
        <v>494.61239206793829</v>
      </c>
      <c r="J23" s="35" t="s">
        <v>38</v>
      </c>
      <c r="K23" s="36"/>
      <c r="L23" s="36"/>
      <c r="M23" s="36"/>
      <c r="N23" s="36"/>
    </row>
    <row r="24" spans="1:14" ht="22.9" customHeight="1" thickBot="1" x14ac:dyDescent="0.3">
      <c r="A24" s="38">
        <v>1</v>
      </c>
      <c r="B24" s="16" t="s">
        <v>25</v>
      </c>
      <c r="C24" s="8" t="s">
        <v>26</v>
      </c>
      <c r="D24" s="34">
        <v>596.53</v>
      </c>
      <c r="E24" s="34">
        <v>756.85</v>
      </c>
      <c r="F24" s="34">
        <v>177.9</v>
      </c>
      <c r="G24" s="34">
        <v>192.85714285714286</v>
      </c>
      <c r="H24" s="34">
        <f t="shared" si="1"/>
        <v>774.43</v>
      </c>
      <c r="I24" s="34">
        <f t="shared" si="1"/>
        <v>949.70714285714291</v>
      </c>
      <c r="J24" s="35" t="s">
        <v>38</v>
      </c>
      <c r="K24" s="36"/>
      <c r="L24" s="36"/>
      <c r="M24" s="36"/>
      <c r="N24" s="36"/>
    </row>
    <row r="26" spans="1:14" ht="15.75" thickBot="1" x14ac:dyDescent="0.3"/>
    <row r="27" spans="1:14" ht="15.75" thickBot="1" x14ac:dyDescent="0.3">
      <c r="A27" s="51" t="s">
        <v>39</v>
      </c>
      <c r="B27" s="52"/>
      <c r="C27" s="52"/>
      <c r="D27" s="52"/>
      <c r="E27" s="52"/>
      <c r="F27" s="52"/>
      <c r="G27" s="52"/>
      <c r="H27" s="44"/>
      <c r="I27" s="39"/>
      <c r="J27" s="1"/>
    </row>
    <row r="28" spans="1:14" ht="16.5" thickTop="1" thickBot="1" x14ac:dyDescent="0.3">
      <c r="A28" s="47" t="s">
        <v>9</v>
      </c>
      <c r="B28" s="48" t="s">
        <v>10</v>
      </c>
      <c r="C28" s="47" t="s">
        <v>11</v>
      </c>
      <c r="D28" s="47" t="s">
        <v>28</v>
      </c>
      <c r="E28" s="47"/>
      <c r="F28" s="47" t="s">
        <v>29</v>
      </c>
      <c r="G28" s="47"/>
      <c r="H28" s="45" t="s">
        <v>8</v>
      </c>
      <c r="I28" s="46"/>
      <c r="J28" s="1"/>
    </row>
    <row r="29" spans="1:14" ht="27" thickTop="1" thickBot="1" x14ac:dyDescent="0.3">
      <c r="A29" s="48"/>
      <c r="B29" s="53"/>
      <c r="C29" s="47"/>
      <c r="D29" s="40" t="s">
        <v>31</v>
      </c>
      <c r="E29" s="27" t="s">
        <v>32</v>
      </c>
      <c r="F29" s="27" t="s">
        <v>31</v>
      </c>
      <c r="G29" s="41" t="s">
        <v>32</v>
      </c>
      <c r="H29" s="29" t="s">
        <v>31</v>
      </c>
      <c r="I29" s="42" t="s">
        <v>32</v>
      </c>
      <c r="J29" s="1"/>
    </row>
    <row r="30" spans="1:14" ht="27" thickTop="1" thickBot="1" x14ac:dyDescent="0.3">
      <c r="A30" s="15">
        <v>1</v>
      </c>
      <c r="B30" s="16" t="s">
        <v>25</v>
      </c>
      <c r="C30" s="18" t="s">
        <v>26</v>
      </c>
      <c r="D30" s="34">
        <v>596.53</v>
      </c>
      <c r="E30" s="34">
        <v>756.85</v>
      </c>
      <c r="F30" s="34">
        <v>177.9</v>
      </c>
      <c r="G30" s="34">
        <v>192.85714285714286</v>
      </c>
      <c r="H30" s="34">
        <f>D30+F30</f>
        <v>774.43</v>
      </c>
      <c r="I30" s="34">
        <f>E30+G30</f>
        <v>949.70714285714291</v>
      </c>
      <c r="J30" s="43" t="s">
        <v>33</v>
      </c>
    </row>
    <row r="31" spans="1:14" ht="15.75" thickBot="1" x14ac:dyDescent="0.3">
      <c r="A31" s="15">
        <v>2</v>
      </c>
      <c r="B31" s="8" t="s">
        <v>19</v>
      </c>
      <c r="C31" s="8" t="s">
        <v>20</v>
      </c>
      <c r="D31" s="34">
        <v>318.7</v>
      </c>
      <c r="E31" s="34">
        <v>506.63</v>
      </c>
      <c r="F31" s="34">
        <v>162</v>
      </c>
      <c r="G31" s="34">
        <v>175.53688141923436</v>
      </c>
      <c r="H31" s="34">
        <f>D31+F31</f>
        <v>480.7</v>
      </c>
      <c r="I31" s="34">
        <f>E31+G31</f>
        <v>682.16688141923441</v>
      </c>
      <c r="J31" s="43" t="s">
        <v>33</v>
      </c>
    </row>
  </sheetData>
  <sheetProtection algorithmName="SHA-512" hashValue="UMHNvu5Mf4PPBxHOzo2u6MPnbXLPmDpCjaUqw5WIKprTzadeA2KvCyLqwYhgkqm9AiNZJcICC8UHxTdqJhqQig==" saltValue="SUNq4245HyUBXG5klbNJhg==" spinCount="100000" sheet="1" objects="1" scenarios="1"/>
  <mergeCells count="25">
    <mergeCell ref="A17:G17"/>
    <mergeCell ref="C7:C9"/>
    <mergeCell ref="D7:E7"/>
    <mergeCell ref="F7:G7"/>
    <mergeCell ref="A1:I1"/>
    <mergeCell ref="A2:I2"/>
    <mergeCell ref="A3:I3"/>
    <mergeCell ref="B4:I4"/>
    <mergeCell ref="A5:K5"/>
    <mergeCell ref="D6:G6"/>
    <mergeCell ref="H6:I7"/>
    <mergeCell ref="J6:K7"/>
    <mergeCell ref="A7:A9"/>
    <mergeCell ref="B7:B9"/>
    <mergeCell ref="H28:I28"/>
    <mergeCell ref="D18:E18"/>
    <mergeCell ref="F18:G18"/>
    <mergeCell ref="H18:I18"/>
    <mergeCell ref="J18:M18"/>
    <mergeCell ref="A27:G27"/>
    <mergeCell ref="A28:A29"/>
    <mergeCell ref="B28:B29"/>
    <mergeCell ref="C28:C29"/>
    <mergeCell ref="D28:E28"/>
    <mergeCell ref="F28:G28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2019-05-16T12:05:49Z</dcterms:modified>
</cp:coreProperties>
</file>